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UW\2. Summer 22-23\3. Equity and Fixed Income\EFI_Homework\UK\"/>
    </mc:Choice>
  </mc:AlternateContent>
  <xr:revisionPtr revIDLastSave="0" documentId="13_ncr:1_{958F9C49-B482-4408-8106-8A1301936A4D}" xr6:coauthVersionLast="46" xr6:coauthVersionMax="46" xr10:uidLastSave="{00000000-0000-0000-0000-000000000000}"/>
  <bookViews>
    <workbookView xWindow="-98" yWindow="-98" windowWidth="23236" windowHeight="13875" xr2:uid="{00000000-000D-0000-FFFF-FFFF00000000}"/>
  </bookViews>
  <sheets>
    <sheet name="Data" sheetId="1" r:id="rId1"/>
    <sheet name="Quarter_Data#1" sheetId="2" r:id="rId2"/>
    <sheet name="Quarter_Data#Chart1" sheetId="3" r:id="rId3"/>
    <sheet name="Quarter_Data#2" sheetId="4" r:id="rId4"/>
    <sheet name="Quarter_Data#Chart2" sheetId="5" r:id="rId5"/>
    <sheet name="Table1" sheetId="6" r:id="rId6"/>
    <sheet name="Regress_10Y" sheetId="12" r:id="rId7"/>
    <sheet name="Regress_1Y" sheetId="13" r:id="rId8"/>
    <sheet name="Regress_3M" sheetId="14" r:id="rId9"/>
    <sheet name="Regress_1M" sheetId="15" r:id="rId10"/>
  </sheets>
  <definedNames>
    <definedName name="_xlnm._FilterDatabase" localSheetId="0" hidden="1">Data!$A$2:$D$517</definedName>
    <definedName name="_xlnm._FilterDatabase" localSheetId="1" hidden="1">'Quarter_Data#1'!$B$2:$G$173</definedName>
    <definedName name="_xlnm._FilterDatabase" localSheetId="3" hidden="1">'Quarter_Data#2'!$B$2:$I$173</definedName>
    <definedName name="_xlnm._FilterDatabase" localSheetId="2" hidden="1">'Quarter_Data#Chart1'!$B$9:$I$133</definedName>
    <definedName name="_xlnm._FilterDatabase" localSheetId="4" hidden="1">'Quarter_Data#Chart2'!$H$16:$I$139</definedName>
    <definedName name="_xlnm._FilterDatabase" localSheetId="5" hidden="1">Table1!$C$2:$F$517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6" l="1"/>
  <c r="R5" i="6"/>
  <c r="R4" i="6"/>
  <c r="Q6" i="6"/>
  <c r="Q5" i="6"/>
  <c r="Q4" i="6"/>
  <c r="P6" i="6"/>
  <c r="P5" i="6"/>
  <c r="P4" i="6"/>
  <c r="O6" i="6"/>
  <c r="O5" i="6"/>
  <c r="O4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I3" i="6"/>
  <c r="I514" i="6" l="1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H3" i="4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C4" i="6"/>
  <c r="C5" i="6" s="1"/>
  <c r="C6" i="6" s="1"/>
  <c r="F3" i="6"/>
  <c r="F6" i="5"/>
  <c r="F5" i="5"/>
  <c r="F4" i="5"/>
  <c r="F3" i="5"/>
  <c r="F2" i="5"/>
  <c r="E6" i="5"/>
  <c r="E5" i="5"/>
  <c r="E4" i="5"/>
  <c r="E3" i="5"/>
  <c r="E2" i="5"/>
  <c r="D6" i="5"/>
  <c r="D5" i="5"/>
  <c r="D4" i="5"/>
  <c r="D3" i="5"/>
  <c r="D2" i="5"/>
  <c r="I14" i="5"/>
  <c r="I13" i="5"/>
  <c r="I12" i="5"/>
  <c r="I11" i="5"/>
  <c r="F14" i="5"/>
  <c r="F13" i="5"/>
  <c r="F12" i="5"/>
  <c r="F11" i="5"/>
  <c r="C14" i="5"/>
  <c r="C13" i="5"/>
  <c r="C12" i="5"/>
  <c r="C11" i="5"/>
  <c r="L172" i="4"/>
  <c r="L166" i="4"/>
  <c r="L152" i="4"/>
  <c r="L146" i="4"/>
  <c r="L133" i="4"/>
  <c r="L132" i="4"/>
  <c r="L114" i="4"/>
  <c r="L106" i="4"/>
  <c r="L72" i="4"/>
  <c r="L32" i="4"/>
  <c r="L6" i="4"/>
  <c r="K161" i="4"/>
  <c r="K120" i="4"/>
  <c r="K101" i="4"/>
  <c r="K100" i="4"/>
  <c r="K80" i="4"/>
  <c r="K74" i="4"/>
  <c r="K60" i="4"/>
  <c r="K54" i="4"/>
  <c r="K53" i="4"/>
  <c r="K41" i="4"/>
  <c r="K40" i="4"/>
  <c r="K34" i="4"/>
  <c r="H172" i="4"/>
  <c r="H171" i="4"/>
  <c r="L171" i="4" s="1"/>
  <c r="H170" i="4"/>
  <c r="L170" i="4" s="1"/>
  <c r="H169" i="4"/>
  <c r="L169" i="4" s="1"/>
  <c r="H168" i="4"/>
  <c r="L168" i="4" s="1"/>
  <c r="H167" i="4"/>
  <c r="L167" i="4" s="1"/>
  <c r="H166" i="4"/>
  <c r="H165" i="4"/>
  <c r="L165" i="4" s="1"/>
  <c r="H164" i="4"/>
  <c r="L164" i="4" s="1"/>
  <c r="H163" i="4"/>
  <c r="L163" i="4" s="1"/>
  <c r="H162" i="4"/>
  <c r="L162" i="4" s="1"/>
  <c r="H161" i="4"/>
  <c r="L161" i="4" s="1"/>
  <c r="H160" i="4"/>
  <c r="L160" i="4" s="1"/>
  <c r="H159" i="4"/>
  <c r="L159" i="4" s="1"/>
  <c r="H158" i="4"/>
  <c r="L158" i="4" s="1"/>
  <c r="H157" i="4"/>
  <c r="L157" i="4" s="1"/>
  <c r="H156" i="4"/>
  <c r="L156" i="4" s="1"/>
  <c r="H155" i="4"/>
  <c r="L155" i="4" s="1"/>
  <c r="H154" i="4"/>
  <c r="L154" i="4" s="1"/>
  <c r="H153" i="4"/>
  <c r="L153" i="4" s="1"/>
  <c r="H152" i="4"/>
  <c r="H151" i="4"/>
  <c r="L151" i="4" s="1"/>
  <c r="H150" i="4"/>
  <c r="L150" i="4" s="1"/>
  <c r="H149" i="4"/>
  <c r="L149" i="4" s="1"/>
  <c r="H148" i="4"/>
  <c r="L148" i="4" s="1"/>
  <c r="H147" i="4"/>
  <c r="L147" i="4" s="1"/>
  <c r="H146" i="4"/>
  <c r="H145" i="4"/>
  <c r="L145" i="4" s="1"/>
  <c r="H144" i="4"/>
  <c r="L144" i="4" s="1"/>
  <c r="H143" i="4"/>
  <c r="L143" i="4" s="1"/>
  <c r="H142" i="4"/>
  <c r="L142" i="4" s="1"/>
  <c r="H141" i="4"/>
  <c r="L141" i="4" s="1"/>
  <c r="H140" i="4"/>
  <c r="L140" i="4" s="1"/>
  <c r="H139" i="4"/>
  <c r="L139" i="4" s="1"/>
  <c r="H138" i="4"/>
  <c r="L138" i="4" s="1"/>
  <c r="H137" i="4"/>
  <c r="L137" i="4" s="1"/>
  <c r="H136" i="4"/>
  <c r="L136" i="4" s="1"/>
  <c r="H135" i="4"/>
  <c r="L135" i="4" s="1"/>
  <c r="H134" i="4"/>
  <c r="L134" i="4" s="1"/>
  <c r="H133" i="4"/>
  <c r="H132" i="4"/>
  <c r="H131" i="4"/>
  <c r="L131" i="4" s="1"/>
  <c r="H130" i="4"/>
  <c r="L130" i="4" s="1"/>
  <c r="H129" i="4"/>
  <c r="L129" i="4" s="1"/>
  <c r="H128" i="4"/>
  <c r="L128" i="4" s="1"/>
  <c r="H127" i="4"/>
  <c r="L127" i="4" s="1"/>
  <c r="H126" i="4"/>
  <c r="L126" i="4" s="1"/>
  <c r="H125" i="4"/>
  <c r="L125" i="4" s="1"/>
  <c r="H124" i="4"/>
  <c r="L124" i="4" s="1"/>
  <c r="H123" i="4"/>
  <c r="L123" i="4" s="1"/>
  <c r="H122" i="4"/>
  <c r="L122" i="4" s="1"/>
  <c r="H121" i="4"/>
  <c r="L121" i="4" s="1"/>
  <c r="H120" i="4"/>
  <c r="L120" i="4" s="1"/>
  <c r="H119" i="4"/>
  <c r="L119" i="4" s="1"/>
  <c r="H118" i="4"/>
  <c r="L118" i="4" s="1"/>
  <c r="H117" i="4"/>
  <c r="L117" i="4" s="1"/>
  <c r="H116" i="4"/>
  <c r="L116" i="4" s="1"/>
  <c r="H115" i="4"/>
  <c r="L115" i="4" s="1"/>
  <c r="H114" i="4"/>
  <c r="H113" i="4"/>
  <c r="L113" i="4" s="1"/>
  <c r="H112" i="4"/>
  <c r="L112" i="4" s="1"/>
  <c r="H111" i="4"/>
  <c r="L111" i="4" s="1"/>
  <c r="H110" i="4"/>
  <c r="L110" i="4" s="1"/>
  <c r="H109" i="4"/>
  <c r="L109" i="4" s="1"/>
  <c r="H108" i="4"/>
  <c r="L108" i="4" s="1"/>
  <c r="H107" i="4"/>
  <c r="L107" i="4" s="1"/>
  <c r="H106" i="4"/>
  <c r="H105" i="4"/>
  <c r="L105" i="4" s="1"/>
  <c r="H104" i="4"/>
  <c r="L104" i="4" s="1"/>
  <c r="H103" i="4"/>
  <c r="L103" i="4" s="1"/>
  <c r="H102" i="4"/>
  <c r="L102" i="4" s="1"/>
  <c r="H101" i="4"/>
  <c r="L101" i="4" s="1"/>
  <c r="H100" i="4"/>
  <c r="L100" i="4" s="1"/>
  <c r="H99" i="4"/>
  <c r="L99" i="4" s="1"/>
  <c r="H98" i="4"/>
  <c r="L98" i="4" s="1"/>
  <c r="H97" i="4"/>
  <c r="L97" i="4" s="1"/>
  <c r="H96" i="4"/>
  <c r="L96" i="4" s="1"/>
  <c r="H95" i="4"/>
  <c r="L95" i="4" s="1"/>
  <c r="H94" i="4"/>
  <c r="L94" i="4" s="1"/>
  <c r="H93" i="4"/>
  <c r="L93" i="4" s="1"/>
  <c r="H92" i="4"/>
  <c r="L92" i="4" s="1"/>
  <c r="H91" i="4"/>
  <c r="L91" i="4" s="1"/>
  <c r="H90" i="4"/>
  <c r="L90" i="4" s="1"/>
  <c r="H89" i="4"/>
  <c r="L89" i="4" s="1"/>
  <c r="H88" i="4"/>
  <c r="L88" i="4" s="1"/>
  <c r="H87" i="4"/>
  <c r="L87" i="4" s="1"/>
  <c r="H86" i="4"/>
  <c r="L86" i="4" s="1"/>
  <c r="H85" i="4"/>
  <c r="L85" i="4" s="1"/>
  <c r="H84" i="4"/>
  <c r="L84" i="4" s="1"/>
  <c r="H83" i="4"/>
  <c r="L83" i="4" s="1"/>
  <c r="H82" i="4"/>
  <c r="L82" i="4" s="1"/>
  <c r="H81" i="4"/>
  <c r="L81" i="4" s="1"/>
  <c r="H80" i="4"/>
  <c r="L80" i="4" s="1"/>
  <c r="H79" i="4"/>
  <c r="L79" i="4" s="1"/>
  <c r="H78" i="4"/>
  <c r="L78" i="4" s="1"/>
  <c r="H77" i="4"/>
  <c r="L77" i="4" s="1"/>
  <c r="H76" i="4"/>
  <c r="L76" i="4" s="1"/>
  <c r="H75" i="4"/>
  <c r="L75" i="4" s="1"/>
  <c r="H74" i="4"/>
  <c r="L74" i="4" s="1"/>
  <c r="H73" i="4"/>
  <c r="L73" i="4" s="1"/>
  <c r="H72" i="4"/>
  <c r="H71" i="4"/>
  <c r="L71" i="4" s="1"/>
  <c r="H70" i="4"/>
  <c r="L70" i="4" s="1"/>
  <c r="H69" i="4"/>
  <c r="L69" i="4" s="1"/>
  <c r="H68" i="4"/>
  <c r="L68" i="4" s="1"/>
  <c r="H67" i="4"/>
  <c r="L67" i="4" s="1"/>
  <c r="H66" i="4"/>
  <c r="L66" i="4" s="1"/>
  <c r="H65" i="4"/>
  <c r="L65" i="4" s="1"/>
  <c r="H64" i="4"/>
  <c r="L64" i="4" s="1"/>
  <c r="H63" i="4"/>
  <c r="L63" i="4" s="1"/>
  <c r="H62" i="4"/>
  <c r="L62" i="4" s="1"/>
  <c r="H61" i="4"/>
  <c r="L61" i="4" s="1"/>
  <c r="H60" i="4"/>
  <c r="L60" i="4" s="1"/>
  <c r="H59" i="4"/>
  <c r="L59" i="4" s="1"/>
  <c r="H58" i="4"/>
  <c r="L58" i="4" s="1"/>
  <c r="H57" i="4"/>
  <c r="L57" i="4" s="1"/>
  <c r="H56" i="4"/>
  <c r="L56" i="4" s="1"/>
  <c r="H55" i="4"/>
  <c r="L55" i="4" s="1"/>
  <c r="H54" i="4"/>
  <c r="L54" i="4" s="1"/>
  <c r="H53" i="4"/>
  <c r="L53" i="4" s="1"/>
  <c r="H52" i="4"/>
  <c r="L52" i="4" s="1"/>
  <c r="H51" i="4"/>
  <c r="L51" i="4" s="1"/>
  <c r="H50" i="4"/>
  <c r="L50" i="4" s="1"/>
  <c r="H49" i="4"/>
  <c r="L49" i="4" s="1"/>
  <c r="H48" i="4"/>
  <c r="L48" i="4" s="1"/>
  <c r="H47" i="4"/>
  <c r="L47" i="4" s="1"/>
  <c r="H46" i="4"/>
  <c r="L46" i="4" s="1"/>
  <c r="H45" i="4"/>
  <c r="L45" i="4" s="1"/>
  <c r="H44" i="4"/>
  <c r="L44" i="4" s="1"/>
  <c r="H43" i="4"/>
  <c r="L43" i="4" s="1"/>
  <c r="H42" i="4"/>
  <c r="L42" i="4" s="1"/>
  <c r="H41" i="4"/>
  <c r="L41" i="4" s="1"/>
  <c r="H40" i="4"/>
  <c r="L40" i="4" s="1"/>
  <c r="H39" i="4"/>
  <c r="L39" i="4" s="1"/>
  <c r="H38" i="4"/>
  <c r="L38" i="4" s="1"/>
  <c r="H37" i="4"/>
  <c r="L37" i="4" s="1"/>
  <c r="H36" i="4"/>
  <c r="L36" i="4" s="1"/>
  <c r="H35" i="4"/>
  <c r="L35" i="4" s="1"/>
  <c r="H34" i="4"/>
  <c r="L34" i="4" s="1"/>
  <c r="H33" i="4"/>
  <c r="L33" i="4" s="1"/>
  <c r="H32" i="4"/>
  <c r="H31" i="4"/>
  <c r="L31" i="4" s="1"/>
  <c r="H30" i="4"/>
  <c r="L30" i="4" s="1"/>
  <c r="H29" i="4"/>
  <c r="L29" i="4" s="1"/>
  <c r="H28" i="4"/>
  <c r="L28" i="4" s="1"/>
  <c r="H27" i="4"/>
  <c r="L27" i="4" s="1"/>
  <c r="H26" i="4"/>
  <c r="L26" i="4" s="1"/>
  <c r="H25" i="4"/>
  <c r="L25" i="4" s="1"/>
  <c r="H24" i="4"/>
  <c r="L24" i="4" s="1"/>
  <c r="H23" i="4"/>
  <c r="L23" i="4" s="1"/>
  <c r="H22" i="4"/>
  <c r="L22" i="4" s="1"/>
  <c r="H21" i="4"/>
  <c r="L21" i="4" s="1"/>
  <c r="H20" i="4"/>
  <c r="L20" i="4" s="1"/>
  <c r="H19" i="4"/>
  <c r="L19" i="4" s="1"/>
  <c r="H18" i="4"/>
  <c r="L18" i="4" s="1"/>
  <c r="H17" i="4"/>
  <c r="L17" i="4" s="1"/>
  <c r="H16" i="4"/>
  <c r="L16" i="4" s="1"/>
  <c r="H15" i="4"/>
  <c r="L15" i="4" s="1"/>
  <c r="H14" i="4"/>
  <c r="L14" i="4" s="1"/>
  <c r="H13" i="4"/>
  <c r="L13" i="4" s="1"/>
  <c r="H12" i="4"/>
  <c r="L12" i="4" s="1"/>
  <c r="H11" i="4"/>
  <c r="L11" i="4" s="1"/>
  <c r="H10" i="4"/>
  <c r="L10" i="4" s="1"/>
  <c r="H9" i="4"/>
  <c r="L9" i="4" s="1"/>
  <c r="H8" i="4"/>
  <c r="L8" i="4" s="1"/>
  <c r="H7" i="4"/>
  <c r="L7" i="4" s="1"/>
  <c r="H6" i="4"/>
  <c r="H5" i="4"/>
  <c r="L5" i="4" s="1"/>
  <c r="H4" i="4"/>
  <c r="L4" i="4" s="1"/>
  <c r="L3" i="4"/>
  <c r="G169" i="4"/>
  <c r="K169" i="4" s="1"/>
  <c r="G168" i="4"/>
  <c r="K168" i="4" s="1"/>
  <c r="G167" i="4"/>
  <c r="K167" i="4" s="1"/>
  <c r="G166" i="4"/>
  <c r="K166" i="4" s="1"/>
  <c r="G165" i="4"/>
  <c r="K165" i="4" s="1"/>
  <c r="G164" i="4"/>
  <c r="K164" i="4" s="1"/>
  <c r="G163" i="4"/>
  <c r="K163" i="4" s="1"/>
  <c r="G162" i="4"/>
  <c r="K162" i="4" s="1"/>
  <c r="G161" i="4"/>
  <c r="G160" i="4"/>
  <c r="K160" i="4" s="1"/>
  <c r="G159" i="4"/>
  <c r="K159" i="4" s="1"/>
  <c r="G158" i="4"/>
  <c r="K158" i="4" s="1"/>
  <c r="G157" i="4"/>
  <c r="K157" i="4" s="1"/>
  <c r="G156" i="4"/>
  <c r="K156" i="4" s="1"/>
  <c r="G155" i="4"/>
  <c r="K155" i="4" s="1"/>
  <c r="G154" i="4"/>
  <c r="K154" i="4" s="1"/>
  <c r="G153" i="4"/>
  <c r="K153" i="4" s="1"/>
  <c r="G152" i="4"/>
  <c r="K152" i="4" s="1"/>
  <c r="G151" i="4"/>
  <c r="K151" i="4" s="1"/>
  <c r="G150" i="4"/>
  <c r="K150" i="4" s="1"/>
  <c r="G149" i="4"/>
  <c r="K149" i="4" s="1"/>
  <c r="G148" i="4"/>
  <c r="K148" i="4" s="1"/>
  <c r="G147" i="4"/>
  <c r="K147" i="4" s="1"/>
  <c r="G146" i="4"/>
  <c r="K146" i="4" s="1"/>
  <c r="G145" i="4"/>
  <c r="K145" i="4" s="1"/>
  <c r="G144" i="4"/>
  <c r="K144" i="4" s="1"/>
  <c r="G143" i="4"/>
  <c r="K143" i="4" s="1"/>
  <c r="G142" i="4"/>
  <c r="K142" i="4" s="1"/>
  <c r="G141" i="4"/>
  <c r="K141" i="4" s="1"/>
  <c r="G140" i="4"/>
  <c r="K140" i="4" s="1"/>
  <c r="G139" i="4"/>
  <c r="K139" i="4" s="1"/>
  <c r="G138" i="4"/>
  <c r="K138" i="4" s="1"/>
  <c r="G137" i="4"/>
  <c r="K137" i="4" s="1"/>
  <c r="G136" i="4"/>
  <c r="K136" i="4" s="1"/>
  <c r="G135" i="4"/>
  <c r="K135" i="4" s="1"/>
  <c r="G134" i="4"/>
  <c r="K134" i="4" s="1"/>
  <c r="G133" i="4"/>
  <c r="K133" i="4" s="1"/>
  <c r="G132" i="4"/>
  <c r="K132" i="4" s="1"/>
  <c r="G131" i="4"/>
  <c r="K131" i="4" s="1"/>
  <c r="G130" i="4"/>
  <c r="K130" i="4" s="1"/>
  <c r="G129" i="4"/>
  <c r="K129" i="4" s="1"/>
  <c r="G128" i="4"/>
  <c r="K128" i="4" s="1"/>
  <c r="G127" i="4"/>
  <c r="K127" i="4" s="1"/>
  <c r="G126" i="4"/>
  <c r="K126" i="4" s="1"/>
  <c r="G125" i="4"/>
  <c r="K125" i="4" s="1"/>
  <c r="G124" i="4"/>
  <c r="K124" i="4" s="1"/>
  <c r="G123" i="4"/>
  <c r="K123" i="4" s="1"/>
  <c r="G122" i="4"/>
  <c r="K122" i="4" s="1"/>
  <c r="G121" i="4"/>
  <c r="K121" i="4" s="1"/>
  <c r="G120" i="4"/>
  <c r="G119" i="4"/>
  <c r="K119" i="4" s="1"/>
  <c r="G118" i="4"/>
  <c r="K118" i="4" s="1"/>
  <c r="G117" i="4"/>
  <c r="K117" i="4" s="1"/>
  <c r="G116" i="4"/>
  <c r="K116" i="4" s="1"/>
  <c r="G115" i="4"/>
  <c r="K115" i="4" s="1"/>
  <c r="G114" i="4"/>
  <c r="K114" i="4" s="1"/>
  <c r="G113" i="4"/>
  <c r="K113" i="4" s="1"/>
  <c r="G112" i="4"/>
  <c r="K112" i="4" s="1"/>
  <c r="G111" i="4"/>
  <c r="K111" i="4" s="1"/>
  <c r="G110" i="4"/>
  <c r="K110" i="4" s="1"/>
  <c r="G109" i="4"/>
  <c r="K109" i="4" s="1"/>
  <c r="G108" i="4"/>
  <c r="K108" i="4" s="1"/>
  <c r="G107" i="4"/>
  <c r="K107" i="4" s="1"/>
  <c r="G106" i="4"/>
  <c r="K106" i="4" s="1"/>
  <c r="G105" i="4"/>
  <c r="K105" i="4" s="1"/>
  <c r="G104" i="4"/>
  <c r="K104" i="4" s="1"/>
  <c r="G103" i="4"/>
  <c r="K103" i="4" s="1"/>
  <c r="G102" i="4"/>
  <c r="K102" i="4" s="1"/>
  <c r="G101" i="4"/>
  <c r="G100" i="4"/>
  <c r="G99" i="4"/>
  <c r="K99" i="4" s="1"/>
  <c r="G98" i="4"/>
  <c r="K98" i="4" s="1"/>
  <c r="G97" i="4"/>
  <c r="K97" i="4" s="1"/>
  <c r="G96" i="4"/>
  <c r="K96" i="4" s="1"/>
  <c r="G95" i="4"/>
  <c r="K95" i="4" s="1"/>
  <c r="G94" i="4"/>
  <c r="K94" i="4" s="1"/>
  <c r="G93" i="4"/>
  <c r="K93" i="4" s="1"/>
  <c r="G92" i="4"/>
  <c r="K92" i="4" s="1"/>
  <c r="G91" i="4"/>
  <c r="K91" i="4" s="1"/>
  <c r="G90" i="4"/>
  <c r="K90" i="4" s="1"/>
  <c r="G89" i="4"/>
  <c r="K89" i="4" s="1"/>
  <c r="G88" i="4"/>
  <c r="K88" i="4" s="1"/>
  <c r="G87" i="4"/>
  <c r="K87" i="4" s="1"/>
  <c r="G86" i="4"/>
  <c r="K86" i="4" s="1"/>
  <c r="G85" i="4"/>
  <c r="K85" i="4" s="1"/>
  <c r="G84" i="4"/>
  <c r="K84" i="4" s="1"/>
  <c r="G83" i="4"/>
  <c r="K83" i="4" s="1"/>
  <c r="G82" i="4"/>
  <c r="K82" i="4" s="1"/>
  <c r="G81" i="4"/>
  <c r="K81" i="4" s="1"/>
  <c r="G80" i="4"/>
  <c r="G79" i="4"/>
  <c r="K79" i="4" s="1"/>
  <c r="G78" i="4"/>
  <c r="K78" i="4" s="1"/>
  <c r="G77" i="4"/>
  <c r="K77" i="4" s="1"/>
  <c r="G76" i="4"/>
  <c r="K76" i="4" s="1"/>
  <c r="G75" i="4"/>
  <c r="K75" i="4" s="1"/>
  <c r="G74" i="4"/>
  <c r="G73" i="4"/>
  <c r="K73" i="4" s="1"/>
  <c r="G72" i="4"/>
  <c r="K72" i="4" s="1"/>
  <c r="G71" i="4"/>
  <c r="K71" i="4" s="1"/>
  <c r="G70" i="4"/>
  <c r="K70" i="4" s="1"/>
  <c r="G69" i="4"/>
  <c r="K69" i="4" s="1"/>
  <c r="G68" i="4"/>
  <c r="K68" i="4" s="1"/>
  <c r="G67" i="4"/>
  <c r="K67" i="4" s="1"/>
  <c r="G66" i="4"/>
  <c r="K66" i="4" s="1"/>
  <c r="G65" i="4"/>
  <c r="K65" i="4" s="1"/>
  <c r="G64" i="4"/>
  <c r="K64" i="4" s="1"/>
  <c r="G63" i="4"/>
  <c r="K63" i="4" s="1"/>
  <c r="G62" i="4"/>
  <c r="K62" i="4" s="1"/>
  <c r="G61" i="4"/>
  <c r="K61" i="4" s="1"/>
  <c r="G60" i="4"/>
  <c r="G59" i="4"/>
  <c r="K59" i="4" s="1"/>
  <c r="G58" i="4"/>
  <c r="K58" i="4" s="1"/>
  <c r="G57" i="4"/>
  <c r="K57" i="4" s="1"/>
  <c r="G56" i="4"/>
  <c r="K56" i="4" s="1"/>
  <c r="G55" i="4"/>
  <c r="K55" i="4" s="1"/>
  <c r="G54" i="4"/>
  <c r="G53" i="4"/>
  <c r="G52" i="4"/>
  <c r="K52" i="4" s="1"/>
  <c r="G51" i="4"/>
  <c r="K51" i="4" s="1"/>
  <c r="G50" i="4"/>
  <c r="K50" i="4" s="1"/>
  <c r="G49" i="4"/>
  <c r="K49" i="4" s="1"/>
  <c r="G48" i="4"/>
  <c r="K48" i="4" s="1"/>
  <c r="G47" i="4"/>
  <c r="K47" i="4" s="1"/>
  <c r="G46" i="4"/>
  <c r="K46" i="4" s="1"/>
  <c r="G45" i="4"/>
  <c r="K45" i="4" s="1"/>
  <c r="G44" i="4"/>
  <c r="K44" i="4" s="1"/>
  <c r="G43" i="4"/>
  <c r="K43" i="4" s="1"/>
  <c r="G42" i="4"/>
  <c r="K42" i="4" s="1"/>
  <c r="G41" i="4"/>
  <c r="G40" i="4"/>
  <c r="G39" i="4"/>
  <c r="K39" i="4" s="1"/>
  <c r="G38" i="4"/>
  <c r="K38" i="4" s="1"/>
  <c r="G37" i="4"/>
  <c r="K37" i="4" s="1"/>
  <c r="G36" i="4"/>
  <c r="K36" i="4" s="1"/>
  <c r="G35" i="4"/>
  <c r="K35" i="4" s="1"/>
  <c r="G34" i="4"/>
  <c r="G33" i="4"/>
  <c r="K33" i="4" s="1"/>
  <c r="G32" i="4"/>
  <c r="K32" i="4" s="1"/>
  <c r="G31" i="4"/>
  <c r="K31" i="4" s="1"/>
  <c r="G30" i="4"/>
  <c r="K30" i="4" s="1"/>
  <c r="G29" i="4"/>
  <c r="K29" i="4" s="1"/>
  <c r="G28" i="4"/>
  <c r="K28" i="4" s="1"/>
  <c r="G27" i="4"/>
  <c r="K27" i="4" s="1"/>
  <c r="G26" i="4"/>
  <c r="K26" i="4" s="1"/>
  <c r="G25" i="4"/>
  <c r="K25" i="4" s="1"/>
  <c r="G24" i="4"/>
  <c r="K24" i="4" s="1"/>
  <c r="G23" i="4"/>
  <c r="K23" i="4" s="1"/>
  <c r="G22" i="4"/>
  <c r="K22" i="4" s="1"/>
  <c r="G21" i="4"/>
  <c r="K21" i="4" s="1"/>
  <c r="G20" i="4"/>
  <c r="K20" i="4" s="1"/>
  <c r="G19" i="4"/>
  <c r="K19" i="4" s="1"/>
  <c r="G18" i="4"/>
  <c r="K18" i="4" s="1"/>
  <c r="G17" i="4"/>
  <c r="K17" i="4" s="1"/>
  <c r="G16" i="4"/>
  <c r="K16" i="4" s="1"/>
  <c r="G15" i="4"/>
  <c r="K15" i="4" s="1"/>
  <c r="G14" i="4"/>
  <c r="K14" i="4" s="1"/>
  <c r="G13" i="4"/>
  <c r="K13" i="4" s="1"/>
  <c r="G12" i="4"/>
  <c r="K12" i="4" s="1"/>
  <c r="G11" i="4"/>
  <c r="K11" i="4" s="1"/>
  <c r="G10" i="4"/>
  <c r="K10" i="4" s="1"/>
  <c r="G9" i="4"/>
  <c r="K9" i="4" s="1"/>
  <c r="G8" i="4"/>
  <c r="K8" i="4" s="1"/>
  <c r="G7" i="4"/>
  <c r="K7" i="4" s="1"/>
  <c r="G6" i="4"/>
  <c r="K6" i="4" s="1"/>
  <c r="G5" i="4"/>
  <c r="K5" i="4" s="1"/>
  <c r="G4" i="4"/>
  <c r="K4" i="4" s="1"/>
  <c r="G3" i="4"/>
  <c r="K3" i="4" s="1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F133" i="4"/>
  <c r="J133" i="4" s="1"/>
  <c r="A133" i="4"/>
  <c r="F132" i="4"/>
  <c r="J132" i="4" s="1"/>
  <c r="A132" i="4"/>
  <c r="F131" i="4"/>
  <c r="J131" i="4" s="1"/>
  <c r="A131" i="4"/>
  <c r="F130" i="4"/>
  <c r="J130" i="4" s="1"/>
  <c r="A130" i="4"/>
  <c r="F129" i="4"/>
  <c r="J129" i="4" s="1"/>
  <c r="A129" i="4"/>
  <c r="F128" i="4"/>
  <c r="J128" i="4" s="1"/>
  <c r="A128" i="4"/>
  <c r="F127" i="4"/>
  <c r="J127" i="4" s="1"/>
  <c r="A127" i="4"/>
  <c r="F126" i="4"/>
  <c r="J126" i="4" s="1"/>
  <c r="A126" i="4"/>
  <c r="F125" i="4"/>
  <c r="J125" i="4" s="1"/>
  <c r="A125" i="4"/>
  <c r="F124" i="4"/>
  <c r="J124" i="4" s="1"/>
  <c r="A124" i="4"/>
  <c r="F123" i="4"/>
  <c r="J123" i="4" s="1"/>
  <c r="A123" i="4"/>
  <c r="F122" i="4"/>
  <c r="J122" i="4" s="1"/>
  <c r="A122" i="4"/>
  <c r="F121" i="4"/>
  <c r="J121" i="4" s="1"/>
  <c r="A121" i="4"/>
  <c r="F120" i="4"/>
  <c r="J120" i="4" s="1"/>
  <c r="A120" i="4"/>
  <c r="F119" i="4"/>
  <c r="J119" i="4" s="1"/>
  <c r="A119" i="4"/>
  <c r="F118" i="4"/>
  <c r="J118" i="4" s="1"/>
  <c r="A118" i="4"/>
  <c r="F117" i="4"/>
  <c r="J117" i="4" s="1"/>
  <c r="A117" i="4"/>
  <c r="F116" i="4"/>
  <c r="J116" i="4" s="1"/>
  <c r="A116" i="4"/>
  <c r="F115" i="4"/>
  <c r="J115" i="4" s="1"/>
  <c r="A115" i="4"/>
  <c r="F114" i="4"/>
  <c r="J114" i="4" s="1"/>
  <c r="A114" i="4"/>
  <c r="F113" i="4"/>
  <c r="J113" i="4" s="1"/>
  <c r="A113" i="4"/>
  <c r="F112" i="4"/>
  <c r="J112" i="4" s="1"/>
  <c r="A112" i="4"/>
  <c r="F111" i="4"/>
  <c r="J111" i="4" s="1"/>
  <c r="A111" i="4"/>
  <c r="F110" i="4"/>
  <c r="J110" i="4" s="1"/>
  <c r="A110" i="4"/>
  <c r="F109" i="4"/>
  <c r="J109" i="4" s="1"/>
  <c r="A109" i="4"/>
  <c r="F108" i="4"/>
  <c r="J108" i="4" s="1"/>
  <c r="A108" i="4"/>
  <c r="F107" i="4"/>
  <c r="J107" i="4" s="1"/>
  <c r="A107" i="4"/>
  <c r="F106" i="4"/>
  <c r="J106" i="4" s="1"/>
  <c r="A106" i="4"/>
  <c r="F105" i="4"/>
  <c r="J105" i="4" s="1"/>
  <c r="A105" i="4"/>
  <c r="F104" i="4"/>
  <c r="J104" i="4" s="1"/>
  <c r="A104" i="4"/>
  <c r="F103" i="4"/>
  <c r="J103" i="4" s="1"/>
  <c r="A103" i="4"/>
  <c r="F102" i="4"/>
  <c r="J102" i="4" s="1"/>
  <c r="A102" i="4"/>
  <c r="F101" i="4"/>
  <c r="J101" i="4" s="1"/>
  <c r="A101" i="4"/>
  <c r="F100" i="4"/>
  <c r="J100" i="4" s="1"/>
  <c r="A100" i="4"/>
  <c r="F99" i="4"/>
  <c r="J99" i="4" s="1"/>
  <c r="A99" i="4"/>
  <c r="F98" i="4"/>
  <c r="J98" i="4" s="1"/>
  <c r="A98" i="4"/>
  <c r="F97" i="4"/>
  <c r="J97" i="4" s="1"/>
  <c r="A97" i="4"/>
  <c r="F96" i="4"/>
  <c r="J96" i="4" s="1"/>
  <c r="A96" i="4"/>
  <c r="F95" i="4"/>
  <c r="J95" i="4" s="1"/>
  <c r="A95" i="4"/>
  <c r="F94" i="4"/>
  <c r="J94" i="4" s="1"/>
  <c r="A94" i="4"/>
  <c r="F93" i="4"/>
  <c r="J93" i="4" s="1"/>
  <c r="A93" i="4"/>
  <c r="F92" i="4"/>
  <c r="J92" i="4" s="1"/>
  <c r="A92" i="4"/>
  <c r="F91" i="4"/>
  <c r="J91" i="4" s="1"/>
  <c r="A91" i="4"/>
  <c r="F90" i="4"/>
  <c r="J90" i="4" s="1"/>
  <c r="A90" i="4"/>
  <c r="F89" i="4"/>
  <c r="J89" i="4" s="1"/>
  <c r="A89" i="4"/>
  <c r="F88" i="4"/>
  <c r="J88" i="4" s="1"/>
  <c r="A88" i="4"/>
  <c r="F87" i="4"/>
  <c r="J87" i="4" s="1"/>
  <c r="A87" i="4"/>
  <c r="F86" i="4"/>
  <c r="J86" i="4" s="1"/>
  <c r="A86" i="4"/>
  <c r="F85" i="4"/>
  <c r="J85" i="4" s="1"/>
  <c r="A85" i="4"/>
  <c r="F84" i="4"/>
  <c r="J84" i="4" s="1"/>
  <c r="A84" i="4"/>
  <c r="F83" i="4"/>
  <c r="J83" i="4" s="1"/>
  <c r="A83" i="4"/>
  <c r="F82" i="4"/>
  <c r="J82" i="4" s="1"/>
  <c r="A82" i="4"/>
  <c r="F81" i="4"/>
  <c r="J81" i="4" s="1"/>
  <c r="A81" i="4"/>
  <c r="F80" i="4"/>
  <c r="J80" i="4" s="1"/>
  <c r="A80" i="4"/>
  <c r="F79" i="4"/>
  <c r="J79" i="4" s="1"/>
  <c r="A79" i="4"/>
  <c r="F78" i="4"/>
  <c r="J78" i="4" s="1"/>
  <c r="A78" i="4"/>
  <c r="F77" i="4"/>
  <c r="J77" i="4" s="1"/>
  <c r="A77" i="4"/>
  <c r="F76" i="4"/>
  <c r="J76" i="4" s="1"/>
  <c r="A76" i="4"/>
  <c r="F75" i="4"/>
  <c r="J75" i="4" s="1"/>
  <c r="A75" i="4"/>
  <c r="F74" i="4"/>
  <c r="J74" i="4" s="1"/>
  <c r="A74" i="4"/>
  <c r="F73" i="4"/>
  <c r="J73" i="4" s="1"/>
  <c r="A73" i="4"/>
  <c r="F72" i="4"/>
  <c r="J72" i="4" s="1"/>
  <c r="A72" i="4"/>
  <c r="F71" i="4"/>
  <c r="J71" i="4" s="1"/>
  <c r="A71" i="4"/>
  <c r="F70" i="4"/>
  <c r="J70" i="4" s="1"/>
  <c r="A70" i="4"/>
  <c r="F69" i="4"/>
  <c r="J69" i="4" s="1"/>
  <c r="A69" i="4"/>
  <c r="F68" i="4"/>
  <c r="J68" i="4" s="1"/>
  <c r="A68" i="4"/>
  <c r="F67" i="4"/>
  <c r="J67" i="4" s="1"/>
  <c r="A67" i="4"/>
  <c r="F66" i="4"/>
  <c r="J66" i="4" s="1"/>
  <c r="A66" i="4"/>
  <c r="F65" i="4"/>
  <c r="J65" i="4" s="1"/>
  <c r="A65" i="4"/>
  <c r="F64" i="4"/>
  <c r="J64" i="4" s="1"/>
  <c r="A64" i="4"/>
  <c r="F63" i="4"/>
  <c r="J63" i="4" s="1"/>
  <c r="A63" i="4"/>
  <c r="F62" i="4"/>
  <c r="J62" i="4" s="1"/>
  <c r="A62" i="4"/>
  <c r="F61" i="4"/>
  <c r="J61" i="4" s="1"/>
  <c r="A61" i="4"/>
  <c r="F60" i="4"/>
  <c r="J60" i="4" s="1"/>
  <c r="A60" i="4"/>
  <c r="F59" i="4"/>
  <c r="J59" i="4" s="1"/>
  <c r="A59" i="4"/>
  <c r="F58" i="4"/>
  <c r="J58" i="4" s="1"/>
  <c r="A58" i="4"/>
  <c r="F57" i="4"/>
  <c r="J57" i="4" s="1"/>
  <c r="A57" i="4"/>
  <c r="F56" i="4"/>
  <c r="J56" i="4" s="1"/>
  <c r="A56" i="4"/>
  <c r="F55" i="4"/>
  <c r="J55" i="4" s="1"/>
  <c r="A55" i="4"/>
  <c r="F54" i="4"/>
  <c r="J54" i="4" s="1"/>
  <c r="A54" i="4"/>
  <c r="F53" i="4"/>
  <c r="J53" i="4" s="1"/>
  <c r="A53" i="4"/>
  <c r="F52" i="4"/>
  <c r="J52" i="4" s="1"/>
  <c r="A52" i="4"/>
  <c r="F51" i="4"/>
  <c r="J51" i="4" s="1"/>
  <c r="A51" i="4"/>
  <c r="F50" i="4"/>
  <c r="J50" i="4" s="1"/>
  <c r="A50" i="4"/>
  <c r="F49" i="4"/>
  <c r="J49" i="4" s="1"/>
  <c r="A49" i="4"/>
  <c r="F48" i="4"/>
  <c r="J48" i="4" s="1"/>
  <c r="A48" i="4"/>
  <c r="F47" i="4"/>
  <c r="J47" i="4" s="1"/>
  <c r="A47" i="4"/>
  <c r="F46" i="4"/>
  <c r="J46" i="4" s="1"/>
  <c r="A46" i="4"/>
  <c r="F45" i="4"/>
  <c r="J45" i="4" s="1"/>
  <c r="A45" i="4"/>
  <c r="F44" i="4"/>
  <c r="J44" i="4" s="1"/>
  <c r="A44" i="4"/>
  <c r="F43" i="4"/>
  <c r="J43" i="4" s="1"/>
  <c r="A43" i="4"/>
  <c r="F42" i="4"/>
  <c r="J42" i="4" s="1"/>
  <c r="A42" i="4"/>
  <c r="F41" i="4"/>
  <c r="J41" i="4" s="1"/>
  <c r="A41" i="4"/>
  <c r="F40" i="4"/>
  <c r="J40" i="4" s="1"/>
  <c r="A40" i="4"/>
  <c r="F39" i="4"/>
  <c r="J39" i="4" s="1"/>
  <c r="A39" i="4"/>
  <c r="F38" i="4"/>
  <c r="J38" i="4" s="1"/>
  <c r="A38" i="4"/>
  <c r="F37" i="4"/>
  <c r="J37" i="4" s="1"/>
  <c r="A37" i="4"/>
  <c r="F36" i="4"/>
  <c r="J36" i="4" s="1"/>
  <c r="A36" i="4"/>
  <c r="F35" i="4"/>
  <c r="J35" i="4" s="1"/>
  <c r="A35" i="4"/>
  <c r="F34" i="4"/>
  <c r="J34" i="4" s="1"/>
  <c r="A34" i="4"/>
  <c r="F33" i="4"/>
  <c r="J33" i="4" s="1"/>
  <c r="A33" i="4"/>
  <c r="F32" i="4"/>
  <c r="J32" i="4" s="1"/>
  <c r="A32" i="4"/>
  <c r="F31" i="4"/>
  <c r="J31" i="4" s="1"/>
  <c r="A31" i="4"/>
  <c r="F30" i="4"/>
  <c r="J30" i="4" s="1"/>
  <c r="A30" i="4"/>
  <c r="F29" i="4"/>
  <c r="J29" i="4" s="1"/>
  <c r="A29" i="4"/>
  <c r="F28" i="4"/>
  <c r="J28" i="4" s="1"/>
  <c r="A28" i="4"/>
  <c r="F27" i="4"/>
  <c r="J27" i="4" s="1"/>
  <c r="A27" i="4"/>
  <c r="F26" i="4"/>
  <c r="J26" i="4" s="1"/>
  <c r="A26" i="4"/>
  <c r="F25" i="4"/>
  <c r="J25" i="4" s="1"/>
  <c r="A25" i="4"/>
  <c r="F24" i="4"/>
  <c r="J24" i="4" s="1"/>
  <c r="A24" i="4"/>
  <c r="F23" i="4"/>
  <c r="J23" i="4" s="1"/>
  <c r="A23" i="4"/>
  <c r="F22" i="4"/>
  <c r="J22" i="4" s="1"/>
  <c r="A22" i="4"/>
  <c r="F21" i="4"/>
  <c r="J21" i="4" s="1"/>
  <c r="A21" i="4"/>
  <c r="F20" i="4"/>
  <c r="J20" i="4" s="1"/>
  <c r="A20" i="4"/>
  <c r="F19" i="4"/>
  <c r="J19" i="4" s="1"/>
  <c r="A19" i="4"/>
  <c r="F18" i="4"/>
  <c r="J18" i="4" s="1"/>
  <c r="A18" i="4"/>
  <c r="F17" i="4"/>
  <c r="J17" i="4" s="1"/>
  <c r="A17" i="4"/>
  <c r="F16" i="4"/>
  <c r="J16" i="4" s="1"/>
  <c r="A16" i="4"/>
  <c r="F15" i="4"/>
  <c r="J15" i="4" s="1"/>
  <c r="A15" i="4"/>
  <c r="F14" i="4"/>
  <c r="J14" i="4" s="1"/>
  <c r="A14" i="4"/>
  <c r="F13" i="4"/>
  <c r="J13" i="4" s="1"/>
  <c r="A13" i="4"/>
  <c r="F12" i="4"/>
  <c r="J12" i="4" s="1"/>
  <c r="A12" i="4"/>
  <c r="F11" i="4"/>
  <c r="J11" i="4" s="1"/>
  <c r="A11" i="4"/>
  <c r="F10" i="4"/>
  <c r="J10" i="4" s="1"/>
  <c r="A10" i="4"/>
  <c r="F9" i="4"/>
  <c r="J9" i="4" s="1"/>
  <c r="A9" i="4"/>
  <c r="F8" i="4"/>
  <c r="J8" i="4" s="1"/>
  <c r="A8" i="4"/>
  <c r="F7" i="4"/>
  <c r="J7" i="4" s="1"/>
  <c r="A7" i="4"/>
  <c r="F6" i="4"/>
  <c r="J6" i="4" s="1"/>
  <c r="A6" i="4"/>
  <c r="F5" i="4"/>
  <c r="J5" i="4" s="1"/>
  <c r="A5" i="4"/>
  <c r="F4" i="4"/>
  <c r="J4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A4" i="4"/>
  <c r="F3" i="4"/>
  <c r="J3" i="4" s="1"/>
  <c r="A3" i="4"/>
  <c r="C1" i="4"/>
  <c r="F4" i="6" l="1"/>
  <c r="F5" i="6"/>
  <c r="C7" i="6"/>
  <c r="F6" i="6"/>
  <c r="F7" i="6" l="1"/>
  <c r="C8" i="6"/>
  <c r="M14" i="3"/>
  <c r="M13" i="3"/>
  <c r="M12" i="3"/>
  <c r="M11" i="3"/>
  <c r="M10" i="3"/>
  <c r="J5" i="3"/>
  <c r="J4" i="3"/>
  <c r="J3" i="3"/>
  <c r="J2" i="3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F5" i="2"/>
  <c r="F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3" i="2"/>
  <c r="C1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D380" i="1"/>
  <c r="D326" i="1"/>
  <c r="D300" i="1"/>
  <c r="D280" i="1"/>
  <c r="D246" i="1"/>
  <c r="D210" i="1"/>
  <c r="D208" i="1"/>
  <c r="D207" i="1"/>
  <c r="D180" i="1"/>
  <c r="D171" i="1"/>
  <c r="D151" i="1"/>
  <c r="D146" i="1"/>
  <c r="D132" i="1"/>
  <c r="D98" i="1"/>
  <c r="D66" i="1"/>
  <c r="D61" i="1"/>
  <c r="D60" i="1"/>
  <c r="D33" i="1"/>
  <c r="D27" i="1"/>
  <c r="D9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D517" i="1" s="1"/>
  <c r="C9" i="6" l="1"/>
  <c r="F8" i="6"/>
  <c r="D78" i="1"/>
  <c r="D226" i="1"/>
  <c r="D94" i="1"/>
  <c r="D241" i="1"/>
  <c r="D100" i="1"/>
  <c r="D247" i="1"/>
  <c r="D108" i="1"/>
  <c r="D252" i="1"/>
  <c r="D113" i="1"/>
  <c r="D260" i="1"/>
  <c r="D133" i="1"/>
  <c r="D286" i="1"/>
  <c r="D134" i="1"/>
  <c r="D291" i="1"/>
  <c r="D26" i="1"/>
  <c r="D170" i="1"/>
  <c r="D340" i="1"/>
  <c r="D28" i="1"/>
  <c r="D172" i="1"/>
  <c r="D420" i="1"/>
  <c r="D460" i="1"/>
  <c r="D41" i="1"/>
  <c r="D188" i="1"/>
  <c r="D71" i="1"/>
  <c r="D214" i="1"/>
  <c r="D10" i="1"/>
  <c r="D46" i="1"/>
  <c r="D80" i="1"/>
  <c r="D114" i="1"/>
  <c r="D152" i="1"/>
  <c r="D190" i="1"/>
  <c r="D227" i="1"/>
  <c r="D261" i="1"/>
  <c r="D301" i="1"/>
  <c r="D341" i="1"/>
  <c r="D381" i="1"/>
  <c r="D421" i="1"/>
  <c r="D461" i="1"/>
  <c r="D11" i="1"/>
  <c r="D47" i="1"/>
  <c r="D81" i="1"/>
  <c r="D118" i="1"/>
  <c r="D153" i="1"/>
  <c r="D191" i="1"/>
  <c r="D228" i="1"/>
  <c r="D266" i="1"/>
  <c r="D306" i="1"/>
  <c r="D346" i="1"/>
  <c r="D386" i="1"/>
  <c r="D426" i="1"/>
  <c r="D466" i="1"/>
  <c r="D12" i="1"/>
  <c r="D48" i="1"/>
  <c r="D86" i="1"/>
  <c r="D120" i="1"/>
  <c r="D154" i="1"/>
  <c r="D192" i="1"/>
  <c r="D230" i="1"/>
  <c r="D267" i="1"/>
  <c r="D307" i="1"/>
  <c r="D347" i="1"/>
  <c r="D387" i="1"/>
  <c r="D427" i="1"/>
  <c r="D467" i="1"/>
  <c r="D13" i="1"/>
  <c r="D50" i="1"/>
  <c r="D87" i="1"/>
  <c r="D121" i="1"/>
  <c r="D158" i="1"/>
  <c r="D193" i="1"/>
  <c r="D231" i="1"/>
  <c r="D268" i="1"/>
  <c r="D308" i="1"/>
  <c r="D348" i="1"/>
  <c r="D388" i="1"/>
  <c r="D428" i="1"/>
  <c r="D468" i="1"/>
  <c r="D14" i="1"/>
  <c r="D51" i="1"/>
  <c r="D88" i="1"/>
  <c r="D126" i="1"/>
  <c r="D160" i="1"/>
  <c r="D194" i="1"/>
  <c r="D232" i="1"/>
  <c r="D270" i="1"/>
  <c r="D310" i="1"/>
  <c r="D350" i="1"/>
  <c r="D390" i="1"/>
  <c r="D430" i="1"/>
  <c r="D470" i="1"/>
  <c r="D16" i="1"/>
  <c r="D52" i="1"/>
  <c r="D90" i="1"/>
  <c r="D127" i="1"/>
  <c r="D161" i="1"/>
  <c r="D198" i="1"/>
  <c r="D233" i="1"/>
  <c r="D271" i="1"/>
  <c r="D311" i="1"/>
  <c r="D351" i="1"/>
  <c r="D391" i="1"/>
  <c r="D431" i="1"/>
  <c r="D471" i="1"/>
  <c r="D18" i="1"/>
  <c r="D53" i="1"/>
  <c r="D91" i="1"/>
  <c r="D128" i="1"/>
  <c r="D166" i="1"/>
  <c r="D200" i="1"/>
  <c r="D234" i="1"/>
  <c r="D272" i="1"/>
  <c r="D312" i="1"/>
  <c r="D352" i="1"/>
  <c r="D392" i="1"/>
  <c r="D432" i="1"/>
  <c r="D472" i="1"/>
  <c r="D20" i="1"/>
  <c r="D54" i="1"/>
  <c r="D92" i="1"/>
  <c r="D130" i="1"/>
  <c r="D167" i="1"/>
  <c r="D201" i="1"/>
  <c r="D238" i="1"/>
  <c r="D273" i="1"/>
  <c r="D313" i="1"/>
  <c r="D353" i="1"/>
  <c r="D393" i="1"/>
  <c r="D433" i="1"/>
  <c r="D473" i="1"/>
  <c r="D21" i="1"/>
  <c r="D58" i="1"/>
  <c r="D93" i="1"/>
  <c r="D131" i="1"/>
  <c r="D168" i="1"/>
  <c r="D206" i="1"/>
  <c r="D240" i="1"/>
  <c r="D274" i="1"/>
  <c r="D314" i="1"/>
  <c r="D354" i="1"/>
  <c r="D394" i="1"/>
  <c r="D434" i="1"/>
  <c r="D480" i="1"/>
  <c r="D320" i="1"/>
  <c r="D360" i="1"/>
  <c r="D400" i="1"/>
  <c r="D440" i="1"/>
  <c r="D486" i="1"/>
  <c r="D281" i="1"/>
  <c r="D321" i="1"/>
  <c r="D361" i="1"/>
  <c r="D401" i="1"/>
  <c r="D441" i="1"/>
  <c r="D487" i="1"/>
  <c r="D366" i="1"/>
  <c r="D406" i="1"/>
  <c r="D446" i="1"/>
  <c r="D488" i="1"/>
  <c r="D30" i="1"/>
  <c r="D67" i="1"/>
  <c r="D101" i="1"/>
  <c r="D138" i="1"/>
  <c r="D173" i="1"/>
  <c r="D211" i="1"/>
  <c r="D248" i="1"/>
  <c r="D287" i="1"/>
  <c r="D327" i="1"/>
  <c r="D367" i="1"/>
  <c r="D407" i="1"/>
  <c r="D447" i="1"/>
  <c r="D490" i="1"/>
  <c r="D31" i="1"/>
  <c r="D68" i="1"/>
  <c r="D106" i="1"/>
  <c r="D140" i="1"/>
  <c r="D174" i="1"/>
  <c r="D212" i="1"/>
  <c r="D250" i="1"/>
  <c r="D288" i="1"/>
  <c r="D328" i="1"/>
  <c r="D368" i="1"/>
  <c r="D408" i="1"/>
  <c r="D448" i="1"/>
  <c r="D491" i="1"/>
  <c r="D5" i="1"/>
  <c r="D32" i="1"/>
  <c r="D70" i="1"/>
  <c r="D107" i="1"/>
  <c r="D141" i="1"/>
  <c r="D178" i="1"/>
  <c r="D213" i="1"/>
  <c r="D251" i="1"/>
  <c r="D290" i="1"/>
  <c r="D330" i="1"/>
  <c r="D370" i="1"/>
  <c r="D410" i="1"/>
  <c r="D450" i="1"/>
  <c r="D492" i="1"/>
  <c r="D331" i="1"/>
  <c r="D371" i="1"/>
  <c r="D411" i="1"/>
  <c r="D451" i="1"/>
  <c r="D493" i="1"/>
  <c r="D6" i="1"/>
  <c r="D34" i="1"/>
  <c r="D72" i="1"/>
  <c r="D110" i="1"/>
  <c r="D147" i="1"/>
  <c r="D181" i="1"/>
  <c r="D218" i="1"/>
  <c r="D253" i="1"/>
  <c r="D292" i="1"/>
  <c r="D332" i="1"/>
  <c r="D372" i="1"/>
  <c r="D412" i="1"/>
  <c r="D452" i="1"/>
  <c r="D500" i="1"/>
  <c r="D7" i="1"/>
  <c r="D38" i="1"/>
  <c r="D73" i="1"/>
  <c r="D111" i="1"/>
  <c r="D148" i="1"/>
  <c r="D186" i="1"/>
  <c r="D220" i="1"/>
  <c r="D254" i="1"/>
  <c r="D293" i="1"/>
  <c r="D333" i="1"/>
  <c r="D373" i="1"/>
  <c r="D413" i="1"/>
  <c r="D453" i="1"/>
  <c r="D507" i="1"/>
  <c r="D8" i="1"/>
  <c r="D40" i="1"/>
  <c r="D74" i="1"/>
  <c r="D112" i="1"/>
  <c r="D150" i="1"/>
  <c r="D187" i="1"/>
  <c r="D221" i="1"/>
  <c r="D258" i="1"/>
  <c r="D294" i="1"/>
  <c r="D334" i="1"/>
  <c r="D374" i="1"/>
  <c r="D414" i="1"/>
  <c r="D454" i="1"/>
  <c r="D513" i="1"/>
  <c r="D278" i="1"/>
  <c r="D298" i="1"/>
  <c r="D318" i="1"/>
  <c r="D338" i="1"/>
  <c r="D358" i="1"/>
  <c r="D378" i="1"/>
  <c r="D398" i="1"/>
  <c r="D418" i="1"/>
  <c r="D438" i="1"/>
  <c r="D458" i="1"/>
  <c r="D478" i="1"/>
  <c r="D498" i="1"/>
  <c r="D19" i="1"/>
  <c r="D39" i="1"/>
  <c r="D59" i="1"/>
  <c r="D79" i="1"/>
  <c r="D99" i="1"/>
  <c r="D119" i="1"/>
  <c r="D139" i="1"/>
  <c r="D159" i="1"/>
  <c r="D179" i="1"/>
  <c r="D199" i="1"/>
  <c r="D219" i="1"/>
  <c r="D239" i="1"/>
  <c r="D259" i="1"/>
  <c r="D279" i="1"/>
  <c r="D299" i="1"/>
  <c r="D319" i="1"/>
  <c r="D339" i="1"/>
  <c r="D359" i="1"/>
  <c r="D379" i="1"/>
  <c r="D399" i="1"/>
  <c r="D419" i="1"/>
  <c r="D439" i="1"/>
  <c r="D459" i="1"/>
  <c r="D479" i="1"/>
  <c r="D499" i="1"/>
  <c r="D481" i="1"/>
  <c r="D501" i="1"/>
  <c r="D22" i="1"/>
  <c r="D42" i="1"/>
  <c r="D62" i="1"/>
  <c r="D82" i="1"/>
  <c r="D102" i="1"/>
  <c r="D122" i="1"/>
  <c r="D142" i="1"/>
  <c r="D162" i="1"/>
  <c r="D182" i="1"/>
  <c r="D202" i="1"/>
  <c r="D222" i="1"/>
  <c r="D242" i="1"/>
  <c r="D262" i="1"/>
  <c r="D282" i="1"/>
  <c r="D302" i="1"/>
  <c r="D322" i="1"/>
  <c r="D342" i="1"/>
  <c r="D362" i="1"/>
  <c r="D382" i="1"/>
  <c r="D402" i="1"/>
  <c r="D422" i="1"/>
  <c r="D442" i="1"/>
  <c r="D462" i="1"/>
  <c r="D482" i="1"/>
  <c r="D502" i="1"/>
  <c r="D23" i="1"/>
  <c r="D43" i="1"/>
  <c r="D63" i="1"/>
  <c r="D83" i="1"/>
  <c r="D103" i="1"/>
  <c r="D123" i="1"/>
  <c r="D143" i="1"/>
  <c r="D163" i="1"/>
  <c r="D183" i="1"/>
  <c r="D203" i="1"/>
  <c r="D223" i="1"/>
  <c r="D243" i="1"/>
  <c r="D263" i="1"/>
  <c r="D283" i="1"/>
  <c r="D303" i="1"/>
  <c r="D323" i="1"/>
  <c r="D343" i="1"/>
  <c r="D363" i="1"/>
  <c r="D383" i="1"/>
  <c r="D403" i="1"/>
  <c r="D423" i="1"/>
  <c r="D443" i="1"/>
  <c r="D463" i="1"/>
  <c r="D483" i="1"/>
  <c r="D503" i="1"/>
  <c r="D24" i="1"/>
  <c r="D44" i="1"/>
  <c r="D64" i="1"/>
  <c r="D84" i="1"/>
  <c r="D104" i="1"/>
  <c r="D124" i="1"/>
  <c r="D144" i="1"/>
  <c r="D164" i="1"/>
  <c r="D184" i="1"/>
  <c r="D204" i="1"/>
  <c r="D224" i="1"/>
  <c r="D244" i="1"/>
  <c r="D264" i="1"/>
  <c r="D284" i="1"/>
  <c r="D304" i="1"/>
  <c r="D324" i="1"/>
  <c r="D344" i="1"/>
  <c r="D364" i="1"/>
  <c r="D384" i="1"/>
  <c r="D404" i="1"/>
  <c r="D424" i="1"/>
  <c r="D444" i="1"/>
  <c r="D464" i="1"/>
  <c r="D484" i="1"/>
  <c r="D504" i="1"/>
  <c r="D4" i="1"/>
  <c r="D25" i="1"/>
  <c r="D45" i="1"/>
  <c r="D65" i="1"/>
  <c r="D85" i="1"/>
  <c r="D105" i="1"/>
  <c r="D125" i="1"/>
  <c r="D145" i="1"/>
  <c r="D165" i="1"/>
  <c r="D185" i="1"/>
  <c r="D205" i="1"/>
  <c r="D225" i="1"/>
  <c r="D245" i="1"/>
  <c r="D265" i="1"/>
  <c r="D285" i="1"/>
  <c r="D305" i="1"/>
  <c r="D325" i="1"/>
  <c r="D345" i="1"/>
  <c r="D365" i="1"/>
  <c r="D385" i="1"/>
  <c r="D405" i="1"/>
  <c r="D425" i="1"/>
  <c r="D445" i="1"/>
  <c r="D465" i="1"/>
  <c r="D485" i="1"/>
  <c r="D505" i="1"/>
  <c r="D506" i="1"/>
  <c r="D508" i="1"/>
  <c r="D29" i="1"/>
  <c r="D49" i="1"/>
  <c r="D69" i="1"/>
  <c r="D89" i="1"/>
  <c r="D109" i="1"/>
  <c r="D129" i="1"/>
  <c r="D149" i="1"/>
  <c r="D169" i="1"/>
  <c r="D189" i="1"/>
  <c r="D209" i="1"/>
  <c r="D229" i="1"/>
  <c r="D249" i="1"/>
  <c r="D269" i="1"/>
  <c r="D289" i="1"/>
  <c r="D309" i="1"/>
  <c r="D329" i="1"/>
  <c r="D349" i="1"/>
  <c r="D369" i="1"/>
  <c r="D389" i="1"/>
  <c r="D409" i="1"/>
  <c r="D429" i="1"/>
  <c r="D449" i="1"/>
  <c r="D469" i="1"/>
  <c r="D489" i="1"/>
  <c r="D509" i="1"/>
  <c r="D510" i="1"/>
  <c r="D511" i="1"/>
  <c r="D512" i="1"/>
  <c r="D474" i="1"/>
  <c r="D494" i="1"/>
  <c r="D514" i="1"/>
  <c r="D15" i="1"/>
  <c r="D35" i="1"/>
  <c r="D55" i="1"/>
  <c r="D75" i="1"/>
  <c r="D95" i="1"/>
  <c r="D115" i="1"/>
  <c r="D135" i="1"/>
  <c r="D155" i="1"/>
  <c r="D175" i="1"/>
  <c r="D195" i="1"/>
  <c r="D215" i="1"/>
  <c r="D235" i="1"/>
  <c r="D255" i="1"/>
  <c r="D275" i="1"/>
  <c r="D295" i="1"/>
  <c r="D315" i="1"/>
  <c r="D335" i="1"/>
  <c r="D355" i="1"/>
  <c r="D375" i="1"/>
  <c r="D395" i="1"/>
  <c r="D415" i="1"/>
  <c r="D435" i="1"/>
  <c r="D455" i="1"/>
  <c r="D475" i="1"/>
  <c r="D495" i="1"/>
  <c r="D515" i="1"/>
  <c r="D36" i="1"/>
  <c r="D56" i="1"/>
  <c r="D76" i="1"/>
  <c r="D96" i="1"/>
  <c r="D116" i="1"/>
  <c r="D136" i="1"/>
  <c r="D156" i="1"/>
  <c r="D176" i="1"/>
  <c r="D196" i="1"/>
  <c r="D216" i="1"/>
  <c r="D236" i="1"/>
  <c r="D256" i="1"/>
  <c r="D276" i="1"/>
  <c r="D296" i="1"/>
  <c r="D316" i="1"/>
  <c r="D336" i="1"/>
  <c r="D356" i="1"/>
  <c r="D376" i="1"/>
  <c r="D396" i="1"/>
  <c r="D416" i="1"/>
  <c r="D436" i="1"/>
  <c r="D456" i="1"/>
  <c r="D476" i="1"/>
  <c r="D496" i="1"/>
  <c r="D516" i="1"/>
  <c r="D17" i="1"/>
  <c r="D37" i="1"/>
  <c r="D57" i="1"/>
  <c r="D77" i="1"/>
  <c r="D97" i="1"/>
  <c r="D117" i="1"/>
  <c r="D137" i="1"/>
  <c r="D157" i="1"/>
  <c r="D177" i="1"/>
  <c r="D197" i="1"/>
  <c r="D217" i="1"/>
  <c r="D237" i="1"/>
  <c r="D257" i="1"/>
  <c r="D277" i="1"/>
  <c r="D297" i="1"/>
  <c r="D317" i="1"/>
  <c r="D337" i="1"/>
  <c r="D357" i="1"/>
  <c r="D377" i="1"/>
  <c r="D397" i="1"/>
  <c r="D417" i="1"/>
  <c r="D437" i="1"/>
  <c r="D457" i="1"/>
  <c r="D477" i="1"/>
  <c r="D497" i="1"/>
  <c r="C10" i="6" l="1"/>
  <c r="F9" i="6"/>
  <c r="C11" i="6" l="1"/>
  <c r="F10" i="6"/>
  <c r="C12" i="6" l="1"/>
  <c r="F11" i="6"/>
  <c r="C13" i="6" l="1"/>
  <c r="F12" i="6"/>
  <c r="C14" i="6" l="1"/>
  <c r="F13" i="6"/>
  <c r="C15" i="6" l="1"/>
  <c r="F14" i="6"/>
  <c r="C16" i="6" l="1"/>
  <c r="F15" i="6"/>
  <c r="C17" i="6" l="1"/>
  <c r="F16" i="6"/>
  <c r="F17" i="6" l="1"/>
  <c r="C18" i="6"/>
  <c r="C19" i="6" l="1"/>
  <c r="F18" i="6"/>
  <c r="C20" i="6" l="1"/>
  <c r="F19" i="6"/>
  <c r="C21" i="6" l="1"/>
  <c r="F20" i="6"/>
  <c r="C22" i="6" l="1"/>
  <c r="F21" i="6"/>
  <c r="C23" i="6" l="1"/>
  <c r="F22" i="6"/>
  <c r="C24" i="6" l="1"/>
  <c r="F23" i="6"/>
  <c r="C25" i="6" l="1"/>
  <c r="F24" i="6"/>
  <c r="C26" i="6" l="1"/>
  <c r="F25" i="6"/>
  <c r="C27" i="6" l="1"/>
  <c r="F26" i="6"/>
  <c r="F27" i="6" l="1"/>
  <c r="C28" i="6"/>
  <c r="C29" i="6" l="1"/>
  <c r="F28" i="6"/>
  <c r="C30" i="6" l="1"/>
  <c r="F29" i="6"/>
  <c r="C31" i="6" l="1"/>
  <c r="F30" i="6"/>
  <c r="C32" i="6" l="1"/>
  <c r="F31" i="6"/>
  <c r="C33" i="6" l="1"/>
  <c r="F32" i="6"/>
  <c r="C34" i="6" l="1"/>
  <c r="F33" i="6"/>
  <c r="C35" i="6" l="1"/>
  <c r="F34" i="6"/>
  <c r="C36" i="6" l="1"/>
  <c r="F35" i="6"/>
  <c r="C37" i="6" l="1"/>
  <c r="F36" i="6"/>
  <c r="F37" i="6" l="1"/>
  <c r="C38" i="6"/>
  <c r="C39" i="6" l="1"/>
  <c r="F38" i="6"/>
  <c r="C40" i="6" l="1"/>
  <c r="F39" i="6"/>
  <c r="C41" i="6" l="1"/>
  <c r="F40" i="6"/>
  <c r="C42" i="6" l="1"/>
  <c r="F41" i="6"/>
  <c r="C43" i="6" l="1"/>
  <c r="F42" i="6"/>
  <c r="C44" i="6" l="1"/>
  <c r="F43" i="6"/>
  <c r="C45" i="6" l="1"/>
  <c r="F44" i="6"/>
  <c r="C46" i="6" l="1"/>
  <c r="F45" i="6"/>
  <c r="C47" i="6" l="1"/>
  <c r="F46" i="6"/>
  <c r="F47" i="6" l="1"/>
  <c r="C48" i="6"/>
  <c r="C49" i="6" l="1"/>
  <c r="F48" i="6"/>
  <c r="C50" i="6" l="1"/>
  <c r="F49" i="6"/>
  <c r="C51" i="6" l="1"/>
  <c r="F50" i="6"/>
  <c r="C52" i="6" l="1"/>
  <c r="F51" i="6"/>
  <c r="C53" i="6" l="1"/>
  <c r="F52" i="6"/>
  <c r="C54" i="6" l="1"/>
  <c r="F53" i="6"/>
  <c r="C55" i="6" l="1"/>
  <c r="F54" i="6"/>
  <c r="C56" i="6" l="1"/>
  <c r="F55" i="6"/>
  <c r="C57" i="6" l="1"/>
  <c r="F56" i="6"/>
  <c r="F57" i="6" l="1"/>
  <c r="C58" i="6"/>
  <c r="C59" i="6" l="1"/>
  <c r="F58" i="6"/>
  <c r="C60" i="6" l="1"/>
  <c r="F59" i="6"/>
  <c r="C61" i="6" l="1"/>
  <c r="F60" i="6"/>
  <c r="C62" i="6" l="1"/>
  <c r="F61" i="6"/>
  <c r="C63" i="6" l="1"/>
  <c r="F62" i="6"/>
  <c r="C64" i="6" l="1"/>
  <c r="F63" i="6"/>
  <c r="C65" i="6" l="1"/>
  <c r="F64" i="6"/>
  <c r="C66" i="6" l="1"/>
  <c r="F65" i="6"/>
  <c r="C67" i="6" l="1"/>
  <c r="F66" i="6"/>
  <c r="F67" i="6" l="1"/>
  <c r="C68" i="6"/>
  <c r="C69" i="6" l="1"/>
  <c r="F68" i="6"/>
  <c r="C70" i="6" l="1"/>
  <c r="F69" i="6"/>
  <c r="C71" i="6" l="1"/>
  <c r="F70" i="6"/>
  <c r="C72" i="6" l="1"/>
  <c r="F71" i="6"/>
  <c r="C73" i="6" l="1"/>
  <c r="F72" i="6"/>
  <c r="C74" i="6" l="1"/>
  <c r="F73" i="6"/>
  <c r="C75" i="6" l="1"/>
  <c r="F74" i="6"/>
  <c r="F75" i="6" l="1"/>
  <c r="C76" i="6"/>
  <c r="C77" i="6" l="1"/>
  <c r="F76" i="6"/>
  <c r="F77" i="6" l="1"/>
  <c r="C78" i="6"/>
  <c r="C79" i="6" l="1"/>
  <c r="F78" i="6"/>
  <c r="C80" i="6" l="1"/>
  <c r="F79" i="6"/>
  <c r="C81" i="6" l="1"/>
  <c r="F80" i="6"/>
  <c r="C82" i="6" l="1"/>
  <c r="F81" i="6"/>
  <c r="C83" i="6" l="1"/>
  <c r="F82" i="6"/>
  <c r="C84" i="6" l="1"/>
  <c r="F83" i="6"/>
  <c r="C85" i="6" l="1"/>
  <c r="F84" i="6"/>
  <c r="C86" i="6" l="1"/>
  <c r="F85" i="6"/>
  <c r="C87" i="6" l="1"/>
  <c r="F86" i="6"/>
  <c r="F87" i="6" l="1"/>
  <c r="C88" i="6"/>
  <c r="C89" i="6" l="1"/>
  <c r="F88" i="6"/>
  <c r="C90" i="6" l="1"/>
  <c r="F89" i="6"/>
  <c r="C91" i="6" l="1"/>
  <c r="F90" i="6"/>
  <c r="C92" i="6" l="1"/>
  <c r="F91" i="6"/>
  <c r="C93" i="6" l="1"/>
  <c r="F92" i="6"/>
  <c r="C94" i="6" l="1"/>
  <c r="F93" i="6"/>
  <c r="C95" i="6" l="1"/>
  <c r="F94" i="6"/>
  <c r="C96" i="6" l="1"/>
  <c r="F95" i="6"/>
  <c r="C97" i="6" l="1"/>
  <c r="F96" i="6"/>
  <c r="F97" i="6" l="1"/>
  <c r="C98" i="6"/>
  <c r="C99" i="6" l="1"/>
  <c r="F98" i="6"/>
  <c r="C100" i="6" l="1"/>
  <c r="F99" i="6"/>
  <c r="C101" i="6" l="1"/>
  <c r="F100" i="6"/>
  <c r="C102" i="6" l="1"/>
  <c r="F101" i="6"/>
  <c r="C103" i="6" l="1"/>
  <c r="F102" i="6"/>
  <c r="C104" i="6" l="1"/>
  <c r="F103" i="6"/>
  <c r="C105" i="6" l="1"/>
  <c r="F104" i="6"/>
  <c r="C106" i="6" l="1"/>
  <c r="F105" i="6"/>
  <c r="C107" i="6" l="1"/>
  <c r="F106" i="6"/>
  <c r="F107" i="6" l="1"/>
  <c r="C108" i="6"/>
  <c r="C109" i="6" l="1"/>
  <c r="F108" i="6"/>
  <c r="C110" i="6" l="1"/>
  <c r="F109" i="6"/>
  <c r="C111" i="6" l="1"/>
  <c r="F110" i="6"/>
  <c r="C112" i="6" l="1"/>
  <c r="F111" i="6"/>
  <c r="C113" i="6" l="1"/>
  <c r="F112" i="6"/>
  <c r="C114" i="6" l="1"/>
  <c r="F113" i="6"/>
  <c r="C115" i="6" l="1"/>
  <c r="F114" i="6"/>
  <c r="C116" i="6" l="1"/>
  <c r="F115" i="6"/>
  <c r="C117" i="6" l="1"/>
  <c r="F116" i="6"/>
  <c r="F117" i="6" l="1"/>
  <c r="C118" i="6"/>
  <c r="C119" i="6" l="1"/>
  <c r="F118" i="6"/>
  <c r="C120" i="6" l="1"/>
  <c r="F119" i="6"/>
  <c r="C121" i="6" l="1"/>
  <c r="F120" i="6"/>
  <c r="C122" i="6" l="1"/>
  <c r="F121" i="6"/>
  <c r="C123" i="6" l="1"/>
  <c r="F122" i="6"/>
  <c r="C124" i="6" l="1"/>
  <c r="F123" i="6"/>
  <c r="C125" i="6" l="1"/>
  <c r="F124" i="6"/>
  <c r="F125" i="6" l="1"/>
  <c r="C126" i="6"/>
  <c r="C127" i="6" l="1"/>
  <c r="F126" i="6"/>
  <c r="F127" i="6" l="1"/>
  <c r="C128" i="6"/>
  <c r="C129" i="6" l="1"/>
  <c r="F128" i="6"/>
  <c r="C130" i="6" l="1"/>
  <c r="F129" i="6"/>
  <c r="C131" i="6" l="1"/>
  <c r="F130" i="6"/>
  <c r="C132" i="6" l="1"/>
  <c r="F131" i="6"/>
  <c r="C133" i="6" l="1"/>
  <c r="F132" i="6"/>
  <c r="C134" i="6" l="1"/>
  <c r="F133" i="6"/>
  <c r="C135" i="6" l="1"/>
  <c r="F134" i="6"/>
  <c r="C136" i="6" l="1"/>
  <c r="F135" i="6"/>
  <c r="C137" i="6" l="1"/>
  <c r="F136" i="6"/>
  <c r="F137" i="6" l="1"/>
  <c r="C138" i="6"/>
  <c r="C139" i="6" l="1"/>
  <c r="F138" i="6"/>
  <c r="C140" i="6" l="1"/>
  <c r="F139" i="6"/>
  <c r="C141" i="6" l="1"/>
  <c r="F140" i="6"/>
  <c r="C142" i="6" l="1"/>
  <c r="F141" i="6"/>
  <c r="C143" i="6" l="1"/>
  <c r="F142" i="6"/>
  <c r="C144" i="6" l="1"/>
  <c r="F143" i="6"/>
  <c r="C145" i="6" l="1"/>
  <c r="F144" i="6"/>
  <c r="C146" i="6" l="1"/>
  <c r="F145" i="6"/>
  <c r="C147" i="6" l="1"/>
  <c r="F146" i="6"/>
  <c r="F147" i="6" l="1"/>
  <c r="C148" i="6"/>
  <c r="C149" i="6" l="1"/>
  <c r="F148" i="6"/>
  <c r="C150" i="6" l="1"/>
  <c r="F149" i="6"/>
  <c r="C151" i="6" l="1"/>
  <c r="F150" i="6"/>
  <c r="C152" i="6" l="1"/>
  <c r="F151" i="6"/>
  <c r="C153" i="6" l="1"/>
  <c r="F152" i="6"/>
  <c r="C154" i="6" l="1"/>
  <c r="F153" i="6"/>
  <c r="C155" i="6" l="1"/>
  <c r="F154" i="6"/>
  <c r="C156" i="6" l="1"/>
  <c r="F155" i="6"/>
  <c r="C157" i="6" l="1"/>
  <c r="F156" i="6"/>
  <c r="F157" i="6" l="1"/>
  <c r="C158" i="6"/>
  <c r="C159" i="6" l="1"/>
  <c r="F158" i="6"/>
  <c r="C160" i="6" l="1"/>
  <c r="F159" i="6"/>
  <c r="C161" i="6" l="1"/>
  <c r="F160" i="6"/>
  <c r="C162" i="6" l="1"/>
  <c r="F161" i="6"/>
  <c r="C163" i="6" l="1"/>
  <c r="F162" i="6"/>
  <c r="C164" i="6" l="1"/>
  <c r="F163" i="6"/>
  <c r="C165" i="6" l="1"/>
  <c r="F164" i="6"/>
  <c r="C166" i="6" l="1"/>
  <c r="F165" i="6"/>
  <c r="C167" i="6" l="1"/>
  <c r="F166" i="6"/>
  <c r="F167" i="6" l="1"/>
  <c r="C168" i="6"/>
  <c r="C169" i="6" l="1"/>
  <c r="F168" i="6"/>
  <c r="C170" i="6" l="1"/>
  <c r="F169" i="6"/>
  <c r="C171" i="6" l="1"/>
  <c r="F170" i="6"/>
  <c r="C172" i="6" l="1"/>
  <c r="F171" i="6"/>
  <c r="C173" i="6" l="1"/>
  <c r="F172" i="6"/>
  <c r="C174" i="6" l="1"/>
  <c r="F173" i="6"/>
  <c r="C175" i="6" l="1"/>
  <c r="F174" i="6"/>
  <c r="C176" i="6" l="1"/>
  <c r="F175" i="6"/>
  <c r="C177" i="6" l="1"/>
  <c r="F176" i="6"/>
  <c r="F177" i="6" l="1"/>
  <c r="C178" i="6"/>
  <c r="C179" i="6" l="1"/>
  <c r="F178" i="6"/>
  <c r="C180" i="6" l="1"/>
  <c r="F179" i="6"/>
  <c r="C181" i="6" l="1"/>
  <c r="F180" i="6"/>
  <c r="C182" i="6" l="1"/>
  <c r="F181" i="6"/>
  <c r="C183" i="6" l="1"/>
  <c r="F182" i="6"/>
  <c r="C184" i="6" l="1"/>
  <c r="F183" i="6"/>
  <c r="C185" i="6" l="1"/>
  <c r="F184" i="6"/>
  <c r="C186" i="6" l="1"/>
  <c r="F185" i="6"/>
  <c r="C187" i="6" l="1"/>
  <c r="F186" i="6"/>
  <c r="F187" i="6" l="1"/>
  <c r="C188" i="6"/>
  <c r="C189" i="6" l="1"/>
  <c r="F188" i="6"/>
  <c r="C190" i="6" l="1"/>
  <c r="F189" i="6"/>
  <c r="C191" i="6" l="1"/>
  <c r="F190" i="6"/>
  <c r="C192" i="6" l="1"/>
  <c r="F191" i="6"/>
  <c r="C193" i="6" l="1"/>
  <c r="F192" i="6"/>
  <c r="C194" i="6" l="1"/>
  <c r="F193" i="6"/>
  <c r="C195" i="6" l="1"/>
  <c r="F194" i="6"/>
  <c r="C196" i="6" l="1"/>
  <c r="F195" i="6"/>
  <c r="C197" i="6" l="1"/>
  <c r="F196" i="6"/>
  <c r="F197" i="6" l="1"/>
  <c r="C198" i="6"/>
  <c r="C199" i="6" l="1"/>
  <c r="F198" i="6"/>
  <c r="C200" i="6" l="1"/>
  <c r="F199" i="6"/>
  <c r="C201" i="6" l="1"/>
  <c r="F200" i="6"/>
  <c r="C202" i="6" l="1"/>
  <c r="F201" i="6"/>
  <c r="C203" i="6" l="1"/>
  <c r="F202" i="6"/>
  <c r="C204" i="6" l="1"/>
  <c r="F203" i="6"/>
  <c r="C205" i="6" l="1"/>
  <c r="F204" i="6"/>
  <c r="C206" i="6" l="1"/>
  <c r="F205" i="6"/>
  <c r="C207" i="6" l="1"/>
  <c r="F206" i="6"/>
  <c r="F207" i="6" l="1"/>
  <c r="C208" i="6"/>
  <c r="C209" i="6" l="1"/>
  <c r="F208" i="6"/>
  <c r="C210" i="6" l="1"/>
  <c r="F209" i="6"/>
  <c r="C211" i="6" l="1"/>
  <c r="F210" i="6"/>
  <c r="C212" i="6" l="1"/>
  <c r="F211" i="6"/>
  <c r="C213" i="6" l="1"/>
  <c r="F212" i="6"/>
  <c r="C214" i="6" l="1"/>
  <c r="F213" i="6"/>
  <c r="C215" i="6" l="1"/>
  <c r="F214" i="6"/>
  <c r="C216" i="6" l="1"/>
  <c r="F215" i="6"/>
  <c r="C217" i="6" l="1"/>
  <c r="F216" i="6"/>
  <c r="F217" i="6" l="1"/>
  <c r="C218" i="6"/>
  <c r="C219" i="6" l="1"/>
  <c r="F218" i="6"/>
  <c r="C220" i="6" l="1"/>
  <c r="F219" i="6"/>
  <c r="C221" i="6" l="1"/>
  <c r="F220" i="6"/>
  <c r="C222" i="6" l="1"/>
  <c r="F221" i="6"/>
  <c r="C223" i="6" l="1"/>
  <c r="F222" i="6"/>
  <c r="C224" i="6" l="1"/>
  <c r="F223" i="6"/>
  <c r="C225" i="6" l="1"/>
  <c r="F224" i="6"/>
  <c r="C226" i="6" l="1"/>
  <c r="F225" i="6"/>
  <c r="C227" i="6" l="1"/>
  <c r="F226" i="6"/>
  <c r="F227" i="6" l="1"/>
  <c r="C228" i="6"/>
  <c r="C229" i="6" l="1"/>
  <c r="F228" i="6"/>
  <c r="C230" i="6" l="1"/>
  <c r="F229" i="6"/>
  <c r="C231" i="6" l="1"/>
  <c r="F230" i="6"/>
  <c r="C232" i="6" l="1"/>
  <c r="F231" i="6"/>
  <c r="C233" i="6" l="1"/>
  <c r="F232" i="6"/>
  <c r="C234" i="6" l="1"/>
  <c r="F233" i="6"/>
  <c r="C235" i="6" l="1"/>
  <c r="F234" i="6"/>
  <c r="C236" i="6" l="1"/>
  <c r="F235" i="6"/>
  <c r="C237" i="6" l="1"/>
  <c r="F236" i="6"/>
  <c r="F237" i="6" l="1"/>
  <c r="C238" i="6"/>
  <c r="C239" i="6" l="1"/>
  <c r="F238" i="6"/>
  <c r="C240" i="6" l="1"/>
  <c r="F239" i="6"/>
  <c r="C241" i="6" l="1"/>
  <c r="F240" i="6"/>
  <c r="C242" i="6" l="1"/>
  <c r="F241" i="6"/>
  <c r="C243" i="6" l="1"/>
  <c r="F242" i="6"/>
  <c r="C244" i="6" l="1"/>
  <c r="F243" i="6"/>
  <c r="C245" i="6" l="1"/>
  <c r="F244" i="6"/>
  <c r="C246" i="6" l="1"/>
  <c r="F245" i="6"/>
  <c r="C247" i="6" l="1"/>
  <c r="F246" i="6"/>
  <c r="F247" i="6" l="1"/>
  <c r="C248" i="6"/>
  <c r="C249" i="6" l="1"/>
  <c r="F248" i="6"/>
  <c r="C250" i="6" l="1"/>
  <c r="F249" i="6"/>
  <c r="C251" i="6" l="1"/>
  <c r="F250" i="6"/>
  <c r="C252" i="6" l="1"/>
  <c r="F251" i="6"/>
  <c r="C253" i="6" l="1"/>
  <c r="F252" i="6"/>
  <c r="C254" i="6" l="1"/>
  <c r="F253" i="6"/>
  <c r="C255" i="6" l="1"/>
  <c r="F254" i="6"/>
  <c r="C256" i="6" l="1"/>
  <c r="F255" i="6"/>
  <c r="C257" i="6" l="1"/>
  <c r="F256" i="6"/>
  <c r="F257" i="6" l="1"/>
  <c r="C258" i="6"/>
  <c r="C259" i="6" l="1"/>
  <c r="F258" i="6"/>
  <c r="C260" i="6" l="1"/>
  <c r="F259" i="6"/>
  <c r="C261" i="6" l="1"/>
  <c r="F260" i="6"/>
  <c r="C262" i="6" l="1"/>
  <c r="F261" i="6"/>
  <c r="C263" i="6" l="1"/>
  <c r="F262" i="6"/>
  <c r="C264" i="6" l="1"/>
  <c r="F263" i="6"/>
  <c r="C265" i="6" l="1"/>
  <c r="F264" i="6"/>
  <c r="C266" i="6" l="1"/>
  <c r="F265" i="6"/>
  <c r="C267" i="6" l="1"/>
  <c r="F266" i="6"/>
  <c r="F267" i="6" l="1"/>
  <c r="C268" i="6"/>
  <c r="C269" i="6" l="1"/>
  <c r="F268" i="6"/>
  <c r="C270" i="6" l="1"/>
  <c r="F269" i="6"/>
  <c r="C271" i="6" l="1"/>
  <c r="F270" i="6"/>
  <c r="C272" i="6" l="1"/>
  <c r="F271" i="6"/>
  <c r="C273" i="6" l="1"/>
  <c r="F272" i="6"/>
  <c r="C274" i="6" l="1"/>
  <c r="F273" i="6"/>
  <c r="C275" i="6" l="1"/>
  <c r="F274" i="6"/>
  <c r="C276" i="6" l="1"/>
  <c r="F275" i="6"/>
  <c r="C277" i="6" l="1"/>
  <c r="F276" i="6"/>
  <c r="F277" i="6" l="1"/>
  <c r="C278" i="6"/>
  <c r="C279" i="6" l="1"/>
  <c r="F278" i="6"/>
  <c r="C280" i="6" l="1"/>
  <c r="F279" i="6"/>
  <c r="C281" i="6" l="1"/>
  <c r="F280" i="6"/>
  <c r="C282" i="6" l="1"/>
  <c r="F281" i="6"/>
  <c r="C283" i="6" l="1"/>
  <c r="F282" i="6"/>
  <c r="C284" i="6" l="1"/>
  <c r="F283" i="6"/>
  <c r="C285" i="6" l="1"/>
  <c r="F284" i="6"/>
  <c r="C286" i="6" l="1"/>
  <c r="F285" i="6"/>
  <c r="C287" i="6" l="1"/>
  <c r="F286" i="6"/>
  <c r="F287" i="6" l="1"/>
  <c r="C288" i="6"/>
  <c r="C289" i="6" l="1"/>
  <c r="F288" i="6"/>
  <c r="C290" i="6" l="1"/>
  <c r="F289" i="6"/>
  <c r="C291" i="6" l="1"/>
  <c r="F290" i="6"/>
  <c r="C292" i="6" l="1"/>
  <c r="F291" i="6"/>
  <c r="C293" i="6" l="1"/>
  <c r="F292" i="6"/>
  <c r="C294" i="6" l="1"/>
  <c r="F293" i="6"/>
  <c r="C295" i="6" l="1"/>
  <c r="F294" i="6"/>
  <c r="C296" i="6" l="1"/>
  <c r="F295" i="6"/>
  <c r="C297" i="6" l="1"/>
  <c r="F296" i="6"/>
  <c r="F297" i="6" l="1"/>
  <c r="C298" i="6"/>
  <c r="C299" i="6" l="1"/>
  <c r="F298" i="6"/>
  <c r="C300" i="6" l="1"/>
  <c r="F299" i="6"/>
  <c r="C301" i="6" l="1"/>
  <c r="F300" i="6"/>
  <c r="C302" i="6" l="1"/>
  <c r="F301" i="6"/>
  <c r="C303" i="6" l="1"/>
  <c r="F302" i="6"/>
  <c r="C304" i="6" l="1"/>
  <c r="F303" i="6"/>
  <c r="C305" i="6" l="1"/>
  <c r="F304" i="6"/>
  <c r="C306" i="6" l="1"/>
  <c r="F305" i="6"/>
  <c r="C307" i="6" l="1"/>
  <c r="F306" i="6"/>
  <c r="F307" i="6" l="1"/>
  <c r="C308" i="6"/>
  <c r="C309" i="6" l="1"/>
  <c r="F308" i="6"/>
  <c r="C310" i="6" l="1"/>
  <c r="F309" i="6"/>
  <c r="C311" i="6" l="1"/>
  <c r="F310" i="6"/>
  <c r="C312" i="6" l="1"/>
  <c r="F311" i="6"/>
  <c r="C313" i="6" l="1"/>
  <c r="F312" i="6"/>
  <c r="C314" i="6" l="1"/>
  <c r="F313" i="6"/>
  <c r="C315" i="6" l="1"/>
  <c r="F314" i="6"/>
  <c r="C316" i="6" l="1"/>
  <c r="F315" i="6"/>
  <c r="C317" i="6" l="1"/>
  <c r="F316" i="6"/>
  <c r="F317" i="6" l="1"/>
  <c r="C318" i="6"/>
  <c r="C319" i="6" l="1"/>
  <c r="F318" i="6"/>
  <c r="C320" i="6" l="1"/>
  <c r="F319" i="6"/>
  <c r="C321" i="6" l="1"/>
  <c r="F320" i="6"/>
  <c r="C322" i="6" l="1"/>
  <c r="F321" i="6"/>
  <c r="C323" i="6" l="1"/>
  <c r="F322" i="6"/>
  <c r="C324" i="6" l="1"/>
  <c r="F323" i="6"/>
  <c r="C325" i="6" l="1"/>
  <c r="F324" i="6"/>
  <c r="C326" i="6" l="1"/>
  <c r="F325" i="6"/>
  <c r="C327" i="6" l="1"/>
  <c r="F326" i="6"/>
  <c r="F327" i="6" l="1"/>
  <c r="C328" i="6"/>
  <c r="C329" i="6" l="1"/>
  <c r="F328" i="6"/>
  <c r="C330" i="6" l="1"/>
  <c r="F329" i="6"/>
  <c r="C331" i="6" l="1"/>
  <c r="F330" i="6"/>
  <c r="C332" i="6" l="1"/>
  <c r="F331" i="6"/>
  <c r="C333" i="6" l="1"/>
  <c r="F332" i="6"/>
  <c r="C334" i="6" l="1"/>
  <c r="F333" i="6"/>
  <c r="C335" i="6" l="1"/>
  <c r="F334" i="6"/>
  <c r="C336" i="6" l="1"/>
  <c r="F335" i="6"/>
  <c r="C337" i="6" l="1"/>
  <c r="F336" i="6"/>
  <c r="F337" i="6" l="1"/>
  <c r="C338" i="6"/>
  <c r="C339" i="6" l="1"/>
  <c r="F338" i="6"/>
  <c r="C340" i="6" l="1"/>
  <c r="F339" i="6"/>
  <c r="C341" i="6" l="1"/>
  <c r="F340" i="6"/>
  <c r="C342" i="6" l="1"/>
  <c r="F341" i="6"/>
  <c r="C343" i="6" l="1"/>
  <c r="F342" i="6"/>
  <c r="C344" i="6" l="1"/>
  <c r="F343" i="6"/>
  <c r="C345" i="6" l="1"/>
  <c r="F344" i="6"/>
  <c r="C346" i="6" l="1"/>
  <c r="F345" i="6"/>
  <c r="C347" i="6" l="1"/>
  <c r="F346" i="6"/>
  <c r="F347" i="6" l="1"/>
  <c r="C348" i="6"/>
  <c r="C349" i="6" l="1"/>
  <c r="F348" i="6"/>
  <c r="C350" i="6" l="1"/>
  <c r="F349" i="6"/>
  <c r="C351" i="6" l="1"/>
  <c r="F350" i="6"/>
  <c r="C352" i="6" l="1"/>
  <c r="F351" i="6"/>
  <c r="C353" i="6" l="1"/>
  <c r="F352" i="6"/>
  <c r="C354" i="6" l="1"/>
  <c r="F353" i="6"/>
  <c r="C355" i="6" l="1"/>
  <c r="F354" i="6"/>
  <c r="C356" i="6" l="1"/>
  <c r="F355" i="6"/>
  <c r="C357" i="6" l="1"/>
  <c r="F356" i="6"/>
  <c r="F357" i="6" l="1"/>
  <c r="C358" i="6"/>
  <c r="C359" i="6" l="1"/>
  <c r="F358" i="6"/>
  <c r="C360" i="6" l="1"/>
  <c r="F359" i="6"/>
  <c r="C361" i="6" l="1"/>
  <c r="F360" i="6"/>
  <c r="C362" i="6" l="1"/>
  <c r="F361" i="6"/>
  <c r="C363" i="6" l="1"/>
  <c r="F362" i="6"/>
  <c r="C364" i="6" l="1"/>
  <c r="F363" i="6"/>
  <c r="C365" i="6" l="1"/>
  <c r="F364" i="6"/>
  <c r="C366" i="6" l="1"/>
  <c r="F365" i="6"/>
  <c r="C367" i="6" l="1"/>
  <c r="F366" i="6"/>
  <c r="F367" i="6" l="1"/>
  <c r="C368" i="6"/>
  <c r="C369" i="6" l="1"/>
  <c r="F368" i="6"/>
  <c r="C370" i="6" l="1"/>
  <c r="F369" i="6"/>
  <c r="C371" i="6" l="1"/>
  <c r="F370" i="6"/>
  <c r="C372" i="6" l="1"/>
  <c r="F371" i="6"/>
  <c r="C373" i="6" l="1"/>
  <c r="F372" i="6"/>
  <c r="C374" i="6" l="1"/>
  <c r="F373" i="6"/>
  <c r="C375" i="6" l="1"/>
  <c r="F374" i="6"/>
  <c r="C376" i="6" l="1"/>
  <c r="F375" i="6"/>
  <c r="C377" i="6" l="1"/>
  <c r="F376" i="6"/>
  <c r="F377" i="6" l="1"/>
  <c r="C378" i="6"/>
  <c r="C379" i="6" l="1"/>
  <c r="F378" i="6"/>
  <c r="C380" i="6" l="1"/>
  <c r="F379" i="6"/>
  <c r="C381" i="6" l="1"/>
  <c r="F380" i="6"/>
  <c r="C382" i="6" l="1"/>
  <c r="F381" i="6"/>
  <c r="C383" i="6" l="1"/>
  <c r="F382" i="6"/>
  <c r="C384" i="6" l="1"/>
  <c r="F383" i="6"/>
  <c r="C385" i="6" l="1"/>
  <c r="F384" i="6"/>
  <c r="C386" i="6" l="1"/>
  <c r="F385" i="6"/>
  <c r="C387" i="6" l="1"/>
  <c r="F386" i="6"/>
  <c r="F387" i="6" l="1"/>
  <c r="C388" i="6"/>
  <c r="C389" i="6" l="1"/>
  <c r="F388" i="6"/>
  <c r="C390" i="6" l="1"/>
  <c r="F389" i="6"/>
  <c r="C391" i="6" l="1"/>
  <c r="F390" i="6"/>
  <c r="C392" i="6" l="1"/>
  <c r="F391" i="6"/>
  <c r="C393" i="6" l="1"/>
  <c r="F392" i="6"/>
  <c r="C394" i="6" l="1"/>
  <c r="F393" i="6"/>
  <c r="C395" i="6" l="1"/>
  <c r="F394" i="6"/>
  <c r="C396" i="6" l="1"/>
  <c r="F395" i="6"/>
  <c r="C397" i="6" l="1"/>
  <c r="F396" i="6"/>
  <c r="F397" i="6" l="1"/>
  <c r="C398" i="6"/>
  <c r="C399" i="6" l="1"/>
  <c r="F398" i="6"/>
  <c r="C400" i="6" l="1"/>
  <c r="F399" i="6"/>
  <c r="C401" i="6" l="1"/>
  <c r="F400" i="6"/>
  <c r="C402" i="6" l="1"/>
  <c r="F401" i="6"/>
  <c r="C403" i="6" l="1"/>
  <c r="F402" i="6"/>
  <c r="C404" i="6" l="1"/>
  <c r="F403" i="6"/>
  <c r="C405" i="6" l="1"/>
  <c r="F404" i="6"/>
  <c r="C406" i="6" l="1"/>
  <c r="F405" i="6"/>
  <c r="C407" i="6" l="1"/>
  <c r="F406" i="6"/>
  <c r="F407" i="6" l="1"/>
  <c r="C408" i="6"/>
  <c r="C409" i="6" l="1"/>
  <c r="F408" i="6"/>
  <c r="C410" i="6" l="1"/>
  <c r="F409" i="6"/>
  <c r="C411" i="6" l="1"/>
  <c r="F410" i="6"/>
  <c r="C412" i="6" l="1"/>
  <c r="F411" i="6"/>
  <c r="C413" i="6" l="1"/>
  <c r="F412" i="6"/>
  <c r="C414" i="6" l="1"/>
  <c r="F413" i="6"/>
  <c r="C415" i="6" l="1"/>
  <c r="F414" i="6"/>
  <c r="C416" i="6" l="1"/>
  <c r="F415" i="6"/>
  <c r="C417" i="6" l="1"/>
  <c r="F416" i="6"/>
  <c r="F417" i="6" l="1"/>
  <c r="C418" i="6"/>
  <c r="C419" i="6" l="1"/>
  <c r="F418" i="6"/>
  <c r="C420" i="6" l="1"/>
  <c r="F419" i="6"/>
  <c r="C421" i="6" l="1"/>
  <c r="F420" i="6"/>
  <c r="C422" i="6" l="1"/>
  <c r="F421" i="6"/>
  <c r="C423" i="6" l="1"/>
  <c r="F422" i="6"/>
  <c r="C424" i="6" l="1"/>
  <c r="F423" i="6"/>
  <c r="C425" i="6" l="1"/>
  <c r="F424" i="6"/>
  <c r="C426" i="6" l="1"/>
  <c r="F425" i="6"/>
  <c r="C427" i="6" l="1"/>
  <c r="F426" i="6"/>
  <c r="F427" i="6" l="1"/>
  <c r="C428" i="6"/>
  <c r="C429" i="6" l="1"/>
  <c r="F428" i="6"/>
  <c r="C430" i="6" l="1"/>
  <c r="F429" i="6"/>
  <c r="C431" i="6" l="1"/>
  <c r="F430" i="6"/>
  <c r="C432" i="6" l="1"/>
  <c r="F431" i="6"/>
  <c r="C433" i="6" l="1"/>
  <c r="F432" i="6"/>
  <c r="C434" i="6" l="1"/>
  <c r="F433" i="6"/>
  <c r="C435" i="6" l="1"/>
  <c r="F434" i="6"/>
  <c r="C436" i="6" l="1"/>
  <c r="F435" i="6"/>
  <c r="C437" i="6" l="1"/>
  <c r="F436" i="6"/>
  <c r="F437" i="6" l="1"/>
  <c r="C438" i="6"/>
  <c r="C439" i="6" l="1"/>
  <c r="F438" i="6"/>
  <c r="C440" i="6" l="1"/>
  <c r="F439" i="6"/>
  <c r="C441" i="6" l="1"/>
  <c r="F440" i="6"/>
  <c r="C442" i="6" l="1"/>
  <c r="F441" i="6"/>
  <c r="C443" i="6" l="1"/>
  <c r="F442" i="6"/>
  <c r="C444" i="6" l="1"/>
  <c r="F443" i="6"/>
  <c r="C445" i="6" l="1"/>
  <c r="F444" i="6"/>
  <c r="C446" i="6" l="1"/>
  <c r="F445" i="6"/>
  <c r="C447" i="6" l="1"/>
  <c r="F446" i="6"/>
  <c r="F447" i="6" l="1"/>
  <c r="C448" i="6"/>
  <c r="C449" i="6" l="1"/>
  <c r="F448" i="6"/>
  <c r="C450" i="6" l="1"/>
  <c r="F449" i="6"/>
  <c r="C451" i="6" l="1"/>
  <c r="F450" i="6"/>
  <c r="C452" i="6" l="1"/>
  <c r="F451" i="6"/>
  <c r="C453" i="6" l="1"/>
  <c r="F452" i="6"/>
  <c r="C454" i="6" l="1"/>
  <c r="F453" i="6"/>
  <c r="C455" i="6" l="1"/>
  <c r="F454" i="6"/>
  <c r="C456" i="6" l="1"/>
  <c r="F455" i="6"/>
  <c r="C457" i="6" l="1"/>
  <c r="F456" i="6"/>
  <c r="F457" i="6" l="1"/>
  <c r="C458" i="6"/>
  <c r="C459" i="6" l="1"/>
  <c r="F458" i="6"/>
  <c r="C460" i="6" l="1"/>
  <c r="F459" i="6"/>
  <c r="C461" i="6" l="1"/>
  <c r="F460" i="6"/>
  <c r="C462" i="6" l="1"/>
  <c r="F461" i="6"/>
  <c r="C463" i="6" l="1"/>
  <c r="F462" i="6"/>
  <c r="C464" i="6" l="1"/>
  <c r="F463" i="6"/>
  <c r="C465" i="6" l="1"/>
  <c r="F464" i="6"/>
  <c r="C466" i="6" l="1"/>
  <c r="F465" i="6"/>
  <c r="C467" i="6" l="1"/>
  <c r="F466" i="6"/>
  <c r="F467" i="6" l="1"/>
  <c r="C468" i="6"/>
  <c r="C469" i="6" l="1"/>
  <c r="F468" i="6"/>
  <c r="C470" i="6" l="1"/>
  <c r="F469" i="6"/>
  <c r="C471" i="6" l="1"/>
  <c r="F470" i="6"/>
  <c r="C472" i="6" l="1"/>
  <c r="F471" i="6"/>
  <c r="C473" i="6" l="1"/>
  <c r="F472" i="6"/>
  <c r="C474" i="6" l="1"/>
  <c r="F473" i="6"/>
  <c r="C475" i="6" l="1"/>
  <c r="F474" i="6"/>
  <c r="C476" i="6" l="1"/>
  <c r="F475" i="6"/>
  <c r="C477" i="6" l="1"/>
  <c r="F476" i="6"/>
  <c r="F477" i="6" l="1"/>
  <c r="C478" i="6"/>
  <c r="C479" i="6" l="1"/>
  <c r="F478" i="6"/>
  <c r="C480" i="6" l="1"/>
  <c r="F479" i="6"/>
  <c r="C481" i="6" l="1"/>
  <c r="F480" i="6"/>
  <c r="C482" i="6" l="1"/>
  <c r="F481" i="6"/>
  <c r="C483" i="6" l="1"/>
  <c r="F482" i="6"/>
  <c r="C484" i="6" l="1"/>
  <c r="F483" i="6"/>
  <c r="C485" i="6" l="1"/>
  <c r="F484" i="6"/>
  <c r="C486" i="6" l="1"/>
  <c r="F485" i="6"/>
  <c r="C487" i="6" l="1"/>
  <c r="F486" i="6"/>
  <c r="F487" i="6" l="1"/>
  <c r="C488" i="6"/>
  <c r="C489" i="6" l="1"/>
  <c r="F488" i="6"/>
  <c r="C490" i="6" l="1"/>
  <c r="F489" i="6"/>
  <c r="C491" i="6" l="1"/>
  <c r="F490" i="6"/>
  <c r="C492" i="6" l="1"/>
  <c r="F491" i="6"/>
  <c r="C493" i="6" l="1"/>
  <c r="F492" i="6"/>
  <c r="C494" i="6" l="1"/>
  <c r="F493" i="6"/>
  <c r="C495" i="6" l="1"/>
  <c r="F494" i="6"/>
  <c r="C496" i="6" l="1"/>
  <c r="F495" i="6"/>
  <c r="C497" i="6" l="1"/>
  <c r="F496" i="6"/>
  <c r="F497" i="6" l="1"/>
  <c r="C498" i="6"/>
  <c r="C499" i="6" l="1"/>
  <c r="F498" i="6"/>
  <c r="C500" i="6" l="1"/>
  <c r="F499" i="6"/>
  <c r="C501" i="6" l="1"/>
  <c r="F500" i="6"/>
  <c r="C502" i="6" l="1"/>
  <c r="F501" i="6"/>
  <c r="C503" i="6" l="1"/>
  <c r="F502" i="6"/>
  <c r="C504" i="6" l="1"/>
  <c r="F503" i="6"/>
  <c r="C505" i="6" l="1"/>
  <c r="F504" i="6"/>
  <c r="C506" i="6" l="1"/>
  <c r="F505" i="6"/>
  <c r="C507" i="6" l="1"/>
  <c r="F506" i="6"/>
  <c r="F507" i="6" l="1"/>
  <c r="C508" i="6"/>
  <c r="C509" i="6" l="1"/>
  <c r="F508" i="6"/>
  <c r="C510" i="6" l="1"/>
  <c r="F509" i="6"/>
  <c r="C511" i="6" l="1"/>
  <c r="F510" i="6"/>
  <c r="C512" i="6" l="1"/>
  <c r="F511" i="6"/>
  <c r="C513" i="6" l="1"/>
  <c r="F512" i="6"/>
  <c r="C514" i="6" l="1"/>
  <c r="F513" i="6"/>
  <c r="C515" i="6" l="1"/>
  <c r="F514" i="6"/>
  <c r="C516" i="6" l="1"/>
  <c r="F515" i="6"/>
  <c r="C517" i="6" l="1"/>
  <c r="F517" i="6" s="1"/>
  <c r="F516" i="6"/>
</calcChain>
</file>

<file path=xl/sharedStrings.xml><?xml version="1.0" encoding="utf-8"?>
<sst xmlns="http://schemas.openxmlformats.org/spreadsheetml/2006/main" count="549" uniqueCount="73">
  <si>
    <t>#</t>
  </si>
  <si>
    <t>Date</t>
  </si>
  <si>
    <t>Monthly FTSE Index (EOM)</t>
  </si>
  <si>
    <t>Check data for Quarter</t>
  </si>
  <si>
    <t>x</t>
  </si>
  <si>
    <t>10Y Annualized Return</t>
  </si>
  <si>
    <t>UK 1M Bond Yield</t>
  </si>
  <si>
    <t>xlookup Monthly Yield</t>
  </si>
  <si>
    <t>Excess Return</t>
  </si>
  <si>
    <t>CAPE</t>
  </si>
  <si>
    <t>xlookup_CAPE</t>
  </si>
  <si>
    <t>N/A</t>
  </si>
  <si>
    <t>Monthly</t>
  </si>
  <si>
    <t>Quintile</t>
  </si>
  <si>
    <t>Value</t>
  </si>
  <si>
    <t>X</t>
  </si>
  <si>
    <t>Y</t>
  </si>
  <si>
    <t>Above 20.89 (Richest)</t>
  </si>
  <si>
    <t>18.37 to 20.89</t>
  </si>
  <si>
    <t>16.78 to 18.37</t>
  </si>
  <si>
    <t>14.28 to 16.78</t>
  </si>
  <si>
    <t>Below 14.28 (Cheapest)</t>
  </si>
  <si>
    <t>1Y Annualized Return</t>
  </si>
  <si>
    <t>3M Annualized Return</t>
  </si>
  <si>
    <t>Excess Return_10Y</t>
  </si>
  <si>
    <t>Excess Return_1Y</t>
  </si>
  <si>
    <t>Excess Return_3M</t>
  </si>
  <si>
    <t>Rolling 10Y CAPE</t>
  </si>
  <si>
    <t>xlookup CAPE</t>
  </si>
  <si>
    <t>10Y</t>
  </si>
  <si>
    <t>1Y</t>
  </si>
  <si>
    <t>3M</t>
  </si>
  <si>
    <t>1/CAPE</t>
  </si>
  <si>
    <t>Xlookup CAPE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</si>
  <si>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</si>
  <si>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</si>
  <si>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</si>
  <si>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</si>
  <si>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</si>
  <si>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</si>
  <si>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</si>
  <si>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</si>
  <si>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</si>
  <si>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</si>
  <si>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</si>
  <si>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</si>
  <si>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</si>
  <si>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</si>
  <si>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</si>
  <si>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</si>
  <si>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</si>
  <si>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</si>
  <si>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</si>
  <si>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</si>
  <si>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</si>
  <si>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</si>
  <si>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</si>
  <si>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</si>
  <si>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</si>
  <si>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</si>
  <si>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</si>
  <si>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</si>
  <si>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</si>
  <si>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</si>
  <si>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Table 1</t>
  </si>
  <si>
    <t>Next 10Y</t>
  </si>
  <si>
    <t>Next 1Y</t>
  </si>
  <si>
    <t>Next 3M</t>
  </si>
  <si>
    <t>1M Annualized Return</t>
  </si>
  <si>
    <t>Next 1M</t>
  </si>
  <si>
    <t>Beta</t>
  </si>
  <si>
    <t>T-Statistic</t>
  </si>
  <si>
    <t>R-squared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</si>
</sst>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15" fontId="0" fillId="0" borderId="0" xfId="0" applyNumberFormat="1"/>
    <xf numFmtId="164" fontId="0" fillId="0" borderId="0" xfId="1" applyNumberFormat="1" applyFont="1"/>
    <xf numFmtId="15" fontId="0" fillId="2" borderId="0" xfId="0" applyNumberFormat="1" applyFill="1"/>
    <xf numFmtId="164" fontId="0" fillId="2" borderId="0" xfId="1" applyNumberFormat="1" applyFont="1" applyFill="1"/>
    <xf numFmtId="9" fontId="0" fillId="0" borderId="0" xfId="0" applyNumberFormat="1"/>
    <xf numFmtId="9" fontId="0" fillId="2" borderId="0" xfId="0" applyNumberFormat="1" applyFill="1"/>
    <xf numFmtId="43" fontId="0" fillId="0" borderId="0" xfId="1" applyFont="1"/>
    <xf numFmtId="165" fontId="0" fillId="0" borderId="0" xfId="1" applyNumberFormat="1" applyFont="1"/>
    <xf numFmtId="0" fontId="0" fillId="3" borderId="0" xfId="0" applyFill="1"/>
    <xf numFmtId="43" fontId="0" fillId="3" borderId="0" xfId="1" applyFont="1" applyFill="1"/>
    <xf numFmtId="43" fontId="2" fillId="0" borderId="0" xfId="1" applyFont="1"/>
    <xf numFmtId="43" fontId="0" fillId="4" borderId="0" xfId="1" applyFont="1" applyFill="1"/>
    <xf numFmtId="0" fontId="0" fillId="4" borderId="0" xfId="0" applyFill="1"/>
    <xf numFmtId="43" fontId="0" fillId="2" borderId="0" xfId="1" applyFont="1" applyFill="1"/>
    <xf numFmtId="0" fontId="0" fillId="2" borderId="0" xfId="0" applyFill="1"/>
    <xf numFmtId="43" fontId="0" fillId="5" borderId="0" xfId="1" applyFont="1" applyFill="1"/>
    <xf numFmtId="0" fontId="0" fillId="5" borderId="0" xfId="0" applyFill="1"/>
    <xf numFmtId="166" fontId="0" fillId="0" borderId="0" xfId="0" applyNumberFormat="1"/>
    <xf numFmtId="9" fontId="0" fillId="0" borderId="0" xfId="1" applyNumberFormat="1" applyFont="1"/>
    <xf numFmtId="166" fontId="0" fillId="2" borderId="0" xfId="0" applyNumberFormat="1" applyFill="1"/>
    <xf numFmtId="9" fontId="0" fillId="3" borderId="0" xfId="0" applyNumberFormat="1" applyFill="1"/>
    <xf numFmtId="9" fontId="0" fillId="4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0" fontId="0" fillId="0" borderId="0" xfId="0" applyNumberFormat="1"/>
    <xf numFmtId="10" fontId="0" fillId="2" borderId="0" xfId="0" applyNumberFormat="1" applyFill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U.K. Equity 10-year returns sorted by starting CAPE Valuation, 1982–2022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'Quarter_Data#Chart1'!$M$9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'Quarter_Data#Chart1'!$L$10:$L$14</c:f>
              <c:strCache>
                <c:ptCount val="5"/>
                <c:pt idx="0">
                  <c:v>Above 20.89 (Richest)</c:v>
                </c:pt>
                <c:pt idx="1">
                  <c:v>18.37 to 20.89</c:v>
                </c:pt>
                <c:pt idx="2">
                  <c:v>16.78 to 18.37</c:v>
                </c:pt>
                <c:pt idx="3">
                  <c:v>14.28 to 16.78</c:v>
                </c:pt>
                <c:pt idx="4">
                  <c:v>Below 14.28 (Cheapest)</c:v>
                </c:pt>
              </c:strCache>
            </c:strRef>
          </c:cat>
          <c:val>
            <c:numRef>
              <c:f>'Quarter_Data#Chart1'!$M$10:$M$14</c:f>
              <c:numCache>
                <c:formatCode>0.0%</c:formatCode>
                <c:ptCount val="5"/>
                <c:pt idx="0" formatCode="0%">
                  <c:v>-4.8520938459356532E-2</c:v>
                </c:pt>
                <c:pt idx="1">
                  <c:v>-2.3060834521529447E-2</c:v>
                </c:pt>
                <c:pt idx="2">
                  <c:v>-9.9730772561120295E-3</c:v>
                </c:pt>
                <c:pt idx="3">
                  <c:v>-9.2517343927499534E-3</c:v>
                </c:pt>
                <c:pt idx="4">
                  <c:v>2.685629153479498E-2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1-4252-BE30-B8BFA244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615648"/>
        <c:axId val="447613152"/>
      </c:barChart>
      <c:catAx>
        <c:axId val="4476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3152"/>
        <c:crosses val="autoZero"/>
        <c:auto val="1"/>
        <c:lblAlgn val="ctr"/>
        <c:lblOffset val="100"/>
        <c:tickLblSkip val="1"/>
        <c:noMultiLvlLbl val="0"/>
      </c:catAx>
      <c:valAx>
        <c:axId val="4476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Annualized</a:t>
                </a:r>
                <a:r>
                  <a:rPr lang="en-US" sz="1600" b="1" baseline="0"/>
                  <a:t> Excess Return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U.K. equity returns sorted by starting valuation based on rolling 10-year window, 1992–2020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'Quarter_Data#Chart2'!$D$1</c:f>
              <c:strCache>
                <c:ptCount val="1"/>
                <c:pt idx="0">
                  <c:v>10Y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'Quarter_Data#Chart2'!$C$2:$C$6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'Quarter_Data#Chart2'!$D$2:$D$6</c:f>
              <c:numCache>
                <c:formatCode>0%</c:formatCode>
                <c:ptCount val="5"/>
                <c:pt idx="0">
                  <c:v>-6.819140759699029E-3</c:v>
                </c:pt>
                <c:pt idx="1">
                  <c:v>-1.065472457753699E-2</c:v>
                </c:pt>
                <c:pt idx="2">
                  <c:v>-2.5971684000144053E-2</c:v>
                </c:pt>
                <c:pt idx="3">
                  <c:v>-3.6050243806300002E-2</c:v>
                </c:pt>
                <c:pt idx="4">
                  <c:v>-1.3149962026809321E-3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69B-B3F4-91E631CE6E61}"/>
            </c:ext>
          </c:extLst>
        </c:ser>
        <c:ser>
          <c:idx val="1"/>
          <c:order val="1"/>
          <c:tx>
            <c:strRef>
              <c:f>'Quarter_Data#Chart2'!$E$1</c:f>
              <c:strCache>
                <c:ptCount val="1"/>
                <c:pt idx="0">
                  <c:v>1Y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'Quarter_Data#Chart2'!$C$2:$C$6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'Quarter_Data#Chart2'!$E$2:$E$6</c:f>
              <c:numCache>
                <c:formatCode>0%</c:formatCode>
                <c:ptCount val="5"/>
                <c:pt idx="0">
                  <c:v>3.8644073618838821E-2</c:v>
                </c:pt>
                <c:pt idx="1">
                  <c:v>5.0236835687509342E-2</c:v>
                </c:pt>
                <c:pt idx="2">
                  <c:v>5.504479069613518E-2</c:v>
                </c:pt>
                <c:pt idx="3">
                  <c:v>-5.3829827688444375E-2</c:v>
                </c:pt>
                <c:pt idx="4">
                  <c:v>8.5653944431999997E-3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69B-B3F4-91E631CE6E61}"/>
            </c:ext>
          </c:extLst>
        </c:ser>
        <c:ser>
          <c:idx val="2"/>
          <c:order val="2"/>
          <c:tx>
            <c:strRef>
              <c:f>'Quarter_Data#Chart2'!$F$1</c:f>
              <c:strCache>
                <c:ptCount val="1"/>
                <c:pt idx="0">
                  <c:v>3M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'Quarter_Data#Chart2'!$C$2:$C$6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'Quarter_Data#Chart2'!$F$2:$F$6</c:f>
              <c:numCache>
                <c:formatCode>0%</c:formatCode>
                <c:ptCount val="5"/>
                <c:pt idx="0">
                  <c:v>6.1879000569578402E-2</c:v>
                </c:pt>
                <c:pt idx="1">
                  <c:v>5.0348616933377444E-2</c:v>
                </c:pt>
                <c:pt idx="2">
                  <c:v>9.2627782737076794E-2</c:v>
                </c:pt>
                <c:pt idx="3">
                  <c:v>-2.5774363137789053E-2</c:v>
                </c:pt>
                <c:pt idx="4">
                  <c:v>1.5321546748008062E-2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69B-B3F4-91E631CE6E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2719920"/>
        <c:axId val="1872721584"/>
      </c:barChart>
      <c:catAx>
        <c:axId val="18727199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721584"/>
        <c:crosses val="autoZero"/>
        <c:auto val="1"/>
        <c:lblAlgn val="ctr"/>
        <c:lblOffset val="100"/>
        <c:noMultiLvlLbl val="0"/>
      </c:catAx>
      <c:valAx>
        <c:axId val="18727215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71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Table1!$L$26:$L$397</c:f>
              <c:numCache>
                <c:formatCode>General</c:formatCode>
                <c:ptCount val="372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</c:numCache>
            </c:numRef>
          </c:xVal>
          <c:yVal>
            <c:numRef>
              <c:f>Table1!$G$26:$G$397</c:f>
              <c:numCache>
                <c:formatCode>0%</c:formatCode>
                <c:ptCount val="372"/>
                <c:pt idx="0">
                  <c:v>0.14010036887832689</c:v>
                </c:pt>
                <c:pt idx="1">
                  <c:v>0.14522606784345915</c:v>
                </c:pt>
                <c:pt idx="2">
                  <c:v>0.13626603476431365</c:v>
                </c:pt>
                <c:pt idx="3">
                  <c:v>0.14608089268342384</c:v>
                </c:pt>
                <c:pt idx="4">
                  <c:v>0.14540581850599188</c:v>
                </c:pt>
                <c:pt idx="5">
                  <c:v>0.14188253000412554</c:v>
                </c:pt>
                <c:pt idx="6">
                  <c:v>0.13095879058772963</c:v>
                </c:pt>
                <c:pt idx="7">
                  <c:v>0.12319014024744823</c:v>
                </c:pt>
                <c:pt idx="8">
                  <c:v>0.12796357716315865</c:v>
                </c:pt>
                <c:pt idx="9">
                  <c:v>0.13015553525136547</c:v>
                </c:pt>
                <c:pt idx="10">
                  <c:v>0.13338391746466582</c:v>
                </c:pt>
                <c:pt idx="11">
                  <c:v>0.13565390958718582</c:v>
                </c:pt>
                <c:pt idx="12">
                  <c:v>0.13196051572012624</c:v>
                </c:pt>
                <c:pt idx="13">
                  <c:v>0.13212474484758352</c:v>
                </c:pt>
                <c:pt idx="14">
                  <c:v>0.13079575805015708</c:v>
                </c:pt>
                <c:pt idx="15">
                  <c:v>0.12199514443605763</c:v>
                </c:pt>
                <c:pt idx="16">
                  <c:v>0.12359659878153195</c:v>
                </c:pt>
                <c:pt idx="17">
                  <c:v>0.12062419299221672</c:v>
                </c:pt>
                <c:pt idx="18">
                  <c:v>0.12513938054011331</c:v>
                </c:pt>
                <c:pt idx="19">
                  <c:v>0.13061098148912587</c:v>
                </c:pt>
                <c:pt idx="20">
                  <c:v>0.12957487920798672</c:v>
                </c:pt>
                <c:pt idx="21">
                  <c:v>0.13599038381643114</c:v>
                </c:pt>
                <c:pt idx="22">
                  <c:v>0.12916478641340601</c:v>
                </c:pt>
                <c:pt idx="23">
                  <c:v>0.13587154040700877</c:v>
                </c:pt>
                <c:pt idx="24">
                  <c:v>0.13287894029773195</c:v>
                </c:pt>
                <c:pt idx="25">
                  <c:v>0.13011058570843859</c:v>
                </c:pt>
                <c:pt idx="26">
                  <c:v>0.11536856733064926</c:v>
                </c:pt>
                <c:pt idx="27">
                  <c:v>0.11444223416152521</c:v>
                </c:pt>
                <c:pt idx="28">
                  <c:v>0.1214342402247488</c:v>
                </c:pt>
                <c:pt idx="29">
                  <c:v>0.11613843005910618</c:v>
                </c:pt>
                <c:pt idx="30">
                  <c:v>0.12528220134770041</c:v>
                </c:pt>
                <c:pt idx="31">
                  <c:v>0.12069130753924528</c:v>
                </c:pt>
                <c:pt idx="32">
                  <c:v>0.10922096831279116</c:v>
                </c:pt>
                <c:pt idx="33">
                  <c:v>0.10950087280740584</c:v>
                </c:pt>
                <c:pt idx="34">
                  <c:v>0.10553657550722173</c:v>
                </c:pt>
                <c:pt idx="35">
                  <c:v>9.8819090657711106E-2</c:v>
                </c:pt>
                <c:pt idx="36">
                  <c:v>9.2064179532560741E-2</c:v>
                </c:pt>
                <c:pt idx="37">
                  <c:v>9.3537288218901615E-2</c:v>
                </c:pt>
                <c:pt idx="38">
                  <c:v>9.5822979565868271E-2</c:v>
                </c:pt>
                <c:pt idx="39">
                  <c:v>9.7599601694408733E-2</c:v>
                </c:pt>
                <c:pt idx="40">
                  <c:v>9.9171237395964118E-2</c:v>
                </c:pt>
                <c:pt idx="41">
                  <c:v>0.10549568740801818</c:v>
                </c:pt>
                <c:pt idx="42">
                  <c:v>0.10876213044131311</c:v>
                </c:pt>
                <c:pt idx="43">
                  <c:v>0.10279370058138415</c:v>
                </c:pt>
                <c:pt idx="44">
                  <c:v>0.10720002926184113</c:v>
                </c:pt>
                <c:pt idx="45">
                  <c:v>9.966666182692685E-2</c:v>
                </c:pt>
                <c:pt idx="46">
                  <c:v>9.8902624394444194E-2</c:v>
                </c:pt>
                <c:pt idx="47">
                  <c:v>0.10212261070637263</c:v>
                </c:pt>
                <c:pt idx="48">
                  <c:v>0.10215604340470663</c:v>
                </c:pt>
                <c:pt idx="49">
                  <c:v>9.3825979666789738E-2</c:v>
                </c:pt>
                <c:pt idx="50">
                  <c:v>8.5642049901813788E-2</c:v>
                </c:pt>
                <c:pt idx="51">
                  <c:v>8.8973987592918746E-2</c:v>
                </c:pt>
                <c:pt idx="52">
                  <c:v>9.1056817968806714E-2</c:v>
                </c:pt>
                <c:pt idx="53">
                  <c:v>8.5704830871108584E-2</c:v>
                </c:pt>
                <c:pt idx="54">
                  <c:v>9.0492279798328079E-2</c:v>
                </c:pt>
                <c:pt idx="55">
                  <c:v>8.8960255778886665E-2</c:v>
                </c:pt>
                <c:pt idx="56">
                  <c:v>9.7262717479286387E-2</c:v>
                </c:pt>
                <c:pt idx="57">
                  <c:v>9.258030620172919E-2</c:v>
                </c:pt>
                <c:pt idx="58">
                  <c:v>9.3071780552292038E-2</c:v>
                </c:pt>
                <c:pt idx="59">
                  <c:v>9.2308731762039242E-2</c:v>
                </c:pt>
                <c:pt idx="60">
                  <c:v>8.7380468113568144E-2</c:v>
                </c:pt>
                <c:pt idx="61">
                  <c:v>7.925788624870056E-2</c:v>
                </c:pt>
                <c:pt idx="62">
                  <c:v>7.7000053380316347E-2</c:v>
                </c:pt>
                <c:pt idx="63">
                  <c:v>7.629881540841299E-2</c:v>
                </c:pt>
                <c:pt idx="64">
                  <c:v>7.2080737945671602E-2</c:v>
                </c:pt>
                <c:pt idx="65">
                  <c:v>6.5978652943107674E-2</c:v>
                </c:pt>
                <c:pt idx="66">
                  <c:v>6.6803375446403912E-2</c:v>
                </c:pt>
                <c:pt idx="67">
                  <c:v>7.0990453081892113E-2</c:v>
                </c:pt>
                <c:pt idx="68">
                  <c:v>7.3411173982000033E-2</c:v>
                </c:pt>
                <c:pt idx="69">
                  <c:v>9.9638234810133453E-2</c:v>
                </c:pt>
                <c:pt idx="70">
                  <c:v>0.11134801167606945</c:v>
                </c:pt>
                <c:pt idx="71">
                  <c:v>0.10728091149461316</c:v>
                </c:pt>
                <c:pt idx="72">
                  <c:v>0.1072520794153371</c:v>
                </c:pt>
                <c:pt idx="73">
                  <c:v>0.11443610565448581</c:v>
                </c:pt>
                <c:pt idx="74">
                  <c:v>0.11985255341308521</c:v>
                </c:pt>
                <c:pt idx="75">
                  <c:v>0.11629900927458614</c:v>
                </c:pt>
                <c:pt idx="76">
                  <c:v>0.11739291398499585</c:v>
                </c:pt>
                <c:pt idx="77">
                  <c:v>0.11036876010989816</c:v>
                </c:pt>
                <c:pt idx="78">
                  <c:v>0.10976124758905592</c:v>
                </c:pt>
                <c:pt idx="79">
                  <c:v>0.10355138479745363</c:v>
                </c:pt>
                <c:pt idx="80">
                  <c:v>9.4984740479084673E-2</c:v>
                </c:pt>
                <c:pt idx="81">
                  <c:v>0.10002598578015265</c:v>
                </c:pt>
                <c:pt idx="82">
                  <c:v>0.10900182418140569</c:v>
                </c:pt>
                <c:pt idx="83">
                  <c:v>0.11179729067269295</c:v>
                </c:pt>
                <c:pt idx="84">
                  <c:v>9.8362700722939733E-2</c:v>
                </c:pt>
                <c:pt idx="85">
                  <c:v>0.10483155173615755</c:v>
                </c:pt>
                <c:pt idx="86">
                  <c:v>0.10400847576197236</c:v>
                </c:pt>
                <c:pt idx="87">
                  <c:v>0.10758910214010542</c:v>
                </c:pt>
                <c:pt idx="88">
                  <c:v>0.10229558705810171</c:v>
                </c:pt>
                <c:pt idx="89">
                  <c:v>0.10336561437823577</c:v>
                </c:pt>
                <c:pt idx="90">
                  <c:v>9.5654832566291592E-2</c:v>
                </c:pt>
                <c:pt idx="91">
                  <c:v>9.3041035827687635E-2</c:v>
                </c:pt>
                <c:pt idx="92">
                  <c:v>9.2232688987409661E-2</c:v>
                </c:pt>
                <c:pt idx="93">
                  <c:v>0.10390273704736908</c:v>
                </c:pt>
                <c:pt idx="94">
                  <c:v>0.10487036243626835</c:v>
                </c:pt>
                <c:pt idx="95">
                  <c:v>0.10406391002480775</c:v>
                </c:pt>
                <c:pt idx="96">
                  <c:v>9.8112581967834123E-2</c:v>
                </c:pt>
                <c:pt idx="97">
                  <c:v>0.10292998157913802</c:v>
                </c:pt>
                <c:pt idx="98">
                  <c:v>0.1080523183634301</c:v>
                </c:pt>
                <c:pt idx="99">
                  <c:v>0.11148384196896877</c:v>
                </c:pt>
                <c:pt idx="100">
                  <c:v>0.10086162964737455</c:v>
                </c:pt>
                <c:pt idx="101">
                  <c:v>9.9698725538332811E-2</c:v>
                </c:pt>
                <c:pt idx="102">
                  <c:v>0.10317955727663985</c:v>
                </c:pt>
                <c:pt idx="103">
                  <c:v>0.11804400429686734</c:v>
                </c:pt>
                <c:pt idx="104">
                  <c:v>0.12152395280691919</c:v>
                </c:pt>
                <c:pt idx="105">
                  <c:v>0.11981949087877553</c:v>
                </c:pt>
                <c:pt idx="106">
                  <c:v>0.1105477508938606</c:v>
                </c:pt>
                <c:pt idx="107">
                  <c:v>0.1119788418012968</c:v>
                </c:pt>
                <c:pt idx="108">
                  <c:v>0.11327029400217992</c:v>
                </c:pt>
                <c:pt idx="109">
                  <c:v>9.5691091564616526E-2</c:v>
                </c:pt>
                <c:pt idx="110">
                  <c:v>8.5536410984372369E-2</c:v>
                </c:pt>
                <c:pt idx="111">
                  <c:v>9.0823080155981506E-2</c:v>
                </c:pt>
                <c:pt idx="112">
                  <c:v>8.8695087890012569E-2</c:v>
                </c:pt>
                <c:pt idx="113">
                  <c:v>8.9169933696026993E-2</c:v>
                </c:pt>
                <c:pt idx="114">
                  <c:v>7.9826011028410804E-2</c:v>
                </c:pt>
                <c:pt idx="115">
                  <c:v>7.3990293182319311E-2</c:v>
                </c:pt>
                <c:pt idx="116">
                  <c:v>6.3376657768647426E-2</c:v>
                </c:pt>
                <c:pt idx="117">
                  <c:v>6.8985028350148525E-2</c:v>
                </c:pt>
                <c:pt idx="118">
                  <c:v>7.9592852705123063E-2</c:v>
                </c:pt>
                <c:pt idx="119">
                  <c:v>7.8291531831740535E-2</c:v>
                </c:pt>
                <c:pt idx="120">
                  <c:v>7.35247047308909E-2</c:v>
                </c:pt>
                <c:pt idx="121">
                  <c:v>7.209461347908297E-2</c:v>
                </c:pt>
                <c:pt idx="122">
                  <c:v>8.1180546954454202E-2</c:v>
                </c:pt>
                <c:pt idx="123">
                  <c:v>6.9514704421930862E-2</c:v>
                </c:pt>
                <c:pt idx="124">
                  <c:v>6.5566990846558371E-2</c:v>
                </c:pt>
                <c:pt idx="125">
                  <c:v>6.4034684987725798E-2</c:v>
                </c:pt>
                <c:pt idx="126">
                  <c:v>6.0191017100871491E-2</c:v>
                </c:pt>
                <c:pt idx="127">
                  <c:v>6.4325230554078683E-2</c:v>
                </c:pt>
                <c:pt idx="128">
                  <c:v>4.0928770026005923E-2</c:v>
                </c:pt>
                <c:pt idx="129">
                  <c:v>4.4306842356712339E-2</c:v>
                </c:pt>
                <c:pt idx="130">
                  <c:v>4.3136091542161692E-2</c:v>
                </c:pt>
                <c:pt idx="131">
                  <c:v>3.3372112976688628E-2</c:v>
                </c:pt>
                <c:pt idx="132">
                  <c:v>2.3574335065833507E-2</c:v>
                </c:pt>
                <c:pt idx="133">
                  <c:v>2.4456376976843774E-2</c:v>
                </c:pt>
                <c:pt idx="134">
                  <c:v>2.1138420546874315E-2</c:v>
                </c:pt>
                <c:pt idx="135">
                  <c:v>3.1367725090822196E-2</c:v>
                </c:pt>
                <c:pt idx="136">
                  <c:v>3.4433733274893408E-2</c:v>
                </c:pt>
                <c:pt idx="137">
                  <c:v>3.2454667004439886E-2</c:v>
                </c:pt>
                <c:pt idx="138">
                  <c:v>3.510855570170679E-2</c:v>
                </c:pt>
                <c:pt idx="139">
                  <c:v>2.9943733499185665E-2</c:v>
                </c:pt>
                <c:pt idx="140">
                  <c:v>3.0151269728945218E-2</c:v>
                </c:pt>
                <c:pt idx="141">
                  <c:v>3.1052837230460595E-2</c:v>
                </c:pt>
                <c:pt idx="142">
                  <c:v>3.2679172383853983E-2</c:v>
                </c:pt>
                <c:pt idx="143">
                  <c:v>2.754897234971021E-2</c:v>
                </c:pt>
                <c:pt idx="144">
                  <c:v>2.2786359930821787E-2</c:v>
                </c:pt>
                <c:pt idx="145">
                  <c:v>2.961870064490979E-2</c:v>
                </c:pt>
                <c:pt idx="146">
                  <c:v>3.4699667925504718E-2</c:v>
                </c:pt>
                <c:pt idx="147">
                  <c:v>3.5372192202661745E-2</c:v>
                </c:pt>
                <c:pt idx="148">
                  <c:v>3.9044453519960332E-2</c:v>
                </c:pt>
                <c:pt idx="149">
                  <c:v>4.2968614066569044E-2</c:v>
                </c:pt>
                <c:pt idx="150">
                  <c:v>3.5561492746449597E-2</c:v>
                </c:pt>
                <c:pt idx="151">
                  <c:v>3.1319932950683471E-2</c:v>
                </c:pt>
                <c:pt idx="152">
                  <c:v>4.1617044446304652E-2</c:v>
                </c:pt>
                <c:pt idx="153">
                  <c:v>4.107249664561996E-2</c:v>
                </c:pt>
                <c:pt idx="154">
                  <c:v>4.3765640154519891E-2</c:v>
                </c:pt>
                <c:pt idx="155">
                  <c:v>4.7106550229353061E-2</c:v>
                </c:pt>
                <c:pt idx="156">
                  <c:v>5.1276405657479041E-2</c:v>
                </c:pt>
                <c:pt idx="157">
                  <c:v>5.3134801257060271E-2</c:v>
                </c:pt>
                <c:pt idx="158">
                  <c:v>4.7950681093800407E-2</c:v>
                </c:pt>
                <c:pt idx="159">
                  <c:v>4.2648081396692072E-2</c:v>
                </c:pt>
                <c:pt idx="160">
                  <c:v>4.2835517153071656E-2</c:v>
                </c:pt>
                <c:pt idx="161">
                  <c:v>4.6602218837912268E-2</c:v>
                </c:pt>
                <c:pt idx="162">
                  <c:v>4.5001701996695287E-2</c:v>
                </c:pt>
                <c:pt idx="163">
                  <c:v>4.4570054175161022E-2</c:v>
                </c:pt>
                <c:pt idx="164">
                  <c:v>4.7054618981105634E-2</c:v>
                </c:pt>
                <c:pt idx="165">
                  <c:v>4.388469136190154E-2</c:v>
                </c:pt>
                <c:pt idx="166">
                  <c:v>4.3615145348392614E-2</c:v>
                </c:pt>
                <c:pt idx="167">
                  <c:v>4.6735781906919849E-2</c:v>
                </c:pt>
                <c:pt idx="168">
                  <c:v>4.7457594776299405E-2</c:v>
                </c:pt>
                <c:pt idx="169">
                  <c:v>4.8507509837242502E-2</c:v>
                </c:pt>
                <c:pt idx="170">
                  <c:v>5.157188932688106E-2</c:v>
                </c:pt>
                <c:pt idx="171">
                  <c:v>4.8494734945570661E-2</c:v>
                </c:pt>
                <c:pt idx="172">
                  <c:v>4.4580336908225826E-2</c:v>
                </c:pt>
                <c:pt idx="173">
                  <c:v>4.8034132620101699E-2</c:v>
                </c:pt>
                <c:pt idx="174">
                  <c:v>5.0511879560365847E-2</c:v>
                </c:pt>
                <c:pt idx="175">
                  <c:v>4.6119162704092442E-2</c:v>
                </c:pt>
                <c:pt idx="176">
                  <c:v>4.6030356303123909E-2</c:v>
                </c:pt>
                <c:pt idx="177">
                  <c:v>4.8437633736598817E-2</c:v>
                </c:pt>
                <c:pt idx="178">
                  <c:v>4.6243914064727276E-2</c:v>
                </c:pt>
                <c:pt idx="179">
                  <c:v>4.810612283925586E-2</c:v>
                </c:pt>
                <c:pt idx="180">
                  <c:v>4.4024430538522008E-2</c:v>
                </c:pt>
                <c:pt idx="181">
                  <c:v>4.2573418267480845E-2</c:v>
                </c:pt>
                <c:pt idx="182">
                  <c:v>4.5716935118238267E-2</c:v>
                </c:pt>
                <c:pt idx="183">
                  <c:v>4.62395387808896E-2</c:v>
                </c:pt>
                <c:pt idx="184">
                  <c:v>4.5633281150216476E-2</c:v>
                </c:pt>
                <c:pt idx="185">
                  <c:v>4.5359177464359357E-2</c:v>
                </c:pt>
                <c:pt idx="186">
                  <c:v>3.6635120434540092E-2</c:v>
                </c:pt>
                <c:pt idx="187">
                  <c:v>3.6567464743622047E-2</c:v>
                </c:pt>
                <c:pt idx="188">
                  <c:v>3.0547365155024986E-2</c:v>
                </c:pt>
                <c:pt idx="189">
                  <c:v>4.1782030212474286E-2</c:v>
                </c:pt>
                <c:pt idx="190">
                  <c:v>3.667148730376435E-2</c:v>
                </c:pt>
                <c:pt idx="191">
                  <c:v>3.1468308645153042E-2</c:v>
                </c:pt>
                <c:pt idx="192">
                  <c:v>1.6920505371156302E-2</c:v>
                </c:pt>
                <c:pt idx="193">
                  <c:v>1.1653200706192468E-2</c:v>
                </c:pt>
                <c:pt idx="194">
                  <c:v>5.1077219734496637E-3</c:v>
                </c:pt>
                <c:pt idx="195">
                  <c:v>1.062638656312398E-2</c:v>
                </c:pt>
                <c:pt idx="196">
                  <c:v>9.5720627773487887E-3</c:v>
                </c:pt>
                <c:pt idx="197">
                  <c:v>4.01740800279482E-3</c:v>
                </c:pt>
                <c:pt idx="198">
                  <c:v>5.2859402131000266E-4</c:v>
                </c:pt>
                <c:pt idx="199">
                  <c:v>1.6282461415465743E-2</c:v>
                </c:pt>
                <c:pt idx="200">
                  <c:v>5.7694460259489766E-3</c:v>
                </c:pt>
                <c:pt idx="201">
                  <c:v>-1.3627567005929597E-2</c:v>
                </c:pt>
                <c:pt idx="202">
                  <c:v>-2.0565167272454499E-2</c:v>
                </c:pt>
                <c:pt idx="203">
                  <c:v>-1.8906424754892126E-2</c:v>
                </c:pt>
                <c:pt idx="204">
                  <c:v>-2.5655012023298673E-2</c:v>
                </c:pt>
                <c:pt idx="205">
                  <c:v>-3.7407963189936999E-2</c:v>
                </c:pt>
                <c:pt idx="206">
                  <c:v>-3.7066753522097429E-2</c:v>
                </c:pt>
                <c:pt idx="207">
                  <c:v>-3.2645072904435968E-2</c:v>
                </c:pt>
                <c:pt idx="208">
                  <c:v>-2.4595724688544762E-2</c:v>
                </c:pt>
                <c:pt idx="209">
                  <c:v>-3.0022184915617922E-2</c:v>
                </c:pt>
                <c:pt idx="210">
                  <c:v>-2.1510429435496969E-2</c:v>
                </c:pt>
                <c:pt idx="211">
                  <c:v>-1.5241262385515486E-2</c:v>
                </c:pt>
                <c:pt idx="212">
                  <c:v>-6.9852613861353108E-3</c:v>
                </c:pt>
                <c:pt idx="213">
                  <c:v>-1.1597529559189912E-2</c:v>
                </c:pt>
                <c:pt idx="214">
                  <c:v>-1.5203279217824384E-2</c:v>
                </c:pt>
                <c:pt idx="215">
                  <c:v>-1.5940428621441072E-2</c:v>
                </c:pt>
                <c:pt idx="216">
                  <c:v>-1.1140096096010299E-2</c:v>
                </c:pt>
                <c:pt idx="217">
                  <c:v>-8.7904737713434544E-3</c:v>
                </c:pt>
                <c:pt idx="218">
                  <c:v>-6.636322018835461E-3</c:v>
                </c:pt>
                <c:pt idx="219">
                  <c:v>-4.7148317128750117E-3</c:v>
                </c:pt>
                <c:pt idx="220">
                  <c:v>-1.2034415937128173E-2</c:v>
                </c:pt>
                <c:pt idx="221">
                  <c:v>-1.7342607049831038E-2</c:v>
                </c:pt>
                <c:pt idx="222">
                  <c:v>-1.1955720212940779E-2</c:v>
                </c:pt>
                <c:pt idx="223">
                  <c:v>-1.7211004323603007E-2</c:v>
                </c:pt>
                <c:pt idx="224">
                  <c:v>-5.4732576059521865E-3</c:v>
                </c:pt>
                <c:pt idx="225">
                  <c:v>-4.7137611758293341E-3</c:v>
                </c:pt>
                <c:pt idx="226">
                  <c:v>-2.8703513322811958E-3</c:v>
                </c:pt>
                <c:pt idx="227">
                  <c:v>2.6179055121056116E-3</c:v>
                </c:pt>
                <c:pt idx="228">
                  <c:v>4.6831103446609568E-4</c:v>
                </c:pt>
                <c:pt idx="229">
                  <c:v>8.0227632572962282E-3</c:v>
                </c:pt>
                <c:pt idx="230">
                  <c:v>1.2423819102642231E-2</c:v>
                </c:pt>
                <c:pt idx="231">
                  <c:v>9.5473403924539735E-3</c:v>
                </c:pt>
                <c:pt idx="232">
                  <c:v>1.0510586084325757E-2</c:v>
                </c:pt>
                <c:pt idx="233">
                  <c:v>1.2753719689656551E-2</c:v>
                </c:pt>
                <c:pt idx="234">
                  <c:v>1.2826513268920703E-2</c:v>
                </c:pt>
                <c:pt idx="235">
                  <c:v>7.8383636636794041E-3</c:v>
                </c:pt>
                <c:pt idx="236">
                  <c:v>1.2665037709864047E-2</c:v>
                </c:pt>
                <c:pt idx="237">
                  <c:v>1.7149828575131476E-2</c:v>
                </c:pt>
                <c:pt idx="238">
                  <c:v>1.2116338827361517E-2</c:v>
                </c:pt>
                <c:pt idx="239">
                  <c:v>1.2505821007791074E-2</c:v>
                </c:pt>
                <c:pt idx="240">
                  <c:v>1.626055097821788E-2</c:v>
                </c:pt>
                <c:pt idx="241">
                  <c:v>2.123718040884337E-2</c:v>
                </c:pt>
                <c:pt idx="242">
                  <c:v>1.6184310712017425E-2</c:v>
                </c:pt>
                <c:pt idx="243">
                  <c:v>1.7388857685248338E-2</c:v>
                </c:pt>
                <c:pt idx="244">
                  <c:v>1.1194752880395953E-2</c:v>
                </c:pt>
                <c:pt idx="245">
                  <c:v>2.4804449372271442E-2</c:v>
                </c:pt>
                <c:pt idx="246">
                  <c:v>3.6224211824063657E-2</c:v>
                </c:pt>
                <c:pt idx="247">
                  <c:v>3.8051894431990974E-2</c:v>
                </c:pt>
                <c:pt idx="248">
                  <c:v>5.2283291662600595E-2</c:v>
                </c:pt>
                <c:pt idx="249">
                  <c:v>4.5472558326133727E-2</c:v>
                </c:pt>
                <c:pt idx="250">
                  <c:v>4.346972740756283E-2</c:v>
                </c:pt>
                <c:pt idx="251">
                  <c:v>5.0296558873720976E-2</c:v>
                </c:pt>
                <c:pt idx="252">
                  <c:v>6.6779386131097684E-2</c:v>
                </c:pt>
                <c:pt idx="253">
                  <c:v>6.6517565965324765E-2</c:v>
                </c:pt>
                <c:pt idx="254">
                  <c:v>6.8936546828689993E-2</c:v>
                </c:pt>
                <c:pt idx="255">
                  <c:v>6.0087281477717358E-2</c:v>
                </c:pt>
                <c:pt idx="256">
                  <c:v>5.8424614668389108E-2</c:v>
                </c:pt>
                <c:pt idx="257">
                  <c:v>5.2546540025425692E-2</c:v>
                </c:pt>
                <c:pt idx="258">
                  <c:v>5.5463503323329721E-2</c:v>
                </c:pt>
                <c:pt idx="259">
                  <c:v>5.1463920222603043E-2</c:v>
                </c:pt>
                <c:pt idx="260">
                  <c:v>5.4395791649782144E-2</c:v>
                </c:pt>
                <c:pt idx="261">
                  <c:v>5.3681555507475665E-2</c:v>
                </c:pt>
                <c:pt idx="262">
                  <c:v>5.1541175676838913E-2</c:v>
                </c:pt>
                <c:pt idx="263">
                  <c:v>5.0409223969607009E-2</c:v>
                </c:pt>
                <c:pt idx="264">
                  <c:v>4.8036988821904769E-2</c:v>
                </c:pt>
                <c:pt idx="265">
                  <c:v>5.0355332475591874E-2</c:v>
                </c:pt>
                <c:pt idx="266">
                  <c:v>4.9322038092798781E-2</c:v>
                </c:pt>
                <c:pt idx="267">
                  <c:v>4.9290068460897896E-2</c:v>
                </c:pt>
                <c:pt idx="268">
                  <c:v>5.1988119555953727E-2</c:v>
                </c:pt>
                <c:pt idx="269">
                  <c:v>4.9126860558098562E-2</c:v>
                </c:pt>
                <c:pt idx="270">
                  <c:v>5.0432222465271348E-2</c:v>
                </c:pt>
                <c:pt idx="271">
                  <c:v>5.0952759940428693E-2</c:v>
                </c:pt>
                <c:pt idx="272">
                  <c:v>4.5180481578249054E-2</c:v>
                </c:pt>
                <c:pt idx="273">
                  <c:v>4.3088454166588575E-2</c:v>
                </c:pt>
                <c:pt idx="274">
                  <c:v>4.3593533517447103E-2</c:v>
                </c:pt>
                <c:pt idx="275">
                  <c:v>3.8953087255065633E-2</c:v>
                </c:pt>
                <c:pt idx="276">
                  <c:v>4.0236085729500104E-2</c:v>
                </c:pt>
                <c:pt idx="277">
                  <c:v>4.1409427224618822E-2</c:v>
                </c:pt>
                <c:pt idx="278">
                  <c:v>4.0727871548675854E-2</c:v>
                </c:pt>
                <c:pt idx="279">
                  <c:v>4.6048504175774552E-2</c:v>
                </c:pt>
                <c:pt idx="280">
                  <c:v>4.337785603599098E-2</c:v>
                </c:pt>
                <c:pt idx="281">
                  <c:v>3.3824927012478856E-2</c:v>
                </c:pt>
                <c:pt idx="282">
                  <c:v>3.2818493637150725E-2</c:v>
                </c:pt>
                <c:pt idx="283">
                  <c:v>2.5919042563931072E-2</c:v>
                </c:pt>
                <c:pt idx="284">
                  <c:v>1.9658664767404188E-2</c:v>
                </c:pt>
                <c:pt idx="285">
                  <c:v>2.7200677599714007E-2</c:v>
                </c:pt>
                <c:pt idx="286">
                  <c:v>2.4512698758777374E-2</c:v>
                </c:pt>
                <c:pt idx="287">
                  <c:v>1.9226229665076922E-2</c:v>
                </c:pt>
                <c:pt idx="288">
                  <c:v>1.3108226268944367E-2</c:v>
                </c:pt>
                <c:pt idx="289">
                  <c:v>1.2461129299861096E-2</c:v>
                </c:pt>
                <c:pt idx="290">
                  <c:v>1.0847238541305426E-2</c:v>
                </c:pt>
                <c:pt idx="291">
                  <c:v>1.0764909499689335E-2</c:v>
                </c:pt>
                <c:pt idx="292">
                  <c:v>1.6330820532718837E-2</c:v>
                </c:pt>
                <c:pt idx="293">
                  <c:v>1.7086513169069839E-2</c:v>
                </c:pt>
                <c:pt idx="294">
                  <c:v>1.9766532351094712E-2</c:v>
                </c:pt>
                <c:pt idx="295">
                  <c:v>2.0860745831985383E-2</c:v>
                </c:pt>
                <c:pt idx="296">
                  <c:v>2.1006780023669736E-2</c:v>
                </c:pt>
                <c:pt idx="297">
                  <c:v>1.8387999651438003E-2</c:v>
                </c:pt>
                <c:pt idx="298">
                  <c:v>1.6991821996165335E-2</c:v>
                </c:pt>
                <c:pt idx="299">
                  <c:v>1.8597142471786121E-2</c:v>
                </c:pt>
                <c:pt idx="300">
                  <c:v>1.8506423381623449E-2</c:v>
                </c:pt>
                <c:pt idx="301">
                  <c:v>2.142314483131913E-2</c:v>
                </c:pt>
                <c:pt idx="302">
                  <c:v>1.9688295449268089E-2</c:v>
                </c:pt>
                <c:pt idx="303">
                  <c:v>1.6763044184487264E-2</c:v>
                </c:pt>
                <c:pt idx="304">
                  <c:v>1.8143388471821842E-2</c:v>
                </c:pt>
                <c:pt idx="305">
                  <c:v>1.631636278339621E-2</c:v>
                </c:pt>
                <c:pt idx="306">
                  <c:v>2.0931832300991493E-2</c:v>
                </c:pt>
                <c:pt idx="307">
                  <c:v>2.2499434222559733E-2</c:v>
                </c:pt>
                <c:pt idx="308">
                  <c:v>2.0166961486457691E-2</c:v>
                </c:pt>
                <c:pt idx="309">
                  <c:v>1.7727817512829924E-2</c:v>
                </c:pt>
                <c:pt idx="310">
                  <c:v>2.0875898171492047E-2</c:v>
                </c:pt>
                <c:pt idx="311">
                  <c:v>2.5355198664926082E-2</c:v>
                </c:pt>
                <c:pt idx="312">
                  <c:v>3.2670734777671351E-2</c:v>
                </c:pt>
                <c:pt idx="313">
                  <c:v>2.8266395788925758E-2</c:v>
                </c:pt>
                <c:pt idx="314">
                  <c:v>2.8959909504078896E-2</c:v>
                </c:pt>
                <c:pt idx="315">
                  <c:v>2.9047123896964955E-2</c:v>
                </c:pt>
                <c:pt idx="316">
                  <c:v>3.1969702852412629E-2</c:v>
                </c:pt>
                <c:pt idx="317">
                  <c:v>3.9386497778523433E-2</c:v>
                </c:pt>
                <c:pt idx="318">
                  <c:v>4.4604607635601257E-2</c:v>
                </c:pt>
                <c:pt idx="319">
                  <c:v>3.651373044687789E-2</c:v>
                </c:pt>
                <c:pt idx="320">
                  <c:v>5.2116033930662997E-2</c:v>
                </c:pt>
                <c:pt idx="321">
                  <c:v>5.9825783691005219E-2</c:v>
                </c:pt>
                <c:pt idx="322">
                  <c:v>6.0046963775256534E-2</c:v>
                </c:pt>
                <c:pt idx="323">
                  <c:v>5.2206977374474439E-2</c:v>
                </c:pt>
                <c:pt idx="324">
                  <c:v>6.288536880280482E-2</c:v>
                </c:pt>
                <c:pt idx="325">
                  <c:v>7.2584636375787159E-2</c:v>
                </c:pt>
                <c:pt idx="326">
                  <c:v>7.2041752224187183E-2</c:v>
                </c:pt>
                <c:pt idx="327">
                  <c:v>6.4708498667489067E-2</c:v>
                </c:pt>
                <c:pt idx="328">
                  <c:v>5.7066376886478754E-2</c:v>
                </c:pt>
                <c:pt idx="329">
                  <c:v>6.4465633545492507E-2</c:v>
                </c:pt>
                <c:pt idx="330">
                  <c:v>5.7953230452413074E-2</c:v>
                </c:pt>
                <c:pt idx="331">
                  <c:v>4.6023693161160617E-2</c:v>
                </c:pt>
                <c:pt idx="332">
                  <c:v>4.4231130852791622E-2</c:v>
                </c:pt>
                <c:pt idx="333">
                  <c:v>4.4469456040201027E-2</c:v>
                </c:pt>
                <c:pt idx="334">
                  <c:v>4.3820230843831798E-2</c:v>
                </c:pt>
                <c:pt idx="335">
                  <c:v>4.276142003657335E-2</c:v>
                </c:pt>
                <c:pt idx="336">
                  <c:v>4.3108225354342888E-2</c:v>
                </c:pt>
                <c:pt idx="337">
                  <c:v>2.9876209427335487E-2</c:v>
                </c:pt>
                <c:pt idx="338">
                  <c:v>6.5789173527164291E-3</c:v>
                </c:pt>
                <c:pt idx="339">
                  <c:v>1.3135861770941171E-2</c:v>
                </c:pt>
                <c:pt idx="340">
                  <c:v>2.3242721466405714E-2</c:v>
                </c:pt>
                <c:pt idx="341">
                  <c:v>2.9780362575250408E-2</c:v>
                </c:pt>
                <c:pt idx="342">
                  <c:v>1.9134360240888659E-2</c:v>
                </c:pt>
                <c:pt idx="343">
                  <c:v>2.169869112816758E-2</c:v>
                </c:pt>
                <c:pt idx="344">
                  <c:v>1.3597734310805132E-2</c:v>
                </c:pt>
                <c:pt idx="345">
                  <c:v>7.0870615360663081E-3</c:v>
                </c:pt>
                <c:pt idx="346">
                  <c:v>2.1588677160817804E-2</c:v>
                </c:pt>
                <c:pt idx="347">
                  <c:v>1.836002340377374E-2</c:v>
                </c:pt>
                <c:pt idx="348">
                  <c:v>1.8088841160752489E-2</c:v>
                </c:pt>
                <c:pt idx="349">
                  <c:v>1.7689719180303376E-2</c:v>
                </c:pt>
                <c:pt idx="350">
                  <c:v>2.2467474992015735E-2</c:v>
                </c:pt>
                <c:pt idx="351">
                  <c:v>2.3603079200515076E-2</c:v>
                </c:pt>
                <c:pt idx="352">
                  <c:v>2.5531535157534924E-2</c:v>
                </c:pt>
                <c:pt idx="353">
                  <c:v>2.6309528611006439E-2</c:v>
                </c:pt>
                <c:pt idx="354">
                  <c:v>2.9066226791938155E-2</c:v>
                </c:pt>
                <c:pt idx="355">
                  <c:v>3.9107475966011718E-2</c:v>
                </c:pt>
                <c:pt idx="356">
                  <c:v>4.3387418344321693E-2</c:v>
                </c:pt>
                <c:pt idx="357">
                  <c:v>3.7372731118924252E-2</c:v>
                </c:pt>
                <c:pt idx="358">
                  <c:v>3.5664773490512003E-2</c:v>
                </c:pt>
                <c:pt idx="359">
                  <c:v>3.9448972307014607E-2</c:v>
                </c:pt>
                <c:pt idx="360">
                  <c:v>3.6363845375256387E-2</c:v>
                </c:pt>
                <c:pt idx="361">
                  <c:v>3.1680608864016691E-2</c:v>
                </c:pt>
                <c:pt idx="362">
                  <c:v>3.382806070732669E-2</c:v>
                </c:pt>
                <c:pt idx="363">
                  <c:v>3.4379522311783539E-2</c:v>
                </c:pt>
                <c:pt idx="364">
                  <c:v>4.2661352812513487E-2</c:v>
                </c:pt>
                <c:pt idx="365">
                  <c:v>3.1452124710837692E-2</c:v>
                </c:pt>
                <c:pt idx="366">
                  <c:v>3.4442111503034001E-2</c:v>
                </c:pt>
                <c:pt idx="367">
                  <c:v>3.0309842411031962E-2</c:v>
                </c:pt>
                <c:pt idx="368">
                  <c:v>2.2957999087463543E-2</c:v>
                </c:pt>
                <c:pt idx="369">
                  <c:v>2.5119403405018392E-2</c:v>
                </c:pt>
                <c:pt idx="370">
                  <c:v>3.051124595659882E-2</c:v>
                </c:pt>
                <c:pt idx="371">
                  <c:v>2.794295108413225E-2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A4-4253-A688-B8DE1F6F2FD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Table1!$L$26:$L$397</c:f>
              <c:numCache>
                <c:formatCode>General</c:formatCode>
                <c:ptCount val="372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</c:numCache>
            </c:numRef>
          </c:xVal>
          <c:yVal>
            <c:numRef>
              <c:f>Regress_10Y!$B$25:$B$396</c:f>
              <c:numCache>
                <c:formatCode>General</c:formatCode>
                <c:ptCount val="372"/>
                <c:pt idx="0">
                  <c:v>0.14276348251181883</c:v>
                </c:pt>
                <c:pt idx="1">
                  <c:v>0.15415535508136669</c:v>
                </c:pt>
                <c:pt idx="2">
                  <c:v>0.15066958030408481</c:v>
                </c:pt>
                <c:pt idx="3">
                  <c:v>0.14841013870787181</c:v>
                </c:pt>
                <c:pt idx="4">
                  <c:v>0.14318658301762041</c:v>
                </c:pt>
                <c:pt idx="5">
                  <c:v>0.15158760567335691</c:v>
                </c:pt>
                <c:pt idx="6">
                  <c:v>0.14863382593360122</c:v>
                </c:pt>
                <c:pt idx="7">
                  <c:v>0.14276348251181883</c:v>
                </c:pt>
                <c:pt idx="8">
                  <c:v>0.13217993173519724</c:v>
                </c:pt>
                <c:pt idx="9">
                  <c:v>0.12650337888371974</c:v>
                </c:pt>
                <c:pt idx="10">
                  <c:v>0.12650337888371974</c:v>
                </c:pt>
                <c:pt idx="11">
                  <c:v>0.12405221316460407</c:v>
                </c:pt>
                <c:pt idx="12">
                  <c:v>0.11644915702412748</c:v>
                </c:pt>
                <c:pt idx="13">
                  <c:v>0.11581874360889163</c:v>
                </c:pt>
                <c:pt idx="14">
                  <c:v>0.11349586374706916</c:v>
                </c:pt>
                <c:pt idx="15">
                  <c:v>0.10027812193305119</c:v>
                </c:pt>
                <c:pt idx="16">
                  <c:v>0.10040769133643579</c:v>
                </c:pt>
                <c:pt idx="17">
                  <c:v>9.2884860554382331E-2</c:v>
                </c:pt>
                <c:pt idx="18">
                  <c:v>9.9890722504749702E-2</c:v>
                </c:pt>
                <c:pt idx="19">
                  <c:v>9.8867158797866284E-2</c:v>
                </c:pt>
                <c:pt idx="20">
                  <c:v>0.10014877102781733</c:v>
                </c:pt>
                <c:pt idx="21">
                  <c:v>0.10318012005804028</c:v>
                </c:pt>
                <c:pt idx="22">
                  <c:v>9.5390052675953352E-2</c:v>
                </c:pt>
                <c:pt idx="23">
                  <c:v>9.3119803293286119E-2</c:v>
                </c:pt>
                <c:pt idx="24">
                  <c:v>8.3655800639249434E-2</c:v>
                </c:pt>
                <c:pt idx="25">
                  <c:v>8.7247141935513223E-2</c:v>
                </c:pt>
                <c:pt idx="26">
                  <c:v>8.053784224092525E-2</c:v>
                </c:pt>
                <c:pt idx="27">
                  <c:v>7.8030326193452987E-2</c:v>
                </c:pt>
                <c:pt idx="28">
                  <c:v>9.1606050017347451E-2</c:v>
                </c:pt>
                <c:pt idx="29">
                  <c:v>8.8339587021971144E-2</c:v>
                </c:pt>
                <c:pt idx="30">
                  <c:v>9.5268810141789839E-2</c:v>
                </c:pt>
                <c:pt idx="31">
                  <c:v>8.1527989603260437E-2</c:v>
                </c:pt>
                <c:pt idx="32">
                  <c:v>7.8219867201932441E-2</c:v>
                </c:pt>
                <c:pt idx="33">
                  <c:v>7.6256600087055926E-2</c:v>
                </c:pt>
                <c:pt idx="34">
                  <c:v>7.3287319483352403E-2</c:v>
                </c:pt>
                <c:pt idx="35">
                  <c:v>6.7419046286377904E-2</c:v>
                </c:pt>
                <c:pt idx="36">
                  <c:v>6.1852803306535066E-2</c:v>
                </c:pt>
                <c:pt idx="37">
                  <c:v>6.499079155162682E-2</c:v>
                </c:pt>
                <c:pt idx="38">
                  <c:v>6.6546062693509073E-2</c:v>
                </c:pt>
                <c:pt idx="39">
                  <c:v>6.6703845309682847E-2</c:v>
                </c:pt>
                <c:pt idx="40">
                  <c:v>6.6231740659713018E-2</c:v>
                </c:pt>
                <c:pt idx="41">
                  <c:v>7.479972575335983E-2</c:v>
                </c:pt>
                <c:pt idx="42">
                  <c:v>7.3817009585968402E-2</c:v>
                </c:pt>
                <c:pt idx="43">
                  <c:v>6.4914088406674897E-2</c:v>
                </c:pt>
                <c:pt idx="44">
                  <c:v>7.0451262890420113E-2</c:v>
                </c:pt>
                <c:pt idx="45">
                  <c:v>6.1562620707214265E-2</c:v>
                </c:pt>
                <c:pt idx="46">
                  <c:v>5.7379228401504549E-2</c:v>
                </c:pt>
                <c:pt idx="47">
                  <c:v>5.9015422554385459E-2</c:v>
                </c:pt>
                <c:pt idx="48">
                  <c:v>5.7379228401504549E-2</c:v>
                </c:pt>
                <c:pt idx="49">
                  <c:v>4.9924102364642849E-2</c:v>
                </c:pt>
                <c:pt idx="50">
                  <c:v>4.5027265671646409E-2</c:v>
                </c:pt>
                <c:pt idx="51">
                  <c:v>4.577494273521749E-2</c:v>
                </c:pt>
                <c:pt idx="52">
                  <c:v>4.9227776999514659E-2</c:v>
                </c:pt>
                <c:pt idx="53">
                  <c:v>4.6588768800024501E-2</c:v>
                </c:pt>
                <c:pt idx="54">
                  <c:v>5.4755815224630182E-2</c:v>
                </c:pt>
                <c:pt idx="55">
                  <c:v>4.8144302489875133E-2</c:v>
                </c:pt>
                <c:pt idx="56">
                  <c:v>5.5012538286852576E-2</c:v>
                </c:pt>
                <c:pt idx="57">
                  <c:v>5.062996643340293E-2</c:v>
                </c:pt>
                <c:pt idx="58">
                  <c:v>5.0334684651650689E-2</c:v>
                </c:pt>
                <c:pt idx="59">
                  <c:v>4.8257271094631619E-2</c:v>
                </c:pt>
                <c:pt idx="60">
                  <c:v>4.0623005429717716E-2</c:v>
                </c:pt>
                <c:pt idx="61">
                  <c:v>3.3766158519144614E-2</c:v>
                </c:pt>
                <c:pt idx="62">
                  <c:v>3.5373817714544793E-2</c:v>
                </c:pt>
                <c:pt idx="63">
                  <c:v>3.3558962023690471E-2</c:v>
                </c:pt>
                <c:pt idx="64">
                  <c:v>2.8097195745128999E-2</c:v>
                </c:pt>
                <c:pt idx="65">
                  <c:v>2.5701884025908249E-2</c:v>
                </c:pt>
                <c:pt idx="66">
                  <c:v>2.3508359676744868E-2</c:v>
                </c:pt>
                <c:pt idx="67">
                  <c:v>2.7199833312302489E-2</c:v>
                </c:pt>
                <c:pt idx="68">
                  <c:v>2.3379335415211054E-2</c:v>
                </c:pt>
                <c:pt idx="69">
                  <c:v>5.0867408122436626E-2</c:v>
                </c:pt>
                <c:pt idx="70">
                  <c:v>6.4532062063370726E-2</c:v>
                </c:pt>
                <c:pt idx="71">
                  <c:v>5.4246008411167897E-2</c:v>
                </c:pt>
                <c:pt idx="72">
                  <c:v>4.9285444508626701E-2</c:v>
                </c:pt>
                <c:pt idx="73">
                  <c:v>5.1105938993530116E-2</c:v>
                </c:pt>
                <c:pt idx="74">
                  <c:v>5.5724867921327421E-2</c:v>
                </c:pt>
                <c:pt idx="75">
                  <c:v>5.3678204333159986E-2</c:v>
                </c:pt>
                <c:pt idx="76">
                  <c:v>5.6183075039288689E-2</c:v>
                </c:pt>
                <c:pt idx="77">
                  <c:v>5.3615485451182603E-2</c:v>
                </c:pt>
                <c:pt idx="78">
                  <c:v>5.5076910066591371E-2</c:v>
                </c:pt>
                <c:pt idx="79">
                  <c:v>6.105830996181804E-2</c:v>
                </c:pt>
                <c:pt idx="80">
                  <c:v>5.7987175541286025E-2</c:v>
                </c:pt>
                <c:pt idx="81">
                  <c:v>5.5920771195944664E-2</c:v>
                </c:pt>
                <c:pt idx="82">
                  <c:v>6.1490303763720243E-2</c:v>
                </c:pt>
                <c:pt idx="83">
                  <c:v>6.1490303763720243E-2</c:v>
                </c:pt>
                <c:pt idx="84">
                  <c:v>4.7975320808844736E-2</c:v>
                </c:pt>
                <c:pt idx="85">
                  <c:v>5.1586298397529477E-2</c:v>
                </c:pt>
                <c:pt idx="86">
                  <c:v>5.0511651703519546E-2</c:v>
                </c:pt>
                <c:pt idx="87">
                  <c:v>5.009966651121691E-2</c:v>
                </c:pt>
                <c:pt idx="88">
                  <c:v>5.146579396706704E-2</c:v>
                </c:pt>
                <c:pt idx="89">
                  <c:v>5.1586298397529477E-2</c:v>
                </c:pt>
                <c:pt idx="90">
                  <c:v>4.577494273521749E-2</c:v>
                </c:pt>
                <c:pt idx="91">
                  <c:v>4.3206610606935709E-2</c:v>
                </c:pt>
                <c:pt idx="92">
                  <c:v>4.7360516443275429E-2</c:v>
                </c:pt>
                <c:pt idx="93">
                  <c:v>5.6051765577770842E-2</c:v>
                </c:pt>
                <c:pt idx="94">
                  <c:v>5.0867408122436626E-2</c:v>
                </c:pt>
                <c:pt idx="95">
                  <c:v>4.455255645288566E-2</c:v>
                </c:pt>
                <c:pt idx="96">
                  <c:v>4.9285444508626701E-2</c:v>
                </c:pt>
                <c:pt idx="97">
                  <c:v>5.3054312650873257E-2</c:v>
                </c:pt>
                <c:pt idx="98">
                  <c:v>5.5399921892683661E-2</c:v>
                </c:pt>
                <c:pt idx="99">
                  <c:v>5.7044345734608086E-2</c:v>
                </c:pt>
                <c:pt idx="100">
                  <c:v>5.4436620352148073E-2</c:v>
                </c:pt>
                <c:pt idx="101">
                  <c:v>5.4309470621620302E-2</c:v>
                </c:pt>
                <c:pt idx="102">
                  <c:v>5.8055138371387295E-2</c:v>
                </c:pt>
                <c:pt idx="103">
                  <c:v>6.6941300851923291E-2</c:v>
                </c:pt>
                <c:pt idx="104">
                  <c:v>7.9079625216395194E-2</c:v>
                </c:pt>
                <c:pt idx="105">
                  <c:v>7.479972575335983E-2</c:v>
                </c:pt>
                <c:pt idx="106">
                  <c:v>7.0116121698380107E-2</c:v>
                </c:pt>
                <c:pt idx="107">
                  <c:v>7.0032620225905395E-2</c:v>
                </c:pt>
                <c:pt idx="108">
                  <c:v>6.8548708516264018E-2</c:v>
                </c:pt>
                <c:pt idx="109">
                  <c:v>5.7446449374786678E-2</c:v>
                </c:pt>
                <c:pt idx="110">
                  <c:v>5.9992438509084901E-2</c:v>
                </c:pt>
                <c:pt idx="111">
                  <c:v>5.5270486026771905E-2</c:v>
                </c:pt>
                <c:pt idx="112">
                  <c:v>5.5529667228687261E-2</c:v>
                </c:pt>
                <c:pt idx="113">
                  <c:v>6.0700794740665441E-2</c:v>
                </c:pt>
                <c:pt idx="114">
                  <c:v>5.4119308635255804E-2</c:v>
                </c:pt>
                <c:pt idx="115">
                  <c:v>5.1345566558283838E-2</c:v>
                </c:pt>
                <c:pt idx="116">
                  <c:v>5.2010259328994481E-2</c:v>
                </c:pt>
                <c:pt idx="117">
                  <c:v>5.405607080488458E-2</c:v>
                </c:pt>
                <c:pt idx="118">
                  <c:v>6.1780120085940325E-2</c:v>
                </c:pt>
                <c:pt idx="119">
                  <c:v>6.2364171784848953E-2</c:v>
                </c:pt>
                <c:pt idx="120">
                  <c:v>5.6910960265589998E-2</c:v>
                </c:pt>
                <c:pt idx="121">
                  <c:v>5.638063249720484E-2</c:v>
                </c:pt>
                <c:pt idx="122">
                  <c:v>6.3550269073261528E-2</c:v>
                </c:pt>
                <c:pt idx="123">
                  <c:v>5.3240713524469289E-2</c:v>
                </c:pt>
                <c:pt idx="124">
                  <c:v>5.1586298397529477E-2</c:v>
                </c:pt>
                <c:pt idx="125">
                  <c:v>6.1635028959980416E-2</c:v>
                </c:pt>
                <c:pt idx="126">
                  <c:v>6.8304859297445175E-2</c:v>
                </c:pt>
                <c:pt idx="127">
                  <c:v>6.8467316703427483E-2</c:v>
                </c:pt>
                <c:pt idx="128">
                  <c:v>6.1925578531206484E-2</c:v>
                </c:pt>
                <c:pt idx="129">
                  <c:v>5.7044345734608086E-2</c:v>
                </c:pt>
                <c:pt idx="130">
                  <c:v>5.2071105573788058E-2</c:v>
                </c:pt>
                <c:pt idx="131">
                  <c:v>5.2071105573788058E-2</c:v>
                </c:pt>
                <c:pt idx="132">
                  <c:v>4.9458837560855194E-2</c:v>
                </c:pt>
                <c:pt idx="133">
                  <c:v>4.599066137078902E-2</c:v>
                </c:pt>
                <c:pt idx="134">
                  <c:v>4.6153068874412929E-2</c:v>
                </c:pt>
                <c:pt idx="135">
                  <c:v>4.6153068874412929E-2</c:v>
                </c:pt>
                <c:pt idx="136">
                  <c:v>4.6534097297571457E-2</c:v>
                </c:pt>
                <c:pt idx="137">
                  <c:v>4.5613768925750552E-2</c:v>
                </c:pt>
                <c:pt idx="138">
                  <c:v>4.4815715418745621E-2</c:v>
                </c:pt>
                <c:pt idx="139">
                  <c:v>3.9571189388774831E-2</c:v>
                </c:pt>
                <c:pt idx="140">
                  <c:v>4.1847601264410055E-2</c:v>
                </c:pt>
                <c:pt idx="141">
                  <c:v>3.7808946687225127E-2</c:v>
                </c:pt>
                <c:pt idx="142">
                  <c:v>3.7808946687225127E-2</c:v>
                </c:pt>
                <c:pt idx="143">
                  <c:v>3.7718051136638849E-2</c:v>
                </c:pt>
                <c:pt idx="144">
                  <c:v>2.9350278509312995E-2</c:v>
                </c:pt>
                <c:pt idx="145">
                  <c:v>3.2497272736762305E-2</c:v>
                </c:pt>
                <c:pt idx="146">
                  <c:v>3.3393914877192572E-2</c:v>
                </c:pt>
                <c:pt idx="147">
                  <c:v>4.0189845514965968E-2</c:v>
                </c:pt>
                <c:pt idx="148">
                  <c:v>4.4710281869668043E-2</c:v>
                </c:pt>
                <c:pt idx="149">
                  <c:v>4.7806902087329177E-2</c:v>
                </c:pt>
                <c:pt idx="150">
                  <c:v>4.2901258270069596E-2</c:v>
                </c:pt>
                <c:pt idx="151">
                  <c:v>3.8082727916612637E-2</c:v>
                </c:pt>
                <c:pt idx="152">
                  <c:v>4.599066137078902E-2</c:v>
                </c:pt>
                <c:pt idx="153">
                  <c:v>4.577494273521749E-2</c:v>
                </c:pt>
                <c:pt idx="154">
                  <c:v>4.4710281869668043E-2</c:v>
                </c:pt>
                <c:pt idx="155">
                  <c:v>4.4710281869668043E-2</c:v>
                </c:pt>
                <c:pt idx="156">
                  <c:v>4.6261636529468943E-2</c:v>
                </c:pt>
                <c:pt idx="157">
                  <c:v>4.8825915641849564E-2</c:v>
                </c:pt>
                <c:pt idx="158">
                  <c:v>4.5667435132598432E-2</c:v>
                </c:pt>
                <c:pt idx="159">
                  <c:v>4.4030458066315829E-2</c:v>
                </c:pt>
                <c:pt idx="160">
                  <c:v>4.1452264519607825E-2</c:v>
                </c:pt>
                <c:pt idx="161">
                  <c:v>4.2952015833465133E-2</c:v>
                </c:pt>
                <c:pt idx="162">
                  <c:v>3.9288413869517778E-2</c:v>
                </c:pt>
                <c:pt idx="163">
                  <c:v>3.9241452250847138E-2</c:v>
                </c:pt>
                <c:pt idx="164">
                  <c:v>3.9382480501114585E-2</c:v>
                </c:pt>
                <c:pt idx="165">
                  <c:v>3.933542326196126E-2</c:v>
                </c:pt>
                <c:pt idx="166">
                  <c:v>3.6200162441025648E-2</c:v>
                </c:pt>
                <c:pt idx="167">
                  <c:v>3.6156286107963113E-2</c:v>
                </c:pt>
                <c:pt idx="168">
                  <c:v>3.4351613255770512E-2</c:v>
                </c:pt>
                <c:pt idx="169">
                  <c:v>3.5460080745138241E-2</c:v>
                </c:pt>
                <c:pt idx="170">
                  <c:v>3.6641309177397767E-2</c:v>
                </c:pt>
                <c:pt idx="171">
                  <c:v>3.7401342610903422E-2</c:v>
                </c:pt>
                <c:pt idx="172">
                  <c:v>3.4987703887836182E-2</c:v>
                </c:pt>
                <c:pt idx="173">
                  <c:v>3.8914052490099681E-2</c:v>
                </c:pt>
                <c:pt idx="174">
                  <c:v>3.933542326196126E-2</c:v>
                </c:pt>
                <c:pt idx="175">
                  <c:v>3.6156286107963113E-2</c:v>
                </c:pt>
                <c:pt idx="176">
                  <c:v>3.477464838599343E-2</c:v>
                </c:pt>
                <c:pt idx="177">
                  <c:v>3.40997408999257E-2</c:v>
                </c:pt>
                <c:pt idx="178">
                  <c:v>3.2618446309042155E-2</c:v>
                </c:pt>
                <c:pt idx="179">
                  <c:v>3.2699419394956582E-2</c:v>
                </c:pt>
                <c:pt idx="180">
                  <c:v>2.9425194340542464E-2</c:v>
                </c:pt>
                <c:pt idx="181">
                  <c:v>2.946270331192586E-2</c:v>
                </c:pt>
                <c:pt idx="182">
                  <c:v>3.0067516163083778E-2</c:v>
                </c:pt>
                <c:pt idx="183">
                  <c:v>3.0220105925279871E-2</c:v>
                </c:pt>
                <c:pt idx="184">
                  <c:v>2.5429338007929909E-2</c:v>
                </c:pt>
                <c:pt idx="185">
                  <c:v>2.6391594749444879E-2</c:v>
                </c:pt>
                <c:pt idx="186">
                  <c:v>2.3090613199778835E-2</c:v>
                </c:pt>
                <c:pt idx="187">
                  <c:v>2.5158669998688717E-2</c:v>
                </c:pt>
                <c:pt idx="188">
                  <c:v>1.9150674259964202E-2</c:v>
                </c:pt>
                <c:pt idx="189">
                  <c:v>2.4722790177811101E-2</c:v>
                </c:pt>
                <c:pt idx="190">
                  <c:v>2.5259951656739173E-2</c:v>
                </c:pt>
                <c:pt idx="191">
                  <c:v>2.532761847014537E-2</c:v>
                </c:pt>
                <c:pt idx="192">
                  <c:v>2.1464196058435588E-2</c:v>
                </c:pt>
                <c:pt idx="193">
                  <c:v>1.3999061961102198E-2</c:v>
                </c:pt>
                <c:pt idx="194">
                  <c:v>1.2119583546327063E-2</c:v>
                </c:pt>
                <c:pt idx="195">
                  <c:v>1.2449137259562697E-2</c:v>
                </c:pt>
                <c:pt idx="196">
                  <c:v>1.392477448751079E-2</c:v>
                </c:pt>
                <c:pt idx="197">
                  <c:v>1.5031073831763088E-2</c:v>
                </c:pt>
                <c:pt idx="198">
                  <c:v>1.5313375932880187E-2</c:v>
                </c:pt>
                <c:pt idx="199">
                  <c:v>1.6413111189002107E-2</c:v>
                </c:pt>
                <c:pt idx="200">
                  <c:v>2.6461230166628567E-2</c:v>
                </c:pt>
                <c:pt idx="201">
                  <c:v>2.0736723508420839E-2</c:v>
                </c:pt>
                <c:pt idx="202">
                  <c:v>1.6895319560165413E-2</c:v>
                </c:pt>
                <c:pt idx="203">
                  <c:v>1.67607033140399E-2</c:v>
                </c:pt>
                <c:pt idx="204">
                  <c:v>1.5236152810344787E-2</c:v>
                </c:pt>
                <c:pt idx="205">
                  <c:v>1.2213403295026772E-2</c:v>
                </c:pt>
                <c:pt idx="206">
                  <c:v>1.0654283667687788E-2</c:v>
                </c:pt>
                <c:pt idx="207">
                  <c:v>1.0901430440763589E-2</c:v>
                </c:pt>
                <c:pt idx="208">
                  <c:v>1.1700707143341406E-2</c:v>
                </c:pt>
                <c:pt idx="209">
                  <c:v>1.0699077442506637E-2</c:v>
                </c:pt>
                <c:pt idx="210">
                  <c:v>1.1770146013906545E-2</c:v>
                </c:pt>
                <c:pt idx="211">
                  <c:v>1.2615165585977604E-2</c:v>
                </c:pt>
                <c:pt idx="212">
                  <c:v>1.5184767463118427E-2</c:v>
                </c:pt>
                <c:pt idx="213">
                  <c:v>1.29737867710338E-2</c:v>
                </c:pt>
                <c:pt idx="214">
                  <c:v>1.0811337606271725E-2</c:v>
                </c:pt>
                <c:pt idx="215">
                  <c:v>1.087888344001884E-2</c:v>
                </c:pt>
                <c:pt idx="216">
                  <c:v>1.4624584823899715E-2</c:v>
                </c:pt>
                <c:pt idx="217">
                  <c:v>1.6519693814080007E-2</c:v>
                </c:pt>
                <c:pt idx="218">
                  <c:v>1.2710416896749503E-2</c:v>
                </c:pt>
                <c:pt idx="219">
                  <c:v>1.4473398576599829E-2</c:v>
                </c:pt>
                <c:pt idx="220">
                  <c:v>1.4197968964466422E-2</c:v>
                </c:pt>
                <c:pt idx="221">
                  <c:v>1.392477448751079E-2</c:v>
                </c:pt>
                <c:pt idx="222">
                  <c:v>1.3190843518939045E-2</c:v>
                </c:pt>
                <c:pt idx="223">
                  <c:v>1.1909470946332108E-2</c:v>
                </c:pt>
                <c:pt idx="224">
                  <c:v>1.4574114331163589E-2</c:v>
                </c:pt>
                <c:pt idx="225">
                  <c:v>1.316665573805164E-2</c:v>
                </c:pt>
                <c:pt idx="226">
                  <c:v>1.609531151102802E-2</c:v>
                </c:pt>
                <c:pt idx="227">
                  <c:v>1.50822281473399E-2</c:v>
                </c:pt>
                <c:pt idx="228">
                  <c:v>1.4423152979980793E-2</c:v>
                </c:pt>
                <c:pt idx="229">
                  <c:v>1.9993875809479263E-2</c:v>
                </c:pt>
                <c:pt idx="230">
                  <c:v>2.318661151826009E-2</c:v>
                </c:pt>
                <c:pt idx="231">
                  <c:v>2.3411550736090879E-2</c:v>
                </c:pt>
                <c:pt idx="232">
                  <c:v>2.1494818491823407E-2</c:v>
                </c:pt>
                <c:pt idx="233">
                  <c:v>2.2931151557782824E-2</c:v>
                </c:pt>
                <c:pt idx="234">
                  <c:v>2.4225844378754906E-2</c:v>
                </c:pt>
                <c:pt idx="235">
                  <c:v>2.7843919695268775E-2</c:v>
                </c:pt>
                <c:pt idx="236">
                  <c:v>3.4902357877606489E-2</c:v>
                </c:pt>
                <c:pt idx="237">
                  <c:v>3.2456957612274982E-2</c:v>
                </c:pt>
                <c:pt idx="238">
                  <c:v>2.9801824112508112E-2</c:v>
                </c:pt>
                <c:pt idx="239">
                  <c:v>2.923815934730533E-2</c:v>
                </c:pt>
                <c:pt idx="240">
                  <c:v>2.946270331192586E-2</c:v>
                </c:pt>
                <c:pt idx="241">
                  <c:v>3.2296076015871582E-2</c:v>
                </c:pt>
                <c:pt idx="242">
                  <c:v>3.3024846773418305E-2</c:v>
                </c:pt>
                <c:pt idx="243">
                  <c:v>3.0411632022705422E-2</c:v>
                </c:pt>
                <c:pt idx="244">
                  <c:v>3.4183537050333244E-2</c:v>
                </c:pt>
                <c:pt idx="245">
                  <c:v>4.1011426173804925E-2</c:v>
                </c:pt>
                <c:pt idx="246">
                  <c:v>5.062996643340293E-2</c:v>
                </c:pt>
                <c:pt idx="247">
                  <c:v>5.3116373646972144E-2</c:v>
                </c:pt>
                <c:pt idx="248">
                  <c:v>6.7579140705980423E-2</c:v>
                </c:pt>
                <c:pt idx="249">
                  <c:v>5.8808253574898946E-2</c:v>
                </c:pt>
                <c:pt idx="250">
                  <c:v>5.6711486527934556E-2</c:v>
                </c:pt>
                <c:pt idx="251">
                  <c:v>5.6512734649402131E-2</c:v>
                </c:pt>
                <c:pt idx="252">
                  <c:v>6.2217602973352513E-2</c:v>
                </c:pt>
                <c:pt idx="253">
                  <c:v>7.3287319483352403E-2</c:v>
                </c:pt>
                <c:pt idx="254">
                  <c:v>7.5615154929598666E-2</c:v>
                </c:pt>
                <c:pt idx="255">
                  <c:v>6.5453111877364412E-2</c:v>
                </c:pt>
                <c:pt idx="256">
                  <c:v>6.1780120085940325E-2</c:v>
                </c:pt>
                <c:pt idx="257">
                  <c:v>6.0700794740665441E-2</c:v>
                </c:pt>
                <c:pt idx="258">
                  <c:v>5.711115980216961E-2</c:v>
                </c:pt>
                <c:pt idx="259">
                  <c:v>5.8601848586731946E-2</c:v>
                </c:pt>
                <c:pt idx="260">
                  <c:v>6.0487358153637323E-2</c:v>
                </c:pt>
                <c:pt idx="261">
                  <c:v>5.5920771195944664E-2</c:v>
                </c:pt>
                <c:pt idx="262">
                  <c:v>5.5659723145985905E-2</c:v>
                </c:pt>
                <c:pt idx="263">
                  <c:v>5.5399921892683661E-2</c:v>
                </c:pt>
                <c:pt idx="264">
                  <c:v>5.3552840182916457E-2</c:v>
                </c:pt>
                <c:pt idx="265">
                  <c:v>5.3116373646972144E-2</c:v>
                </c:pt>
                <c:pt idx="266">
                  <c:v>5.6711486527934556E-2</c:v>
                </c:pt>
                <c:pt idx="267">
                  <c:v>5.3803863457874683E-2</c:v>
                </c:pt>
                <c:pt idx="268">
                  <c:v>5.3490268398835951E-2</c:v>
                </c:pt>
                <c:pt idx="269">
                  <c:v>5.3302992661002545E-2</c:v>
                </c:pt>
                <c:pt idx="270">
                  <c:v>5.5012538286852576E-2</c:v>
                </c:pt>
                <c:pt idx="271">
                  <c:v>5.6183075039288689E-2</c:v>
                </c:pt>
                <c:pt idx="272">
                  <c:v>5.3992907503482589E-2</c:v>
                </c:pt>
                <c:pt idx="273">
                  <c:v>5.2868563908613449E-2</c:v>
                </c:pt>
                <c:pt idx="274">
                  <c:v>5.2254067586393484E-2</c:v>
                </c:pt>
                <c:pt idx="275">
                  <c:v>5.213202228325426E-2</c:v>
                </c:pt>
                <c:pt idx="276">
                  <c:v>4.763904351677211E-2</c:v>
                </c:pt>
                <c:pt idx="277">
                  <c:v>4.6753143778828381E-2</c:v>
                </c:pt>
                <c:pt idx="278">
                  <c:v>4.9807390978415252E-2</c:v>
                </c:pt>
                <c:pt idx="279">
                  <c:v>4.9865713608813415E-2</c:v>
                </c:pt>
                <c:pt idx="280">
                  <c:v>4.7919118823028649E-2</c:v>
                </c:pt>
                <c:pt idx="281">
                  <c:v>4.4605075059405662E-2</c:v>
                </c:pt>
                <c:pt idx="282">
                  <c:v>4.2096369344396277E-2</c:v>
                </c:pt>
                <c:pt idx="283">
                  <c:v>4.3616780536818701E-2</c:v>
                </c:pt>
                <c:pt idx="284">
                  <c:v>4.1698963309889321E-2</c:v>
                </c:pt>
                <c:pt idx="285">
                  <c:v>4.4657650167923009E-2</c:v>
                </c:pt>
                <c:pt idx="286">
                  <c:v>4.3206610606935709E-2</c:v>
                </c:pt>
                <c:pt idx="287">
                  <c:v>3.9713227041067646E-2</c:v>
                </c:pt>
                <c:pt idx="288">
                  <c:v>3.9054082060329544E-2</c:v>
                </c:pt>
                <c:pt idx="289">
                  <c:v>3.7582047988718247E-2</c:v>
                </c:pt>
                <c:pt idx="290">
                  <c:v>3.7176470792013132E-2</c:v>
                </c:pt>
                <c:pt idx="291">
                  <c:v>3.6024915331432032E-2</c:v>
                </c:pt>
                <c:pt idx="292">
                  <c:v>3.5850354456237195E-2</c:v>
                </c:pt>
                <c:pt idx="293">
                  <c:v>3.8450344156777623E-2</c:v>
                </c:pt>
                <c:pt idx="294">
                  <c:v>3.7672671464905112E-2</c:v>
                </c:pt>
                <c:pt idx="295">
                  <c:v>3.90073582216399E-2</c:v>
                </c:pt>
                <c:pt idx="296">
                  <c:v>4.0189845514965968E-2</c:v>
                </c:pt>
                <c:pt idx="297">
                  <c:v>3.7808946687225127E-2</c:v>
                </c:pt>
                <c:pt idx="298">
                  <c:v>3.9382480501114585E-2</c:v>
                </c:pt>
                <c:pt idx="299">
                  <c:v>3.6863520466634721E-2</c:v>
                </c:pt>
                <c:pt idx="300">
                  <c:v>3.6818990247861359E-2</c:v>
                </c:pt>
                <c:pt idx="301">
                  <c:v>3.8036983292946143E-2</c:v>
                </c:pt>
                <c:pt idx="302">
                  <c:v>3.8588965341183938E-2</c:v>
                </c:pt>
                <c:pt idx="303">
                  <c:v>3.8542711676526613E-2</c:v>
                </c:pt>
                <c:pt idx="304">
                  <c:v>3.5806820989441414E-2</c:v>
                </c:pt>
                <c:pt idx="305">
                  <c:v>3.3974347810456225E-2</c:v>
                </c:pt>
                <c:pt idx="306">
                  <c:v>3.7808946687225127E-2</c:v>
                </c:pt>
                <c:pt idx="307">
                  <c:v>3.8960681722199193E-2</c:v>
                </c:pt>
                <c:pt idx="308">
                  <c:v>3.9665832820181789E-2</c:v>
                </c:pt>
                <c:pt idx="309">
                  <c:v>3.6068662616518261E-2</c:v>
                </c:pt>
                <c:pt idx="310">
                  <c:v>4.1304860390474422E-2</c:v>
                </c:pt>
                <c:pt idx="311">
                  <c:v>4.1550789848976512E-2</c:v>
                </c:pt>
                <c:pt idx="312">
                  <c:v>5.0041078702939064E-2</c:v>
                </c:pt>
                <c:pt idx="313">
                  <c:v>5.0867408122436626E-2</c:v>
                </c:pt>
                <c:pt idx="314">
                  <c:v>5.7245031340088855E-2</c:v>
                </c:pt>
                <c:pt idx="315">
                  <c:v>4.9807390978415252E-2</c:v>
                </c:pt>
                <c:pt idx="316">
                  <c:v>5.0275829852830474E-2</c:v>
                </c:pt>
                <c:pt idx="317">
                  <c:v>5.8877224804257659E-2</c:v>
                </c:pt>
                <c:pt idx="318">
                  <c:v>6.4152500406152307E-2</c:v>
                </c:pt>
                <c:pt idx="319">
                  <c:v>6.0915034727644736E-2</c:v>
                </c:pt>
                <c:pt idx="320">
                  <c:v>8.2129150501821097E-2</c:v>
                </c:pt>
                <c:pt idx="321">
                  <c:v>9.9505274710847774E-2</c:v>
                </c:pt>
                <c:pt idx="322">
                  <c:v>0.10331463999929019</c:v>
                </c:pt>
                <c:pt idx="323">
                  <c:v>0.10211223160897204</c:v>
                </c:pt>
                <c:pt idx="324">
                  <c:v>0.10439919245456658</c:v>
                </c:pt>
                <c:pt idx="325">
                  <c:v>0.11644915702412748</c:v>
                </c:pt>
                <c:pt idx="326">
                  <c:v>0.11426302726190063</c:v>
                </c:pt>
                <c:pt idx="327">
                  <c:v>9.8994354789893241E-2</c:v>
                </c:pt>
                <c:pt idx="328">
                  <c:v>9.1032147948784142E-2</c:v>
                </c:pt>
                <c:pt idx="329">
                  <c:v>9.6860568560609595E-2</c:v>
                </c:pt>
                <c:pt idx="330">
                  <c:v>8.5533894721358056E-2</c:v>
                </c:pt>
                <c:pt idx="331">
                  <c:v>8.8339587021971144E-2</c:v>
                </c:pt>
                <c:pt idx="332">
                  <c:v>7.3728419871201961E-2</c:v>
                </c:pt>
                <c:pt idx="333">
                  <c:v>7.6626018079236913E-2</c:v>
                </c:pt>
                <c:pt idx="334">
                  <c:v>7.4980038336062704E-2</c:v>
                </c:pt>
                <c:pt idx="335">
                  <c:v>7.5342192654113294E-2</c:v>
                </c:pt>
                <c:pt idx="336">
                  <c:v>7.6348757246430143E-2</c:v>
                </c:pt>
                <c:pt idx="337">
                  <c:v>7.2674907304733916E-2</c:v>
                </c:pt>
                <c:pt idx="338">
                  <c:v>6.5453111877364412E-2</c:v>
                </c:pt>
                <c:pt idx="339">
                  <c:v>6.8061985475501657E-2</c:v>
                </c:pt>
                <c:pt idx="340">
                  <c:v>6.782008120973354E-2</c:v>
                </c:pt>
                <c:pt idx="341">
                  <c:v>8.4380093351953678E-2</c:v>
                </c:pt>
                <c:pt idx="342">
                  <c:v>7.5251462255576274E-2</c:v>
                </c:pt>
                <c:pt idx="343">
                  <c:v>7.6072678762590551E-2</c:v>
                </c:pt>
                <c:pt idx="344">
                  <c:v>6.9368659730486337E-2</c:v>
                </c:pt>
                <c:pt idx="345">
                  <c:v>6.6862044513622154E-2</c:v>
                </c:pt>
                <c:pt idx="346">
                  <c:v>7.2327614112245114E-2</c:v>
                </c:pt>
                <c:pt idx="347">
                  <c:v>7.3024128564911722E-2</c:v>
                </c:pt>
                <c:pt idx="348">
                  <c:v>6.6467327091951273E-2</c:v>
                </c:pt>
                <c:pt idx="349">
                  <c:v>6.377537965991284E-2</c:v>
                </c:pt>
                <c:pt idx="350">
                  <c:v>6.7739660908613802E-2</c:v>
                </c:pt>
                <c:pt idx="351">
                  <c:v>6.765934747832611E-2</c:v>
                </c:pt>
                <c:pt idx="352">
                  <c:v>6.5067594440590376E-2</c:v>
                </c:pt>
                <c:pt idx="353">
                  <c:v>6.733915821615874E-2</c:v>
                </c:pt>
                <c:pt idx="354">
                  <c:v>6.9616804318072018E-2</c:v>
                </c:pt>
                <c:pt idx="355">
                  <c:v>8.1527989603260437E-2</c:v>
                </c:pt>
                <c:pt idx="356">
                  <c:v>9.0236288802599735E-2</c:v>
                </c:pt>
                <c:pt idx="357">
                  <c:v>8.0145848417126825E-2</c:v>
                </c:pt>
                <c:pt idx="358">
                  <c:v>8.2735702977947329E-2</c:v>
                </c:pt>
                <c:pt idx="359">
                  <c:v>8.1527989603260437E-2</c:v>
                </c:pt>
                <c:pt idx="360">
                  <c:v>7.9465363150430873E-2</c:v>
                </c:pt>
                <c:pt idx="361">
                  <c:v>7.3994560720598151E-2</c:v>
                </c:pt>
                <c:pt idx="362">
                  <c:v>7.9756146954871127E-2</c:v>
                </c:pt>
                <c:pt idx="363">
                  <c:v>7.9272213238086003E-2</c:v>
                </c:pt>
                <c:pt idx="364">
                  <c:v>8.9449168501942095E-2</c:v>
                </c:pt>
                <c:pt idx="365">
                  <c:v>8.3655800639249434E-2</c:v>
                </c:pt>
                <c:pt idx="366">
                  <c:v>8.1328788358766974E-2</c:v>
                </c:pt>
                <c:pt idx="367">
                  <c:v>8.0932148712651641E-2</c:v>
                </c:pt>
                <c:pt idx="368">
                  <c:v>8.1428315257385114E-2</c:v>
                </c:pt>
                <c:pt idx="369">
                  <c:v>8.053784224092525E-2</c:v>
                </c:pt>
                <c:pt idx="370">
                  <c:v>8.1031089081940927E-2</c:v>
                </c:pt>
                <c:pt idx="371">
                  <c:v>8.1229408580472007E-2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A4-4253-A688-B8DE1F6F2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32880"/>
        <c:axId val="684038704"/>
      </c:scatterChart>
      <c:valAx>
        <c:axId val="68403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038704"/>
        <c:crosses val="autoZero"/>
        <c:crossBetween val="midCat"/>
      </c:valAx>
      <c:valAx>
        <c:axId val="68403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84032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Table1!$L$26:$L$505</c:f>
              <c:numCache>
                <c:formatCode>General</c:formatCode>
                <c:ptCount val="480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</c:numCache>
            </c:numRef>
          </c:xVal>
          <c:yVal>
            <c:numRef>
              <c:f>Table1!$H$26:$H$505</c:f>
              <c:numCache>
                <c:formatCode>0.0%</c:formatCode>
                <c:ptCount val="480"/>
                <c:pt idx="0">
                  <c:v>0.19371411302508323</c:v>
                </c:pt>
                <c:pt idx="1">
                  <c:v>0.26033449037551271</c:v>
                </c:pt>
                <c:pt idx="2">
                  <c:v>0.26117575015309225</c:v>
                </c:pt>
                <c:pt idx="3">
                  <c:v>0.33892106065224015</c:v>
                </c:pt>
                <c:pt idx="4">
                  <c:v>0.29659259259259274</c:v>
                </c:pt>
                <c:pt idx="5">
                  <c:v>0.42069392812887241</c:v>
                </c:pt>
                <c:pt idx="6">
                  <c:v>0.33453129679544791</c:v>
                </c:pt>
                <c:pt idx="7">
                  <c:v>0.31197203612001156</c:v>
                </c:pt>
                <c:pt idx="8">
                  <c:v>0.23134328358208944</c:v>
                </c:pt>
                <c:pt idx="9">
                  <c:v>0.18312144982418177</c:v>
                </c:pt>
                <c:pt idx="10">
                  <c:v>0.23042088438998398</c:v>
                </c:pt>
                <c:pt idx="11">
                  <c:v>0.23103087388801669</c:v>
                </c:pt>
                <c:pt idx="12">
                  <c:v>0.26936708860759495</c:v>
                </c:pt>
                <c:pt idx="13">
                  <c:v>0.23460190285428162</c:v>
                </c:pt>
                <c:pt idx="14">
                  <c:v>0.2726389900461279</c:v>
                </c:pt>
                <c:pt idx="15">
                  <c:v>0.21739130434782594</c:v>
                </c:pt>
                <c:pt idx="16">
                  <c:v>9.0493601462522832E-2</c:v>
                </c:pt>
                <c:pt idx="17">
                  <c:v>6.3453990405582195E-2</c:v>
                </c:pt>
                <c:pt idx="18">
                  <c:v>6.5529622980251334E-2</c:v>
                </c:pt>
                <c:pt idx="19">
                  <c:v>0.1556394316163412</c:v>
                </c:pt>
                <c:pt idx="20">
                  <c:v>0.20291806958473613</c:v>
                </c:pt>
                <c:pt idx="21">
                  <c:v>0.24256973022405126</c:v>
                </c:pt>
                <c:pt idx="22">
                  <c:v>0.21303312405282515</c:v>
                </c:pt>
                <c:pt idx="23">
                  <c:v>0.26014877789585533</c:v>
                </c:pt>
                <c:pt idx="24">
                  <c:v>0.2239728759473476</c:v>
                </c:pt>
                <c:pt idx="25">
                  <c:v>0.23321841411478395</c:v>
                </c:pt>
                <c:pt idx="26">
                  <c:v>0.17550553223960308</c:v>
                </c:pt>
                <c:pt idx="27">
                  <c:v>0.16323859386686634</c:v>
                </c:pt>
                <c:pt idx="28">
                  <c:v>0.32900251466890196</c:v>
                </c:pt>
                <c:pt idx="29">
                  <c:v>0.2210375230674595</c:v>
                </c:pt>
                <c:pt idx="30">
                  <c:v>0.27737994945240096</c:v>
                </c:pt>
                <c:pt idx="31">
                  <c:v>0.24169068203650323</c:v>
                </c:pt>
                <c:pt idx="32">
                  <c:v>0.16850158611681287</c:v>
                </c:pt>
                <c:pt idx="33">
                  <c:v>0.23385464581416748</c:v>
                </c:pt>
                <c:pt idx="34">
                  <c:v>0.24308406210958422</c:v>
                </c:pt>
                <c:pt idx="35">
                  <c:v>0.1501096306291112</c:v>
                </c:pt>
                <c:pt idx="36">
                  <c:v>0.13475639563304531</c:v>
                </c:pt>
                <c:pt idx="37">
                  <c:v>0.23466535109357012</c:v>
                </c:pt>
                <c:pt idx="38">
                  <c:v>0.31531970139565058</c:v>
                </c:pt>
                <c:pt idx="39">
                  <c:v>0.31232920752290627</c:v>
                </c:pt>
                <c:pt idx="40">
                  <c:v>0.24392935982339936</c:v>
                </c:pt>
                <c:pt idx="41">
                  <c:v>0.36977329974811091</c:v>
                </c:pt>
                <c:pt idx="42">
                  <c:v>0.27254740313272863</c:v>
                </c:pt>
                <c:pt idx="43">
                  <c:v>0.26427355717159218</c:v>
                </c:pt>
                <c:pt idx="44">
                  <c:v>0.22772277227722748</c:v>
                </c:pt>
                <c:pt idx="45">
                  <c:v>0.20384730092454517</c:v>
                </c:pt>
                <c:pt idx="46">
                  <c:v>0.17056712132089014</c:v>
                </c:pt>
                <c:pt idx="47">
                  <c:v>0.22129344478662549</c:v>
                </c:pt>
                <c:pt idx="48">
                  <c:v>0.29709936817920735</c:v>
                </c:pt>
                <c:pt idx="49">
                  <c:v>0.30940330314331388</c:v>
                </c:pt>
                <c:pt idx="50">
                  <c:v>0.23380629241209139</c:v>
                </c:pt>
                <c:pt idx="51">
                  <c:v>0.25379715825575699</c:v>
                </c:pt>
                <c:pt idx="52">
                  <c:v>0.39092407149195085</c:v>
                </c:pt>
                <c:pt idx="53">
                  <c:v>0.41363246291528721</c:v>
                </c:pt>
                <c:pt idx="54">
                  <c:v>0.55765742420316156</c:v>
                </c:pt>
                <c:pt idx="55">
                  <c:v>0.40337779953494057</c:v>
                </c:pt>
                <c:pt idx="56">
                  <c:v>0.57245057232049978</c:v>
                </c:pt>
                <c:pt idx="57">
                  <c:v>9.9095751269664412E-2</c:v>
                </c:pt>
                <c:pt idx="58">
                  <c:v>-2.3304305163743377E-2</c:v>
                </c:pt>
                <c:pt idx="59">
                  <c:v>4.4908741594620771E-2</c:v>
                </c:pt>
                <c:pt idx="60">
                  <c:v>1.3838149009188561E-2</c:v>
                </c:pt>
                <c:pt idx="61">
                  <c:v>-7.6289288983826697E-2</c:v>
                </c:pt>
                <c:pt idx="62">
                  <c:v>-0.10320000000000007</c:v>
                </c:pt>
                <c:pt idx="63">
                  <c:v>-9.3200468933177016E-2</c:v>
                </c:pt>
                <c:pt idx="64">
                  <c:v>-0.15838877244144711</c:v>
                </c:pt>
                <c:pt idx="65">
                  <c:v>-0.16485994276298666</c:v>
                </c:pt>
                <c:pt idx="66">
                  <c:v>-0.19713857927133582</c:v>
                </c:pt>
                <c:pt idx="67">
                  <c:v>-0.20537193686230049</c:v>
                </c:pt>
                <c:pt idx="68">
                  <c:v>-0.21722226817768231</c:v>
                </c:pt>
                <c:pt idx="69">
                  <c:v>8.8132536909726111E-2</c:v>
                </c:pt>
                <c:pt idx="70">
                  <c:v>0.17229687303779984</c:v>
                </c:pt>
                <c:pt idx="71">
                  <c:v>6.481268673868068E-2</c:v>
                </c:pt>
                <c:pt idx="72">
                  <c:v>0.15199825289364499</c:v>
                </c:pt>
                <c:pt idx="73">
                  <c:v>0.14811144147120348</c:v>
                </c:pt>
                <c:pt idx="74">
                  <c:v>0.20004460303300631</c:v>
                </c:pt>
                <c:pt idx="75">
                  <c:v>0.17431588019823319</c:v>
                </c:pt>
                <c:pt idx="76">
                  <c:v>0.18148348673524617</c:v>
                </c:pt>
                <c:pt idx="77">
                  <c:v>0.14402907580477686</c:v>
                </c:pt>
                <c:pt idx="78">
                  <c:v>0.21560298383754661</c:v>
                </c:pt>
                <c:pt idx="79">
                  <c:v>0.32506584723441612</c:v>
                </c:pt>
                <c:pt idx="80">
                  <c:v>0.23597167917151007</c:v>
                </c:pt>
                <c:pt idx="81">
                  <c:v>0.1194199896426722</c:v>
                </c:pt>
                <c:pt idx="82">
                  <c:v>0.21981788966256022</c:v>
                </c:pt>
                <c:pt idx="83">
                  <c:v>0.30012950571983588</c:v>
                </c:pt>
                <c:pt idx="84">
                  <c:v>0.10635071090047399</c:v>
                </c:pt>
                <c:pt idx="85">
                  <c:v>7.6443506618070201E-2</c:v>
                </c:pt>
                <c:pt idx="86">
                  <c:v>3.595985876231178E-2</c:v>
                </c:pt>
                <c:pt idx="87">
                  <c:v>-4.2935779816513753E-2</c:v>
                </c:pt>
                <c:pt idx="88">
                  <c:v>5.7831546146091206E-2</c:v>
                </c:pt>
                <c:pt idx="89">
                  <c:v>6.3175093038032148E-2</c:v>
                </c:pt>
                <c:pt idx="90">
                  <c:v>-2.2330179834654462E-2</c:v>
                </c:pt>
                <c:pt idx="91">
                  <c:v>-0.12945171442769599</c:v>
                </c:pt>
                <c:pt idx="92">
                  <c:v>-0.17732558139534871</c:v>
                </c:pt>
                <c:pt idx="93">
                  <c:v>-8.1513693560325562E-2</c:v>
                </c:pt>
                <c:pt idx="94">
                  <c:v>-9.3615526477562216E-2</c:v>
                </c:pt>
                <c:pt idx="95">
                  <c:v>-0.14310616751058358</c:v>
                </c:pt>
                <c:pt idx="96">
                  <c:v>-0.11223440712817001</c:v>
                </c:pt>
                <c:pt idx="97">
                  <c:v>2.4681457720752142E-2</c:v>
                </c:pt>
                <c:pt idx="98">
                  <c:v>7.0320208090411507E-2</c:v>
                </c:pt>
                <c:pt idx="99">
                  <c:v>0.15299079754601208</c:v>
                </c:pt>
                <c:pt idx="100">
                  <c:v>4.1240686189568443E-2</c:v>
                </c:pt>
                <c:pt idx="101">
                  <c:v>-8.6228976351062636E-3</c:v>
                </c:pt>
                <c:pt idx="102">
                  <c:v>7.7412605701334014E-2</c:v>
                </c:pt>
                <c:pt idx="103">
                  <c:v>0.2069260774426791</c:v>
                </c:pt>
                <c:pt idx="104">
                  <c:v>0.31573477447516107</c:v>
                </c:pt>
                <c:pt idx="105">
                  <c:v>0.24770827037372811</c:v>
                </c:pt>
                <c:pt idx="106">
                  <c:v>0.13254529599844989</c:v>
                </c:pt>
                <c:pt idx="107">
                  <c:v>0.15053763440860224</c:v>
                </c:pt>
                <c:pt idx="108">
                  <c:v>0.18490638872804466</c:v>
                </c:pt>
                <c:pt idx="109">
                  <c:v>6.9391304347826033E-2</c:v>
                </c:pt>
                <c:pt idx="110">
                  <c:v>-1.810106427553837E-2</c:v>
                </c:pt>
                <c:pt idx="111">
                  <c:v>6.651147322913209E-2</c:v>
                </c:pt>
                <c:pt idx="112">
                  <c:v>9.1529372607755066E-2</c:v>
                </c:pt>
                <c:pt idx="113">
                  <c:v>4.7709266276265705E-2</c:v>
                </c:pt>
                <c:pt idx="114">
                  <c:v>-7.5086981147342136E-2</c:v>
                </c:pt>
                <c:pt idx="115">
                  <c:v>-0.13526722371117761</c:v>
                </c:pt>
                <c:pt idx="116">
                  <c:v>-4.7235387045813537E-2</c:v>
                </c:pt>
                <c:pt idx="117">
                  <c:v>1.4613273050218201E-2</c:v>
                </c:pt>
                <c:pt idx="118">
                  <c:v>0.12327829583368977</c:v>
                </c:pt>
                <c:pt idx="119">
                  <c:v>0.14826976509219492</c:v>
                </c:pt>
                <c:pt idx="120">
                  <c:v>0.11117445838084383</c:v>
                </c:pt>
                <c:pt idx="121">
                  <c:v>0.12335339079525132</c:v>
                </c:pt>
                <c:pt idx="122">
                  <c:v>0.20175812921396252</c:v>
                </c:pt>
                <c:pt idx="123">
                  <c:v>8.2709697536638815E-2</c:v>
                </c:pt>
                <c:pt idx="124">
                  <c:v>6.9827717639884268E-2</c:v>
                </c:pt>
                <c:pt idx="125">
                  <c:v>0.17729738615814572</c:v>
                </c:pt>
                <c:pt idx="126">
                  <c:v>0.26743067098241635</c:v>
                </c:pt>
                <c:pt idx="127">
                  <c:v>0.40127620783956242</c:v>
                </c:pt>
                <c:pt idx="128">
                  <c:v>0.24904659260487461</c:v>
                </c:pt>
                <c:pt idx="129">
                  <c:v>0.24564335163523521</c:v>
                </c:pt>
                <c:pt idx="130">
                  <c:v>0.18537699923838535</c:v>
                </c:pt>
                <c:pt idx="131">
                  <c:v>0.23339199296084456</c:v>
                </c:pt>
                <c:pt idx="132">
                  <c:v>0.27970387744630965</c:v>
                </c:pt>
                <c:pt idx="133">
                  <c:v>0.21281216069489695</c:v>
                </c:pt>
                <c:pt idx="134">
                  <c:v>0.10929621475747475</c:v>
                </c:pt>
                <c:pt idx="135">
                  <c:v>0.13787889696882427</c:v>
                </c:pt>
                <c:pt idx="136">
                  <c:v>6.9687900812313019E-2</c:v>
                </c:pt>
                <c:pt idx="137">
                  <c:v>2.1643510437757474E-2</c:v>
                </c:pt>
                <c:pt idx="138">
                  <c:v>6.6882937603534032E-2</c:v>
                </c:pt>
                <c:pt idx="139">
                  <c:v>5.8157689305230242E-2</c:v>
                </c:pt>
                <c:pt idx="140">
                  <c:v>2.9204832072216025E-3</c:v>
                </c:pt>
                <c:pt idx="141">
                  <c:v>-1.8589497891912665E-2</c:v>
                </c:pt>
                <c:pt idx="142">
                  <c:v>-1.8182986378822985E-2</c:v>
                </c:pt>
                <c:pt idx="143">
                  <c:v>-9.5535342726353889E-2</c:v>
                </c:pt>
                <c:pt idx="144">
                  <c:v>-0.15195601122630176</c:v>
                </c:pt>
                <c:pt idx="145">
                  <c:v>-0.11250373022978211</c:v>
                </c:pt>
                <c:pt idx="146">
                  <c:v>-1.4980793854033392E-2</c:v>
                </c:pt>
                <c:pt idx="147">
                  <c:v>-1.075677043786416E-3</c:v>
                </c:pt>
                <c:pt idx="148">
                  <c:v>8.7529976019184552E-2</c:v>
                </c:pt>
                <c:pt idx="149">
                  <c:v>0.10947857582177267</c:v>
                </c:pt>
                <c:pt idx="150">
                  <c:v>0.10176619007569387</c:v>
                </c:pt>
                <c:pt idx="151">
                  <c:v>5.7051518504856791E-2</c:v>
                </c:pt>
                <c:pt idx="152">
                  <c:v>0.14738583719391141</c:v>
                </c:pt>
                <c:pt idx="153">
                  <c:v>0.1287508950074856</c:v>
                </c:pt>
                <c:pt idx="154">
                  <c:v>0.17047313657483154</c:v>
                </c:pt>
                <c:pt idx="155">
                  <c:v>0.18515840673064266</c:v>
                </c:pt>
                <c:pt idx="156">
                  <c:v>0.24409023368904514</c:v>
                </c:pt>
                <c:pt idx="157">
                  <c:v>0.23792871553463346</c:v>
                </c:pt>
                <c:pt idx="158">
                  <c:v>0.19810217080462778</c:v>
                </c:pt>
                <c:pt idx="159">
                  <c:v>0.21277000063343254</c:v>
                </c:pt>
                <c:pt idx="160">
                  <c:v>0.1550900404263138</c:v>
                </c:pt>
                <c:pt idx="161">
                  <c:v>0.14339390206344316</c:v>
                </c:pt>
                <c:pt idx="162">
                  <c:v>7.7745155607751082E-2</c:v>
                </c:pt>
                <c:pt idx="163">
                  <c:v>0.11434221239967424</c:v>
                </c:pt>
                <c:pt idx="164">
                  <c:v>0.1218780642556383</c:v>
                </c:pt>
                <c:pt idx="165">
                  <c:v>0.12848163312381078</c:v>
                </c:pt>
                <c:pt idx="166">
                  <c:v>0.10991837191099196</c:v>
                </c:pt>
                <c:pt idx="167">
                  <c:v>0.11679884643114646</c:v>
                </c:pt>
                <c:pt idx="168">
                  <c:v>0.1333333333333333</c:v>
                </c:pt>
                <c:pt idx="169">
                  <c:v>0.14509995654063457</c:v>
                </c:pt>
                <c:pt idx="170">
                  <c:v>0.13903656287295196</c:v>
                </c:pt>
                <c:pt idx="171">
                  <c:v>0.11527211950276839</c:v>
                </c:pt>
                <c:pt idx="172">
                  <c:v>0.16709088980803921</c:v>
                </c:pt>
                <c:pt idx="173">
                  <c:v>0.17680331842913333</c:v>
                </c:pt>
                <c:pt idx="174">
                  <c:v>0.25051759834368514</c:v>
                </c:pt>
                <c:pt idx="175">
                  <c:v>0.1882567849686847</c:v>
                </c:pt>
                <c:pt idx="176">
                  <c:v>0.26221079691516702</c:v>
                </c:pt>
                <c:pt idx="177">
                  <c:v>0.17219581991925992</c:v>
                </c:pt>
                <c:pt idx="178">
                  <c:v>0.15285109812613329</c:v>
                </c:pt>
                <c:pt idx="179">
                  <c:v>0.19729850523911208</c:v>
                </c:pt>
                <c:pt idx="180">
                  <c:v>0.21511783866641121</c:v>
                </c:pt>
                <c:pt idx="181">
                  <c:v>0.27302054177143131</c:v>
                </c:pt>
                <c:pt idx="182">
                  <c:v>0.32478925560794414</c:v>
                </c:pt>
                <c:pt idx="183">
                  <c:v>0.30613496932515316</c:v>
                </c:pt>
                <c:pt idx="184">
                  <c:v>0.27319732836566857</c:v>
                </c:pt>
                <c:pt idx="185">
                  <c:v>0.25587548638132307</c:v>
                </c:pt>
                <c:pt idx="186">
                  <c:v>0.19149529452770997</c:v>
                </c:pt>
                <c:pt idx="187">
                  <c:v>7.2095576931523908E-2</c:v>
                </c:pt>
                <c:pt idx="188">
                  <c:v>-4.487983706720966E-2</c:v>
                </c:pt>
                <c:pt idx="189">
                  <c:v>9.1975569670469604E-2</c:v>
                </c:pt>
                <c:pt idx="190">
                  <c:v>0.14778208892617473</c:v>
                </c:pt>
                <c:pt idx="191">
                  <c:v>0.10905018664454591</c:v>
                </c:pt>
                <c:pt idx="192">
                  <c:v>6.2782850024441395E-2</c:v>
                </c:pt>
                <c:pt idx="193">
                  <c:v>5.2914213311470393E-2</c:v>
                </c:pt>
                <c:pt idx="194">
                  <c:v>4.0669959664373145E-2</c:v>
                </c:pt>
                <c:pt idx="195">
                  <c:v>8.5841110939802734E-2</c:v>
                </c:pt>
                <c:pt idx="196">
                  <c:v>3.1214982620674014E-2</c:v>
                </c:pt>
                <c:pt idx="197">
                  <c:v>7.3888447434990789E-2</c:v>
                </c:pt>
                <c:pt idx="198">
                  <c:v>6.9630528902410616E-2</c:v>
                </c:pt>
                <c:pt idx="199">
                  <c:v>0.20413873912259706</c:v>
                </c:pt>
                <c:pt idx="200">
                  <c:v>0.20525669347753772</c:v>
                </c:pt>
                <c:pt idx="201">
                  <c:v>0.15950256502385374</c:v>
                </c:pt>
                <c:pt idx="202">
                  <c:v>0.1751292417563175</c:v>
                </c:pt>
                <c:pt idx="203">
                  <c:v>0.21247456917185259</c:v>
                </c:pt>
                <c:pt idx="204">
                  <c:v>0.10383391321765312</c:v>
                </c:pt>
                <c:pt idx="205">
                  <c:v>5.8059241379066151E-2</c:v>
                </c:pt>
                <c:pt idx="206">
                  <c:v>7.4537358495780248E-2</c:v>
                </c:pt>
                <c:pt idx="207">
                  <c:v>-8.7438911636508188E-3</c:v>
                </c:pt>
                <c:pt idx="208">
                  <c:v>4.4150675687366858E-2</c:v>
                </c:pt>
                <c:pt idx="209">
                  <c:v>2.8365640815024129E-2</c:v>
                </c:pt>
                <c:pt idx="210">
                  <c:v>4.6927668419289414E-2</c:v>
                </c:pt>
                <c:pt idx="211">
                  <c:v>9.1483476290441512E-2</c:v>
                </c:pt>
                <c:pt idx="212">
                  <c:v>7.1918644355669192E-2</c:v>
                </c:pt>
                <c:pt idx="213">
                  <c:v>5.9850983686707604E-2</c:v>
                </c:pt>
                <c:pt idx="214">
                  <c:v>-4.5949010333992124E-2</c:v>
                </c:pt>
                <c:pt idx="215">
                  <c:v>-7.9656144550069974E-2</c:v>
                </c:pt>
                <c:pt idx="216">
                  <c:v>1.8206440469509921E-2</c:v>
                </c:pt>
                <c:pt idx="217">
                  <c:v>-4.0619783704585744E-2</c:v>
                </c:pt>
                <c:pt idx="218">
                  <c:v>-0.12832416027982096</c:v>
                </c:pt>
                <c:pt idx="219">
                  <c:v>-4.4265003730945551E-2</c:v>
                </c:pt>
                <c:pt idx="220">
                  <c:v>-6.8277857505062656E-2</c:v>
                </c:pt>
                <c:pt idx="221">
                  <c:v>-9.9553096965416144E-2</c:v>
                </c:pt>
                <c:pt idx="222">
                  <c:v>-0.13012300769655261</c:v>
                </c:pt>
                <c:pt idx="223">
                  <c:v>-0.19258788213180211</c:v>
                </c:pt>
                <c:pt idx="224">
                  <c:v>-0.22740116724324611</c:v>
                </c:pt>
                <c:pt idx="225">
                  <c:v>-0.21594043291393372</c:v>
                </c:pt>
                <c:pt idx="226">
                  <c:v>-0.14634336821660676</c:v>
                </c:pt>
                <c:pt idx="227">
                  <c:v>-0.15414185219568266</c:v>
                </c:pt>
                <c:pt idx="228">
                  <c:v>-0.17624461642547162</c:v>
                </c:pt>
                <c:pt idx="229">
                  <c:v>-0.13982566248256623</c:v>
                </c:pt>
                <c:pt idx="230">
                  <c:v>-5.6797226525042377E-2</c:v>
                </c:pt>
                <c:pt idx="231">
                  <c:v>-0.1244318657111787</c:v>
                </c:pt>
                <c:pt idx="232">
                  <c:v>-0.11939656092372697</c:v>
                </c:pt>
                <c:pt idx="233">
                  <c:v>-0.17045071331173112</c:v>
                </c:pt>
                <c:pt idx="234">
                  <c:v>-0.23015330790714439</c:v>
                </c:pt>
                <c:pt idx="235">
                  <c:v>-0.21000938162360006</c:v>
                </c:pt>
                <c:pt idx="236">
                  <c:v>-0.23029464041564118</c:v>
                </c:pt>
                <c:pt idx="237">
                  <c:v>-0.1967226020302465</c:v>
                </c:pt>
                <c:pt idx="238">
                  <c:v>-0.20329585095084868</c:v>
                </c:pt>
                <c:pt idx="239">
                  <c:v>-0.24967510341220667</c:v>
                </c:pt>
                <c:pt idx="240">
                  <c:v>-0.30998950328923647</c:v>
                </c:pt>
                <c:pt idx="241">
                  <c:v>-0.28695003607649838</c:v>
                </c:pt>
                <c:pt idx="242">
                  <c:v>-0.32129506530069607</c:v>
                </c:pt>
                <c:pt idx="243">
                  <c:v>-0.24702632123692292</c:v>
                </c:pt>
                <c:pt idx="244">
                  <c:v>-0.20469629216705654</c:v>
                </c:pt>
                <c:pt idx="245">
                  <c:v>-0.12895970589145034</c:v>
                </c:pt>
                <c:pt idx="246">
                  <c:v>-2.4331849366835412E-3</c:v>
                </c:pt>
                <c:pt idx="247">
                  <c:v>9.0557665146782096E-3</c:v>
                </c:pt>
                <c:pt idx="248">
                  <c:v>0.12558562959344544</c:v>
                </c:pt>
                <c:pt idx="249">
                  <c:v>9.6280516425870655E-2</c:v>
                </c:pt>
                <c:pt idx="250">
                  <c:v>7.1768423890522515E-2</c:v>
                </c:pt>
                <c:pt idx="251">
                  <c:v>0.16562551155655769</c:v>
                </c:pt>
                <c:pt idx="252">
                  <c:v>0.26988642961655485</c:v>
                </c:pt>
                <c:pt idx="253">
                  <c:v>0.27533142324396831</c:v>
                </c:pt>
                <c:pt idx="254">
                  <c:v>0.26573986587698473</c:v>
                </c:pt>
                <c:pt idx="255">
                  <c:v>0.1828390166534497</c:v>
                </c:pt>
                <c:pt idx="256">
                  <c:v>0.11833423911663266</c:v>
                </c:pt>
                <c:pt idx="257">
                  <c:v>0.13058145551576161</c:v>
                </c:pt>
                <c:pt idx="258">
                  <c:v>7.1560547848784184E-2</c:v>
                </c:pt>
                <c:pt idx="259">
                  <c:v>7.2381994827436014E-2</c:v>
                </c:pt>
                <c:pt idx="260">
                  <c:v>0.12030753752983658</c:v>
                </c:pt>
                <c:pt idx="261">
                  <c:v>8.1063532467288146E-2</c:v>
                </c:pt>
                <c:pt idx="262">
                  <c:v>9.2461988522024363E-2</c:v>
                </c:pt>
                <c:pt idx="263">
                  <c:v>9.213184861691226E-2</c:v>
                </c:pt>
                <c:pt idx="264">
                  <c:v>0.11619038909972113</c:v>
                </c:pt>
                <c:pt idx="265">
                  <c:v>0.11235128665736549</c:v>
                </c:pt>
                <c:pt idx="266">
                  <c:v>0.11869074224955289</c:v>
                </c:pt>
                <c:pt idx="267">
                  <c:v>7.1383875495007576E-2</c:v>
                </c:pt>
                <c:pt idx="268">
                  <c:v>0.12786752717082761</c:v>
                </c:pt>
                <c:pt idx="269">
                  <c:v>0.14874342096407278</c:v>
                </c:pt>
                <c:pt idx="270">
                  <c:v>0.20642545000045631</c:v>
                </c:pt>
                <c:pt idx="271">
                  <c:v>0.20098546195222622</c:v>
                </c:pt>
                <c:pt idx="272">
                  <c:v>0.20870989184168476</c:v>
                </c:pt>
                <c:pt idx="273">
                  <c:v>0.15961456438289412</c:v>
                </c:pt>
                <c:pt idx="274">
                  <c:v>0.16878659053986644</c:v>
                </c:pt>
                <c:pt idx="275">
                  <c:v>0.18096857824328527</c:v>
                </c:pt>
                <c:pt idx="276">
                  <c:v>0.19962969335004632</c:v>
                </c:pt>
                <c:pt idx="277">
                  <c:v>0.18459923220568553</c:v>
                </c:pt>
                <c:pt idx="278">
                  <c:v>0.2401524984436858</c:v>
                </c:pt>
                <c:pt idx="279">
                  <c:v>0.28251809515863258</c:v>
                </c:pt>
                <c:pt idx="280">
                  <c:v>0.1745625868282763</c:v>
                </c:pt>
                <c:pt idx="281">
                  <c:v>0.15913396376021893</c:v>
                </c:pt>
                <c:pt idx="282">
                  <c:v>0.13594101521882984</c:v>
                </c:pt>
                <c:pt idx="283">
                  <c:v>0.13097874932780784</c:v>
                </c:pt>
                <c:pt idx="284">
                  <c:v>0.11095167510989556</c:v>
                </c:pt>
                <c:pt idx="285">
                  <c:v>0.17867812640744618</c:v>
                </c:pt>
                <c:pt idx="286">
                  <c:v>0.13819521716130678</c:v>
                </c:pt>
                <c:pt idx="287">
                  <c:v>0.1315059254940254</c:v>
                </c:pt>
                <c:pt idx="288">
                  <c:v>9.6730133581009126E-2</c:v>
                </c:pt>
                <c:pt idx="289">
                  <c:v>8.1918190059943496E-2</c:v>
                </c:pt>
                <c:pt idx="290">
                  <c:v>7.718277142744645E-2</c:v>
                </c:pt>
                <c:pt idx="291">
                  <c:v>9.1514705978023914E-2</c:v>
                </c:pt>
                <c:pt idx="292">
                  <c:v>0.17890875430687214</c:v>
                </c:pt>
                <c:pt idx="293">
                  <c:v>0.14710976620680816</c:v>
                </c:pt>
                <c:pt idx="294">
                  <c:v>9.4811402399243683E-2</c:v>
                </c:pt>
                <c:pt idx="295">
                  <c:v>8.411277102985526E-2</c:v>
                </c:pt>
                <c:pt idx="296">
                  <c:v>8.7348054706861911E-2</c:v>
                </c:pt>
                <c:pt idx="297">
                  <c:v>9.9873585800851483E-2</c:v>
                </c:pt>
                <c:pt idx="298">
                  <c:v>5.1611455678958862E-2</c:v>
                </c:pt>
                <c:pt idx="299">
                  <c:v>2.0255042807209245E-2</c:v>
                </c:pt>
                <c:pt idx="300">
                  <c:v>-6.5924828135897284E-2</c:v>
                </c:pt>
                <c:pt idx="301">
                  <c:v>-5.7924884625486284E-2</c:v>
                </c:pt>
                <c:pt idx="302">
                  <c:v>-0.10847920175681725</c:v>
                </c:pt>
                <c:pt idx="303">
                  <c:v>-7.6189057098581481E-2</c:v>
                </c:pt>
                <c:pt idx="304">
                  <c:v>-0.10365545118794883</c:v>
                </c:pt>
                <c:pt idx="305">
                  <c:v>-0.16111264519085577</c:v>
                </c:pt>
                <c:pt idx="306">
                  <c:v>-0.16415028943912047</c:v>
                </c:pt>
                <c:pt idx="307">
                  <c:v>-0.12016328884090688</c:v>
                </c:pt>
                <c:pt idx="308">
                  <c:v>-0.25120519522805995</c:v>
                </c:pt>
                <c:pt idx="309">
                  <c:v>-0.36780135027155969</c:v>
                </c:pt>
                <c:pt idx="310">
                  <c:v>-0.34956581638406892</c:v>
                </c:pt>
                <c:pt idx="311">
                  <c:v>-0.32780291297879016</c:v>
                </c:pt>
                <c:pt idx="312">
                  <c:v>-0.30704976500783299</c:v>
                </c:pt>
                <c:pt idx="313">
                  <c:v>-0.35952964135651277</c:v>
                </c:pt>
                <c:pt idx="314">
                  <c:v>-0.32212637296937197</c:v>
                </c:pt>
                <c:pt idx="315">
                  <c:v>-0.2989993354710091</c:v>
                </c:pt>
                <c:pt idx="316">
                  <c:v>-0.26915964259991054</c:v>
                </c:pt>
                <c:pt idx="317">
                  <c:v>-0.23938522738812695</c:v>
                </c:pt>
                <c:pt idx="318">
                  <c:v>-0.14394680653715075</c:v>
                </c:pt>
                <c:pt idx="319">
                  <c:v>-0.12132018447444659</c:v>
                </c:pt>
                <c:pt idx="320">
                  <c:v>6.084544242995249E-2</c:v>
                </c:pt>
                <c:pt idx="321">
                  <c:v>0.18358832984535356</c:v>
                </c:pt>
                <c:pt idx="322">
                  <c:v>0.24106954578043949</c:v>
                </c:pt>
                <c:pt idx="323">
                  <c:v>0.24963223479036256</c:v>
                </c:pt>
                <c:pt idx="324">
                  <c:v>0.27974621438054359</c:v>
                </c:pt>
                <c:pt idx="325">
                  <c:v>0.41821479466252121</c:v>
                </c:pt>
                <c:pt idx="326">
                  <c:v>0.46670396185810681</c:v>
                </c:pt>
                <c:pt idx="327">
                  <c:v>0.31765804901843486</c:v>
                </c:pt>
                <c:pt idx="328">
                  <c:v>0.18668318062362399</c:v>
                </c:pt>
                <c:pt idx="329">
                  <c:v>0.1709835733490479</c:v>
                </c:pt>
                <c:pt idx="330">
                  <c:v>0.15376869048681319</c:v>
                </c:pt>
                <c:pt idx="331">
                  <c:v>6.9846786159180496E-2</c:v>
                </c:pt>
                <c:pt idx="332">
                  <c:v>8.83523924107803E-2</c:v>
                </c:pt>
                <c:pt idx="333">
                  <c:v>0.13602157402141146</c:v>
                </c:pt>
                <c:pt idx="334">
                  <c:v>8.0492971307529526E-2</c:v>
                </c:pt>
                <c:pt idx="335">
                  <c:v>0.10940669371196754</c:v>
                </c:pt>
                <c:pt idx="336">
                  <c:v>0.14425162282136017</c:v>
                </c:pt>
                <c:pt idx="337">
                  <c:v>0.135114001753873</c:v>
                </c:pt>
                <c:pt idx="338">
                  <c:v>5.4133922527395129E-2</c:v>
                </c:pt>
                <c:pt idx="339">
                  <c:v>0.10186669460596853</c:v>
                </c:pt>
                <c:pt idx="340">
                  <c:v>0.16755387798007604</c:v>
                </c:pt>
                <c:pt idx="341">
                  <c:v>0.21751780048516389</c:v>
                </c:pt>
                <c:pt idx="342">
                  <c:v>0.11440840256908835</c:v>
                </c:pt>
                <c:pt idx="343">
                  <c:v>3.8487495920970893E-2</c:v>
                </c:pt>
                <c:pt idx="344">
                  <c:v>-7.434840527552844E-2</c:v>
                </c:pt>
                <c:pt idx="345">
                  <c:v>-2.5642422900737372E-2</c:v>
                </c:pt>
                <c:pt idx="346">
                  <c:v>-9.0054200257896344E-3</c:v>
                </c:pt>
                <c:pt idx="347">
                  <c:v>-6.692133143967216E-2</c:v>
                </c:pt>
                <c:pt idx="348">
                  <c:v>-3.6580198208437498E-2</c:v>
                </c:pt>
                <c:pt idx="349">
                  <c:v>-2.0173309555845953E-2</c:v>
                </c:pt>
                <c:pt idx="350">
                  <c:v>-2.1172006662907084E-2</c:v>
                </c:pt>
                <c:pt idx="351">
                  <c:v>-5.3996316992231508E-2</c:v>
                </c:pt>
                <c:pt idx="352">
                  <c:v>-0.11341623225368225</c:v>
                </c:pt>
                <c:pt idx="353">
                  <c:v>-6.62862641762898E-2</c:v>
                </c:pt>
                <c:pt idx="354">
                  <c:v>-3.2633624364676983E-2</c:v>
                </c:pt>
                <c:pt idx="355">
                  <c:v>6.1460234028801963E-2</c:v>
                </c:pt>
                <c:pt idx="356">
                  <c:v>0.12977795191344121</c:v>
                </c:pt>
                <c:pt idx="357">
                  <c:v>5.7164628817907959E-2</c:v>
                </c:pt>
                <c:pt idx="358">
                  <c:v>8.0914296998420232E-2</c:v>
                </c:pt>
                <c:pt idx="359">
                  <c:v>8.2414237126821277E-2</c:v>
                </c:pt>
                <c:pt idx="360">
                  <c:v>0.12085948767606247</c:v>
                </c:pt>
                <c:pt idx="361">
                  <c:v>0.10035776353440151</c:v>
                </c:pt>
                <c:pt idx="362">
                  <c:v>0.12583672463517126</c:v>
                </c:pt>
                <c:pt idx="363">
                  <c:v>0.13586381804353587</c:v>
                </c:pt>
                <c:pt idx="364">
                  <c:v>0.2554061322472343</c:v>
                </c:pt>
                <c:pt idx="365">
                  <c:v>0.13773548168565952</c:v>
                </c:pt>
                <c:pt idx="366">
                  <c:v>0.1990487570022581</c:v>
                </c:pt>
                <c:pt idx="367">
                  <c:v>0.14727694040630679</c:v>
                </c:pt>
                <c:pt idx="368">
                  <c:v>0.14838743511200914</c:v>
                </c:pt>
                <c:pt idx="369">
                  <c:v>0.18546598059119157</c:v>
                </c:pt>
                <c:pt idx="370">
                  <c:v>0.15761794232864634</c:v>
                </c:pt>
                <c:pt idx="371">
                  <c:v>0.16687647938682559</c:v>
                </c:pt>
                <c:pt idx="372">
                  <c:v>6.3615943054955437E-2</c:v>
                </c:pt>
                <c:pt idx="373">
                  <c:v>9.4725862518249659E-2</c:v>
                </c:pt>
                <c:pt idx="374">
                  <c:v>5.1751504404491389E-2</c:v>
                </c:pt>
                <c:pt idx="375">
                  <c:v>6.773879837296537E-2</c:v>
                </c:pt>
                <c:pt idx="376">
                  <c:v>5.215727265117609E-2</c:v>
                </c:pt>
                <c:pt idx="377">
                  <c:v>9.4381747737390054E-2</c:v>
                </c:pt>
                <c:pt idx="378">
                  <c:v>2.1562318345442977E-2</c:v>
                </c:pt>
                <c:pt idx="379">
                  <c:v>6.718009057967711E-2</c:v>
                </c:pt>
                <c:pt idx="380">
                  <c:v>2.615632723939787E-2</c:v>
                </c:pt>
                <c:pt idx="381">
                  <c:v>-2.2832933560790636E-2</c:v>
                </c:pt>
                <c:pt idx="382">
                  <c:v>1.2645172353419332E-2</c:v>
                </c:pt>
                <c:pt idx="383">
                  <c:v>-2.1300911893814112E-2</c:v>
                </c:pt>
                <c:pt idx="384">
                  <c:v>3.5836775099807427E-2</c:v>
                </c:pt>
                <c:pt idx="385">
                  <c:v>2.1161806184949894E-2</c:v>
                </c:pt>
                <c:pt idx="386">
                  <c:v>3.0371785167190968E-2</c:v>
                </c:pt>
                <c:pt idx="387">
                  <c:v>3.8742045041068707E-2</c:v>
                </c:pt>
                <c:pt idx="388">
                  <c:v>3.8881215816284342E-2</c:v>
                </c:pt>
                <c:pt idx="389">
                  <c:v>-8.2254303669613282E-3</c:v>
                </c:pt>
                <c:pt idx="390">
                  <c:v>1.8732575634113235E-2</c:v>
                </c:pt>
                <c:pt idx="391">
                  <c:v>-5.6294013187117464E-2</c:v>
                </c:pt>
                <c:pt idx="392">
                  <c:v>-5.6031919753007364E-2</c:v>
                </c:pt>
                <c:pt idx="393">
                  <c:v>-5.3844364425800206E-3</c:v>
                </c:pt>
                <c:pt idx="394">
                  <c:v>-2.8159744134974463E-2</c:v>
                </c:pt>
                <c:pt idx="395">
                  <c:v>-2.5044306387002391E-2</c:v>
                </c:pt>
                <c:pt idx="396">
                  <c:v>-7.8943077268261774E-2</c:v>
                </c:pt>
                <c:pt idx="397">
                  <c:v>-0.10640653145913292</c:v>
                </c:pt>
                <c:pt idx="398">
                  <c:v>-7.3258678276341471E-2</c:v>
                </c:pt>
                <c:pt idx="399">
                  <c:v>-8.9988594383491827E-2</c:v>
                </c:pt>
                <c:pt idx="400">
                  <c:v>-9.67437630546234E-2</c:v>
                </c:pt>
                <c:pt idx="401">
                  <c:v>-1.5439083307274615E-2</c:v>
                </c:pt>
                <c:pt idx="402">
                  <c:v>2.8388146351110422E-4</c:v>
                </c:pt>
                <c:pt idx="403">
                  <c:v>7.6436909644571616E-2</c:v>
                </c:pt>
                <c:pt idx="404">
                  <c:v>0.12572753140516446</c:v>
                </c:pt>
                <c:pt idx="405">
                  <c:v>8.1371658198535091E-2</c:v>
                </c:pt>
                <c:pt idx="406">
                  <c:v>5.7347893227239544E-2</c:v>
                </c:pt>
                <c:pt idx="407">
                  <c:v>0.12454140619422649</c:v>
                </c:pt>
                <c:pt idx="408">
                  <c:v>0.15658906388350347</c:v>
                </c:pt>
                <c:pt idx="409">
                  <c:v>0.1815926502077545</c:v>
                </c:pt>
                <c:pt idx="410">
                  <c:v>0.17519098449544934</c:v>
                </c:pt>
                <c:pt idx="411">
                  <c:v>0.15804532216243672</c:v>
                </c:pt>
                <c:pt idx="412">
                  <c:v>0.20010346054137207</c:v>
                </c:pt>
                <c:pt idx="413">
                  <c:v>0.1384532479879852</c:v>
                </c:pt>
                <c:pt idx="414">
                  <c:v>0.1073864772355253</c:v>
                </c:pt>
                <c:pt idx="415">
                  <c:v>0.10164122103428386</c:v>
                </c:pt>
                <c:pt idx="416">
                  <c:v>7.8437218639816564E-2</c:v>
                </c:pt>
                <c:pt idx="417">
                  <c:v>9.2764288153104335E-2</c:v>
                </c:pt>
                <c:pt idx="418">
                  <c:v>9.2471734209483403E-2</c:v>
                </c:pt>
                <c:pt idx="419">
                  <c:v>9.0002745765864312E-2</c:v>
                </c:pt>
                <c:pt idx="420">
                  <c:v>7.2414805784345893E-2</c:v>
                </c:pt>
                <c:pt idx="421">
                  <c:v>7.1288070590660446E-3</c:v>
                </c:pt>
                <c:pt idx="422">
                  <c:v>-2.4018294263508877E-2</c:v>
                </c:pt>
                <c:pt idx="423">
                  <c:v>4.1689308582705698E-2</c:v>
                </c:pt>
                <c:pt idx="424">
                  <c:v>2.5781824224608618E-2</c:v>
                </c:pt>
                <c:pt idx="425">
                  <c:v>4.9990035897203855E-2</c:v>
                </c:pt>
                <c:pt idx="426">
                  <c:v>5.1187325762836577E-2</c:v>
                </c:pt>
                <c:pt idx="427">
                  <c:v>8.1424681355892758E-3</c:v>
                </c:pt>
                <c:pt idx="428">
                  <c:v>1.9263959238818629E-2</c:v>
                </c:pt>
                <c:pt idx="429">
                  <c:v>-5.1839364583383341E-2</c:v>
                </c:pt>
                <c:pt idx="430">
                  <c:v>-5.2182080678183085E-2</c:v>
                </c:pt>
                <c:pt idx="431">
                  <c:v>-0.1295075216906133</c:v>
                </c:pt>
                <c:pt idx="432">
                  <c:v>-7.5413307003598051E-2</c:v>
                </c:pt>
                <c:pt idx="433">
                  <c:v>-2.3306442854803988E-2</c:v>
                </c:pt>
                <c:pt idx="434">
                  <c:v>2.1600734621336715E-2</c:v>
                </c:pt>
                <c:pt idx="435">
                  <c:v>-1.4462838613078621E-2</c:v>
                </c:pt>
                <c:pt idx="436">
                  <c:v>-7.0657840209794043E-2</c:v>
                </c:pt>
                <c:pt idx="437">
                  <c:v>-3.4592884655157752E-2</c:v>
                </c:pt>
                <c:pt idx="438">
                  <c:v>-2.8045196145117135E-2</c:v>
                </c:pt>
                <c:pt idx="439">
                  <c:v>-3.7290466201355899E-2</c:v>
                </c:pt>
                <c:pt idx="440">
                  <c:v>-1.6029480674067842E-2</c:v>
                </c:pt>
                <c:pt idx="441">
                  <c:v>2.2853197577549889E-2</c:v>
                </c:pt>
                <c:pt idx="442">
                  <c:v>6.3658348593290226E-2</c:v>
                </c:pt>
                <c:pt idx="443">
                  <c:v>0.14187875830218721</c:v>
                </c:pt>
                <c:pt idx="444">
                  <c:v>6.0604012318863143E-2</c:v>
                </c:pt>
                <c:pt idx="445">
                  <c:v>-5.5337769685970928E-2</c:v>
                </c:pt>
                <c:pt idx="446">
                  <c:v>-0.21890516656898396</c:v>
                </c:pt>
                <c:pt idx="447">
                  <c:v>-0.19800364388912373</c:v>
                </c:pt>
                <c:pt idx="448">
                  <c:v>-0.14276708600138299</c:v>
                </c:pt>
                <c:pt idx="449">
                  <c:v>-0.15922379272468701</c:v>
                </c:pt>
                <c:pt idx="450">
                  <c:v>-0.20609506685170154</c:v>
                </c:pt>
                <c:pt idx="451">
                  <c:v>-0.15445886723486968</c:v>
                </c:pt>
                <c:pt idx="452">
                  <c:v>-0.19191046279233348</c:v>
                </c:pt>
                <c:pt idx="453">
                  <c:v>-0.21095948883974969</c:v>
                </c:pt>
                <c:pt idx="454">
                  <c:v>-0.12878457779775143</c:v>
                </c:pt>
                <c:pt idx="455">
                  <c:v>-0.12450300957324256</c:v>
                </c:pt>
                <c:pt idx="456">
                  <c:v>-0.10239634893317839</c:v>
                </c:pt>
                <c:pt idx="457">
                  <c:v>7.7274634222710414E-3</c:v>
                </c:pt>
                <c:pt idx="458">
                  <c:v>0.23285644168704467</c:v>
                </c:pt>
                <c:pt idx="459">
                  <c:v>0.22114717781510218</c:v>
                </c:pt>
                <c:pt idx="460">
                  <c:v>0.19393445264306908</c:v>
                </c:pt>
                <c:pt idx="461">
                  <c:v>0.1770986789157023</c:v>
                </c:pt>
                <c:pt idx="462">
                  <c:v>0.22790053542464839</c:v>
                </c:pt>
                <c:pt idx="463">
                  <c:v>0.22963890532850328</c:v>
                </c:pt>
                <c:pt idx="464">
                  <c:v>0.23665112690540679</c:v>
                </c:pt>
                <c:pt idx="465">
                  <c:v>0.31037765788638527</c:v>
                </c:pt>
                <c:pt idx="466">
                  <c:v>0.13632514817950891</c:v>
                </c:pt>
                <c:pt idx="467">
                  <c:v>0.14534567229178008</c:v>
                </c:pt>
                <c:pt idx="468">
                  <c:v>0.15101592531576058</c:v>
                </c:pt>
                <c:pt idx="469">
                  <c:v>0.12317666126418159</c:v>
                </c:pt>
                <c:pt idx="470">
                  <c:v>9.3187157400156595E-2</c:v>
                </c:pt>
                <c:pt idx="471">
                  <c:v>5.0451807228915735E-2</c:v>
                </c:pt>
                <c:pt idx="472">
                  <c:v>4.6314741035856644E-2</c:v>
                </c:pt>
                <c:pt idx="473">
                  <c:v>-1.8430884184308827E-2</c:v>
                </c:pt>
                <c:pt idx="474">
                  <c:v>1.9106699751860967E-2</c:v>
                </c:pt>
                <c:pt idx="475">
                  <c:v>-2.506082725060832E-2</c:v>
                </c:pt>
                <c:pt idx="476">
                  <c:v>-7.292436560729243E-2</c:v>
                </c:pt>
                <c:pt idx="477">
                  <c:v>-6.1273916202470358E-2</c:v>
                </c:pt>
                <c:pt idx="478">
                  <c:v>2.8315946348733245E-2</c:v>
                </c:pt>
                <c:pt idx="479">
                  <c:v>-3.1606463878326996E-2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63-4C1D-BB77-52142269BDD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Table1!$L$26:$L$505</c:f>
              <c:numCache>
                <c:formatCode>General</c:formatCode>
                <c:ptCount val="480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</c:numCache>
            </c:numRef>
          </c:xVal>
          <c:yVal>
            <c:numRef>
              <c:f>Regress_1Y!$B$25:$B$504</c:f>
              <c:numCache>
                <c:formatCode>General</c:formatCode>
                <c:ptCount val="480"/>
                <c:pt idx="0">
                  <c:v>0.31181884415244898</c:v>
                </c:pt>
                <c:pt idx="1">
                  <c:v>0.34284121157965675</c:v>
                </c:pt>
                <c:pt idx="2">
                  <c:v>0.33334874357238653</c:v>
                </c:pt>
                <c:pt idx="3">
                  <c:v>0.32719582824173188</c:v>
                </c:pt>
                <c:pt idx="4">
                  <c:v>0.31297103219436062</c:v>
                </c:pt>
                <c:pt idx="5">
                  <c:v>0.33584871187340026</c:v>
                </c:pt>
                <c:pt idx="6">
                  <c:v>0.32780497368845152</c:v>
                </c:pt>
                <c:pt idx="7">
                  <c:v>0.31181884415244898</c:v>
                </c:pt>
                <c:pt idx="8">
                  <c:v>0.28299770005410896</c:v>
                </c:pt>
                <c:pt idx="9">
                  <c:v>0.26753930134016612</c:v>
                </c:pt>
                <c:pt idx="10">
                  <c:v>0.26753930134016612</c:v>
                </c:pt>
                <c:pt idx="11">
                  <c:v>0.26086428254065364</c:v>
                </c:pt>
                <c:pt idx="12">
                  <c:v>0.24015962668011906</c:v>
                </c:pt>
                <c:pt idx="13">
                  <c:v>0.23844288375843589</c:v>
                </c:pt>
                <c:pt idx="14">
                  <c:v>0.23211721323124371</c:v>
                </c:pt>
                <c:pt idx="15">
                  <c:v>0.196122635464587</c:v>
                </c:pt>
                <c:pt idx="16">
                  <c:v>0.19647547909188198</c:v>
                </c:pt>
                <c:pt idx="17">
                  <c:v>0.1759892930685745</c:v>
                </c:pt>
                <c:pt idx="18">
                  <c:v>0.19506766865974542</c:v>
                </c:pt>
                <c:pt idx="19">
                  <c:v>0.19228029817203693</c:v>
                </c:pt>
                <c:pt idx="20">
                  <c:v>0.19577038685184059</c:v>
                </c:pt>
                <c:pt idx="21">
                  <c:v>0.20402536186508544</c:v>
                </c:pt>
                <c:pt idx="22">
                  <c:v>0.18281143666232139</c:v>
                </c:pt>
                <c:pt idx="23">
                  <c:v>0.17662908954857651</c:v>
                </c:pt>
                <c:pt idx="24">
                  <c:v>0.15085670086768302</c:v>
                </c:pt>
                <c:pt idx="25">
                  <c:v>0.16063664780520584</c:v>
                </c:pt>
                <c:pt idx="26">
                  <c:v>0.14236587107082196</c:v>
                </c:pt>
                <c:pt idx="27">
                  <c:v>0.13553739895797143</c:v>
                </c:pt>
                <c:pt idx="28">
                  <c:v>0.17250683396385016</c:v>
                </c:pt>
                <c:pt idx="29">
                  <c:v>0.16361159618697921</c:v>
                </c:pt>
                <c:pt idx="30">
                  <c:v>0.18248126877994172</c:v>
                </c:pt>
                <c:pt idx="31">
                  <c:v>0.14506224211025523</c:v>
                </c:pt>
                <c:pt idx="32">
                  <c:v>0.13605355736579025</c:v>
                </c:pt>
                <c:pt idx="33">
                  <c:v>0.1307071849038772</c:v>
                </c:pt>
                <c:pt idx="34">
                  <c:v>0.12262123473894945</c:v>
                </c:pt>
                <c:pt idx="35">
                  <c:v>0.10664074284278666</c:v>
                </c:pt>
                <c:pt idx="36">
                  <c:v>9.1482740165387127E-2</c:v>
                </c:pt>
                <c:pt idx="37">
                  <c:v>0.10002811527621139</c:v>
                </c:pt>
                <c:pt idx="38">
                  <c:v>0.10426343238653249</c:v>
                </c:pt>
                <c:pt idx="39">
                  <c:v>0.10469310628454062</c:v>
                </c:pt>
                <c:pt idx="40">
                  <c:v>0.1034074700709994</c:v>
                </c:pt>
                <c:pt idx="41">
                  <c:v>0.12673982215475352</c:v>
                </c:pt>
                <c:pt idx="42">
                  <c:v>0.12406368775846741</c:v>
                </c:pt>
                <c:pt idx="43">
                  <c:v>9.9819237136906908E-2</c:v>
                </c:pt>
                <c:pt idx="44">
                  <c:v>0.11489808043458269</c:v>
                </c:pt>
                <c:pt idx="45">
                  <c:v>9.0692514400294216E-2</c:v>
                </c:pt>
                <c:pt idx="46">
                  <c:v>7.9300293112040149E-2</c:v>
                </c:pt>
                <c:pt idx="47">
                  <c:v>8.3755979908309769E-2</c:v>
                </c:pt>
                <c:pt idx="48">
                  <c:v>7.9300293112040149E-2</c:v>
                </c:pt>
                <c:pt idx="49">
                  <c:v>5.899848076997613E-2</c:v>
                </c:pt>
                <c:pt idx="50">
                  <c:v>4.5663406470843798E-2</c:v>
                </c:pt>
                <c:pt idx="51">
                  <c:v>4.7699481966017504E-2</c:v>
                </c:pt>
                <c:pt idx="52">
                  <c:v>5.7102246310363619E-2</c:v>
                </c:pt>
                <c:pt idx="53">
                  <c:v>4.9915694537756544E-2</c:v>
                </c:pt>
                <c:pt idx="54">
                  <c:v>7.2156209732462367E-2</c:v>
                </c:pt>
                <c:pt idx="55">
                  <c:v>5.4151726619167201E-2</c:v>
                </c:pt>
                <c:pt idx="56">
                  <c:v>7.2855318427251542E-2</c:v>
                </c:pt>
                <c:pt idx="57">
                  <c:v>6.0920691044103886E-2</c:v>
                </c:pt>
                <c:pt idx="58">
                  <c:v>6.0116579176440893E-2</c:v>
                </c:pt>
                <c:pt idx="59">
                  <c:v>5.4459362922426341E-2</c:v>
                </c:pt>
                <c:pt idx="60">
                  <c:v>3.3669717230025847E-2</c:v>
                </c:pt>
                <c:pt idx="61">
                  <c:v>1.499713965743843E-2</c:v>
                </c:pt>
                <c:pt idx="62">
                  <c:v>1.9375120007284696E-2</c:v>
                </c:pt>
                <c:pt idx="63">
                  <c:v>1.4432901796422426E-2</c:v>
                </c:pt>
                <c:pt idx="64">
                  <c:v>-4.4058974420421726E-4</c:v>
                </c:pt>
                <c:pt idx="65">
                  <c:v>-6.9635068329188254E-3</c:v>
                </c:pt>
                <c:pt idx="66">
                  <c:v>-1.2936916200416204E-2</c:v>
                </c:pt>
                <c:pt idx="67">
                  <c:v>-2.8842887003296125E-3</c:v>
                </c:pt>
                <c:pt idx="68">
                  <c:v>-1.3288275296463786E-2</c:v>
                </c:pt>
                <c:pt idx="69">
                  <c:v>6.1567292669496926E-2</c:v>
                </c:pt>
                <c:pt idx="70">
                  <c:v>9.8778902326584733E-2</c:v>
                </c:pt>
                <c:pt idx="71">
                  <c:v>7.0767902920955555E-2</c:v>
                </c:pt>
                <c:pt idx="72">
                  <c:v>5.7259286572652696E-2</c:v>
                </c:pt>
                <c:pt idx="73">
                  <c:v>6.2216860357391851E-2</c:v>
                </c:pt>
                <c:pt idx="74">
                  <c:v>7.4795135741310886E-2</c:v>
                </c:pt>
                <c:pt idx="75">
                  <c:v>6.9221657856582658E-2</c:v>
                </c:pt>
                <c:pt idx="76">
                  <c:v>7.6042926171231456E-2</c:v>
                </c:pt>
                <c:pt idx="77">
                  <c:v>6.9050861686817927E-2</c:v>
                </c:pt>
                <c:pt idx="78">
                  <c:v>7.3030615771108615E-2</c:v>
                </c:pt>
                <c:pt idx="79">
                  <c:v>8.931917449101609E-2</c:v>
                </c:pt>
                <c:pt idx="80">
                  <c:v>8.0955855832872931E-2</c:v>
                </c:pt>
                <c:pt idx="81">
                  <c:v>7.5328619883471587E-2</c:v>
                </c:pt>
                <c:pt idx="82">
                  <c:v>9.0495580772518097E-2</c:v>
                </c:pt>
                <c:pt idx="83">
                  <c:v>9.0495580772518097E-2</c:v>
                </c:pt>
                <c:pt idx="84">
                  <c:v>5.3691555408035024E-2</c:v>
                </c:pt>
                <c:pt idx="85">
                  <c:v>6.3524975931631783E-2</c:v>
                </c:pt>
                <c:pt idx="86">
                  <c:v>6.0598496163491861E-2</c:v>
                </c:pt>
                <c:pt idx="87">
                  <c:v>5.9476577362859745E-2</c:v>
                </c:pt>
                <c:pt idx="88">
                  <c:v>6.3196818054549769E-2</c:v>
                </c:pt>
                <c:pt idx="89">
                  <c:v>6.3524975931631783E-2</c:v>
                </c:pt>
                <c:pt idx="90">
                  <c:v>4.7699481966017504E-2</c:v>
                </c:pt>
                <c:pt idx="91">
                  <c:v>4.0705395394890903E-2</c:v>
                </c:pt>
                <c:pt idx="92">
                  <c:v>5.2017319077870466E-2</c:v>
                </c:pt>
                <c:pt idx="93">
                  <c:v>7.5685344014566142E-2</c:v>
                </c:pt>
                <c:pt idx="94">
                  <c:v>6.1567292669496926E-2</c:v>
                </c:pt>
                <c:pt idx="95">
                  <c:v>4.437067749098797E-2</c:v>
                </c:pt>
                <c:pt idx="96">
                  <c:v>5.7259286572652696E-2</c:v>
                </c:pt>
                <c:pt idx="97">
                  <c:v>6.7522674929542587E-2</c:v>
                </c:pt>
                <c:pt idx="98">
                  <c:v>7.3910242144313937E-2</c:v>
                </c:pt>
                <c:pt idx="99">
                  <c:v>7.8388340044268284E-2</c:v>
                </c:pt>
                <c:pt idx="100">
                  <c:v>7.1286977694044823E-2</c:v>
                </c:pt>
                <c:pt idx="101">
                  <c:v>7.0940723324131399E-2</c:v>
                </c:pt>
                <c:pt idx="102">
                  <c:v>8.1140932331396159E-2</c:v>
                </c:pt>
                <c:pt idx="103">
                  <c:v>0.10533974563501067</c:v>
                </c:pt>
                <c:pt idx="104">
                  <c:v>0.1383948519036565</c:v>
                </c:pt>
                <c:pt idx="105">
                  <c:v>0.12673982215475352</c:v>
                </c:pt>
                <c:pt idx="106">
                  <c:v>0.11398542335068504</c:v>
                </c:pt>
                <c:pt idx="107">
                  <c:v>0.11375803199390774</c:v>
                </c:pt>
                <c:pt idx="108">
                  <c:v>0.10971704101503324</c:v>
                </c:pt>
                <c:pt idx="109">
                  <c:v>7.9483349384768059E-2</c:v>
                </c:pt>
                <c:pt idx="110">
                  <c:v>8.6416591475362542E-2</c:v>
                </c:pt>
                <c:pt idx="111">
                  <c:v>7.3557762166499979E-2</c:v>
                </c:pt>
                <c:pt idx="112">
                  <c:v>7.4263564871626525E-2</c:v>
                </c:pt>
                <c:pt idx="113">
                  <c:v>8.8345588411668313E-2</c:v>
                </c:pt>
                <c:pt idx="114">
                  <c:v>7.042287386824328E-2</c:v>
                </c:pt>
                <c:pt idx="115">
                  <c:v>6.286941456339204E-2</c:v>
                </c:pt>
                <c:pt idx="116">
                  <c:v>6.4679507086224136E-2</c:v>
                </c:pt>
                <c:pt idx="117">
                  <c:v>7.0250664497299303E-2</c:v>
                </c:pt>
                <c:pt idx="118">
                  <c:v>9.1284809091165847E-2</c:v>
                </c:pt>
                <c:pt idx="119">
                  <c:v>9.2875299705365816E-2</c:v>
                </c:pt>
                <c:pt idx="120">
                  <c:v>7.8025104500325265E-2</c:v>
                </c:pt>
                <c:pt idx="121">
                  <c:v>7.6580914988262555E-2</c:v>
                </c:pt>
                <c:pt idx="122">
                  <c:v>9.6105281928298175E-2</c:v>
                </c:pt>
                <c:pt idx="123">
                  <c:v>6.8030282116521318E-2</c:v>
                </c:pt>
                <c:pt idx="124">
                  <c:v>6.3524975931631783E-2</c:v>
                </c:pt>
                <c:pt idx="125">
                  <c:v>9.0889696681640847E-2</c:v>
                </c:pt>
                <c:pt idx="126">
                  <c:v>0.10905299039325425</c:v>
                </c:pt>
                <c:pt idx="127">
                  <c:v>0.10949539468709493</c:v>
                </c:pt>
                <c:pt idx="128">
                  <c:v>9.1680921785271957E-2</c:v>
                </c:pt>
                <c:pt idx="129">
                  <c:v>7.8388340044268284E-2</c:v>
                </c:pt>
                <c:pt idx="130">
                  <c:v>6.4845203687114633E-2</c:v>
                </c:pt>
                <c:pt idx="131">
                  <c:v>6.4845203687114633E-2</c:v>
                </c:pt>
                <c:pt idx="132">
                  <c:v>5.7731470837594029E-2</c:v>
                </c:pt>
                <c:pt idx="133">
                  <c:v>4.8286927333997171E-2</c:v>
                </c:pt>
                <c:pt idx="134">
                  <c:v>4.8729195733647673E-2</c:v>
                </c:pt>
                <c:pt idx="135">
                  <c:v>4.8729195733647673E-2</c:v>
                </c:pt>
                <c:pt idx="136">
                  <c:v>4.9766813006073246E-2</c:v>
                </c:pt>
                <c:pt idx="137">
                  <c:v>4.7260573164466108E-2</c:v>
                </c:pt>
                <c:pt idx="138">
                  <c:v>4.5087312449887978E-2</c:v>
                </c:pt>
                <c:pt idx="139">
                  <c:v>3.0805409936492306E-2</c:v>
                </c:pt>
                <c:pt idx="140">
                  <c:v>3.7004538761931521E-2</c:v>
                </c:pt>
                <c:pt idx="141">
                  <c:v>2.6006467510685249E-2</c:v>
                </c:pt>
                <c:pt idx="142">
                  <c:v>2.6006467510685249E-2</c:v>
                </c:pt>
                <c:pt idx="143">
                  <c:v>2.5758940587383511E-2</c:v>
                </c:pt>
                <c:pt idx="144">
                  <c:v>2.9718074442204312E-3</c:v>
                </c:pt>
                <c:pt idx="145">
                  <c:v>1.1541707662048206E-2</c:v>
                </c:pt>
                <c:pt idx="146">
                  <c:v>1.3983445116652615E-2</c:v>
                </c:pt>
                <c:pt idx="147">
                  <c:v>3.2490135387960001E-2</c:v>
                </c:pt>
                <c:pt idx="148">
                  <c:v>4.4800195623512756E-2</c:v>
                </c:pt>
                <c:pt idx="149">
                  <c:v>5.323291724924431E-2</c:v>
                </c:pt>
                <c:pt idx="150">
                  <c:v>3.9873859373821013E-2</c:v>
                </c:pt>
                <c:pt idx="151">
                  <c:v>2.6752029036315045E-2</c:v>
                </c:pt>
                <c:pt idx="152">
                  <c:v>4.8286927333997171E-2</c:v>
                </c:pt>
                <c:pt idx="153">
                  <c:v>4.7699481966017504E-2</c:v>
                </c:pt>
                <c:pt idx="154">
                  <c:v>4.4800195623512756E-2</c:v>
                </c:pt>
                <c:pt idx="155">
                  <c:v>4.4800195623512756E-2</c:v>
                </c:pt>
                <c:pt idx="156">
                  <c:v>4.9024847362938301E-2</c:v>
                </c:pt>
                <c:pt idx="157">
                  <c:v>5.6007896754030978E-2</c:v>
                </c:pt>
                <c:pt idx="158">
                  <c:v>4.7406717073388477E-2</c:v>
                </c:pt>
                <c:pt idx="159">
                  <c:v>4.2948898245965733E-2</c:v>
                </c:pt>
                <c:pt idx="160">
                  <c:v>3.5927957042828113E-2</c:v>
                </c:pt>
                <c:pt idx="161">
                  <c:v>4.001208245977575E-2</c:v>
                </c:pt>
                <c:pt idx="162">
                  <c:v>3.0035355144862913E-2</c:v>
                </c:pt>
                <c:pt idx="163">
                  <c:v>2.990746918226253E-2</c:v>
                </c:pt>
                <c:pt idx="164">
                  <c:v>3.0291517561552544E-2</c:v>
                </c:pt>
                <c:pt idx="165">
                  <c:v>3.0163371205085471E-2</c:v>
                </c:pt>
                <c:pt idx="166">
                  <c:v>2.1625423420522621E-2</c:v>
                </c:pt>
                <c:pt idx="167">
                  <c:v>2.150593931311931E-2</c:v>
                </c:pt>
                <c:pt idx="168">
                  <c:v>1.6591451026418957E-2</c:v>
                </c:pt>
                <c:pt idx="169">
                  <c:v>1.9610031643990333E-2</c:v>
                </c:pt>
                <c:pt idx="170">
                  <c:v>2.2826754989279135E-2</c:v>
                </c:pt>
                <c:pt idx="171">
                  <c:v>2.4896479372801678E-2</c:v>
                </c:pt>
                <c:pt idx="172">
                  <c:v>1.8323654154963009E-2</c:v>
                </c:pt>
                <c:pt idx="173">
                  <c:v>2.9015893577683E-2</c:v>
                </c:pt>
                <c:pt idx="174">
                  <c:v>3.0163371205085471E-2</c:v>
                </c:pt>
                <c:pt idx="175">
                  <c:v>2.150593931311931E-2</c:v>
                </c:pt>
                <c:pt idx="176">
                  <c:v>1.7743461037439734E-2</c:v>
                </c:pt>
                <c:pt idx="177">
                  <c:v>1.5905551783772814E-2</c:v>
                </c:pt>
                <c:pt idx="178">
                  <c:v>1.1871687747304904E-2</c:v>
                </c:pt>
                <c:pt idx="179">
                  <c:v>1.2092193797352102E-2</c:v>
                </c:pt>
                <c:pt idx="180">
                  <c:v>3.1758183676508234E-3</c:v>
                </c:pt>
                <c:pt idx="181">
                  <c:v>3.2779628645251135E-3</c:v>
                </c:pt>
                <c:pt idx="182">
                  <c:v>4.9249902850629634E-3</c:v>
                </c:pt>
                <c:pt idx="183">
                  <c:v>5.3405229939813559E-3</c:v>
                </c:pt>
                <c:pt idx="184">
                  <c:v>-7.7057046286656272E-3</c:v>
                </c:pt>
                <c:pt idx="185">
                  <c:v>-5.085285376927956E-3</c:v>
                </c:pt>
                <c:pt idx="186">
                  <c:v>-1.4074524141581585E-2</c:v>
                </c:pt>
                <c:pt idx="187">
                  <c:v>-8.4427882277147148E-3</c:v>
                </c:pt>
                <c:pt idx="188">
                  <c:v>-2.4803772795435164E-2</c:v>
                </c:pt>
                <c:pt idx="189">
                  <c:v>-9.629776922928629E-3</c:v>
                </c:pt>
                <c:pt idx="190">
                  <c:v>-8.1669778382904845E-3</c:v>
                </c:pt>
                <c:pt idx="191">
                  <c:v>-7.9827074529522091E-3</c:v>
                </c:pt>
                <c:pt idx="192">
                  <c:v>-1.8503586162827657E-2</c:v>
                </c:pt>
                <c:pt idx="193">
                  <c:v>-3.8832652472778922E-2</c:v>
                </c:pt>
                <c:pt idx="194">
                  <c:v>-4.3950851399136348E-2</c:v>
                </c:pt>
                <c:pt idx="195">
                  <c:v>-4.3053410147350785E-2</c:v>
                </c:pt>
                <c:pt idx="196">
                  <c:v>-3.9034952251583682E-2</c:v>
                </c:pt>
                <c:pt idx="197">
                  <c:v>-3.6022275930605863E-2</c:v>
                </c:pt>
                <c:pt idx="198">
                  <c:v>-3.5253510352088235E-2</c:v>
                </c:pt>
                <c:pt idx="199">
                  <c:v>-3.2258709367457589E-2</c:v>
                </c:pt>
                <c:pt idx="200">
                  <c:v>-4.895654086318757E-3</c:v>
                </c:pt>
                <c:pt idx="201">
                  <c:v>-2.0484640691131706E-2</c:v>
                </c:pt>
                <c:pt idx="202">
                  <c:v>-3.0945558682583224E-2</c:v>
                </c:pt>
                <c:pt idx="203">
                  <c:v>-3.1312145880910941E-2</c:v>
                </c:pt>
                <c:pt idx="204">
                  <c:v>-3.5463804495263013E-2</c:v>
                </c:pt>
                <c:pt idx="205">
                  <c:v>-4.3695361294386476E-2</c:v>
                </c:pt>
                <c:pt idx="206">
                  <c:v>-4.7941158607075429E-2</c:v>
                </c:pt>
                <c:pt idx="207">
                  <c:v>-4.7268128079741317E-2</c:v>
                </c:pt>
                <c:pt idx="208">
                  <c:v>-4.5091536356826667E-2</c:v>
                </c:pt>
                <c:pt idx="209">
                  <c:v>-4.7819176120666967E-2</c:v>
                </c:pt>
                <c:pt idx="210">
                  <c:v>-4.4902440302314883E-2</c:v>
                </c:pt>
                <c:pt idx="211">
                  <c:v>-4.260128151670442E-2</c:v>
                </c:pt>
                <c:pt idx="212">
                  <c:v>-3.5603737163250576E-2</c:v>
                </c:pt>
                <c:pt idx="213">
                  <c:v>-4.162468367450825E-2</c:v>
                </c:pt>
                <c:pt idx="214">
                  <c:v>-4.7513469045162238E-2</c:v>
                </c:pt>
                <c:pt idx="215">
                  <c:v>-4.7329528111844432E-2</c:v>
                </c:pt>
                <c:pt idx="216">
                  <c:v>-3.712922751210157E-2</c:v>
                </c:pt>
                <c:pt idx="217">
                  <c:v>-3.1968463375296352E-2</c:v>
                </c:pt>
                <c:pt idx="218">
                  <c:v>-4.2341892979600504E-2</c:v>
                </c:pt>
                <c:pt idx="219">
                  <c:v>-3.7540938166784887E-2</c:v>
                </c:pt>
                <c:pt idx="220">
                  <c:v>-3.8290988571208884E-2</c:v>
                </c:pt>
                <c:pt idx="221">
                  <c:v>-3.9034952251583682E-2</c:v>
                </c:pt>
                <c:pt idx="222">
                  <c:v>-4.1033594356666758E-2</c:v>
                </c:pt>
                <c:pt idx="223">
                  <c:v>-4.45230304011692E-2</c:v>
                </c:pt>
                <c:pt idx="224">
                  <c:v>-3.7266668846731466E-2</c:v>
                </c:pt>
                <c:pt idx="225">
                  <c:v>-4.1099462564141598E-2</c:v>
                </c:pt>
                <c:pt idx="226">
                  <c:v>-3.3124142009735791E-2</c:v>
                </c:pt>
                <c:pt idx="227">
                  <c:v>-3.58829724084129E-2</c:v>
                </c:pt>
                <c:pt idx="228">
                  <c:v>-3.7677767063913015E-2</c:v>
                </c:pt>
                <c:pt idx="229">
                  <c:v>-2.2507564852048245E-2</c:v>
                </c:pt>
                <c:pt idx="230">
                  <c:v>-1.381310135176908E-2</c:v>
                </c:pt>
                <c:pt idx="231">
                  <c:v>-1.3200546477955905E-2</c:v>
                </c:pt>
                <c:pt idx="232">
                  <c:v>-1.8420195098340864E-2</c:v>
                </c:pt>
                <c:pt idx="233">
                  <c:v>-1.4508770365663309E-2</c:v>
                </c:pt>
                <c:pt idx="234">
                  <c:v>-1.0983060597373806E-2</c:v>
                </c:pt>
                <c:pt idx="235">
                  <c:v>-1.1303115288631427E-3</c:v>
                </c:pt>
                <c:pt idx="236">
                  <c:v>1.8091239749725624E-2</c:v>
                </c:pt>
                <c:pt idx="237">
                  <c:v>1.1431921444103432E-2</c:v>
                </c:pt>
                <c:pt idx="238">
                  <c:v>4.2014572254077953E-3</c:v>
                </c:pt>
                <c:pt idx="239">
                  <c:v>2.6664843449495934E-3</c:v>
                </c:pt>
                <c:pt idx="240">
                  <c:v>3.2779628645251135E-3</c:v>
                </c:pt>
                <c:pt idx="241">
                  <c:v>1.0993808397680882E-2</c:v>
                </c:pt>
                <c:pt idx="242">
                  <c:v>1.2978398207020403E-2</c:v>
                </c:pt>
                <c:pt idx="243">
                  <c:v>5.8620871995113122E-3</c:v>
                </c:pt>
                <c:pt idx="244">
                  <c:v>1.6133745608015337E-2</c:v>
                </c:pt>
                <c:pt idx="245">
                  <c:v>3.4727465283812348E-2</c:v>
                </c:pt>
                <c:pt idx="246">
                  <c:v>6.0920691044103886E-2</c:v>
                </c:pt>
                <c:pt idx="247">
                  <c:v>6.7691679543325306E-2</c:v>
                </c:pt>
                <c:pt idx="248">
                  <c:v>0.10707671224795987</c:v>
                </c:pt>
                <c:pt idx="249">
                  <c:v>8.3191816978825245E-2</c:v>
                </c:pt>
                <c:pt idx="250">
                  <c:v>7.7481897266936134E-2</c:v>
                </c:pt>
                <c:pt idx="251">
                  <c:v>7.694065580158102E-2</c:v>
                </c:pt>
                <c:pt idx="252">
                  <c:v>9.2476163259987559E-2</c:v>
                </c:pt>
                <c:pt idx="253">
                  <c:v>0.12262123473894945</c:v>
                </c:pt>
                <c:pt idx="254">
                  <c:v>0.12896040032236464</c:v>
                </c:pt>
                <c:pt idx="255">
                  <c:v>0.10128710680078626</c:v>
                </c:pt>
                <c:pt idx="256">
                  <c:v>9.1284809091165847E-2</c:v>
                </c:pt>
                <c:pt idx="257">
                  <c:v>8.8345588411668313E-2</c:v>
                </c:pt>
                <c:pt idx="258">
                  <c:v>7.8570288230621815E-2</c:v>
                </c:pt>
                <c:pt idx="259">
                  <c:v>8.262973455184644E-2</c:v>
                </c:pt>
                <c:pt idx="260">
                  <c:v>8.7764357522297692E-2</c:v>
                </c:pt>
                <c:pt idx="261">
                  <c:v>7.5328619883471587E-2</c:v>
                </c:pt>
                <c:pt idx="262">
                  <c:v>7.4617733374468281E-2</c:v>
                </c:pt>
                <c:pt idx="263">
                  <c:v>7.3910242144313937E-2</c:v>
                </c:pt>
                <c:pt idx="264">
                  <c:v>6.888026598204125E-2</c:v>
                </c:pt>
                <c:pt idx="265">
                  <c:v>6.7691679543325306E-2</c:v>
                </c:pt>
                <c:pt idx="266">
                  <c:v>7.7481897266936134E-2</c:v>
                </c:pt>
                <c:pt idx="267">
                  <c:v>6.9563853006122917E-2</c:v>
                </c:pt>
                <c:pt idx="268">
                  <c:v>6.8709870389528221E-2</c:v>
                </c:pt>
                <c:pt idx="269">
                  <c:v>6.8199880770718785E-2</c:v>
                </c:pt>
                <c:pt idx="270">
                  <c:v>7.2855318427251542E-2</c:v>
                </c:pt>
                <c:pt idx="271">
                  <c:v>7.6042926171231456E-2</c:v>
                </c:pt>
                <c:pt idx="272">
                  <c:v>7.007865808377553E-2</c:v>
                </c:pt>
                <c:pt idx="273">
                  <c:v>6.7016843627766137E-2</c:v>
                </c:pt>
                <c:pt idx="274">
                  <c:v>6.5343446161792579E-2</c:v>
                </c:pt>
                <c:pt idx="275">
                  <c:v>6.5011092177525681E-2</c:v>
                </c:pt>
                <c:pt idx="276">
                  <c:v>5.2775804494529427E-2</c:v>
                </c:pt>
                <c:pt idx="277">
                  <c:v>5.0363320769279268E-2</c:v>
                </c:pt>
                <c:pt idx="278">
                  <c:v>5.8680652117628879E-2</c:v>
                </c:pt>
                <c:pt idx="279">
                  <c:v>5.8839476407357122E-2</c:v>
                </c:pt>
                <c:pt idx="280">
                  <c:v>5.3538506061364316E-2</c:v>
                </c:pt>
                <c:pt idx="281">
                  <c:v>4.451369625267812E-2</c:v>
                </c:pt>
                <c:pt idx="282">
                  <c:v>3.7681984435097099E-2</c:v>
                </c:pt>
                <c:pt idx="283">
                  <c:v>4.1822370869707609E-2</c:v>
                </c:pt>
                <c:pt idx="284">
                  <c:v>3.6599767622628537E-2</c:v>
                </c:pt>
                <c:pt idx="285">
                  <c:v>4.4656868880706829E-2</c:v>
                </c:pt>
                <c:pt idx="286">
                  <c:v>4.0705395394890903E-2</c:v>
                </c:pt>
                <c:pt idx="287">
                  <c:v>3.119220712115392E-2</c:v>
                </c:pt>
                <c:pt idx="288">
                  <c:v>2.9397222349737323E-2</c:v>
                </c:pt>
                <c:pt idx="289">
                  <c:v>2.5388576575646915E-2</c:v>
                </c:pt>
                <c:pt idx="290">
                  <c:v>2.4284108039901831E-2</c:v>
                </c:pt>
                <c:pt idx="291">
                  <c:v>2.1148190183302051E-2</c:v>
                </c:pt>
                <c:pt idx="292">
                  <c:v>2.067282570080381E-2</c:v>
                </c:pt>
                <c:pt idx="293">
                  <c:v>2.775312222841167E-2</c:v>
                </c:pt>
                <c:pt idx="294">
                  <c:v>2.5635362585465421E-2</c:v>
                </c:pt>
                <c:pt idx="295">
                  <c:v>2.9269983909999658E-2</c:v>
                </c:pt>
                <c:pt idx="296">
                  <c:v>3.2490135387960001E-2</c:v>
                </c:pt>
                <c:pt idx="297">
                  <c:v>2.6006467510685249E-2</c:v>
                </c:pt>
                <c:pt idx="298">
                  <c:v>3.0291517561552544E-2</c:v>
                </c:pt>
                <c:pt idx="299">
                  <c:v>2.3431881163145374E-2</c:v>
                </c:pt>
                <c:pt idx="300">
                  <c:v>2.3310616393023759E-2</c:v>
                </c:pt>
                <c:pt idx="301">
                  <c:v>2.6627457196651494E-2</c:v>
                </c:pt>
                <c:pt idx="302">
                  <c:v>2.8130615681713045E-2</c:v>
                </c:pt>
                <c:pt idx="303">
                  <c:v>2.8004657620727486E-2</c:v>
                </c:pt>
                <c:pt idx="304">
                  <c:v>2.0554275287421458E-2</c:v>
                </c:pt>
                <c:pt idx="305">
                  <c:v>1.5564081101880456E-2</c:v>
                </c:pt>
                <c:pt idx="306">
                  <c:v>2.6006467510685249E-2</c:v>
                </c:pt>
                <c:pt idx="307">
                  <c:v>2.9142874384587986E-2</c:v>
                </c:pt>
                <c:pt idx="308">
                  <c:v>3.1063143095439866E-2</c:v>
                </c:pt>
                <c:pt idx="309">
                  <c:v>2.1267322867029204E-2</c:v>
                </c:pt>
                <c:pt idx="310">
                  <c:v>3.5526545858990982E-2</c:v>
                </c:pt>
                <c:pt idx="311">
                  <c:v>3.6196261393135948E-2</c:v>
                </c:pt>
                <c:pt idx="312">
                  <c:v>5.9317030940262944E-2</c:v>
                </c:pt>
                <c:pt idx="313">
                  <c:v>6.1567292669496926E-2</c:v>
                </c:pt>
                <c:pt idx="314">
                  <c:v>7.8934847438251826E-2</c:v>
                </c:pt>
                <c:pt idx="315">
                  <c:v>5.8680652117628879E-2</c:v>
                </c:pt>
                <c:pt idx="316">
                  <c:v>5.9956305684729233E-2</c:v>
                </c:pt>
                <c:pt idx="317">
                  <c:v>8.3379639551980772E-2</c:v>
                </c:pt>
                <c:pt idx="318">
                  <c:v>9.7745279353748354E-2</c:v>
                </c:pt>
                <c:pt idx="319">
                  <c:v>8.8929007121199749E-2</c:v>
                </c:pt>
                <c:pt idx="320">
                  <c:v>0.146699324527054</c:v>
                </c:pt>
                <c:pt idx="321">
                  <c:v>0.19401801654913484</c:v>
                </c:pt>
                <c:pt idx="322">
                  <c:v>0.20439168680580647</c:v>
                </c:pt>
                <c:pt idx="323">
                  <c:v>0.20111728616146288</c:v>
                </c:pt>
                <c:pt idx="324">
                  <c:v>0.20734514196045797</c:v>
                </c:pt>
                <c:pt idx="325">
                  <c:v>0.24015962668011906</c:v>
                </c:pt>
                <c:pt idx="326">
                  <c:v>0.23420635426477923</c:v>
                </c:pt>
                <c:pt idx="327">
                  <c:v>0.19262667852134638</c:v>
                </c:pt>
                <c:pt idx="328">
                  <c:v>0.1709439828408664</c:v>
                </c:pt>
                <c:pt idx="329">
                  <c:v>0.18681594810702426</c:v>
                </c:pt>
                <c:pt idx="330">
                  <c:v>0.15597112997688697</c:v>
                </c:pt>
                <c:pt idx="331">
                  <c:v>0.16361159618697921</c:v>
                </c:pt>
                <c:pt idx="332">
                  <c:v>0.12382244009132778</c:v>
                </c:pt>
                <c:pt idx="333">
                  <c:v>0.13171318463023432</c:v>
                </c:pt>
                <c:pt idx="334">
                  <c:v>0.1272308496972587</c:v>
                </c:pt>
                <c:pt idx="335">
                  <c:v>0.12821706897344229</c:v>
                </c:pt>
                <c:pt idx="336">
                  <c:v>0.1309581474424503</c:v>
                </c:pt>
                <c:pt idx="337">
                  <c:v>0.12095351281649871</c:v>
                </c:pt>
                <c:pt idx="338">
                  <c:v>0.10128710680078626</c:v>
                </c:pt>
                <c:pt idx="339">
                  <c:v>0.10839159597396239</c:v>
                </c:pt>
                <c:pt idx="340">
                  <c:v>0.10773284185175361</c:v>
                </c:pt>
                <c:pt idx="341">
                  <c:v>0.15282909605742764</c:v>
                </c:pt>
                <c:pt idx="342">
                  <c:v>0.12796999179249161</c:v>
                </c:pt>
                <c:pt idx="343">
                  <c:v>0.13020633002945428</c:v>
                </c:pt>
                <c:pt idx="344">
                  <c:v>0.11194993360443825</c:v>
                </c:pt>
                <c:pt idx="345">
                  <c:v>0.10512391463508478</c:v>
                </c:pt>
                <c:pt idx="346">
                  <c:v>0.12000776338359551</c:v>
                </c:pt>
                <c:pt idx="347">
                  <c:v>0.1219045127667254</c:v>
                </c:pt>
                <c:pt idx="348">
                  <c:v>0.10404901945782244</c:v>
                </c:pt>
                <c:pt idx="349">
                  <c:v>9.671830347398494E-2</c:v>
                </c:pt>
                <c:pt idx="350">
                  <c:v>0.107513841146232</c:v>
                </c:pt>
                <c:pt idx="351">
                  <c:v>0.10729513147154832</c:v>
                </c:pt>
                <c:pt idx="352">
                  <c:v>0.10023726503858385</c:v>
                </c:pt>
                <c:pt idx="353">
                  <c:v>0.10642319150939003</c:v>
                </c:pt>
                <c:pt idx="354">
                  <c:v>0.11262568138200155</c:v>
                </c:pt>
                <c:pt idx="355">
                  <c:v>0.14506224211025523</c:v>
                </c:pt>
                <c:pt idx="356">
                  <c:v>0.16877669781353608</c:v>
                </c:pt>
                <c:pt idx="357">
                  <c:v>0.14129839280007847</c:v>
                </c:pt>
                <c:pt idx="358">
                  <c:v>0.14835108929736665</c:v>
                </c:pt>
                <c:pt idx="359">
                  <c:v>0.14506224211025523</c:v>
                </c:pt>
                <c:pt idx="360">
                  <c:v>0.1394452941243898</c:v>
                </c:pt>
                <c:pt idx="361">
                  <c:v>0.12454719532072075</c:v>
                </c:pt>
                <c:pt idx="362">
                  <c:v>0.14023715709232196</c:v>
                </c:pt>
                <c:pt idx="363">
                  <c:v>0.13891930794321419</c:v>
                </c:pt>
                <c:pt idx="364">
                  <c:v>0.16663321042572157</c:v>
                </c:pt>
                <c:pt idx="365">
                  <c:v>0.15085670086768302</c:v>
                </c:pt>
                <c:pt idx="366">
                  <c:v>0.14451977693072429</c:v>
                </c:pt>
                <c:pt idx="367">
                  <c:v>0.14343964714847238</c:v>
                </c:pt>
                <c:pt idx="368">
                  <c:v>0.14479080875617464</c:v>
                </c:pt>
                <c:pt idx="369">
                  <c:v>0.14236587107082196</c:v>
                </c:pt>
                <c:pt idx="370">
                  <c:v>0.14370908173622229</c:v>
                </c:pt>
                <c:pt idx="371">
                  <c:v>0.14424914574359685</c:v>
                </c:pt>
                <c:pt idx="372">
                  <c:v>0.12166626815367451</c:v>
                </c:pt>
                <c:pt idx="373">
                  <c:v>0.1162764106722097</c:v>
                </c:pt>
                <c:pt idx="374">
                  <c:v>0.12600586701133906</c:v>
                </c:pt>
                <c:pt idx="375">
                  <c:v>0.11766607741624616</c:v>
                </c:pt>
                <c:pt idx="376">
                  <c:v>0.10817171868200595</c:v>
                </c:pt>
                <c:pt idx="377">
                  <c:v>0.12970689702834412</c:v>
                </c:pt>
                <c:pt idx="378">
                  <c:v>0.10685858289726272</c:v>
                </c:pt>
                <c:pt idx="379">
                  <c:v>0.11930187085748753</c:v>
                </c:pt>
                <c:pt idx="380">
                  <c:v>0.11836520577476731</c:v>
                </c:pt>
                <c:pt idx="381">
                  <c:v>0.10490836837262588</c:v>
                </c:pt>
                <c:pt idx="382">
                  <c:v>0.11194993360443825</c:v>
                </c:pt>
                <c:pt idx="383">
                  <c:v>0.11262568138200155</c:v>
                </c:pt>
                <c:pt idx="384">
                  <c:v>0.10949539468709493</c:v>
                </c:pt>
                <c:pt idx="385">
                  <c:v>0.10664074284278666</c:v>
                </c:pt>
                <c:pt idx="386">
                  <c:v>0.12382244009132778</c:v>
                </c:pt>
                <c:pt idx="387">
                  <c:v>0.10839159597396239</c:v>
                </c:pt>
                <c:pt idx="388">
                  <c:v>0.10383488846590236</c:v>
                </c:pt>
                <c:pt idx="389">
                  <c:v>0.10993898425700763</c:v>
                </c:pt>
                <c:pt idx="390">
                  <c:v>0.10993898425700763</c:v>
                </c:pt>
                <c:pt idx="391">
                  <c:v>0.1059889527128817</c:v>
                </c:pt>
                <c:pt idx="392">
                  <c:v>0.11696981825755484</c:v>
                </c:pt>
                <c:pt idx="393">
                  <c:v>0.12119076886363803</c:v>
                </c:pt>
                <c:pt idx="394">
                  <c:v>0.1158157145168929</c:v>
                </c:pt>
                <c:pt idx="395">
                  <c:v>0.11535627280992275</c:v>
                </c:pt>
                <c:pt idx="396">
                  <c:v>0.11535627280992275</c:v>
                </c:pt>
                <c:pt idx="397">
                  <c:v>0.1034074700709994</c:v>
                </c:pt>
                <c:pt idx="398">
                  <c:v>0.11330417238464305</c:v>
                </c:pt>
                <c:pt idx="399">
                  <c:v>9.8157927284764385E-2</c:v>
                </c:pt>
                <c:pt idx="400">
                  <c:v>9.6309359963738711E-2</c:v>
                </c:pt>
                <c:pt idx="401">
                  <c:v>0.11859888922839437</c:v>
                </c:pt>
                <c:pt idx="402">
                  <c:v>0.10971704101503324</c:v>
                </c:pt>
                <c:pt idx="403">
                  <c:v>0.11217487908849563</c:v>
                </c:pt>
                <c:pt idx="404">
                  <c:v>0.14290196840561356</c:v>
                </c:pt>
                <c:pt idx="405">
                  <c:v>0.12406368775846741</c:v>
                </c:pt>
                <c:pt idx="406">
                  <c:v>0.1272308496972587</c:v>
                </c:pt>
                <c:pt idx="407">
                  <c:v>0.12796999179249161</c:v>
                </c:pt>
                <c:pt idx="408">
                  <c:v>0.14615200871163095</c:v>
                </c:pt>
                <c:pt idx="409">
                  <c:v>0.14263372249858017</c:v>
                </c:pt>
                <c:pt idx="410">
                  <c:v>0.1324714623209701</c:v>
                </c:pt>
                <c:pt idx="411">
                  <c:v>0.12896040032236464</c:v>
                </c:pt>
                <c:pt idx="412">
                  <c:v>0.11906722110517495</c:v>
                </c:pt>
                <c:pt idx="413">
                  <c:v>0.10383488846590236</c:v>
                </c:pt>
                <c:pt idx="414">
                  <c:v>9.3475909862510392E-2</c:v>
                </c:pt>
                <c:pt idx="415">
                  <c:v>9.1879354426841336E-2</c:v>
                </c:pt>
                <c:pt idx="416">
                  <c:v>8.1883507810449702E-2</c:v>
                </c:pt>
                <c:pt idx="417">
                  <c:v>7.6401369452897799E-2</c:v>
                </c:pt>
                <c:pt idx="418">
                  <c:v>8.6608410161992749E-2</c:v>
                </c:pt>
                <c:pt idx="419">
                  <c:v>7.1981950877785555E-2</c:v>
                </c:pt>
                <c:pt idx="420">
                  <c:v>7.7120851863774237E-2</c:v>
                </c:pt>
                <c:pt idx="421">
                  <c:v>6.8369678134528572E-2</c:v>
                </c:pt>
                <c:pt idx="422">
                  <c:v>6.4845203687114633E-2</c:v>
                </c:pt>
                <c:pt idx="423">
                  <c:v>6.5343446161792579E-2</c:v>
                </c:pt>
                <c:pt idx="424">
                  <c:v>5.0064739495929128E-2</c:v>
                </c:pt>
                <c:pt idx="425">
                  <c:v>5.7102246310363619E-2</c:v>
                </c:pt>
                <c:pt idx="426">
                  <c:v>5.4767686297272883E-2</c:v>
                </c:pt>
                <c:pt idx="427">
                  <c:v>5.3538506061364316E-2</c:v>
                </c:pt>
                <c:pt idx="428">
                  <c:v>5.492210635623937E-2</c:v>
                </c:pt>
                <c:pt idx="429">
                  <c:v>4.7846103469130513E-2</c:v>
                </c:pt>
                <c:pt idx="430">
                  <c:v>5.6788695730427691E-2</c:v>
                </c:pt>
                <c:pt idx="431">
                  <c:v>4.4085100575535857E-2</c:v>
                </c:pt>
                <c:pt idx="432">
                  <c:v>5.2623771240375788E-2</c:v>
                </c:pt>
                <c:pt idx="433">
                  <c:v>6.2379718119646627E-2</c:v>
                </c:pt>
                <c:pt idx="434">
                  <c:v>7.2330675545398931E-2</c:v>
                </c:pt>
                <c:pt idx="435">
                  <c:v>5.0213948149827298E-2</c:v>
                </c:pt>
                <c:pt idx="436">
                  <c:v>4.1123149558342481E-2</c:v>
                </c:pt>
                <c:pt idx="437">
                  <c:v>4.1682229066450999E-2</c:v>
                </c:pt>
                <c:pt idx="438">
                  <c:v>3.8362988121251967E-2</c:v>
                </c:pt>
                <c:pt idx="439">
                  <c:v>4.8581611991842882E-2</c:v>
                </c:pt>
                <c:pt idx="440">
                  <c:v>4.6677581744591551E-2</c:v>
                </c:pt>
                <c:pt idx="441">
                  <c:v>5.6163706022272636E-2</c:v>
                </c:pt>
                <c:pt idx="442">
                  <c:v>6.4018632934258995E-2</c:v>
                </c:pt>
                <c:pt idx="443">
                  <c:v>7.4972750693374363E-2</c:v>
                </c:pt>
                <c:pt idx="444">
                  <c:v>6.5177172890984653E-2</c:v>
                </c:pt>
                <c:pt idx="445">
                  <c:v>6.0277035211992819E-2</c:v>
                </c:pt>
                <c:pt idx="446">
                  <c:v>5.7573898536358664E-2</c:v>
                </c:pt>
                <c:pt idx="447">
                  <c:v>4.8434189279761869E-2</c:v>
                </c:pt>
                <c:pt idx="448">
                  <c:v>6.1405364989724459E-2</c:v>
                </c:pt>
                <c:pt idx="449">
                  <c:v>5.0512857624706392E-2</c:v>
                </c:pt>
                <c:pt idx="450">
                  <c:v>4.537504873004175E-2</c:v>
                </c:pt>
                <c:pt idx="451">
                  <c:v>5.8522007595065012E-2</c:v>
                </c:pt>
                <c:pt idx="452">
                  <c:v>5.8047149583458718E-2</c:v>
                </c:pt>
                <c:pt idx="453">
                  <c:v>5.8680652117628879E-2</c:v>
                </c:pt>
                <c:pt idx="454">
                  <c:v>5.507669904802745E-2</c:v>
                </c:pt>
                <c:pt idx="455">
                  <c:v>4.8286927333997171E-2</c:v>
                </c:pt>
                <c:pt idx="456">
                  <c:v>5.8047149583458718E-2</c:v>
                </c:pt>
                <c:pt idx="457">
                  <c:v>8.7764357522297692E-2</c:v>
                </c:pt>
                <c:pt idx="458">
                  <c:v>0.13997281715342866</c:v>
                </c:pt>
                <c:pt idx="459">
                  <c:v>0.1312094677323257</c:v>
                </c:pt>
                <c:pt idx="460">
                  <c:v>0.11953684404157452</c:v>
                </c:pt>
                <c:pt idx="461">
                  <c:v>0.11375803199390774</c:v>
                </c:pt>
                <c:pt idx="462">
                  <c:v>0.13502272803835949</c:v>
                </c:pt>
                <c:pt idx="463">
                  <c:v>0.13709036251540899</c:v>
                </c:pt>
                <c:pt idx="464">
                  <c:v>0.12846449562706755</c:v>
                </c:pt>
                <c:pt idx="465">
                  <c:v>0.14890497448980691</c:v>
                </c:pt>
                <c:pt idx="466">
                  <c:v>0.10577226410708437</c:v>
                </c:pt>
                <c:pt idx="467">
                  <c:v>9.5494616647361003E-2</c:v>
                </c:pt>
                <c:pt idx="468">
                  <c:v>0.1034074700709994</c:v>
                </c:pt>
                <c:pt idx="469">
                  <c:v>9.7951470121086265E-2</c:v>
                </c:pt>
                <c:pt idx="470">
                  <c:v>8.1511765340072345E-2</c:v>
                </c:pt>
                <c:pt idx="471">
                  <c:v>7.042287386824328E-2</c:v>
                </c:pt>
                <c:pt idx="472">
                  <c:v>6.7860881823322977E-2</c:v>
                </c:pt>
                <c:pt idx="473">
                  <c:v>6.8199880770718785E-2</c:v>
                </c:pt>
                <c:pt idx="474">
                  <c:v>6.7860881823322977E-2</c:v>
                </c:pt>
                <c:pt idx="475">
                  <c:v>5.9956305684729233E-2</c:v>
                </c:pt>
                <c:pt idx="476">
                  <c:v>6.4679507086224136E-2</c:v>
                </c:pt>
                <c:pt idx="477">
                  <c:v>6.2054189251598141E-2</c:v>
                </c:pt>
                <c:pt idx="478">
                  <c:v>7.3206121926572471E-2</c:v>
                </c:pt>
                <c:pt idx="479">
                  <c:v>6.189170448154982E-2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63-4C1D-BB77-52142269B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92768"/>
        <c:axId val="487501920"/>
      </c:scatterChart>
      <c:valAx>
        <c:axId val="48749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501920"/>
        <c:crosses val="autoZero"/>
        <c:crossBetween val="midCat"/>
      </c:valAx>
      <c:valAx>
        <c:axId val="48750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487492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Table1!$L$26:$L$514</c:f>
              <c:numCache>
                <c:formatCode>General</c:formatCode>
                <c:ptCount val="489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  <c:pt idx="480">
                  <c:v>5.7438253877082138E-2</c:v>
                </c:pt>
                <c:pt idx="481">
                  <c:v>5.6433408577878111E-2</c:v>
                </c:pt>
                <c:pt idx="482">
                  <c:v>5.5586436909394112E-2</c:v>
                </c:pt>
                <c:pt idx="483">
                  <c:v>5.5741360089186169E-2</c:v>
                </c:pt>
                <c:pt idx="484">
                  <c:v>5.6657223796034002E-2</c:v>
                </c:pt>
                <c:pt idx="485">
                  <c:v>5.9988002399520089E-2</c:v>
                </c:pt>
                <c:pt idx="486">
                  <c:v>5.8719906048150319E-2</c:v>
                </c:pt>
                <c:pt idx="487">
                  <c:v>6.0422960725075525E-2</c:v>
                </c:pt>
                <c:pt idx="488">
                  <c:v>6.5573770491803282E-2</c:v>
                </c:pt>
              </c:numCache>
            </c:numRef>
          </c:xVal>
          <c:yVal>
            <c:numRef>
              <c:f>Table1!$I$26:$I$514</c:f>
              <c:numCache>
                <c:formatCode>0.00%</c:formatCode>
                <c:ptCount val="489"/>
                <c:pt idx="0">
                  <c:v>-3.3419892685141339E-2</c:v>
                </c:pt>
                <c:pt idx="1">
                  <c:v>0.28648922139201982</c:v>
                </c:pt>
                <c:pt idx="2">
                  <c:v>-4.5734149017686909E-2</c:v>
                </c:pt>
                <c:pt idx="3">
                  <c:v>7.2607315546862505E-2</c:v>
                </c:pt>
                <c:pt idx="4">
                  <c:v>7.0533112743502491E-2</c:v>
                </c:pt>
                <c:pt idx="5">
                  <c:v>0.57812044361254089</c:v>
                </c:pt>
                <c:pt idx="6">
                  <c:v>0.50290706517054495</c:v>
                </c:pt>
                <c:pt idx="7">
                  <c:v>0.42982161931770491</c:v>
                </c:pt>
                <c:pt idx="8">
                  <c:v>0.2453415571450881</c:v>
                </c:pt>
                <c:pt idx="9">
                  <c:v>0.30313851325362884</c:v>
                </c:pt>
                <c:pt idx="10">
                  <c:v>0.28131281278708675</c:v>
                </c:pt>
                <c:pt idx="11">
                  <c:v>0.34897666427959306</c:v>
                </c:pt>
                <c:pt idx="12">
                  <c:v>0.52987670061318104</c:v>
                </c:pt>
                <c:pt idx="13">
                  <c:v>0.44104323567314641</c:v>
                </c:pt>
                <c:pt idx="14">
                  <c:v>0.53662903045235555</c:v>
                </c:pt>
                <c:pt idx="15">
                  <c:v>5.8609813355996465E-2</c:v>
                </c:pt>
                <c:pt idx="16">
                  <c:v>0.12223620111310796</c:v>
                </c:pt>
                <c:pt idx="17">
                  <c:v>-0.10945753798797886</c:v>
                </c:pt>
                <c:pt idx="18">
                  <c:v>-7.1601593968380617E-2</c:v>
                </c:pt>
                <c:pt idx="19">
                  <c:v>0.10611000750520194</c:v>
                </c:pt>
                <c:pt idx="20">
                  <c:v>0.2440781930091207</c:v>
                </c:pt>
                <c:pt idx="21">
                  <c:v>0.72672113060302412</c:v>
                </c:pt>
                <c:pt idx="22">
                  <c:v>0.29881758837456518</c:v>
                </c:pt>
                <c:pt idx="23">
                  <c:v>0.54081165680280385</c:v>
                </c:pt>
                <c:pt idx="24">
                  <c:v>0.29428010617702705</c:v>
                </c:pt>
                <c:pt idx="25">
                  <c:v>-0.12287451461256815</c:v>
                </c:pt>
                <c:pt idx="26">
                  <c:v>-0.2507565483473273</c:v>
                </c:pt>
                <c:pt idx="27">
                  <c:v>-0.37873448619843275</c:v>
                </c:pt>
                <c:pt idx="28">
                  <c:v>0.41540653161262342</c:v>
                </c:pt>
                <c:pt idx="29">
                  <c:v>0.45788747816605735</c:v>
                </c:pt>
                <c:pt idx="30">
                  <c:v>0.71694092486291661</c:v>
                </c:pt>
                <c:pt idx="31">
                  <c:v>0.34276358367874193</c:v>
                </c:pt>
                <c:pt idx="32">
                  <c:v>0.49827237876913388</c:v>
                </c:pt>
                <c:pt idx="33">
                  <c:v>0.62564719662120982</c:v>
                </c:pt>
                <c:pt idx="34">
                  <c:v>0.3874505830984587</c:v>
                </c:pt>
                <c:pt idx="35">
                  <c:v>0.16670477292032082</c:v>
                </c:pt>
                <c:pt idx="36">
                  <c:v>5.5884251024051146E-2</c:v>
                </c:pt>
                <c:pt idx="37">
                  <c:v>0.18305500476490977</c:v>
                </c:pt>
                <c:pt idx="38">
                  <c:v>-0.12775138735927216</c:v>
                </c:pt>
                <c:pt idx="39">
                  <c:v>-9.6595154859338783E-2</c:v>
                </c:pt>
                <c:pt idx="40">
                  <c:v>7.8528617095184883E-2</c:v>
                </c:pt>
                <c:pt idx="41">
                  <c:v>0.22271485860942608</c:v>
                </c:pt>
                <c:pt idx="42">
                  <c:v>0.49462064068516476</c:v>
                </c:pt>
                <c:pt idx="43">
                  <c:v>0.34880093814277435</c:v>
                </c:pt>
                <c:pt idx="44">
                  <c:v>0.40614630071422053</c:v>
                </c:pt>
                <c:pt idx="45">
                  <c:v>0.16300304928660125</c:v>
                </c:pt>
                <c:pt idx="46">
                  <c:v>0.35024498447748376</c:v>
                </c:pt>
                <c:pt idx="47">
                  <c:v>0.99585651013751297</c:v>
                </c:pt>
                <c:pt idx="48">
                  <c:v>0.88876068575009759</c:v>
                </c:pt>
                <c:pt idx="49">
                  <c:v>0.21896368781766173</c:v>
                </c:pt>
                <c:pt idx="50">
                  <c:v>2.5911203311520303E-2</c:v>
                </c:pt>
                <c:pt idx="51">
                  <c:v>-0.20125691238317656</c:v>
                </c:pt>
                <c:pt idx="52">
                  <c:v>0.1508348841113778</c:v>
                </c:pt>
                <c:pt idx="53">
                  <c:v>-0.2109007158291053</c:v>
                </c:pt>
                <c:pt idx="54">
                  <c:v>0.19707321388787524</c:v>
                </c:pt>
                <c:pt idx="55">
                  <c:v>-8.7825767513162178E-3</c:v>
                </c:pt>
                <c:pt idx="56">
                  <c:v>0.37692208993606502</c:v>
                </c:pt>
                <c:pt idx="57">
                  <c:v>0.56743027522320744</c:v>
                </c:pt>
                <c:pt idx="58">
                  <c:v>1.1140780405284088</c:v>
                </c:pt>
                <c:pt idx="59">
                  <c:v>1.0789169203494251</c:v>
                </c:pt>
                <c:pt idx="60">
                  <c:v>0.64889525380409774</c:v>
                </c:pt>
                <c:pt idx="61">
                  <c:v>0.5520679553955945</c:v>
                </c:pt>
                <c:pt idx="62">
                  <c:v>0.76794149248095223</c:v>
                </c:pt>
                <c:pt idx="63">
                  <c:v>0.90276776627346278</c:v>
                </c:pt>
                <c:pt idx="64">
                  <c:v>0.19260804111251661</c:v>
                </c:pt>
                <c:pt idx="65">
                  <c:v>0.20807423413557213</c:v>
                </c:pt>
                <c:pt idx="66">
                  <c:v>-0.70326072481493007</c:v>
                </c:pt>
                <c:pt idx="67">
                  <c:v>-0.76745467509434906</c:v>
                </c:pt>
                <c:pt idx="68">
                  <c:v>-0.73151822802136546</c:v>
                </c:pt>
                <c:pt idx="69">
                  <c:v>0.13480340619157394</c:v>
                </c:pt>
                <c:pt idx="70">
                  <c:v>0.69132800432342489</c:v>
                </c:pt>
                <c:pt idx="71">
                  <c:v>0.12799216359646537</c:v>
                </c:pt>
                <c:pt idx="72">
                  <c:v>5.5270261686604538E-2</c:v>
                </c:pt>
                <c:pt idx="73">
                  <c:v>6.9579071307812379E-2</c:v>
                </c:pt>
                <c:pt idx="74">
                  <c:v>0.32960533841010187</c:v>
                </c:pt>
                <c:pt idx="75">
                  <c:v>0.16923820250397981</c:v>
                </c:pt>
                <c:pt idx="76">
                  <c:v>-5.2220643405725631E-2</c:v>
                </c:pt>
                <c:pt idx="77">
                  <c:v>-6.758293815020644E-2</c:v>
                </c:pt>
                <c:pt idx="78">
                  <c:v>1.2438454055918591E-3</c:v>
                </c:pt>
                <c:pt idx="79">
                  <c:v>0.1015455106628127</c:v>
                </c:pt>
                <c:pt idx="80">
                  <c:v>-8.0707275324399141E-2</c:v>
                </c:pt>
                <c:pt idx="81">
                  <c:v>0.4256099769995465</c:v>
                </c:pt>
                <c:pt idx="82">
                  <c:v>0.55601433339763751</c:v>
                </c:pt>
                <c:pt idx="83">
                  <c:v>0.81971245398575676</c:v>
                </c:pt>
                <c:pt idx="84">
                  <c:v>0.13945231012947845</c:v>
                </c:pt>
                <c:pt idx="85">
                  <c:v>0.19946433940778552</c:v>
                </c:pt>
                <c:pt idx="86">
                  <c:v>9.8200018999040628E-2</c:v>
                </c:pt>
                <c:pt idx="87">
                  <c:v>0.34254944978331858</c:v>
                </c:pt>
                <c:pt idx="88">
                  <c:v>0.49949997540544855</c:v>
                </c:pt>
                <c:pt idx="89">
                  <c:v>0.27026999783815864</c:v>
                </c:pt>
                <c:pt idx="90">
                  <c:v>-0.27997916877552909</c:v>
                </c:pt>
                <c:pt idx="91">
                  <c:v>-0.20889779221741145</c:v>
                </c:pt>
                <c:pt idx="92">
                  <c:v>0.12555365582738331</c:v>
                </c:pt>
                <c:pt idx="93">
                  <c:v>0.36019060715901707</c:v>
                </c:pt>
                <c:pt idx="94">
                  <c:v>-5.6376888809855141E-2</c:v>
                </c:pt>
                <c:pt idx="95">
                  <c:v>-0.26645287301677389</c:v>
                </c:pt>
                <c:pt idx="96">
                  <c:v>-0.36189933384680684</c:v>
                </c:pt>
                <c:pt idx="97">
                  <c:v>0.11863506375255151</c:v>
                </c:pt>
                <c:pt idx="98">
                  <c:v>0.21822893720939973</c:v>
                </c:pt>
                <c:pt idx="99">
                  <c:v>0.46195769491070515</c:v>
                </c:pt>
                <c:pt idx="100">
                  <c:v>-0.31221632323044612</c:v>
                </c:pt>
                <c:pt idx="101">
                  <c:v>-0.54460439271684902</c:v>
                </c:pt>
                <c:pt idx="102">
                  <c:v>-0.43912385585881153</c:v>
                </c:pt>
                <c:pt idx="103">
                  <c:v>-7.0368207271322203E-2</c:v>
                </c:pt>
                <c:pt idx="104">
                  <c:v>0.32483654402025586</c:v>
                </c:pt>
                <c:pt idx="105">
                  <c:v>0.18714089043815862</c:v>
                </c:pt>
                <c:pt idx="106">
                  <c:v>0.5413605850252492</c:v>
                </c:pt>
                <c:pt idx="107">
                  <c:v>0.78556166431413765</c:v>
                </c:pt>
                <c:pt idx="108">
                  <c:v>0.8155128448213913</c:v>
                </c:pt>
                <c:pt idx="109">
                  <c:v>0.19271707668517335</c:v>
                </c:pt>
                <c:pt idx="110">
                  <c:v>-0.10333638723687288</c:v>
                </c:pt>
                <c:pt idx="111">
                  <c:v>0.11470423532387497</c:v>
                </c:pt>
                <c:pt idx="112">
                  <c:v>0.24156662469238577</c:v>
                </c:pt>
                <c:pt idx="113">
                  <c:v>0.41288467354435521</c:v>
                </c:pt>
                <c:pt idx="114">
                  <c:v>8.7672487950514189E-3</c:v>
                </c:pt>
                <c:pt idx="115">
                  <c:v>-0.27920692372379263</c:v>
                </c:pt>
                <c:pt idx="116">
                  <c:v>-0.22537376214504001</c:v>
                </c:pt>
                <c:pt idx="117">
                  <c:v>-3.4424553779039968E-2</c:v>
                </c:pt>
                <c:pt idx="118">
                  <c:v>0.22526074648827854</c:v>
                </c:pt>
                <c:pt idx="119">
                  <c:v>-5.2806533357612095E-2</c:v>
                </c:pt>
                <c:pt idx="120">
                  <c:v>0.19158571690717174</c:v>
                </c:pt>
                <c:pt idx="121">
                  <c:v>0.29459090447242686</c:v>
                </c:pt>
                <c:pt idx="122">
                  <c:v>0.16231951306826109</c:v>
                </c:pt>
                <c:pt idx="123">
                  <c:v>-0.36947676663803297</c:v>
                </c:pt>
                <c:pt idx="124">
                  <c:v>-0.51094691364069589</c:v>
                </c:pt>
                <c:pt idx="125">
                  <c:v>-3.3757695569278323E-2</c:v>
                </c:pt>
                <c:pt idx="126">
                  <c:v>0.4607959674655564</c:v>
                </c:pt>
                <c:pt idx="127">
                  <c:v>1.052260063979622</c:v>
                </c:pt>
                <c:pt idx="128">
                  <c:v>0.63427616907556206</c:v>
                </c:pt>
                <c:pt idx="129">
                  <c:v>0.3890345754443143</c:v>
                </c:pt>
                <c:pt idx="130">
                  <c:v>0.22558843068292389</c:v>
                </c:pt>
                <c:pt idx="131">
                  <c:v>0.13640006403495741</c:v>
                </c:pt>
                <c:pt idx="132">
                  <c:v>7.4099204942361663E-2</c:v>
                </c:pt>
                <c:pt idx="133">
                  <c:v>6.4933114410624659E-2</c:v>
                </c:pt>
                <c:pt idx="134">
                  <c:v>7.0537719092499396E-2</c:v>
                </c:pt>
                <c:pt idx="135">
                  <c:v>0.1839949160644625</c:v>
                </c:pt>
                <c:pt idx="136">
                  <c:v>0.43944678615205834</c:v>
                </c:pt>
                <c:pt idx="137">
                  <c:v>0.22420989278580872</c:v>
                </c:pt>
                <c:pt idx="138">
                  <c:v>0.36291122591935809</c:v>
                </c:pt>
                <c:pt idx="139">
                  <c:v>5.0904823420775624E-2</c:v>
                </c:pt>
                <c:pt idx="140">
                  <c:v>0.55387253632510158</c:v>
                </c:pt>
                <c:pt idx="141">
                  <c:v>0.54730575900944167</c:v>
                </c:pt>
                <c:pt idx="142">
                  <c:v>0.34305203786218774</c:v>
                </c:pt>
                <c:pt idx="143">
                  <c:v>-0.25643853418097451</c:v>
                </c:pt>
                <c:pt idx="144">
                  <c:v>-0.32858564221111697</c:v>
                </c:pt>
                <c:pt idx="145">
                  <c:v>-0.35556889534154212</c:v>
                </c:pt>
                <c:pt idx="146">
                  <c:v>-0.22978961116708507</c:v>
                </c:pt>
                <c:pt idx="147">
                  <c:v>-8.4975455536259181E-2</c:v>
                </c:pt>
                <c:pt idx="148">
                  <c:v>0.37837963795095053</c:v>
                </c:pt>
                <c:pt idx="149">
                  <c:v>0.13690549868075208</c:v>
                </c:pt>
                <c:pt idx="150">
                  <c:v>-2.4104546953349293E-2</c:v>
                </c:pt>
                <c:pt idx="151">
                  <c:v>-0.22109582619834756</c:v>
                </c:pt>
                <c:pt idx="152">
                  <c:v>2.7816985137484318E-2</c:v>
                </c:pt>
                <c:pt idx="153">
                  <c:v>-0.1373257042905508</c:v>
                </c:pt>
                <c:pt idx="154">
                  <c:v>-0.10332146995123215</c:v>
                </c:pt>
                <c:pt idx="155">
                  <c:v>4.5994171917413507E-2</c:v>
                </c:pt>
                <c:pt idx="156">
                  <c:v>0.29255030858728182</c:v>
                </c:pt>
                <c:pt idx="157">
                  <c:v>0.45303238720823957</c:v>
                </c:pt>
                <c:pt idx="158">
                  <c:v>0.23967047963609334</c:v>
                </c:pt>
                <c:pt idx="159">
                  <c:v>0.35412936464498745</c:v>
                </c:pt>
                <c:pt idx="160">
                  <c:v>0.23023625342126808</c:v>
                </c:pt>
                <c:pt idx="161">
                  <c:v>0.30042893727549713</c:v>
                </c:pt>
                <c:pt idx="162">
                  <c:v>7.5073015391244891E-2</c:v>
                </c:pt>
                <c:pt idx="163">
                  <c:v>0.17096850997498669</c:v>
                </c:pt>
                <c:pt idx="164">
                  <c:v>0.16999352097008091</c:v>
                </c:pt>
                <c:pt idx="165">
                  <c:v>0.27309833600532119</c:v>
                </c:pt>
                <c:pt idx="166">
                  <c:v>0.12195003636085899</c:v>
                </c:pt>
                <c:pt idx="167">
                  <c:v>9.2443736738898608E-2</c:v>
                </c:pt>
                <c:pt idx="168">
                  <c:v>0.16722267256845869</c:v>
                </c:pt>
                <c:pt idx="169">
                  <c:v>0.10142797524941227</c:v>
                </c:pt>
                <c:pt idx="170">
                  <c:v>2.8286954420554844E-2</c:v>
                </c:pt>
                <c:pt idx="171">
                  <c:v>-0.15547853741432671</c:v>
                </c:pt>
                <c:pt idx="172">
                  <c:v>6.5612959045982855E-2</c:v>
                </c:pt>
                <c:pt idx="173">
                  <c:v>0.20527393294216778</c:v>
                </c:pt>
                <c:pt idx="174">
                  <c:v>0.29226512360940382</c:v>
                </c:pt>
                <c:pt idx="175">
                  <c:v>0.15248437778542501</c:v>
                </c:pt>
                <c:pt idx="176">
                  <c:v>0.14894875167620492</c:v>
                </c:pt>
                <c:pt idx="177">
                  <c:v>0.29513374679430115</c:v>
                </c:pt>
                <c:pt idx="178">
                  <c:v>0.27110945530542785</c:v>
                </c:pt>
                <c:pt idx="179">
                  <c:v>0.18208828325164927</c:v>
                </c:pt>
                <c:pt idx="180">
                  <c:v>9.45773258703273E-2</c:v>
                </c:pt>
                <c:pt idx="181">
                  <c:v>0.18850558330206058</c:v>
                </c:pt>
                <c:pt idx="182">
                  <c:v>0.17159956901542861</c:v>
                </c:pt>
                <c:pt idx="183">
                  <c:v>0.33489326135316655</c:v>
                </c:pt>
                <c:pt idx="184">
                  <c:v>0.1450435072807279</c:v>
                </c:pt>
                <c:pt idx="185">
                  <c:v>0.59513626844388257</c:v>
                </c:pt>
                <c:pt idx="186">
                  <c:v>-2.3158668586333864E-3</c:v>
                </c:pt>
                <c:pt idx="187">
                  <c:v>2.1143333103950113E-2</c:v>
                </c:pt>
                <c:pt idx="188">
                  <c:v>-6.9786033870178898E-2</c:v>
                </c:pt>
                <c:pt idx="189">
                  <c:v>0.49550384124389324</c:v>
                </c:pt>
                <c:pt idx="190">
                  <c:v>0.88986910482254156</c:v>
                </c:pt>
                <c:pt idx="191">
                  <c:v>0.77185158033027146</c:v>
                </c:pt>
                <c:pt idx="192">
                  <c:v>0.46125190102850744</c:v>
                </c:pt>
                <c:pt idx="193">
                  <c:v>0.18916592025456902</c:v>
                </c:pt>
                <c:pt idx="194">
                  <c:v>-5.3810012095744209E-2</c:v>
                </c:pt>
                <c:pt idx="195">
                  <c:v>-7.559212017913497E-2</c:v>
                </c:pt>
                <c:pt idx="196">
                  <c:v>-0.42433061836503949</c:v>
                </c:pt>
                <c:pt idx="197">
                  <c:v>-0.46636597980031136</c:v>
                </c:pt>
                <c:pt idx="198">
                  <c:v>-0.29615759619541859</c:v>
                </c:pt>
                <c:pt idx="199">
                  <c:v>0.3414993371786168</c:v>
                </c:pt>
                <c:pt idx="200">
                  <c:v>0.69104669346036718</c:v>
                </c:pt>
                <c:pt idx="201">
                  <c:v>0.34188097238969828</c:v>
                </c:pt>
                <c:pt idx="202">
                  <c:v>0.33833829551153394</c:v>
                </c:pt>
                <c:pt idx="203">
                  <c:v>0.37364533711698189</c:v>
                </c:pt>
                <c:pt idx="204">
                  <c:v>0.59225294292749298</c:v>
                </c:pt>
                <c:pt idx="205">
                  <c:v>9.4126050749635981E-2</c:v>
                </c:pt>
                <c:pt idx="206">
                  <c:v>7.2909169213502878E-2</c:v>
                </c:pt>
                <c:pt idx="207">
                  <c:v>-0.12957034928633815</c:v>
                </c:pt>
                <c:pt idx="208">
                  <c:v>7.0242980888223006E-2</c:v>
                </c:pt>
                <c:pt idx="209">
                  <c:v>-0.15330882045427741</c:v>
                </c:pt>
                <c:pt idx="210">
                  <c:v>-2.8087599533127339E-2</c:v>
                </c:pt>
                <c:pt idx="211">
                  <c:v>0.21682151886884227</c:v>
                </c:pt>
                <c:pt idx="212">
                  <c:v>0.73192046784678544</c:v>
                </c:pt>
                <c:pt idx="213">
                  <c:v>0.10215346701476946</c:v>
                </c:pt>
                <c:pt idx="214">
                  <c:v>-0.12044437375831074</c:v>
                </c:pt>
                <c:pt idx="215">
                  <c:v>-0.15263574511690114</c:v>
                </c:pt>
                <c:pt idx="216">
                  <c:v>3.5477427468711298E-2</c:v>
                </c:pt>
                <c:pt idx="217">
                  <c:v>3.771982754945058E-2</c:v>
                </c:pt>
                <c:pt idx="218">
                  <c:v>-9.9949015777448413E-2</c:v>
                </c:pt>
                <c:pt idx="219">
                  <c:v>8.307088130675E-2</c:v>
                </c:pt>
                <c:pt idx="220">
                  <c:v>0.27790436757771664</c:v>
                </c:pt>
                <c:pt idx="221">
                  <c:v>-5.0159883646028192E-4</c:v>
                </c:pt>
                <c:pt idx="222">
                  <c:v>2.079760367169925E-2</c:v>
                </c:pt>
                <c:pt idx="223">
                  <c:v>-0.28969550133590594</c:v>
                </c:pt>
                <c:pt idx="224">
                  <c:v>-5.8801743720299671E-2</c:v>
                </c:pt>
                <c:pt idx="225">
                  <c:v>-6.1128402217581979E-2</c:v>
                </c:pt>
                <c:pt idx="226">
                  <c:v>-0.10062668124668173</c:v>
                </c:pt>
                <c:pt idx="227">
                  <c:v>-0.31814864737007587</c:v>
                </c:pt>
                <c:pt idx="228">
                  <c:v>-0.19620142353296843</c:v>
                </c:pt>
                <c:pt idx="229">
                  <c:v>-7.6870249543389724E-2</c:v>
                </c:pt>
                <c:pt idx="230">
                  <c:v>2.4895321984000685E-2</c:v>
                </c:pt>
                <c:pt idx="231">
                  <c:v>-0.25674421026499961</c:v>
                </c:pt>
                <c:pt idx="232">
                  <c:v>-0.27933448593524079</c:v>
                </c:pt>
                <c:pt idx="233">
                  <c:v>-0.45829123883121825</c:v>
                </c:pt>
                <c:pt idx="234">
                  <c:v>-0.32624112500756219</c:v>
                </c:pt>
                <c:pt idx="235">
                  <c:v>-0.11244272728477556</c:v>
                </c:pt>
                <c:pt idx="236">
                  <c:v>0.35224402569666835</c:v>
                </c:pt>
                <c:pt idx="237">
                  <c:v>0.14393943338261983</c:v>
                </c:pt>
                <c:pt idx="238">
                  <c:v>-7.284349064105311E-2</c:v>
                </c:pt>
                <c:pt idx="239">
                  <c:v>5.4192287788047855E-2</c:v>
                </c:pt>
                <c:pt idx="240">
                  <c:v>2.5921091582381983E-2</c:v>
                </c:pt>
                <c:pt idx="241">
                  <c:v>1.4000875046868311E-2</c:v>
                </c:pt>
                <c:pt idx="242">
                  <c:v>-0.38676347889444773</c:v>
                </c:pt>
                <c:pt idx="243">
                  <c:v>-0.55578266360922057</c:v>
                </c:pt>
                <c:pt idx="244">
                  <c:v>-0.53323319079133336</c:v>
                </c:pt>
                <c:pt idx="245">
                  <c:v>-0.59849114735551634</c:v>
                </c:pt>
                <c:pt idx="246">
                  <c:v>-0.20136250493864039</c:v>
                </c:pt>
                <c:pt idx="247">
                  <c:v>-8.1885244408236968E-2</c:v>
                </c:pt>
                <c:pt idx="248">
                  <c:v>0.22110906994752799</c:v>
                </c:pt>
                <c:pt idx="249">
                  <c:v>-0.37717844894459429</c:v>
                </c:pt>
                <c:pt idx="250">
                  <c:v>-0.40509915579571742</c:v>
                </c:pt>
                <c:pt idx="251">
                  <c:v>-0.2942572361436685</c:v>
                </c:pt>
                <c:pt idx="252">
                  <c:v>0.45482363862581643</c:v>
                </c:pt>
                <c:pt idx="253">
                  <c:v>0.56924411862011381</c:v>
                </c:pt>
                <c:pt idx="254">
                  <c:v>0.66363085725113669</c:v>
                </c:pt>
                <c:pt idx="255">
                  <c:v>0.36849841064739253</c:v>
                </c:pt>
                <c:pt idx="256">
                  <c:v>0.20956333128000781</c:v>
                </c:pt>
                <c:pt idx="257">
                  <c:v>0.11958301474599597</c:v>
                </c:pt>
                <c:pt idx="258">
                  <c:v>0.16484597850789928</c:v>
                </c:pt>
                <c:pt idx="259">
                  <c:v>0.16853069276265842</c:v>
                </c:pt>
                <c:pt idx="260">
                  <c:v>0.40435360736063242</c:v>
                </c:pt>
                <c:pt idx="261">
                  <c:v>0.12133758166521957</c:v>
                </c:pt>
                <c:pt idx="262">
                  <c:v>0.19270487924187329</c:v>
                </c:pt>
                <c:pt idx="263">
                  <c:v>-1.8730967827817135E-2</c:v>
                </c:pt>
                <c:pt idx="264">
                  <c:v>9.5099010112729143E-2</c:v>
                </c:pt>
                <c:pt idx="265">
                  <c:v>-7.2135083980662373E-2</c:v>
                </c:pt>
                <c:pt idx="266">
                  <c:v>5.8977083535679764E-2</c:v>
                </c:pt>
                <c:pt idx="267">
                  <c:v>-7.8259662655051687E-2</c:v>
                </c:pt>
                <c:pt idx="268">
                  <c:v>2.2680984253703018E-2</c:v>
                </c:pt>
                <c:pt idx="269">
                  <c:v>7.9438496575945372E-2</c:v>
                </c:pt>
                <c:pt idx="270">
                  <c:v>0.20672000459478213</c:v>
                </c:pt>
                <c:pt idx="271">
                  <c:v>0.25854111888714337</c:v>
                </c:pt>
                <c:pt idx="272">
                  <c:v>0.26831675843665148</c:v>
                </c:pt>
                <c:pt idx="273">
                  <c:v>0.27433796731879534</c:v>
                </c:pt>
                <c:pt idx="274">
                  <c:v>0.28196303378105103</c:v>
                </c:pt>
                <c:pt idx="275">
                  <c:v>8.0259218209228544E-2</c:v>
                </c:pt>
                <c:pt idx="276">
                  <c:v>-7.04330057297472E-2</c:v>
                </c:pt>
                <c:pt idx="277">
                  <c:v>-1.927040866075469E-2</c:v>
                </c:pt>
                <c:pt idx="278">
                  <c:v>0.17743931840376415</c:v>
                </c:pt>
                <c:pt idx="279">
                  <c:v>0.48193832947738158</c:v>
                </c:pt>
                <c:pt idx="280">
                  <c:v>0.31479731985755444</c:v>
                </c:pt>
                <c:pt idx="281">
                  <c:v>0.32310423390377596</c:v>
                </c:pt>
                <c:pt idx="282">
                  <c:v>3.0052111538641846E-2</c:v>
                </c:pt>
                <c:pt idx="283">
                  <c:v>0.12890472174350931</c:v>
                </c:pt>
                <c:pt idx="284">
                  <c:v>0.1558268954806683</c:v>
                </c:pt>
                <c:pt idx="285">
                  <c:v>0.45954942101008944</c:v>
                </c:pt>
                <c:pt idx="286">
                  <c:v>0.35275892603683889</c:v>
                </c:pt>
                <c:pt idx="287">
                  <c:v>0.31363581573941457</c:v>
                </c:pt>
                <c:pt idx="288">
                  <c:v>0.21435557968191077</c:v>
                </c:pt>
                <c:pt idx="289">
                  <c:v>-5.2087729967597252E-2</c:v>
                </c:pt>
                <c:pt idx="290">
                  <c:v>-0.10138701669769079</c:v>
                </c:pt>
                <c:pt idx="291">
                  <c:v>-8.799073786804501E-2</c:v>
                </c:pt>
                <c:pt idx="292">
                  <c:v>0.13024328730678159</c:v>
                </c:pt>
                <c:pt idx="293">
                  <c:v>0.11645238710152483</c:v>
                </c:pt>
                <c:pt idx="294">
                  <c:v>0.19403475971944006</c:v>
                </c:pt>
                <c:pt idx="295">
                  <c:v>0.15799460407038546</c:v>
                </c:pt>
                <c:pt idx="296">
                  <c:v>0.24376821487048428</c:v>
                </c:pt>
                <c:pt idx="297">
                  <c:v>9.4049604816106802E-2</c:v>
                </c:pt>
                <c:pt idx="298">
                  <c:v>0.10441188910548438</c:v>
                </c:pt>
                <c:pt idx="299">
                  <c:v>7.8959752555730178E-2</c:v>
                </c:pt>
                <c:pt idx="300">
                  <c:v>0.19142067713416688</c:v>
                </c:pt>
                <c:pt idx="301">
                  <c:v>0.33632232966192577</c:v>
                </c:pt>
                <c:pt idx="302">
                  <c:v>0.1556730971962601</c:v>
                </c:pt>
                <c:pt idx="303">
                  <c:v>-7.6922572097311237E-2</c:v>
                </c:pt>
                <c:pt idx="304">
                  <c:v>-0.19174386886961736</c:v>
                </c:pt>
                <c:pt idx="305">
                  <c:v>-9.8647588516615703E-2</c:v>
                </c:pt>
                <c:pt idx="306">
                  <c:v>0.2162722868858411</c:v>
                </c:pt>
                <c:pt idx="307">
                  <c:v>2.5250352691207789E-2</c:v>
                </c:pt>
                <c:pt idx="308">
                  <c:v>-3.5948739599859003E-2</c:v>
                </c:pt>
                <c:pt idx="309">
                  <c:v>-0.43089390299315744</c:v>
                </c:pt>
                <c:pt idx="310">
                  <c:v>-0.28870137647320604</c:v>
                </c:pt>
                <c:pt idx="311">
                  <c:v>-0.37093407400805989</c:v>
                </c:pt>
                <c:pt idx="312">
                  <c:v>0.13990912016680124</c:v>
                </c:pt>
                <c:pt idx="313">
                  <c:v>9.5138439959219445E-2</c:v>
                </c:pt>
                <c:pt idx="314">
                  <c:v>-9.4009427776849397E-2</c:v>
                </c:pt>
                <c:pt idx="315">
                  <c:v>-0.38138776174843247</c:v>
                </c:pt>
                <c:pt idx="316">
                  <c:v>-0.2496612128737109</c:v>
                </c:pt>
                <c:pt idx="317">
                  <c:v>-0.42782177882869399</c:v>
                </c:pt>
                <c:pt idx="318">
                  <c:v>-0.60195490060622703</c:v>
                </c:pt>
                <c:pt idx="319">
                  <c:v>-0.69377894962201525</c:v>
                </c:pt>
                <c:pt idx="320">
                  <c:v>-0.37391205607189937</c:v>
                </c:pt>
                <c:pt idx="321">
                  <c:v>-0.17853858640399745</c:v>
                </c:pt>
                <c:pt idx="322">
                  <c:v>-0.331294833616122</c:v>
                </c:pt>
                <c:pt idx="323">
                  <c:v>-0.34941415698671874</c:v>
                </c:pt>
                <c:pt idx="324">
                  <c:v>0.19381150926566404</c:v>
                </c:pt>
                <c:pt idx="325">
                  <c:v>0.85679076719436753</c:v>
                </c:pt>
                <c:pt idx="326">
                  <c:v>0.43611014814485727</c:v>
                </c:pt>
                <c:pt idx="327">
                  <c:v>0.37577621145592865</c:v>
                </c:pt>
                <c:pt idx="328">
                  <c:v>0.56779730068325041</c:v>
                </c:pt>
                <c:pt idx="329">
                  <c:v>1.1651139534714017</c:v>
                </c:pt>
                <c:pt idx="330">
                  <c:v>0.45456111057295279</c:v>
                </c:pt>
                <c:pt idx="331">
                  <c:v>0.21870029440097882</c:v>
                </c:pt>
                <c:pt idx="332">
                  <c:v>0.20546820279720901</c:v>
                </c:pt>
                <c:pt idx="333">
                  <c:v>0.12274178185037687</c:v>
                </c:pt>
                <c:pt idx="334">
                  <c:v>0.14029770417952414</c:v>
                </c:pt>
                <c:pt idx="335">
                  <c:v>0.23465491920293857</c:v>
                </c:pt>
                <c:pt idx="336">
                  <c:v>0.3416870393697431</c:v>
                </c:pt>
                <c:pt idx="337">
                  <c:v>-8.9805787923070257E-2</c:v>
                </c:pt>
                <c:pt idx="338">
                  <c:v>-0.41652654606511119</c:v>
                </c:pt>
                <c:pt idx="339">
                  <c:v>-0.19125442695698203</c:v>
                </c:pt>
                <c:pt idx="340">
                  <c:v>3.5707473512605503E-2</c:v>
                </c:pt>
                <c:pt idx="341">
                  <c:v>0.61568127888612101</c:v>
                </c:pt>
                <c:pt idx="342">
                  <c:v>0.36710946635655128</c:v>
                </c:pt>
                <c:pt idx="343">
                  <c:v>0.2679389842505755</c:v>
                </c:pt>
                <c:pt idx="344">
                  <c:v>0.30148971919569956</c:v>
                </c:pt>
                <c:pt idx="345">
                  <c:v>0.1556324190936651</c:v>
                </c:pt>
                <c:pt idx="346">
                  <c:v>0.38895568158642146</c:v>
                </c:pt>
                <c:pt idx="347">
                  <c:v>6.3883967626865434E-3</c:v>
                </c:pt>
                <c:pt idx="348">
                  <c:v>0.15366920714476295</c:v>
                </c:pt>
                <c:pt idx="349">
                  <c:v>1.8788112998351814E-2</c:v>
                </c:pt>
                <c:pt idx="350">
                  <c:v>3.8339133560676419E-2</c:v>
                </c:pt>
                <c:pt idx="351">
                  <c:v>-0.15379964378560518</c:v>
                </c:pt>
                <c:pt idx="352">
                  <c:v>-0.35176201754311909</c:v>
                </c:pt>
                <c:pt idx="353">
                  <c:v>-0.46018539597504715</c:v>
                </c:pt>
                <c:pt idx="354">
                  <c:v>-0.20108744574589876</c:v>
                </c:pt>
                <c:pt idx="355">
                  <c:v>5.1425207767845871E-2</c:v>
                </c:pt>
                <c:pt idx="356">
                  <c:v>0.34376576084328936</c:v>
                </c:pt>
                <c:pt idx="357">
                  <c:v>0.10460886187301943</c:v>
                </c:pt>
                <c:pt idx="358">
                  <c:v>0.32739547718921647</c:v>
                </c:pt>
                <c:pt idx="359">
                  <c:v>0.21875974608730209</c:v>
                </c:pt>
                <c:pt idx="360">
                  <c:v>7.2482800648325796E-2</c:v>
                </c:pt>
                <c:pt idx="361">
                  <c:v>-0.31708616695837533</c:v>
                </c:pt>
                <c:pt idx="362">
                  <c:v>-0.14025692069539031</c:v>
                </c:pt>
                <c:pt idx="363">
                  <c:v>-7.4735613974705739E-2</c:v>
                </c:pt>
                <c:pt idx="364">
                  <c:v>0.33189591279533359</c:v>
                </c:pt>
                <c:pt idx="365">
                  <c:v>0.15707635523212926</c:v>
                </c:pt>
                <c:pt idx="366">
                  <c:v>0.13947759401089699</c:v>
                </c:pt>
                <c:pt idx="367">
                  <c:v>0.1306508542149023</c:v>
                </c:pt>
                <c:pt idx="368">
                  <c:v>0.13220527697326534</c:v>
                </c:pt>
                <c:pt idx="369">
                  <c:v>0.39586274727854431</c:v>
                </c:pt>
                <c:pt idx="370">
                  <c:v>0.42551219367220816</c:v>
                </c:pt>
                <c:pt idx="371">
                  <c:v>0.42641455783136362</c:v>
                </c:pt>
                <c:pt idx="372">
                  <c:v>0.13107319335698953</c:v>
                </c:pt>
                <c:pt idx="373">
                  <c:v>0.15709027870356418</c:v>
                </c:pt>
                <c:pt idx="374">
                  <c:v>-0.1033307983861973</c:v>
                </c:pt>
                <c:pt idx="375">
                  <c:v>0.14896858998406226</c:v>
                </c:pt>
                <c:pt idx="376">
                  <c:v>-7.1020005065149716E-2</c:v>
                </c:pt>
                <c:pt idx="377">
                  <c:v>0.2010208254245931</c:v>
                </c:pt>
                <c:pt idx="378">
                  <c:v>8.8716485516137755E-2</c:v>
                </c:pt>
                <c:pt idx="379">
                  <c:v>0.17196989138486707</c:v>
                </c:pt>
                <c:pt idx="380">
                  <c:v>0.20689917368452804</c:v>
                </c:pt>
                <c:pt idx="381">
                  <c:v>-9.5464347897197821E-2</c:v>
                </c:pt>
                <c:pt idx="382">
                  <c:v>0.14006982702235171</c:v>
                </c:pt>
                <c:pt idx="383">
                  <c:v>-5.8546690328396322E-2</c:v>
                </c:pt>
                <c:pt idx="384">
                  <c:v>0.14871277568589858</c:v>
                </c:pt>
                <c:pt idx="385">
                  <c:v>-1.2656258683245492E-2</c:v>
                </c:pt>
                <c:pt idx="386">
                  <c:v>5.1126657491642691E-2</c:v>
                </c:pt>
                <c:pt idx="387">
                  <c:v>-3.7263315548695441E-2</c:v>
                </c:pt>
                <c:pt idx="388">
                  <c:v>-1.6816517699400402E-2</c:v>
                </c:pt>
                <c:pt idx="389">
                  <c:v>-7.1612503989789467E-2</c:v>
                </c:pt>
                <c:pt idx="390">
                  <c:v>-8.8554668264131386E-2</c:v>
                </c:pt>
                <c:pt idx="391">
                  <c:v>-4.9844288365268663E-2</c:v>
                </c:pt>
                <c:pt idx="392">
                  <c:v>-1.3492895598425925E-3</c:v>
                </c:pt>
                <c:pt idx="393">
                  <c:v>0.14213043808354642</c:v>
                </c:pt>
                <c:pt idx="394">
                  <c:v>0.17890963374856783</c:v>
                </c:pt>
                <c:pt idx="395">
                  <c:v>0.15658587247280709</c:v>
                </c:pt>
                <c:pt idx="396">
                  <c:v>0.16165453488512926</c:v>
                </c:pt>
                <c:pt idx="397">
                  <c:v>5.7678561236973014E-2</c:v>
                </c:pt>
                <c:pt idx="398">
                  <c:v>-9.7741271900158799E-2</c:v>
                </c:pt>
                <c:pt idx="399">
                  <c:v>-0.10932871337372296</c:v>
                </c:pt>
                <c:pt idx="400">
                  <c:v>-0.33055047257972714</c:v>
                </c:pt>
                <c:pt idx="401">
                  <c:v>-0.23808478532335486</c:v>
                </c:pt>
                <c:pt idx="402">
                  <c:v>-0.17184647813420106</c:v>
                </c:pt>
                <c:pt idx="403">
                  <c:v>6.863029227352202E-2</c:v>
                </c:pt>
                <c:pt idx="404">
                  <c:v>0.13638082829287668</c:v>
                </c:pt>
                <c:pt idx="405">
                  <c:v>-0.16007484672695016</c:v>
                </c:pt>
                <c:pt idx="406">
                  <c:v>-0.15732342500376417</c:v>
                </c:pt>
                <c:pt idx="407">
                  <c:v>-5.5781565358177021E-2</c:v>
                </c:pt>
                <c:pt idx="408">
                  <c:v>0.10692564734682075</c:v>
                </c:pt>
                <c:pt idx="409">
                  <c:v>0.10417429980442594</c:v>
                </c:pt>
                <c:pt idx="410">
                  <c:v>0.14938982521651289</c:v>
                </c:pt>
                <c:pt idx="411">
                  <c:v>0.30023901128320585</c:v>
                </c:pt>
                <c:pt idx="412">
                  <c:v>0.35029383922337876</c:v>
                </c:pt>
                <c:pt idx="413">
                  <c:v>0.30217522581902934</c:v>
                </c:pt>
                <c:pt idx="414">
                  <c:v>0.13114349455526852</c:v>
                </c:pt>
                <c:pt idx="415">
                  <c:v>-5.1793878222111678E-3</c:v>
                </c:pt>
                <c:pt idx="416">
                  <c:v>0.13159899220036864</c:v>
                </c:pt>
                <c:pt idx="417">
                  <c:v>9.915004424218421E-2</c:v>
                </c:pt>
                <c:pt idx="418">
                  <c:v>0.31419686801954261</c:v>
                </c:pt>
                <c:pt idx="419">
                  <c:v>0.12617135240498967</c:v>
                </c:pt>
                <c:pt idx="420">
                  <c:v>0.1125110940193077</c:v>
                </c:pt>
                <c:pt idx="421">
                  <c:v>0.17500918945984445</c:v>
                </c:pt>
                <c:pt idx="422">
                  <c:v>1.2265290927925276E-2</c:v>
                </c:pt>
                <c:pt idx="423">
                  <c:v>8.7220991863363517E-2</c:v>
                </c:pt>
                <c:pt idx="424">
                  <c:v>-4.1230421303698694E-2</c:v>
                </c:pt>
                <c:pt idx="425">
                  <c:v>4.8547471526570574E-2</c:v>
                </c:pt>
                <c:pt idx="426">
                  <c:v>7.2572884670007554E-2</c:v>
                </c:pt>
                <c:pt idx="427">
                  <c:v>-3.7889620150389769E-2</c:v>
                </c:pt>
                <c:pt idx="428">
                  <c:v>0.18092807944716949</c:v>
                </c:pt>
                <c:pt idx="429">
                  <c:v>1.9535169991351298E-2</c:v>
                </c:pt>
                <c:pt idx="430">
                  <c:v>-5.0795770975036181E-2</c:v>
                </c:pt>
                <c:pt idx="431">
                  <c:v>-0.2761296031570406</c:v>
                </c:pt>
                <c:pt idx="432">
                  <c:v>-9.61062464610829E-3</c:v>
                </c:pt>
                <c:pt idx="433">
                  <c:v>0.26450685493035486</c:v>
                </c:pt>
                <c:pt idx="434">
                  <c:v>0.35602703573397987</c:v>
                </c:pt>
                <c:pt idx="435">
                  <c:v>0.12741930137704993</c:v>
                </c:pt>
                <c:pt idx="436">
                  <c:v>-0.10549682429035723</c:v>
                </c:pt>
                <c:pt idx="437">
                  <c:v>-6.8904863162682961E-2</c:v>
                </c:pt>
                <c:pt idx="438">
                  <c:v>-0.29003975077718736</c:v>
                </c:pt>
                <c:pt idx="439">
                  <c:v>-0.24831320434079496</c:v>
                </c:pt>
                <c:pt idx="440">
                  <c:v>-0.37174367653650064</c:v>
                </c:pt>
                <c:pt idx="441">
                  <c:v>-7.8139762674203528E-2</c:v>
                </c:pt>
                <c:pt idx="442">
                  <c:v>7.0269859813708591E-2</c:v>
                </c:pt>
                <c:pt idx="443">
                  <c:v>0.37317380791438737</c:v>
                </c:pt>
                <c:pt idx="444">
                  <c:v>0.27851973833842791</c:v>
                </c:pt>
                <c:pt idx="445">
                  <c:v>3.655047352216112E-2</c:v>
                </c:pt>
                <c:pt idx="446">
                  <c:v>8.1397954227015568E-2</c:v>
                </c:pt>
                <c:pt idx="447">
                  <c:v>6.654142670259211E-2</c:v>
                </c:pt>
                <c:pt idx="448">
                  <c:v>3.0055012237747203E-2</c:v>
                </c:pt>
                <c:pt idx="449">
                  <c:v>4.8018449941173991E-3</c:v>
                </c:pt>
                <c:pt idx="450">
                  <c:v>-0.12923095983202759</c:v>
                </c:pt>
                <c:pt idx="451">
                  <c:v>0.12011972056030329</c:v>
                </c:pt>
                <c:pt idx="452">
                  <c:v>0.13943222511812636</c:v>
                </c:pt>
                <c:pt idx="453">
                  <c:v>6.5675342511531731E-2</c:v>
                </c:pt>
                <c:pt idx="454">
                  <c:v>-0.33412779151830019</c:v>
                </c:pt>
                <c:pt idx="455">
                  <c:v>-0.69935042429425209</c:v>
                </c:pt>
                <c:pt idx="456">
                  <c:v>-0.58199261507584099</c:v>
                </c:pt>
                <c:pt idx="457">
                  <c:v>-0.29712256902231426</c:v>
                </c:pt>
                <c:pt idx="458">
                  <c:v>0.45175100781813238</c:v>
                </c:pt>
                <c:pt idx="459">
                  <c:v>2.4146655345691492E-2</c:v>
                </c:pt>
                <c:pt idx="460">
                  <c:v>-2.5001322431712714E-2</c:v>
                </c:pt>
                <c:pt idx="461">
                  <c:v>-0.14257388748722899</c:v>
                </c:pt>
                <c:pt idx="462">
                  <c:v>-0.15037715166007881</c:v>
                </c:pt>
                <c:pt idx="463">
                  <c:v>0.26248929512132158</c:v>
                </c:pt>
                <c:pt idx="464">
                  <c:v>0.56988989111826438</c:v>
                </c:pt>
                <c:pt idx="465">
                  <c:v>0.78470381969270298</c:v>
                </c:pt>
                <c:pt idx="466">
                  <c:v>0.19195826216978151</c:v>
                </c:pt>
                <c:pt idx="467">
                  <c:v>0.1822028447244024</c:v>
                </c:pt>
                <c:pt idx="468">
                  <c:v>0.431916037326735</c:v>
                </c:pt>
                <c:pt idx="469">
                  <c:v>0.38493426019900157</c:v>
                </c:pt>
                <c:pt idx="470">
                  <c:v>0.20640628348959655</c:v>
                </c:pt>
                <c:pt idx="471">
                  <c:v>4.6990800110636943E-2</c:v>
                </c:pt>
                <c:pt idx="472">
                  <c:v>9.6964241873203072E-2</c:v>
                </c:pt>
                <c:pt idx="473">
                  <c:v>4.4561480888904326E-2</c:v>
                </c:pt>
                <c:pt idx="474">
                  <c:v>0.10194354934780714</c:v>
                </c:pt>
                <c:pt idx="475">
                  <c:v>-7.9279538572100239E-2</c:v>
                </c:pt>
                <c:pt idx="476">
                  <c:v>0.15511897845132738</c:v>
                </c:pt>
                <c:pt idx="477">
                  <c:v>6.2442816346750973E-2</c:v>
                </c:pt>
                <c:pt idx="478">
                  <c:v>0.1377395565932038</c:v>
                </c:pt>
                <c:pt idx="479">
                  <c:v>-1.8876298197558539E-2</c:v>
                </c:pt>
                <c:pt idx="480">
                  <c:v>-6.6626775893472434E-3</c:v>
                </c:pt>
                <c:pt idx="481">
                  <c:v>4.3004668404723168E-2</c:v>
                </c:pt>
                <c:pt idx="482">
                  <c:v>-0.21585017939780993</c:v>
                </c:pt>
                <c:pt idx="483">
                  <c:v>-7.2493499470596356E-2</c:v>
                </c:pt>
                <c:pt idx="484">
                  <c:v>-0.1730996467657655</c:v>
                </c:pt>
                <c:pt idx="485">
                  <c:v>-0.16878928344315935</c:v>
                </c:pt>
                <c:pt idx="486">
                  <c:v>-0.20670217769231958</c:v>
                </c:pt>
                <c:pt idx="487">
                  <c:v>0.13952535988803327</c:v>
                </c:pt>
                <c:pt idx="488">
                  <c:v>0.37522443097450919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3E-45BC-B839-5AFC2BB5F03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Table1!$L$26:$L$514</c:f>
              <c:numCache>
                <c:formatCode>General</c:formatCode>
                <c:ptCount val="489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  <c:pt idx="480">
                  <c:v>5.7438253877082138E-2</c:v>
                </c:pt>
                <c:pt idx="481">
                  <c:v>5.6433408577878111E-2</c:v>
                </c:pt>
                <c:pt idx="482">
                  <c:v>5.5586436909394112E-2</c:v>
                </c:pt>
                <c:pt idx="483">
                  <c:v>5.5741360089186169E-2</c:v>
                </c:pt>
                <c:pt idx="484">
                  <c:v>5.6657223796034002E-2</c:v>
                </c:pt>
                <c:pt idx="485">
                  <c:v>5.9988002399520089E-2</c:v>
                </c:pt>
                <c:pt idx="486">
                  <c:v>5.8719906048150319E-2</c:v>
                </c:pt>
                <c:pt idx="487">
                  <c:v>6.0422960725075525E-2</c:v>
                </c:pt>
                <c:pt idx="488">
                  <c:v>6.5573770491803282E-2</c:v>
                </c:pt>
              </c:numCache>
            </c:numRef>
          </c:xVal>
          <c:yVal>
            <c:numRef>
              <c:f>Regress_3M!$B$25:$B$513</c:f>
              <c:numCache>
                <c:formatCode>General</c:formatCode>
                <c:ptCount val="489"/>
                <c:pt idx="0">
                  <c:v>0.34040030797424464</c:v>
                </c:pt>
                <c:pt idx="1">
                  <c:v>0.37073957294819798</c:v>
                </c:pt>
                <c:pt idx="2">
                  <c:v>0.36145612600285743</c:v>
                </c:pt>
                <c:pt idx="3">
                  <c:v>0.35543869586903359</c:v>
                </c:pt>
                <c:pt idx="4">
                  <c:v>0.34152712520975709</c:v>
                </c:pt>
                <c:pt idx="5">
                  <c:v>0.36390104581398758</c:v>
                </c:pt>
                <c:pt idx="6">
                  <c:v>0.35603442813089498</c:v>
                </c:pt>
                <c:pt idx="7">
                  <c:v>0.34040030797424464</c:v>
                </c:pt>
                <c:pt idx="8">
                  <c:v>0.31221379610651601</c:v>
                </c:pt>
                <c:pt idx="9">
                  <c:v>0.29709578631065481</c:v>
                </c:pt>
                <c:pt idx="10">
                  <c:v>0.29709578631065481</c:v>
                </c:pt>
                <c:pt idx="11">
                  <c:v>0.29056774925675433</c:v>
                </c:pt>
                <c:pt idx="12">
                  <c:v>0.27031900319244356</c:v>
                </c:pt>
                <c:pt idx="13">
                  <c:v>0.26864006239221877</c:v>
                </c:pt>
                <c:pt idx="14">
                  <c:v>0.26245368107516642</c:v>
                </c:pt>
                <c:pt idx="15">
                  <c:v>0.22725169221823605</c:v>
                </c:pt>
                <c:pt idx="16">
                  <c:v>0.22759676634347786</c:v>
                </c:pt>
                <c:pt idx="17">
                  <c:v>0.20756167948154752</c:v>
                </c:pt>
                <c:pt idx="18">
                  <c:v>0.22621995543973528</c:v>
                </c:pt>
                <c:pt idx="19">
                  <c:v>0.2234939619447</c:v>
                </c:pt>
                <c:pt idx="20">
                  <c:v>0.22690720000551579</c:v>
                </c:pt>
                <c:pt idx="21">
                  <c:v>0.23498040315056479</c:v>
                </c:pt>
                <c:pt idx="22">
                  <c:v>0.21423360168950634</c:v>
                </c:pt>
                <c:pt idx="23">
                  <c:v>0.20818738785089524</c:v>
                </c:pt>
                <c:pt idx="24">
                  <c:v>0.18298249879669704</c:v>
                </c:pt>
                <c:pt idx="25">
                  <c:v>0.19254709447963247</c:v>
                </c:pt>
                <c:pt idx="26">
                  <c:v>0.17467863431375058</c:v>
                </c:pt>
                <c:pt idx="27">
                  <c:v>0.168000522938623</c:v>
                </c:pt>
                <c:pt idx="28">
                  <c:v>0.20415590299504621</c:v>
                </c:pt>
                <c:pt idx="29">
                  <c:v>0.19545653546443936</c:v>
                </c:pt>
                <c:pt idx="30">
                  <c:v>0.21391070399664297</c:v>
                </c:pt>
                <c:pt idx="31">
                  <c:v>0.17731563213880092</c:v>
                </c:pt>
                <c:pt idx="32">
                  <c:v>0.16850531570597366</c:v>
                </c:pt>
                <c:pt idx="33">
                  <c:v>0.16327666862892409</c:v>
                </c:pt>
                <c:pt idx="34">
                  <c:v>0.1553687684599393</c:v>
                </c:pt>
                <c:pt idx="35">
                  <c:v>0.13974016180413074</c:v>
                </c:pt>
                <c:pt idx="36">
                  <c:v>0.12491593342167068</c:v>
                </c:pt>
                <c:pt idx="37">
                  <c:v>0.13327314214848573</c:v>
                </c:pt>
                <c:pt idx="38">
                  <c:v>0.13741519895186349</c:v>
                </c:pt>
                <c:pt idx="39">
                  <c:v>0.13783541157021534</c:v>
                </c:pt>
                <c:pt idx="40">
                  <c:v>0.13657808464846244</c:v>
                </c:pt>
                <c:pt idx="41">
                  <c:v>0.15939666591875412</c:v>
                </c:pt>
                <c:pt idx="42">
                  <c:v>0.1567794591325426</c:v>
                </c:pt>
                <c:pt idx="43">
                  <c:v>0.13306886343795549</c:v>
                </c:pt>
                <c:pt idx="44">
                  <c:v>0.14781567550451874</c:v>
                </c:pt>
                <c:pt idx="45">
                  <c:v>0.12414310817122343</c:v>
                </c:pt>
                <c:pt idx="46">
                  <c:v>0.11300173989501894</c:v>
                </c:pt>
                <c:pt idx="47">
                  <c:v>0.11735931391544685</c:v>
                </c:pt>
                <c:pt idx="48">
                  <c:v>0.11300173989501894</c:v>
                </c:pt>
                <c:pt idx="49">
                  <c:v>9.3146966865764125E-2</c:v>
                </c:pt>
                <c:pt idx="50">
                  <c:v>8.0105526570852847E-2</c:v>
                </c:pt>
                <c:pt idx="51">
                  <c:v>8.2096768345033821E-2</c:v>
                </c:pt>
                <c:pt idx="52">
                  <c:v>9.1292486872968093E-2</c:v>
                </c:pt>
                <c:pt idx="53">
                  <c:v>8.4264180635871044E-2</c:v>
                </c:pt>
                <c:pt idx="54">
                  <c:v>0.10601496691073237</c:v>
                </c:pt>
                <c:pt idx="55">
                  <c:v>8.8406936666907188E-2</c:v>
                </c:pt>
                <c:pt idx="56">
                  <c:v>0.10669868145916495</c:v>
                </c:pt>
                <c:pt idx="57">
                  <c:v>9.5026850694078013E-2</c:v>
                </c:pt>
                <c:pt idx="58">
                  <c:v>9.4240445108528359E-2</c:v>
                </c:pt>
                <c:pt idx="59">
                  <c:v>8.8707798918703007E-2</c:v>
                </c:pt>
                <c:pt idx="60">
                  <c:v>6.8375934471015448E-2</c:v>
                </c:pt>
                <c:pt idx="61">
                  <c:v>5.0114520990863831E-2</c:v>
                </c:pt>
                <c:pt idx="62">
                  <c:v>5.4396099635576012E-2</c:v>
                </c:pt>
                <c:pt idx="63">
                  <c:v>4.9562707464256978E-2</c:v>
                </c:pt>
                <c:pt idx="64">
                  <c:v>3.5016725375760338E-2</c:v>
                </c:pt>
                <c:pt idx="65">
                  <c:v>2.8637440802395553E-2</c:v>
                </c:pt>
                <c:pt idx="66">
                  <c:v>2.2795563968732196E-2</c:v>
                </c:pt>
                <c:pt idx="67">
                  <c:v>3.2626835876822941E-2</c:v>
                </c:pt>
                <c:pt idx="68">
                  <c:v>2.2451941685841942E-2</c:v>
                </c:pt>
                <c:pt idx="69">
                  <c:v>9.5659214361725864E-2</c:v>
                </c:pt>
                <c:pt idx="70">
                  <c:v>0.13205143646220796</c:v>
                </c:pt>
                <c:pt idx="71">
                  <c:v>0.10465723016422895</c:v>
                </c:pt>
                <c:pt idx="72">
                  <c:v>9.1446069159695442E-2</c:v>
                </c:pt>
                <c:pt idx="73">
                  <c:v>9.6294478780142745E-2</c:v>
                </c:pt>
                <c:pt idx="74">
                  <c:v>0.10859578462611069</c:v>
                </c:pt>
                <c:pt idx="75">
                  <c:v>0.103145032913882</c:v>
                </c:pt>
                <c:pt idx="76">
                  <c:v>0.10981609911610413</c:v>
                </c:pt>
                <c:pt idx="77">
                  <c:v>0.10297799762029308</c:v>
                </c:pt>
                <c:pt idx="78">
                  <c:v>0.10687011881245495</c:v>
                </c:pt>
                <c:pt idx="79">
                  <c:v>0.12280000876062358</c:v>
                </c:pt>
                <c:pt idx="80">
                  <c:v>0.11462084766254194</c:v>
                </c:pt>
                <c:pt idx="81">
                  <c:v>0.10911752162076122</c:v>
                </c:pt>
                <c:pt idx="82">
                  <c:v>0.12395051095795784</c:v>
                </c:pt>
                <c:pt idx="83">
                  <c:v>0.12395051095795784</c:v>
                </c:pt>
                <c:pt idx="84">
                  <c:v>8.7956898276359385E-2</c:v>
                </c:pt>
                <c:pt idx="85">
                  <c:v>9.7573790074374112E-2</c:v>
                </c:pt>
                <c:pt idx="86">
                  <c:v>9.4711750440073295E-2</c:v>
                </c:pt>
                <c:pt idx="87">
                  <c:v>9.3614535926980214E-2</c:v>
                </c:pt>
                <c:pt idx="88">
                  <c:v>9.7252858127144626E-2</c:v>
                </c:pt>
                <c:pt idx="89">
                  <c:v>9.7573790074374112E-2</c:v>
                </c:pt>
                <c:pt idx="90">
                  <c:v>8.2096768345033821E-2</c:v>
                </c:pt>
                <c:pt idx="91">
                  <c:v>7.5256689288202228E-2</c:v>
                </c:pt>
                <c:pt idx="92">
                  <c:v>8.6319528086315989E-2</c:v>
                </c:pt>
                <c:pt idx="93">
                  <c:v>0.10946639080236942</c:v>
                </c:pt>
                <c:pt idx="94">
                  <c:v>9.5659214361725864E-2</c:v>
                </c:pt>
                <c:pt idx="95">
                  <c:v>7.884126306319561E-2</c:v>
                </c:pt>
                <c:pt idx="96">
                  <c:v>9.1446069159695442E-2</c:v>
                </c:pt>
                <c:pt idx="97">
                  <c:v>0.10148346103898753</c:v>
                </c:pt>
                <c:pt idx="98">
                  <c:v>0.10773037609866543</c:v>
                </c:pt>
                <c:pt idx="99">
                  <c:v>0.11210986773755505</c:v>
                </c:pt>
                <c:pt idx="100">
                  <c:v>0.10516487507943423</c:v>
                </c:pt>
                <c:pt idx="101">
                  <c:v>0.10482624511826694</c:v>
                </c:pt>
                <c:pt idx="102">
                  <c:v>0.11480184883668904</c:v>
                </c:pt>
                <c:pt idx="103">
                  <c:v>0.13846781213224624</c:v>
                </c:pt>
                <c:pt idx="104">
                  <c:v>0.17079505569867631</c:v>
                </c:pt>
                <c:pt idx="105">
                  <c:v>0.15939666591875412</c:v>
                </c:pt>
                <c:pt idx="106">
                  <c:v>0.14692311483313547</c:v>
                </c:pt>
                <c:pt idx="107">
                  <c:v>0.14670073056016725</c:v>
                </c:pt>
                <c:pt idx="108">
                  <c:v>0.14274872088994772</c:v>
                </c:pt>
                <c:pt idx="109">
                  <c:v>0.11318076532808646</c:v>
                </c:pt>
                <c:pt idx="110">
                  <c:v>0.11996133968008216</c:v>
                </c:pt>
                <c:pt idx="111">
                  <c:v>0.10738565761546121</c:v>
                </c:pt>
                <c:pt idx="112">
                  <c:v>0.10807591877429806</c:v>
                </c:pt>
                <c:pt idx="113">
                  <c:v>0.12184786073047749</c:v>
                </c:pt>
                <c:pt idx="114">
                  <c:v>0.10431979853917611</c:v>
                </c:pt>
                <c:pt idx="115">
                  <c:v>9.6932663954506448E-2</c:v>
                </c:pt>
                <c:pt idx="116">
                  <c:v>9.8702898827987162E-2</c:v>
                </c:pt>
                <c:pt idx="117">
                  <c:v>0.10415138116263883</c:v>
                </c:pt>
                <c:pt idx="118">
                  <c:v>0.1247223607254066</c:v>
                </c:pt>
                <c:pt idx="119">
                  <c:v>0.12627782925294651</c:v>
                </c:pt>
                <c:pt idx="120">
                  <c:v>0.11175463052229401</c:v>
                </c:pt>
                <c:pt idx="121">
                  <c:v>0.11034224159414774</c:v>
                </c:pt>
                <c:pt idx="122">
                  <c:v>0.12943668831657673</c:v>
                </c:pt>
                <c:pt idx="123">
                  <c:v>0.10197989088060316</c:v>
                </c:pt>
                <c:pt idx="124">
                  <c:v>9.7573790074374112E-2</c:v>
                </c:pt>
                <c:pt idx="125">
                  <c:v>0.12433594856278868</c:v>
                </c:pt>
                <c:pt idx="126">
                  <c:v>0.14209929244714609</c:v>
                </c:pt>
                <c:pt idx="127">
                  <c:v>0.14253195514214967</c:v>
                </c:pt>
                <c:pt idx="128">
                  <c:v>0.12510975114666417</c:v>
                </c:pt>
                <c:pt idx="129">
                  <c:v>0.11210986773755505</c:v>
                </c:pt>
                <c:pt idx="130">
                  <c:v>9.886494684355196E-2</c:v>
                </c:pt>
                <c:pt idx="131">
                  <c:v>9.886494684355196E-2</c:v>
                </c:pt>
                <c:pt idx="132">
                  <c:v>9.1907856080509942E-2</c:v>
                </c:pt>
                <c:pt idx="133">
                  <c:v>8.2671278356839906E-2</c:v>
                </c:pt>
                <c:pt idx="134">
                  <c:v>8.3103808149999236E-2</c:v>
                </c:pt>
                <c:pt idx="135">
                  <c:v>8.3103808149999236E-2</c:v>
                </c:pt>
                <c:pt idx="136">
                  <c:v>8.4118577427151842E-2</c:v>
                </c:pt>
                <c:pt idx="137">
                  <c:v>8.1667524172714834E-2</c:v>
                </c:pt>
                <c:pt idx="138">
                  <c:v>7.9542117953096625E-2</c:v>
                </c:pt>
                <c:pt idx="139">
                  <c:v>6.5574698293626665E-2</c:v>
                </c:pt>
                <c:pt idx="140">
                  <c:v>7.1637324316092099E-2</c:v>
                </c:pt>
                <c:pt idx="141">
                  <c:v>6.0881427021118539E-2</c:v>
                </c:pt>
                <c:pt idx="142">
                  <c:v>6.0881427021118539E-2</c:v>
                </c:pt>
                <c:pt idx="143">
                  <c:v>6.0639350560259764E-2</c:v>
                </c:pt>
                <c:pt idx="144">
                  <c:v>3.8353982686599536E-2</c:v>
                </c:pt>
                <c:pt idx="145">
                  <c:v>4.6735176485528745E-2</c:v>
                </c:pt>
                <c:pt idx="146">
                  <c:v>4.912314767457146E-2</c:v>
                </c:pt>
                <c:pt idx="147">
                  <c:v>6.7222326637929403E-2</c:v>
                </c:pt>
                <c:pt idx="148">
                  <c:v>7.9261323345969414E-2</c:v>
                </c:pt>
                <c:pt idx="149">
                  <c:v>8.7508359180838435E-2</c:v>
                </c:pt>
                <c:pt idx="150">
                  <c:v>7.4443463420195144E-2</c:v>
                </c:pt>
                <c:pt idx="151">
                  <c:v>6.1610571524146646E-2</c:v>
                </c:pt>
                <c:pt idx="152">
                  <c:v>8.2671278356839906E-2</c:v>
                </c:pt>
                <c:pt idx="153">
                  <c:v>8.2096768345033821E-2</c:v>
                </c:pt>
                <c:pt idx="154">
                  <c:v>7.9261323345969414E-2</c:v>
                </c:pt>
                <c:pt idx="155">
                  <c:v>7.9261323345969414E-2</c:v>
                </c:pt>
                <c:pt idx="156">
                  <c:v>8.339294962645416E-2</c:v>
                </c:pt>
                <c:pt idx="157">
                  <c:v>9.0222234538370749E-2</c:v>
                </c:pt>
                <c:pt idx="158">
                  <c:v>8.1810450040237015E-2</c:v>
                </c:pt>
                <c:pt idx="159">
                  <c:v>7.7450790935289393E-2</c:v>
                </c:pt>
                <c:pt idx="160">
                  <c:v>7.0584448576720027E-2</c:v>
                </c:pt>
                <c:pt idx="161">
                  <c:v>7.4578642878698365E-2</c:v>
                </c:pt>
                <c:pt idx="162">
                  <c:v>6.4821599858359696E-2</c:v>
                </c:pt>
                <c:pt idx="163">
                  <c:v>6.4696529903112532E-2</c:v>
                </c:pt>
                <c:pt idx="164">
                  <c:v>6.5072121661847171E-2</c:v>
                </c:pt>
                <c:pt idx="165">
                  <c:v>6.4946797046521676E-2</c:v>
                </c:pt>
                <c:pt idx="166">
                  <c:v>5.659685209865653E-2</c:v>
                </c:pt>
                <c:pt idx="167">
                  <c:v>5.6479998992484293E-2</c:v>
                </c:pt>
                <c:pt idx="168">
                  <c:v>5.1673726141405113E-2</c:v>
                </c:pt>
                <c:pt idx="169">
                  <c:v>5.4625838594351467E-2</c:v>
                </c:pt>
                <c:pt idx="170">
                  <c:v>5.7771730736516813E-2</c:v>
                </c:pt>
                <c:pt idx="171">
                  <c:v>5.9795880461455925E-2</c:v>
                </c:pt>
                <c:pt idx="172">
                  <c:v>5.336778671975792E-2</c:v>
                </c:pt>
                <c:pt idx="173">
                  <c:v>6.3824586503721081E-2</c:v>
                </c:pt>
                <c:pt idx="174">
                  <c:v>6.4946797046521676E-2</c:v>
                </c:pt>
                <c:pt idx="175">
                  <c:v>5.6479998992484293E-2</c:v>
                </c:pt>
                <c:pt idx="176">
                  <c:v>5.2800369266209096E-2</c:v>
                </c:pt>
                <c:pt idx="177">
                  <c:v>5.1002930177270422E-2</c:v>
                </c:pt>
                <c:pt idx="178">
                  <c:v>4.7057890516500805E-2</c:v>
                </c:pt>
                <c:pt idx="179">
                  <c:v>4.7273541094956489E-2</c:v>
                </c:pt>
                <c:pt idx="180">
                  <c:v>3.8553501355768127E-2</c:v>
                </c:pt>
                <c:pt idx="181">
                  <c:v>3.8653396664002498E-2</c:v>
                </c:pt>
                <c:pt idx="182">
                  <c:v>4.0264157075770413E-2</c:v>
                </c:pt>
                <c:pt idx="183">
                  <c:v>4.0670539889422569E-2</c:v>
                </c:pt>
                <c:pt idx="184">
                  <c:v>2.7911585961011093E-2</c:v>
                </c:pt>
                <c:pt idx="185">
                  <c:v>3.0474304432058258E-2</c:v>
                </c:pt>
                <c:pt idx="186">
                  <c:v>2.1683005784883858E-2</c:v>
                </c:pt>
                <c:pt idx="187">
                  <c:v>2.7190732703374382E-2</c:v>
                </c:pt>
                <c:pt idx="188">
                  <c:v>1.1190011701034341E-2</c:v>
                </c:pt>
                <c:pt idx="189">
                  <c:v>2.6029881113640518E-2</c:v>
                </c:pt>
                <c:pt idx="190">
                  <c:v>2.7460469837619406E-2</c:v>
                </c:pt>
                <c:pt idx="191">
                  <c:v>2.7640682648932047E-2</c:v>
                </c:pt>
                <c:pt idx="192">
                  <c:v>1.7351470270582425E-2</c:v>
                </c:pt>
                <c:pt idx="193">
                  <c:v>-2.5299566030400622E-3</c:v>
                </c:pt>
                <c:pt idx="194">
                  <c:v>-7.5354544516656741E-3</c:v>
                </c:pt>
                <c:pt idx="195">
                  <c:v>-6.6577745647141973E-3</c:v>
                </c:pt>
                <c:pt idx="196">
                  <c:v>-2.7278018064318399E-3</c:v>
                </c:pt>
                <c:pt idx="197">
                  <c:v>2.1853636061400228E-4</c:v>
                </c:pt>
                <c:pt idx="198">
                  <c:v>9.7037397082311294E-4</c:v>
                </c:pt>
                <c:pt idx="199">
                  <c:v>3.8992304106213738E-3</c:v>
                </c:pt>
                <c:pt idx="200">
                  <c:v>3.0659760103249251E-2</c:v>
                </c:pt>
                <c:pt idx="201">
                  <c:v>1.5414037919453977E-2</c:v>
                </c:pt>
                <c:pt idx="202">
                  <c:v>5.1834659439865816E-3</c:v>
                </c:pt>
                <c:pt idx="203">
                  <c:v>4.8249508766816385E-3</c:v>
                </c:pt>
                <c:pt idx="204">
                  <c:v>7.6471043636780478E-4</c:v>
                </c:pt>
                <c:pt idx="205">
                  <c:v>-7.2855901560274494E-3</c:v>
                </c:pt>
                <c:pt idx="206">
                  <c:v>-1.143789639112136E-2</c:v>
                </c:pt>
                <c:pt idx="207">
                  <c:v>-1.0779685777367848E-2</c:v>
                </c:pt>
                <c:pt idx="208">
                  <c:v>-8.6510218971345976E-3</c:v>
                </c:pt>
                <c:pt idx="209">
                  <c:v>-1.1318599919438094E-2</c:v>
                </c:pt>
                <c:pt idx="210">
                  <c:v>-8.4660896763160964E-3</c:v>
                </c:pt>
                <c:pt idx="211">
                  <c:v>-6.2156016596424668E-3</c:v>
                </c:pt>
                <c:pt idx="212">
                  <c:v>6.2785904027276573E-4</c:v>
                </c:pt>
                <c:pt idx="213">
                  <c:v>-5.2605081846875401E-3</c:v>
                </c:pt>
                <c:pt idx="214">
                  <c:v>-1.1019624414428247E-2</c:v>
                </c:pt>
                <c:pt idx="215">
                  <c:v>-1.08397338007096E-2</c:v>
                </c:pt>
                <c:pt idx="216">
                  <c:v>-8.6404050664601328E-4</c:v>
                </c:pt>
                <c:pt idx="217">
                  <c:v>4.1830852803204921E-3</c:v>
                </c:pt>
                <c:pt idx="218">
                  <c:v>-5.9619247738642578E-3</c:v>
                </c:pt>
                <c:pt idx="219">
                  <c:v>-1.266685426455777E-3</c:v>
                </c:pt>
                <c:pt idx="220">
                  <c:v>-2.0002199646252383E-3</c:v>
                </c:pt>
                <c:pt idx="221">
                  <c:v>-2.7278018064318399E-3</c:v>
                </c:pt>
                <c:pt idx="222">
                  <c:v>-4.6824344616119007E-3</c:v>
                </c:pt>
                <c:pt idx="223">
                  <c:v>-8.0950342579438339E-3</c:v>
                </c:pt>
                <c:pt idx="224">
                  <c:v>-9.9845542773460694E-4</c:v>
                </c:pt>
                <c:pt idx="225">
                  <c:v>-4.7468522725551687E-3</c:v>
                </c:pt>
                <c:pt idx="226">
                  <c:v>3.0528543139937692E-3</c:v>
                </c:pt>
                <c:pt idx="227">
                  <c:v>3.5477246450046906E-4</c:v>
                </c:pt>
                <c:pt idx="228">
                  <c:v>-1.4005013957174295E-3</c:v>
                </c:pt>
                <c:pt idx="229">
                  <c:v>1.3435657891421926E-2</c:v>
                </c:pt>
                <c:pt idx="230">
                  <c:v>2.193867212978684E-2</c:v>
                </c:pt>
                <c:pt idx="231">
                  <c:v>2.2537738744264652E-2</c:v>
                </c:pt>
                <c:pt idx="232">
                  <c:v>1.7433025090918486E-2</c:v>
                </c:pt>
                <c:pt idx="233">
                  <c:v>2.1258321521593238E-2</c:v>
                </c:pt>
                <c:pt idx="234">
                  <c:v>2.4706396306097805E-2</c:v>
                </c:pt>
                <c:pt idx="235">
                  <c:v>3.4342191040746206E-2</c:v>
                </c:pt>
                <c:pt idx="236">
                  <c:v>5.3140490004224966E-2</c:v>
                </c:pt>
                <c:pt idx="237">
                  <c:v>4.6627807724439529E-2</c:v>
                </c:pt>
                <c:pt idx="238">
                  <c:v>3.9556555979051999E-2</c:v>
                </c:pt>
                <c:pt idx="239">
                  <c:v>3.8055382702791657E-2</c:v>
                </c:pt>
                <c:pt idx="240">
                  <c:v>3.8653396664002498E-2</c:v>
                </c:pt>
                <c:pt idx="241">
                  <c:v>4.6199341784979919E-2</c:v>
                </c:pt>
                <c:pt idx="242">
                  <c:v>4.8140231571403874E-2</c:v>
                </c:pt>
                <c:pt idx="243">
                  <c:v>4.1180619420574799E-2</c:v>
                </c:pt>
                <c:pt idx="244">
                  <c:v>5.1226099247630941E-2</c:v>
                </c:pt>
                <c:pt idx="245">
                  <c:v>6.9410391256262804E-2</c:v>
                </c:pt>
                <c:pt idx="246">
                  <c:v>9.5026850694078013E-2</c:v>
                </c:pt>
                <c:pt idx="247">
                  <c:v>0.10164874422607523</c:v>
                </c:pt>
                <c:pt idx="248">
                  <c:v>0.14016653130462498</c:v>
                </c:pt>
                <c:pt idx="249">
                  <c:v>0.11680757367040345</c:v>
                </c:pt>
                <c:pt idx="250">
                  <c:v>0.11122338453572539</c:v>
                </c:pt>
                <c:pt idx="251">
                  <c:v>0.11069406103161733</c:v>
                </c:pt>
                <c:pt idx="252">
                  <c:v>0.12588748166243757</c:v>
                </c:pt>
                <c:pt idx="253">
                  <c:v>0.1553687684599393</c:v>
                </c:pt>
                <c:pt idx="254">
                  <c:v>0.16156834767646039</c:v>
                </c:pt>
                <c:pt idx="255">
                  <c:v>0.13450441108866784</c:v>
                </c:pt>
                <c:pt idx="256">
                  <c:v>0.1247223607254066</c:v>
                </c:pt>
                <c:pt idx="257">
                  <c:v>0.12184786073047749</c:v>
                </c:pt>
                <c:pt idx="258">
                  <c:v>0.11228780948395023</c:v>
                </c:pt>
                <c:pt idx="259">
                  <c:v>0.11625786811587646</c:v>
                </c:pt>
                <c:pt idx="260">
                  <c:v>0.12127942835648026</c:v>
                </c:pt>
                <c:pt idx="261">
                  <c:v>0.10911752162076122</c:v>
                </c:pt>
                <c:pt idx="262">
                  <c:v>0.10842228860175751</c:v>
                </c:pt>
                <c:pt idx="263">
                  <c:v>0.10773037609866543</c:v>
                </c:pt>
                <c:pt idx="264">
                  <c:v>0.10281115837751825</c:v>
                </c:pt>
                <c:pt idx="265">
                  <c:v>0.10164874422607523</c:v>
                </c:pt>
                <c:pt idx="266">
                  <c:v>0.11122338453572539</c:v>
                </c:pt>
                <c:pt idx="267">
                  <c:v>0.10347969303739013</c:v>
                </c:pt>
                <c:pt idx="268">
                  <c:v>0.1026445148406</c:v>
                </c:pt>
                <c:pt idx="269">
                  <c:v>0.1021457550275286</c:v>
                </c:pt>
                <c:pt idx="270">
                  <c:v>0.10669868145916495</c:v>
                </c:pt>
                <c:pt idx="271">
                  <c:v>0.10981609911610413</c:v>
                </c:pt>
                <c:pt idx="272">
                  <c:v>0.10398316227446519</c:v>
                </c:pt>
                <c:pt idx="273">
                  <c:v>0.10098876797815892</c:v>
                </c:pt>
                <c:pt idx="274">
                  <c:v>9.9352218180789542E-2</c:v>
                </c:pt>
                <c:pt idx="275">
                  <c:v>9.9027182523292345E-2</c:v>
                </c:pt>
                <c:pt idx="276">
                  <c:v>8.7061311900491101E-2</c:v>
                </c:pt>
                <c:pt idx="277">
                  <c:v>8.4701950283185223E-2</c:v>
                </c:pt>
                <c:pt idx="278">
                  <c:v>9.2836136697096172E-2</c:v>
                </c:pt>
                <c:pt idx="279">
                  <c:v>9.2991463727558066E-2</c:v>
                </c:pt>
                <c:pt idx="280">
                  <c:v>8.7807219026584893E-2</c:v>
                </c:pt>
                <c:pt idx="281">
                  <c:v>7.8981132598212378E-2</c:v>
                </c:pt>
                <c:pt idx="282">
                  <c:v>7.2299852855600089E-2</c:v>
                </c:pt>
                <c:pt idx="283">
                  <c:v>7.6349069325908514E-2</c:v>
                </c:pt>
                <c:pt idx="284">
                  <c:v>7.1241466105788243E-2</c:v>
                </c:pt>
                <c:pt idx="285">
                  <c:v>7.9121152611480949E-2</c:v>
                </c:pt>
                <c:pt idx="286">
                  <c:v>7.5256689288202228E-2</c:v>
                </c:pt>
                <c:pt idx="287">
                  <c:v>6.5952978329931577E-2</c:v>
                </c:pt>
                <c:pt idx="288">
                  <c:v>6.41975185400879E-2</c:v>
                </c:pt>
                <c:pt idx="289">
                  <c:v>6.0277141843750326E-2</c:v>
                </c:pt>
                <c:pt idx="290">
                  <c:v>5.919699334638015E-2</c:v>
                </c:pt>
                <c:pt idx="291">
                  <c:v>5.6130127382292228E-2</c:v>
                </c:pt>
                <c:pt idx="292">
                  <c:v>5.5665230271278343E-2</c:v>
                </c:pt>
                <c:pt idx="293">
                  <c:v>6.2589620969354443E-2</c:v>
                </c:pt>
                <c:pt idx="294">
                  <c:v>6.0518493705800092E-2</c:v>
                </c:pt>
                <c:pt idx="295">
                  <c:v>6.4073081849460339E-2</c:v>
                </c:pt>
                <c:pt idx="296">
                  <c:v>6.7222326637929403E-2</c:v>
                </c:pt>
                <c:pt idx="297">
                  <c:v>6.0881427021118539E-2</c:v>
                </c:pt>
                <c:pt idx="298">
                  <c:v>6.5072121661847171E-2</c:v>
                </c:pt>
                <c:pt idx="299">
                  <c:v>5.8363532228607351E-2</c:v>
                </c:pt>
                <c:pt idx="300">
                  <c:v>5.824493766933142E-2</c:v>
                </c:pt>
                <c:pt idx="301">
                  <c:v>6.1488742715925832E-2</c:v>
                </c:pt>
                <c:pt idx="302">
                  <c:v>6.2958802139441356E-2</c:v>
                </c:pt>
                <c:pt idx="303">
                  <c:v>6.2835617634041746E-2</c:v>
                </c:pt>
                <c:pt idx="304">
                  <c:v>5.5549290299488047E-2</c:v>
                </c:pt>
                <c:pt idx="305">
                  <c:v>5.0668978568867901E-2</c:v>
                </c:pt>
                <c:pt idx="306">
                  <c:v>6.0881427021118539E-2</c:v>
                </c:pt>
                <c:pt idx="307">
                  <c:v>6.3948771234507207E-2</c:v>
                </c:pt>
                <c:pt idx="308">
                  <c:v>6.5826756252137825E-2</c:v>
                </c:pt>
                <c:pt idx="309">
                  <c:v>5.6246636803023498E-2</c:v>
                </c:pt>
                <c:pt idx="310">
                  <c:v>7.0191876336754166E-2</c:v>
                </c:pt>
                <c:pt idx="311">
                  <c:v>7.0846844952391685E-2</c:v>
                </c:pt>
                <c:pt idx="312">
                  <c:v>9.3458502664780951E-2</c:v>
                </c:pt>
                <c:pt idx="313">
                  <c:v>9.5659214361725864E-2</c:v>
                </c:pt>
                <c:pt idx="314">
                  <c:v>0.11264434121625383</c:v>
                </c:pt>
                <c:pt idx="315">
                  <c:v>9.2836136697096172E-2</c:v>
                </c:pt>
                <c:pt idx="316">
                  <c:v>9.4083700787039981E-2</c:v>
                </c:pt>
                <c:pt idx="317">
                  <c:v>0.11699126045151154</c:v>
                </c:pt>
                <c:pt idx="318">
                  <c:v>0.13104057353146514</c:v>
                </c:pt>
                <c:pt idx="319">
                  <c:v>0.12241843274954628</c:v>
                </c:pt>
                <c:pt idx="320">
                  <c:v>0.17891666653258154</c:v>
                </c:pt>
                <c:pt idx="321">
                  <c:v>0.22519341632762507</c:v>
                </c:pt>
                <c:pt idx="322">
                  <c:v>0.23533866173509033</c:v>
                </c:pt>
                <c:pt idx="323">
                  <c:v>0.23213636232925916</c:v>
                </c:pt>
                <c:pt idx="324">
                  <c:v>0.23822708276665455</c:v>
                </c:pt>
                <c:pt idx="325">
                  <c:v>0.27031900319244356</c:v>
                </c:pt>
                <c:pt idx="326">
                  <c:v>0.26449681990179263</c:v>
                </c:pt>
                <c:pt idx="327">
                  <c:v>0.22383271511123787</c:v>
                </c:pt>
                <c:pt idx="328">
                  <c:v>0.2026274653461046</c:v>
                </c:pt>
                <c:pt idx="329">
                  <c:v>0.21814993509304648</c:v>
                </c:pt>
                <c:pt idx="330">
                  <c:v>0.18798430983831832</c:v>
                </c:pt>
                <c:pt idx="331">
                  <c:v>0.19545653546443936</c:v>
                </c:pt>
                <c:pt idx="332">
                  <c:v>0.15654352366066504</c:v>
                </c:pt>
                <c:pt idx="333">
                  <c:v>0.16426051656810187</c:v>
                </c:pt>
                <c:pt idx="334">
                  <c:v>0.15987688119428167</c:v>
                </c:pt>
                <c:pt idx="335">
                  <c:v>0.1608413842423731</c:v>
                </c:pt>
                <c:pt idx="336">
                  <c:v>0.16352210505392201</c:v>
                </c:pt>
                <c:pt idx="337">
                  <c:v>0.15373776923246812</c:v>
                </c:pt>
                <c:pt idx="338">
                  <c:v>0.13450441108866784</c:v>
                </c:pt>
                <c:pt idx="339">
                  <c:v>0.14145246171811571</c:v>
                </c:pt>
                <c:pt idx="340">
                  <c:v>0.14080821314768427</c:v>
                </c:pt>
                <c:pt idx="341">
                  <c:v>0.18491146248508822</c:v>
                </c:pt>
                <c:pt idx="342">
                  <c:v>0.16059974762068496</c:v>
                </c:pt>
                <c:pt idx="343">
                  <c:v>0.16278684241613522</c:v>
                </c:pt>
                <c:pt idx="344">
                  <c:v>0.1449324459098803</c:v>
                </c:pt>
                <c:pt idx="345">
                  <c:v>0.13825673366082691</c:v>
                </c:pt>
                <c:pt idx="346">
                  <c:v>0.15281284489485447</c:v>
                </c:pt>
                <c:pt idx="347">
                  <c:v>0.15466782847271937</c:v>
                </c:pt>
                <c:pt idx="348">
                  <c:v>0.13720550732619241</c:v>
                </c:pt>
                <c:pt idx="349">
                  <c:v>0.13003621132696508</c:v>
                </c:pt>
                <c:pt idx="350">
                  <c:v>0.14059403476655674</c:v>
                </c:pt>
                <c:pt idx="351">
                  <c:v>0.14038014100786261</c:v>
                </c:pt>
                <c:pt idx="352">
                  <c:v>0.1334776865010322</c:v>
                </c:pt>
                <c:pt idx="353">
                  <c:v>0.13952740088042487</c:v>
                </c:pt>
                <c:pt idx="354">
                  <c:v>0.14559331394089564</c:v>
                </c:pt>
                <c:pt idx="355">
                  <c:v>0.17731563213880092</c:v>
                </c:pt>
                <c:pt idx="356">
                  <c:v>0.20050790323104217</c:v>
                </c:pt>
                <c:pt idx="357">
                  <c:v>0.1736346615677628</c:v>
                </c:pt>
                <c:pt idx="358">
                  <c:v>0.18053205997922106</c:v>
                </c:pt>
                <c:pt idx="359">
                  <c:v>0.17731563213880092</c:v>
                </c:pt>
                <c:pt idx="360">
                  <c:v>0.17182236752294106</c:v>
                </c:pt>
                <c:pt idx="361">
                  <c:v>0.15725232001534062</c:v>
                </c:pt>
                <c:pt idx="362">
                  <c:v>0.17259679392555288</c:v>
                </c:pt>
                <c:pt idx="363">
                  <c:v>0.17130796338661042</c:v>
                </c:pt>
                <c:pt idx="364">
                  <c:v>0.19841161473920399</c:v>
                </c:pt>
                <c:pt idx="365">
                  <c:v>0.18298249879669704</c:v>
                </c:pt>
                <c:pt idx="366">
                  <c:v>0.17678511186630558</c:v>
                </c:pt>
                <c:pt idx="367">
                  <c:v>0.17572876619098299</c:v>
                </c:pt>
                <c:pt idx="368">
                  <c:v>0.17705017565900316</c:v>
                </c:pt>
                <c:pt idx="369">
                  <c:v>0.17467863431375058</c:v>
                </c:pt>
                <c:pt idx="370">
                  <c:v>0.17599226791663541</c:v>
                </c:pt>
                <c:pt idx="371">
                  <c:v>0.17652043989000527</c:v>
                </c:pt>
                <c:pt idx="372">
                  <c:v>0.15443482992865498</c:v>
                </c:pt>
                <c:pt idx="373">
                  <c:v>0.14916365535805826</c:v>
                </c:pt>
                <c:pt idx="374">
                  <c:v>0.15867887222917521</c:v>
                </c:pt>
                <c:pt idx="375">
                  <c:v>0.15052272209181877</c:v>
                </c:pt>
                <c:pt idx="376">
                  <c:v>0.1412374260527019</c:v>
                </c:pt>
                <c:pt idx="377">
                  <c:v>0.1622984067674707</c:v>
                </c:pt>
                <c:pt idx="378">
                  <c:v>0.13995320509137171</c:v>
                </c:pt>
                <c:pt idx="379">
                  <c:v>0.15212249589286503</c:v>
                </c:pt>
                <c:pt idx="380">
                  <c:v>0.15120645587099435</c:v>
                </c:pt>
                <c:pt idx="381">
                  <c:v>0.13804593365704798</c:v>
                </c:pt>
                <c:pt idx="382">
                  <c:v>0.1449324459098803</c:v>
                </c:pt>
                <c:pt idx="383">
                  <c:v>0.14559331394089564</c:v>
                </c:pt>
                <c:pt idx="384">
                  <c:v>0.14253195514214967</c:v>
                </c:pt>
                <c:pt idx="385">
                  <c:v>0.13974016180413074</c:v>
                </c:pt>
                <c:pt idx="386">
                  <c:v>0.15654352366066504</c:v>
                </c:pt>
                <c:pt idx="387">
                  <c:v>0.14145246171811571</c:v>
                </c:pt>
                <c:pt idx="388">
                  <c:v>0.13699609142915481</c:v>
                </c:pt>
                <c:pt idx="389">
                  <c:v>0.14296577701383117</c:v>
                </c:pt>
                <c:pt idx="390">
                  <c:v>0.14296577701383117</c:v>
                </c:pt>
                <c:pt idx="391">
                  <c:v>0.13910272388115485</c:v>
                </c:pt>
                <c:pt idx="392">
                  <c:v>0.14984179433362482</c:v>
                </c:pt>
                <c:pt idx="393">
                  <c:v>0.15396980097852109</c:v>
                </c:pt>
                <c:pt idx="394">
                  <c:v>0.14871310358242623</c:v>
                </c:pt>
                <c:pt idx="395">
                  <c:v>0.14826377863259577</c:v>
                </c:pt>
                <c:pt idx="396">
                  <c:v>0.14826377863259577</c:v>
                </c:pt>
                <c:pt idx="397">
                  <c:v>0.13657808464846244</c:v>
                </c:pt>
                <c:pt idx="398">
                  <c:v>0.14625686479206407</c:v>
                </c:pt>
                <c:pt idx="399">
                  <c:v>0.13144413508908726</c:v>
                </c:pt>
                <c:pt idx="400">
                  <c:v>0.12963627261997079</c:v>
                </c:pt>
                <c:pt idx="401">
                  <c:v>0.1514349936908837</c:v>
                </c:pt>
                <c:pt idx="402">
                  <c:v>0.14274872088994772</c:v>
                </c:pt>
                <c:pt idx="403">
                  <c:v>0.14515243816745138</c:v>
                </c:pt>
                <c:pt idx="404">
                  <c:v>0.17520292695937911</c:v>
                </c:pt>
                <c:pt idx="405">
                  <c:v>0.1567794591325426</c:v>
                </c:pt>
                <c:pt idx="406">
                  <c:v>0.15987688119428167</c:v>
                </c:pt>
                <c:pt idx="407">
                  <c:v>0.16059974762068496</c:v>
                </c:pt>
                <c:pt idx="408">
                  <c:v>0.17838140243362072</c:v>
                </c:pt>
                <c:pt idx="409">
                  <c:v>0.17494058774008003</c:v>
                </c:pt>
                <c:pt idx="410">
                  <c:v>0.16500209723041109</c:v>
                </c:pt>
                <c:pt idx="411">
                  <c:v>0.16156834767646039</c:v>
                </c:pt>
                <c:pt idx="412">
                  <c:v>0.1518930130518733</c:v>
                </c:pt>
                <c:pt idx="413">
                  <c:v>0.13699609142915481</c:v>
                </c:pt>
                <c:pt idx="414">
                  <c:v>0.1268652141695365</c:v>
                </c:pt>
                <c:pt idx="415">
                  <c:v>0.12530381436592625</c:v>
                </c:pt>
                <c:pt idx="416">
                  <c:v>0.11552807304491652</c:v>
                </c:pt>
                <c:pt idx="417">
                  <c:v>0.11016664959314709</c:v>
                </c:pt>
                <c:pt idx="418">
                  <c:v>0.1201489345815443</c:v>
                </c:pt>
                <c:pt idx="419">
                  <c:v>0.10584454517942826</c:v>
                </c:pt>
                <c:pt idx="420">
                  <c:v>0.11087028923505698</c:v>
                </c:pt>
                <c:pt idx="421">
                  <c:v>0.10231181350854535</c:v>
                </c:pt>
                <c:pt idx="422">
                  <c:v>9.886494684355196E-2</c:v>
                </c:pt>
                <c:pt idx="423">
                  <c:v>9.9352218180789542E-2</c:v>
                </c:pt>
                <c:pt idx="424">
                  <c:v>8.4409943672481336E-2</c:v>
                </c:pt>
                <c:pt idx="425">
                  <c:v>9.1292486872968093E-2</c:v>
                </c:pt>
                <c:pt idx="426">
                  <c:v>8.9009333112993083E-2</c:v>
                </c:pt>
                <c:pt idx="427">
                  <c:v>8.7807219026584893E-2</c:v>
                </c:pt>
                <c:pt idx="428">
                  <c:v>8.9160352892423855E-2</c:v>
                </c:pt>
                <c:pt idx="429">
                  <c:v>8.2240161290277725E-2</c:v>
                </c:pt>
                <c:pt idx="430">
                  <c:v>9.0985840574946686E-2</c:v>
                </c:pt>
                <c:pt idx="431">
                  <c:v>7.8561974458653205E-2</c:v>
                </c:pt>
                <c:pt idx="432">
                  <c:v>8.6912626369206547E-2</c:v>
                </c:pt>
                <c:pt idx="433">
                  <c:v>9.645375046737642E-2</c:v>
                </c:pt>
                <c:pt idx="434">
                  <c:v>0.10618559104314257</c:v>
                </c:pt>
                <c:pt idx="435">
                  <c:v>8.455586680029048E-2</c:v>
                </c:pt>
                <c:pt idx="436">
                  <c:v>7.5665244640680362E-2</c:v>
                </c:pt>
                <c:pt idx="437">
                  <c:v>7.6212013399635126E-2</c:v>
                </c:pt>
                <c:pt idx="438">
                  <c:v>7.2965861061807136E-2</c:v>
                </c:pt>
                <c:pt idx="439">
                  <c:v>8.2959474154246982E-2</c:v>
                </c:pt>
                <c:pt idx="440">
                  <c:v>8.1097370034523497E-2</c:v>
                </c:pt>
                <c:pt idx="441">
                  <c:v>9.0374612937139776E-2</c:v>
                </c:pt>
                <c:pt idx="442">
                  <c:v>9.8056576910165949E-2</c:v>
                </c:pt>
                <c:pt idx="443">
                  <c:v>0.1087694885546272</c:v>
                </c:pt>
                <c:pt idx="444">
                  <c:v>9.9189606193391622E-2</c:v>
                </c:pt>
                <c:pt idx="445">
                  <c:v>9.4397367954300926E-2</c:v>
                </c:pt>
                <c:pt idx="446">
                  <c:v>9.175375347016107E-2</c:v>
                </c:pt>
                <c:pt idx="447">
                  <c:v>8.2815297642396313E-2</c:v>
                </c:pt>
                <c:pt idx="448">
                  <c:v>9.5500852276860393E-2</c:v>
                </c:pt>
                <c:pt idx="449">
                  <c:v>8.4848194385632292E-2</c:v>
                </c:pt>
                <c:pt idx="450">
                  <c:v>7.9823518373831392E-2</c:v>
                </c:pt>
                <c:pt idx="451">
                  <c:v>9.2680985475384114E-2</c:v>
                </c:pt>
                <c:pt idx="452">
                  <c:v>9.2216583682937669E-2</c:v>
                </c:pt>
                <c:pt idx="453">
                  <c:v>9.2836136697096172E-2</c:v>
                </c:pt>
                <c:pt idx="454">
                  <c:v>8.9311541503357572E-2</c:v>
                </c:pt>
                <c:pt idx="455">
                  <c:v>8.2671278356839906E-2</c:v>
                </c:pt>
                <c:pt idx="456">
                  <c:v>9.2216583682937669E-2</c:v>
                </c:pt>
                <c:pt idx="457">
                  <c:v>0.12127942835648026</c:v>
                </c:pt>
                <c:pt idx="458">
                  <c:v>0.17233827466624424</c:v>
                </c:pt>
                <c:pt idx="459">
                  <c:v>0.16376789135265474</c:v>
                </c:pt>
                <c:pt idx="460">
                  <c:v>0.15235229504376852</c:v>
                </c:pt>
                <c:pt idx="461">
                  <c:v>0.14670073056016725</c:v>
                </c:pt>
                <c:pt idx="462">
                  <c:v>0.16749718490547211</c:v>
                </c:pt>
                <c:pt idx="463">
                  <c:v>0.16951929074299982</c:v>
                </c:pt>
                <c:pt idx="464">
                  <c:v>0.16108336264146106</c:v>
                </c:pt>
                <c:pt idx="465">
                  <c:v>0.18107374879965121</c:v>
                </c:pt>
                <c:pt idx="466">
                  <c:v>0.1388908066880668</c:v>
                </c:pt>
                <c:pt idx="467">
                  <c:v>0.12883946968675364</c:v>
                </c:pt>
                <c:pt idx="468">
                  <c:v>0.13657808464846244</c:v>
                </c:pt>
                <c:pt idx="469">
                  <c:v>0.13124222404508656</c:v>
                </c:pt>
                <c:pt idx="470">
                  <c:v>0.1151645162229778</c:v>
                </c:pt>
                <c:pt idx="471">
                  <c:v>0.10431979853917611</c:v>
                </c:pt>
                <c:pt idx="472">
                  <c:v>0.10181422072683199</c:v>
                </c:pt>
                <c:pt idx="473">
                  <c:v>0.1021457550275286</c:v>
                </c:pt>
                <c:pt idx="474">
                  <c:v>0.10181422072683199</c:v>
                </c:pt>
                <c:pt idx="475">
                  <c:v>9.4083700787039981E-2</c:v>
                </c:pt>
                <c:pt idx="476">
                  <c:v>9.8702898827987162E-2</c:v>
                </c:pt>
                <c:pt idx="477">
                  <c:v>9.6135389639255553E-2</c:v>
                </c:pt>
                <c:pt idx="478">
                  <c:v>0.10704176037938795</c:v>
                </c:pt>
                <c:pt idx="479">
                  <c:v>9.5976482731061241E-2</c:v>
                </c:pt>
                <c:pt idx="480">
                  <c:v>9.6772842739100029E-2</c:v>
                </c:pt>
                <c:pt idx="481">
                  <c:v>9.1907856080509942E-2</c:v>
                </c:pt>
                <c:pt idx="482">
                  <c:v>8.7807219026584893E-2</c:v>
                </c:pt>
                <c:pt idx="483">
                  <c:v>8.8557283940449483E-2</c:v>
                </c:pt>
                <c:pt idx="484">
                  <c:v>9.2991463727558066E-2</c:v>
                </c:pt>
                <c:pt idx="485">
                  <c:v>0.10911752162076122</c:v>
                </c:pt>
                <c:pt idx="486">
                  <c:v>0.10297799762029308</c:v>
                </c:pt>
                <c:pt idx="487">
                  <c:v>0.11122338453572539</c:v>
                </c:pt>
                <c:pt idx="488">
                  <c:v>0.13616117427899821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3E-45BC-B839-5AFC2BB5F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225136"/>
        <c:axId val="1023218480"/>
      </c:scatterChart>
      <c:valAx>
        <c:axId val="102322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218480"/>
        <c:crosses val="autoZero"/>
        <c:crossBetween val="midCat"/>
      </c:valAx>
      <c:valAx>
        <c:axId val="102321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23225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Table1!$L$26:$L$516</c:f>
              <c:numCache>
                <c:formatCode>General</c:formatCode>
                <c:ptCount val="491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  <c:pt idx="480">
                  <c:v>5.7438253877082138E-2</c:v>
                </c:pt>
                <c:pt idx="481">
                  <c:v>5.6433408577878111E-2</c:v>
                </c:pt>
                <c:pt idx="482">
                  <c:v>5.5586436909394112E-2</c:v>
                </c:pt>
                <c:pt idx="483">
                  <c:v>5.5741360089186169E-2</c:v>
                </c:pt>
                <c:pt idx="484">
                  <c:v>5.6657223796034002E-2</c:v>
                </c:pt>
                <c:pt idx="485">
                  <c:v>5.9988002399520089E-2</c:v>
                </c:pt>
                <c:pt idx="486">
                  <c:v>5.8719906048150319E-2</c:v>
                </c:pt>
                <c:pt idx="487">
                  <c:v>6.0422960725075525E-2</c:v>
                </c:pt>
                <c:pt idx="488">
                  <c:v>6.5573770491803282E-2</c:v>
                </c:pt>
                <c:pt idx="489">
                  <c:v>6.3938618925831206E-2</c:v>
                </c:pt>
                <c:pt idx="490">
                  <c:v>6.1652281134401979E-2</c:v>
                </c:pt>
              </c:numCache>
            </c:numRef>
          </c:xVal>
          <c:yVal>
            <c:numRef>
              <c:f>Table1!$J$26:$J$516</c:f>
              <c:numCache>
                <c:formatCode>0.00%</c:formatCode>
                <c:ptCount val="491"/>
                <c:pt idx="0">
                  <c:v>-0.40474141950055853</c:v>
                </c:pt>
                <c:pt idx="1">
                  <c:v>0.43591024626814412</c:v>
                </c:pt>
                <c:pt idx="2">
                  <c:v>5.6526999302131786E-2</c:v>
                </c:pt>
                <c:pt idx="3">
                  <c:v>0.40349400331561225</c:v>
                </c:pt>
                <c:pt idx="4">
                  <c:v>-0.4139738624085747</c:v>
                </c:pt>
                <c:pt idx="5">
                  <c:v>0.50035737037085792</c:v>
                </c:pt>
                <c:pt idx="6">
                  <c:v>0.39536752892507177</c:v>
                </c:pt>
                <c:pt idx="7">
                  <c:v>0.87731482251044901</c:v>
                </c:pt>
                <c:pt idx="8">
                  <c:v>0.2958975135816877</c:v>
                </c:pt>
                <c:pt idx="9">
                  <c:v>0.20153883589929156</c:v>
                </c:pt>
                <c:pt idx="10">
                  <c:v>0.24038633533396658</c:v>
                </c:pt>
                <c:pt idx="11">
                  <c:v>0.48483075659877262</c:v>
                </c:pt>
                <c:pt idx="12">
                  <c:v>0.1421721828783935</c:v>
                </c:pt>
                <c:pt idx="13">
                  <c:v>0.44745402097791787</c:v>
                </c:pt>
                <c:pt idx="14">
                  <c:v>1.1658727423526649</c:v>
                </c:pt>
                <c:pt idx="15">
                  <c:v>-4.5461783604637818E-2</c:v>
                </c:pt>
                <c:pt idx="16">
                  <c:v>0.75501504896937854</c:v>
                </c:pt>
                <c:pt idx="17">
                  <c:v>-0.29183643058792996</c:v>
                </c:pt>
                <c:pt idx="18">
                  <c:v>0.13720404588523682</c:v>
                </c:pt>
                <c:pt idx="19">
                  <c:v>-0.12301549852754723</c:v>
                </c:pt>
                <c:pt idx="20">
                  <c:v>-0.19763339654418421</c:v>
                </c:pt>
                <c:pt idx="21">
                  <c:v>0.92322547289106471</c:v>
                </c:pt>
                <c:pt idx="22">
                  <c:v>0.24778564835104988</c:v>
                </c:pt>
                <c:pt idx="23">
                  <c:v>1.1453414425436352</c:v>
                </c:pt>
                <c:pt idx="24">
                  <c:v>-0.18151999387604922</c:v>
                </c:pt>
                <c:pt idx="25">
                  <c:v>1.0832633279064292</c:v>
                </c:pt>
                <c:pt idx="26">
                  <c:v>0.27154748655680683</c:v>
                </c:pt>
                <c:pt idx="27">
                  <c:v>-0.74525337622243515</c:v>
                </c:pt>
                <c:pt idx="28">
                  <c:v>0.29845782253050235</c:v>
                </c:pt>
                <c:pt idx="29">
                  <c:v>-0.27507102885828094</c:v>
                </c:pt>
                <c:pt idx="30">
                  <c:v>2.0124530204811002</c:v>
                </c:pt>
                <c:pt idx="31">
                  <c:v>0.41891466840612046</c:v>
                </c:pt>
                <c:pt idx="32">
                  <c:v>0.18410304121170129</c:v>
                </c:pt>
                <c:pt idx="33">
                  <c:v>0.44096319603643619</c:v>
                </c:pt>
                <c:pt idx="34">
                  <c:v>0.97119656882963556</c:v>
                </c:pt>
                <c:pt idx="35">
                  <c:v>0.51250240980448303</c:v>
                </c:pt>
                <c:pt idx="36">
                  <c:v>-0.10416802117775381</c:v>
                </c:pt>
                <c:pt idx="37">
                  <c:v>0.17208818141315985</c:v>
                </c:pt>
                <c:pt idx="38">
                  <c:v>0.12114578455509184</c:v>
                </c:pt>
                <c:pt idx="39">
                  <c:v>0.26006351320592924</c:v>
                </c:pt>
                <c:pt idx="40">
                  <c:v>-0.53025048807851971</c:v>
                </c:pt>
                <c:pt idx="41">
                  <c:v>0.24562831720354006</c:v>
                </c:pt>
                <c:pt idx="42">
                  <c:v>1.1440761635403605</c:v>
                </c:pt>
                <c:pt idx="43">
                  <c:v>-0.31554186702788534</c:v>
                </c:pt>
                <c:pt idx="44">
                  <c:v>1.2751279706996308</c:v>
                </c:pt>
                <c:pt idx="45">
                  <c:v>0.57576285949878514</c:v>
                </c:pt>
                <c:pt idx="46">
                  <c:v>-0.22447672530867691</c:v>
                </c:pt>
                <c:pt idx="47">
                  <c:v>0.28723210794792475</c:v>
                </c:pt>
                <c:pt idx="48">
                  <c:v>1.4659599452788741</c:v>
                </c:pt>
                <c:pt idx="49">
                  <c:v>1.5046385621521812</c:v>
                </c:pt>
                <c:pt idx="50">
                  <c:v>9.093712777468399E-2</c:v>
                </c:pt>
                <c:pt idx="51">
                  <c:v>-0.3371312883278329</c:v>
                </c:pt>
                <c:pt idx="52">
                  <c:v>0.49314531166692754</c:v>
                </c:pt>
                <c:pt idx="53">
                  <c:v>-0.48513692859409874</c:v>
                </c:pt>
                <c:pt idx="54">
                  <c:v>0.9826462602065853</c:v>
                </c:pt>
                <c:pt idx="55">
                  <c:v>-0.51865333192050289</c:v>
                </c:pt>
                <c:pt idx="56">
                  <c:v>0.7974587556234225</c:v>
                </c:pt>
                <c:pt idx="57">
                  <c:v>0.12561501605068637</c:v>
                </c:pt>
                <c:pt idx="58">
                  <c:v>0.29026610956342869</c:v>
                </c:pt>
                <c:pt idx="59">
                  <c:v>1.6515237699168965</c:v>
                </c:pt>
                <c:pt idx="60">
                  <c:v>1.7617745957985713</c:v>
                </c:pt>
                <c:pt idx="61">
                  <c:v>0.22695220876826538</c:v>
                </c:pt>
                <c:pt idx="62">
                  <c:v>0.32301060853012697</c:v>
                </c:pt>
                <c:pt idx="63">
                  <c:v>1.3032507635886099</c:v>
                </c:pt>
                <c:pt idx="64">
                  <c:v>0.81342298160679594</c:v>
                </c:pt>
                <c:pt idx="65">
                  <c:v>0.6493659246036636</c:v>
                </c:pt>
                <c:pt idx="66">
                  <c:v>-0.4328772535980715</c:v>
                </c:pt>
                <c:pt idx="67">
                  <c:v>0.88489334418363974</c:v>
                </c:pt>
                <c:pt idx="68">
                  <c:v>-0.97555662068517679</c:v>
                </c:pt>
                <c:pt idx="69">
                  <c:v>-0.72705520897732046</c:v>
                </c:pt>
                <c:pt idx="70">
                  <c:v>1.9007370279697127</c:v>
                </c:pt>
                <c:pt idx="71">
                  <c:v>0.84577484447873053</c:v>
                </c:pt>
                <c:pt idx="72">
                  <c:v>-9.6357938192470849E-2</c:v>
                </c:pt>
                <c:pt idx="73">
                  <c:v>-0.13951543028177937</c:v>
                </c:pt>
                <c:pt idx="74">
                  <c:v>0.51130310269538559</c:v>
                </c:pt>
                <c:pt idx="75">
                  <c:v>-5.9098787220474347E-2</c:v>
                </c:pt>
                <c:pt idx="76">
                  <c:v>0.65299921824207363</c:v>
                </c:pt>
                <c:pt idx="77">
                  <c:v>2.7761425187349476E-2</c:v>
                </c:pt>
                <c:pt idx="78">
                  <c:v>-0.49886264781578094</c:v>
                </c:pt>
                <c:pt idx="79">
                  <c:v>0.5739159924778221</c:v>
                </c:pt>
                <c:pt idx="80">
                  <c:v>0.27256875606324016</c:v>
                </c:pt>
                <c:pt idx="81">
                  <c:v>-0.33266403661167565</c:v>
                </c:pt>
                <c:pt idx="82">
                  <c:v>-8.5179931956130273E-2</c:v>
                </c:pt>
                <c:pt idx="83">
                  <c:v>3.7459369598600158</c:v>
                </c:pt>
                <c:pt idx="84">
                  <c:v>-0.1322729592103622</c:v>
                </c:pt>
                <c:pt idx="85">
                  <c:v>0.46319835911173901</c:v>
                </c:pt>
                <c:pt idx="86">
                  <c:v>0.16520441834342203</c:v>
                </c:pt>
                <c:pt idx="87">
                  <c:v>1.2177534932393375E-2</c:v>
                </c:pt>
                <c:pt idx="88">
                  <c:v>0.12301491405930687</c:v>
                </c:pt>
                <c:pt idx="89">
                  <c:v>1.128867612445811</c:v>
                </c:pt>
                <c:pt idx="90">
                  <c:v>0.41027955570167918</c:v>
                </c:pt>
                <c:pt idx="91">
                  <c:v>-0.31729315510887623</c:v>
                </c:pt>
                <c:pt idx="92">
                  <c:v>-0.61230007517077567</c:v>
                </c:pt>
                <c:pt idx="93">
                  <c:v>0.87054351439801847</c:v>
                </c:pt>
                <c:pt idx="94">
                  <c:v>0.96623343261368788</c:v>
                </c:pt>
                <c:pt idx="95">
                  <c:v>-0.31577896349066148</c:v>
                </c:pt>
                <c:pt idx="96">
                  <c:v>-0.37545432041346316</c:v>
                </c:pt>
                <c:pt idx="97">
                  <c:v>-7.631597950288993E-2</c:v>
                </c:pt>
                <c:pt idx="98">
                  <c:v>-0.54961910964186411</c:v>
                </c:pt>
                <c:pt idx="99">
                  <c:v>2.3648204825670902</c:v>
                </c:pt>
                <c:pt idx="100">
                  <c:v>0.1930121859270657</c:v>
                </c:pt>
                <c:pt idx="101">
                  <c:v>-0.22160930132075785</c:v>
                </c:pt>
                <c:pt idx="102">
                  <c:v>-0.6496411631258987</c:v>
                </c:pt>
                <c:pt idx="103">
                  <c:v>-0.65369736367514442</c:v>
                </c:pt>
                <c:pt idx="104">
                  <c:v>0.45422642411571679</c:v>
                </c:pt>
                <c:pt idx="105">
                  <c:v>0.5953099505388546</c:v>
                </c:pt>
                <c:pt idx="106">
                  <c:v>2.3278360087430894E-3</c:v>
                </c:pt>
                <c:pt idx="107">
                  <c:v>4.6289645348372321E-2</c:v>
                </c:pt>
                <c:pt idx="108">
                  <c:v>2.4918134125559743</c:v>
                </c:pt>
                <c:pt idx="109">
                  <c:v>0.55819427098461882</c:v>
                </c:pt>
                <c:pt idx="110">
                  <c:v>9.9829452789363282E-2</c:v>
                </c:pt>
                <c:pt idx="111">
                  <c:v>-9.9312269852052104E-3</c:v>
                </c:pt>
                <c:pt idx="112">
                  <c:v>-0.33793911567337964</c:v>
                </c:pt>
                <c:pt idx="113">
                  <c:v>1.1130786445949181</c:v>
                </c:pt>
                <c:pt idx="114">
                  <c:v>0.36803276132321261</c:v>
                </c:pt>
                <c:pt idx="115">
                  <c:v>-2.4318695286517089E-2</c:v>
                </c:pt>
                <c:pt idx="116">
                  <c:v>-0.23092545023832811</c:v>
                </c:pt>
                <c:pt idx="117">
                  <c:v>-0.50093697404275672</c:v>
                </c:pt>
                <c:pt idx="118">
                  <c:v>0.21102406695886011</c:v>
                </c:pt>
                <c:pt idx="119">
                  <c:v>0.48953417158822954</c:v>
                </c:pt>
                <c:pt idx="120">
                  <c:v>1.9723237110496727E-2</c:v>
                </c:pt>
                <c:pt idx="121">
                  <c:v>-0.44052163819536849</c:v>
                </c:pt>
                <c:pt idx="122">
                  <c:v>1.9655841782230632</c:v>
                </c:pt>
                <c:pt idx="123">
                  <c:v>0.3076878954059088</c:v>
                </c:pt>
                <c:pt idx="124">
                  <c:v>-0.5950865278347014</c:v>
                </c:pt>
                <c:pt idx="125">
                  <c:v>-0.52659051881848895</c:v>
                </c:pt>
                <c:pt idx="126">
                  <c:v>-0.38980473414417238</c:v>
                </c:pt>
                <c:pt idx="127">
                  <c:v>2.1228588766891332</c:v>
                </c:pt>
                <c:pt idx="128">
                  <c:v>0.63586511583925098</c:v>
                </c:pt>
                <c:pt idx="129">
                  <c:v>0.69198820848688647</c:v>
                </c:pt>
                <c:pt idx="130">
                  <c:v>0.57699937144604641</c:v>
                </c:pt>
                <c:pt idx="131">
                  <c:v>4.4083541177002417E-3</c:v>
                </c:pt>
                <c:pt idx="132">
                  <c:v>0.16223010703782781</c:v>
                </c:pt>
                <c:pt idx="133">
                  <c:v>0.25716218999728979</c:v>
                </c:pt>
                <c:pt idx="134">
                  <c:v>-0.15189474719040985</c:v>
                </c:pt>
                <c:pt idx="135">
                  <c:v>0.13272877041034348</c:v>
                </c:pt>
                <c:pt idx="136">
                  <c:v>0.27711567916979174</c:v>
                </c:pt>
                <c:pt idx="137">
                  <c:v>0.14734319617359115</c:v>
                </c:pt>
                <c:pt idx="138">
                  <c:v>1.035463232071574</c:v>
                </c:pt>
                <c:pt idx="139">
                  <c:v>-0.21438268333683475</c:v>
                </c:pt>
                <c:pt idx="140">
                  <c:v>0.58317308019821934</c:v>
                </c:pt>
                <c:pt idx="141">
                  <c:v>-6.6851608535589802E-2</c:v>
                </c:pt>
                <c:pt idx="142">
                  <c:v>1.5396102090446453</c:v>
                </c:pt>
                <c:pt idx="143">
                  <c:v>0.5631859750474062</c:v>
                </c:pt>
                <c:pt idx="144">
                  <c:v>-0.38975981033144713</c:v>
                </c:pt>
                <c:pt idx="145">
                  <c:v>-0.56903781102920215</c:v>
                </c:pt>
                <c:pt idx="146">
                  <c:v>0.1508849148600433</c:v>
                </c:pt>
                <c:pt idx="147">
                  <c:v>-0.46041680324276735</c:v>
                </c:pt>
                <c:pt idx="148">
                  <c:v>-0.26423724057265496</c:v>
                </c:pt>
                <c:pt idx="149">
                  <c:v>0.92975427608156735</c:v>
                </c:pt>
                <c:pt idx="150">
                  <c:v>0.84444934489368961</c:v>
                </c:pt>
                <c:pt idx="151">
                  <c:v>-0.58713852814302503</c:v>
                </c:pt>
                <c:pt idx="152">
                  <c:v>0.22050284073611737</c:v>
                </c:pt>
                <c:pt idx="153">
                  <c:v>-6.2202777739025938E-2</c:v>
                </c:pt>
                <c:pt idx="154">
                  <c:v>-5.1363928834748163E-2</c:v>
                </c:pt>
                <c:pt idx="155">
                  <c:v>-0.27834105760553784</c:v>
                </c:pt>
                <c:pt idx="156">
                  <c:v>5.3121991073782349E-2</c:v>
                </c:pt>
                <c:pt idx="157">
                  <c:v>0.50583405607329368</c:v>
                </c:pt>
                <c:pt idx="158">
                  <c:v>0.36171609403526528</c:v>
                </c:pt>
                <c:pt idx="159">
                  <c:v>0.49610542713779382</c:v>
                </c:pt>
                <c:pt idx="160">
                  <c:v>-6.4874263965338796E-2</c:v>
                </c:pt>
                <c:pt idx="161">
                  <c:v>0.77479525936437876</c:v>
                </c:pt>
                <c:pt idx="162">
                  <c:v>0.12188229247748872</c:v>
                </c:pt>
                <c:pt idx="163">
                  <c:v>0.10449644256579571</c:v>
                </c:pt>
                <c:pt idx="164">
                  <c:v>2.772161104024562E-3</c:v>
                </c:pt>
                <c:pt idx="165">
                  <c:v>0.44966968827315967</c:v>
                </c:pt>
                <c:pt idx="166">
                  <c:v>0.10173981293931345</c:v>
                </c:pt>
                <c:pt idx="167">
                  <c:v>0.29192633101324716</c:v>
                </c:pt>
                <c:pt idx="168">
                  <c:v>-7.7896394073632136E-3</c:v>
                </c:pt>
                <c:pt idx="169">
                  <c:v>1.7081441564131383E-2</c:v>
                </c:pt>
                <c:pt idx="170">
                  <c:v>0.57580203530903273</c:v>
                </c:pt>
                <c:pt idx="171">
                  <c:v>-0.16629784922008461</c:v>
                </c:pt>
                <c:pt idx="172">
                  <c:v>-0.17238110127839112</c:v>
                </c:pt>
                <c:pt idx="173">
                  <c:v>-0.12704722000932345</c:v>
                </c:pt>
                <c:pt idx="174">
                  <c:v>0.67485544113177287</c:v>
                </c:pt>
                <c:pt idx="175">
                  <c:v>0.1975377457445231</c:v>
                </c:pt>
                <c:pt idx="176">
                  <c:v>7.5940687427231479E-2</c:v>
                </c:pt>
                <c:pt idx="177">
                  <c:v>0.18803052483689076</c:v>
                </c:pt>
                <c:pt idx="178">
                  <c:v>0.18654999679275175</c:v>
                </c:pt>
                <c:pt idx="179">
                  <c:v>0.54109786012185479</c:v>
                </c:pt>
                <c:pt idx="180">
                  <c:v>0.12313662067891573</c:v>
                </c:pt>
                <c:pt idx="181">
                  <c:v>-4.5695585920963899E-2</c:v>
                </c:pt>
                <c:pt idx="182">
                  <c:v>0.2235446486574677</c:v>
                </c:pt>
                <c:pt idx="183">
                  <c:v>0.43779485192816425</c:v>
                </c:pt>
                <c:pt idx="184">
                  <c:v>-8.5842843367716637E-2</c:v>
                </c:pt>
                <c:pt idx="185">
                  <c:v>0.80976353900187625</c:v>
                </c:pt>
                <c:pt idx="186">
                  <c:v>-9.2548824207571601E-2</c:v>
                </c:pt>
                <c:pt idx="187">
                  <c:v>1.4714297314168552</c:v>
                </c:pt>
                <c:pt idx="188">
                  <c:v>-0.55719994972756681</c:v>
                </c:pt>
                <c:pt idx="189">
                  <c:v>-2.7019379391361675E-2</c:v>
                </c:pt>
                <c:pt idx="190">
                  <c:v>0.86825741765094633</c:v>
                </c:pt>
                <c:pt idx="191">
                  <c:v>0.84001639666668848</c:v>
                </c:pt>
                <c:pt idx="192">
                  <c:v>0.96352650321399702</c:v>
                </c:pt>
                <c:pt idx="193">
                  <c:v>0.53965550829050635</c:v>
                </c:pt>
                <c:pt idx="194">
                  <c:v>3.2083749017443486E-2</c:v>
                </c:pt>
                <c:pt idx="195">
                  <c:v>5.8251428903989266E-2</c:v>
                </c:pt>
                <c:pt idx="196">
                  <c:v>-0.22441171350029987</c:v>
                </c:pt>
                <c:pt idx="197">
                  <c:v>-3.7566322349657177E-2</c:v>
                </c:pt>
                <c:pt idx="198">
                  <c:v>-0.74442560565996052</c:v>
                </c:pt>
                <c:pt idx="199">
                  <c:v>-0.38220786521441341</c:v>
                </c:pt>
                <c:pt idx="200">
                  <c:v>1.208343200553998</c:v>
                </c:pt>
                <c:pt idx="201">
                  <c:v>0.76954839257788943</c:v>
                </c:pt>
                <c:pt idx="202">
                  <c:v>0.23747885373537736</c:v>
                </c:pt>
                <c:pt idx="203">
                  <c:v>0.10342229264211444</c:v>
                </c:pt>
                <c:pt idx="204">
                  <c:v>0.75557009863184454</c:v>
                </c:pt>
                <c:pt idx="205">
                  <c:v>0.33802405035378813</c:v>
                </c:pt>
                <c:pt idx="206">
                  <c:v>0.71851800181314252</c:v>
                </c:pt>
                <c:pt idx="207">
                  <c:v>-0.43038152061963453</c:v>
                </c:pt>
                <c:pt idx="208">
                  <c:v>0.26168434571527999</c:v>
                </c:pt>
                <c:pt idx="209">
                  <c:v>-8.237287007845373E-2</c:v>
                </c:pt>
                <c:pt idx="210">
                  <c:v>5.8839672272885002E-2</c:v>
                </c:pt>
                <c:pt idx="211">
                  <c:v>-0.37528971445417103</c:v>
                </c:pt>
                <c:pt idx="212">
                  <c:v>0.38794580426546466</c:v>
                </c:pt>
                <c:pt idx="213">
                  <c:v>1.0779231395070199</c:v>
                </c:pt>
                <c:pt idx="214">
                  <c:v>0.80128256956607102</c:v>
                </c:pt>
                <c:pt idx="215">
                  <c:v>-0.64230333785121951</c:v>
                </c:pt>
                <c:pt idx="216">
                  <c:v>5.6071199396166005E-2</c:v>
                </c:pt>
                <c:pt idx="217">
                  <c:v>0.61065428742627148</c:v>
                </c:pt>
                <c:pt idx="218">
                  <c:v>-0.34728081730631488</c:v>
                </c:pt>
                <c:pt idx="219">
                  <c:v>6.2947060167763302E-2</c:v>
                </c:pt>
                <c:pt idx="220">
                  <c:v>5.0904670123257612E-2</c:v>
                </c:pt>
                <c:pt idx="221">
                  <c:v>0.13735406044616472</c:v>
                </c:pt>
                <c:pt idx="222">
                  <c:v>0.74596711245248626</c:v>
                </c:pt>
                <c:pt idx="223">
                  <c:v>-0.49717765415483728</c:v>
                </c:pt>
                <c:pt idx="224">
                  <c:v>0.21162519825366455</c:v>
                </c:pt>
                <c:pt idx="225">
                  <c:v>-0.41176504384431023</c:v>
                </c:pt>
                <c:pt idx="226">
                  <c:v>0.16983393610077346</c:v>
                </c:pt>
                <c:pt idx="227">
                  <c:v>0.20266191636709197</c:v>
                </c:pt>
                <c:pt idx="228">
                  <c:v>-0.48292656791290878</c:v>
                </c:pt>
                <c:pt idx="229">
                  <c:v>-0.49023109983396052</c:v>
                </c:pt>
                <c:pt idx="230">
                  <c:v>0.97022641683266242</c:v>
                </c:pt>
                <c:pt idx="231">
                  <c:v>-0.21675294928851119</c:v>
                </c:pt>
                <c:pt idx="232">
                  <c:v>-0.30237244433193966</c:v>
                </c:pt>
                <c:pt idx="233">
                  <c:v>-0.24856311677154663</c:v>
                </c:pt>
                <c:pt idx="234">
                  <c:v>-0.28602157835834596</c:v>
                </c:pt>
                <c:pt idx="235">
                  <c:v>-0.70370795987651114</c:v>
                </c:pt>
                <c:pt idx="236">
                  <c:v>0.44580068439990983</c:v>
                </c:pt>
                <c:pt idx="237">
                  <c:v>0.63215256041996004</c:v>
                </c:pt>
                <c:pt idx="238">
                  <c:v>4.7842568127516083E-2</c:v>
                </c:pt>
                <c:pt idx="239">
                  <c:v>-0.1247093182318989</c:v>
                </c:pt>
                <c:pt idx="240">
                  <c:v>-0.13101793580879584</c:v>
                </c:pt>
                <c:pt idx="241">
                  <c:v>0.54026833186443457</c:v>
                </c:pt>
                <c:pt idx="242">
                  <c:v>-0.19325798366859559</c:v>
                </c:pt>
                <c:pt idx="243">
                  <c:v>-0.16095756366121072</c:v>
                </c:pt>
                <c:pt idx="244">
                  <c:v>-0.65930525830902464</c:v>
                </c:pt>
                <c:pt idx="245">
                  <c:v>-0.69335410617017801</c:v>
                </c:pt>
                <c:pt idx="246">
                  <c:v>-2.6586610256849164E-2</c:v>
                </c:pt>
                <c:pt idx="247">
                  <c:v>-0.7831542542482528</c:v>
                </c:pt>
                <c:pt idx="248">
                  <c:v>1.4132419474320086</c:v>
                </c:pt>
                <c:pt idx="249">
                  <c:v>0.47890109278769311</c:v>
                </c:pt>
                <c:pt idx="250">
                  <c:v>-0.48982006333037853</c:v>
                </c:pt>
                <c:pt idx="251">
                  <c:v>-0.67979479305237955</c:v>
                </c:pt>
                <c:pt idx="252">
                  <c:v>0.28878950335042197</c:v>
                </c:pt>
                <c:pt idx="253">
                  <c:v>-0.14821709112557713</c:v>
                </c:pt>
                <c:pt idx="254">
                  <c:v>1.8049177788963369</c:v>
                </c:pt>
                <c:pt idx="255">
                  <c:v>0.61741874491971593</c:v>
                </c:pt>
                <c:pt idx="256">
                  <c:v>1.4911781789953116E-2</c:v>
                </c:pt>
                <c:pt idx="257">
                  <c:v>0.56128477959228706</c:v>
                </c:pt>
                <c:pt idx="258">
                  <c:v>0.11680003069535494</c:v>
                </c:pt>
                <c:pt idx="259">
                  <c:v>-0.19515664963474277</c:v>
                </c:pt>
                <c:pt idx="260">
                  <c:v>0.75840429772040863</c:v>
                </c:pt>
                <c:pt idx="261">
                  <c:v>0.12743178777783437</c:v>
                </c:pt>
                <c:pt idx="262">
                  <c:v>0.39707721711100397</c:v>
                </c:pt>
                <c:pt idx="263">
                  <c:v>-0.10484457624183852</c:v>
                </c:pt>
                <c:pt idx="264">
                  <c:v>0.35668845686710271</c:v>
                </c:pt>
                <c:pt idx="265">
                  <c:v>-0.22198906292423903</c:v>
                </c:pt>
                <c:pt idx="266">
                  <c:v>0.24421183210065101</c:v>
                </c:pt>
                <c:pt idx="267">
                  <c:v>-0.17477147431311424</c:v>
                </c:pt>
                <c:pt idx="268">
                  <c:v>0.1566211434935243</c:v>
                </c:pt>
                <c:pt idx="269">
                  <c:v>-0.1795343152890081</c:v>
                </c:pt>
                <c:pt idx="270">
                  <c:v>0.12711698228748891</c:v>
                </c:pt>
                <c:pt idx="271">
                  <c:v>0.36007949251543225</c:v>
                </c:pt>
                <c:pt idx="272">
                  <c:v>0.14626821896976083</c:v>
                </c:pt>
                <c:pt idx="273">
                  <c:v>0.27865000361785697</c:v>
                </c:pt>
                <c:pt idx="274">
                  <c:v>0.39201930085164638</c:v>
                </c:pt>
                <c:pt idx="275">
                  <c:v>0.16267123116803472</c:v>
                </c:pt>
                <c:pt idx="276">
                  <c:v>0.30174021887411562</c:v>
                </c:pt>
                <c:pt idx="277">
                  <c:v>-0.16708114529034424</c:v>
                </c:pt>
                <c:pt idx="278">
                  <c:v>-0.25917595704507335</c:v>
                </c:pt>
                <c:pt idx="279">
                  <c:v>0.52872749329074953</c:v>
                </c:pt>
                <c:pt idx="280">
                  <c:v>0.44135333630829532</c:v>
                </c:pt>
                <c:pt idx="281">
                  <c:v>0.47703184539031906</c:v>
                </c:pt>
                <c:pt idx="282">
                  <c:v>6.7618556385528494E-2</c:v>
                </c:pt>
                <c:pt idx="283">
                  <c:v>0.4688457968487727</c:v>
                </c:pt>
                <c:pt idx="284">
                  <c:v>-0.30307623904472403</c:v>
                </c:pt>
                <c:pt idx="285">
                  <c:v>0.40543379409958713</c:v>
                </c:pt>
                <c:pt idx="286">
                  <c:v>0.57645916043018297</c:v>
                </c:pt>
                <c:pt idx="287">
                  <c:v>0.40334127364826244</c:v>
                </c:pt>
                <c:pt idx="288">
                  <c:v>0.11896164905311379</c:v>
                </c:pt>
                <c:pt idx="289">
                  <c:v>0.44359856625173255</c:v>
                </c:pt>
                <c:pt idx="290">
                  <c:v>0.10860280713861559</c:v>
                </c:pt>
                <c:pt idx="291">
                  <c:v>-0.46779123982414939</c:v>
                </c:pt>
                <c:pt idx="292">
                  <c:v>0.22987245374728227</c:v>
                </c:pt>
                <c:pt idx="293">
                  <c:v>0.15892585963781225</c:v>
                </c:pt>
                <c:pt idx="294">
                  <c:v>1.2978157892404862E-2</c:v>
                </c:pt>
                <c:pt idx="295">
                  <c:v>0.1853998970600701</c:v>
                </c:pt>
                <c:pt idx="296">
                  <c:v>0.41770523517217684</c:v>
                </c:pt>
                <c:pt idx="297">
                  <c:v>-7.6006792040789639E-2</c:v>
                </c:pt>
                <c:pt idx="298">
                  <c:v>0.46880330162578243</c:v>
                </c:pt>
                <c:pt idx="299">
                  <c:v>-3.5108186134483299E-2</c:v>
                </c:pt>
                <c:pt idx="300">
                  <c:v>-4.9502546439940898E-2</c:v>
                </c:pt>
                <c:pt idx="301">
                  <c:v>0.36957605725711629</c:v>
                </c:pt>
                <c:pt idx="302">
                  <c:v>0.29914697443121985</c:v>
                </c:pt>
                <c:pt idx="303">
                  <c:v>0.3411866904193781</c:v>
                </c:pt>
                <c:pt idx="304">
                  <c:v>-0.11415550772783689</c:v>
                </c:pt>
                <c:pt idx="305">
                  <c:v>-0.33798524439318711</c:v>
                </c:pt>
                <c:pt idx="306">
                  <c:v>-9.9628241456439004E-2</c:v>
                </c:pt>
                <c:pt idx="307">
                  <c:v>0.22855425716480515</c:v>
                </c:pt>
                <c:pt idx="308">
                  <c:v>0.62658299822896413</c:v>
                </c:pt>
                <c:pt idx="309">
                  <c:v>-0.46071391765154202</c:v>
                </c:pt>
                <c:pt idx="310">
                  <c:v>2.1421368906852756E-2</c:v>
                </c:pt>
                <c:pt idx="311">
                  <c:v>-0.66537717346397141</c:v>
                </c:pt>
                <c:pt idx="312">
                  <c:v>5.2920065423681883E-2</c:v>
                </c:pt>
                <c:pt idx="313">
                  <c:v>-0.29345875380405828</c:v>
                </c:pt>
                <c:pt idx="314">
                  <c:v>0.99102981284081126</c:v>
                </c:pt>
                <c:pt idx="315">
                  <c:v>-6.6333478479068897E-2</c:v>
                </c:pt>
                <c:pt idx="316">
                  <c:v>-0.59996178050797799</c:v>
                </c:pt>
                <c:pt idx="317">
                  <c:v>-0.36618538322031702</c:v>
                </c:pt>
                <c:pt idx="318">
                  <c:v>0.66612835190669939</c:v>
                </c:pt>
                <c:pt idx="319">
                  <c:v>-0.82261239729803137</c:v>
                </c:pt>
                <c:pt idx="320">
                  <c:v>-0.78661439183898119</c:v>
                </c:pt>
                <c:pt idx="321">
                  <c:v>-0.24139319173931473</c:v>
                </c:pt>
                <c:pt idx="322">
                  <c:v>0.51608713325889544</c:v>
                </c:pt>
                <c:pt idx="323">
                  <c:v>-0.51802933422153796</c:v>
                </c:pt>
                <c:pt idx="324">
                  <c:v>-0.59077772339911261</c:v>
                </c:pt>
                <c:pt idx="325">
                  <c:v>0.39615601673622125</c:v>
                </c:pt>
                <c:pt idx="326">
                  <c:v>1.9779271218126575</c:v>
                </c:pt>
                <c:pt idx="327">
                  <c:v>0.53971693471697302</c:v>
                </c:pt>
                <c:pt idx="328">
                  <c:v>-0.35403601990048661</c:v>
                </c:pt>
                <c:pt idx="329">
                  <c:v>1.6181480376967294</c:v>
                </c:pt>
                <c:pt idx="330">
                  <c:v>1.2785955042936221</c:v>
                </c:pt>
                <c:pt idx="331">
                  <c:v>0.70129976256068716</c:v>
                </c:pt>
                <c:pt idx="332">
                  <c:v>-0.20613283697124296</c:v>
                </c:pt>
                <c:pt idx="333">
                  <c:v>0.34017671590817655</c:v>
                </c:pt>
                <c:pt idx="334">
                  <c:v>0.64648345540010355</c:v>
                </c:pt>
                <c:pt idx="335">
                  <c:v>-0.35861290845163907</c:v>
                </c:pt>
                <c:pt idx="336">
                  <c:v>0.40403250902549881</c:v>
                </c:pt>
                <c:pt idx="337">
                  <c:v>1.0899668353623233</c:v>
                </c:pt>
                <c:pt idx="338">
                  <c:v>-0.17692934988935527</c:v>
                </c:pt>
                <c:pt idx="339">
                  <c:v>-0.56164526860155095</c:v>
                </c:pt>
                <c:pt idx="340">
                  <c:v>-0.44944527809909418</c:v>
                </c:pt>
                <c:pt idx="341">
                  <c:v>1.1918435866580417</c:v>
                </c:pt>
                <c:pt idx="342">
                  <c:v>-7.9335750237694014E-2</c:v>
                </c:pt>
                <c:pt idx="343">
                  <c:v>1.0900479022862877</c:v>
                </c:pt>
                <c:pt idx="344">
                  <c:v>0.32786019465041227</c:v>
                </c:pt>
                <c:pt idx="345">
                  <c:v>-0.2655090100244486</c:v>
                </c:pt>
                <c:pt idx="346">
                  <c:v>1.2603901216798481</c:v>
                </c:pt>
                <c:pt idx="347">
                  <c:v>-7.0414637387657186E-2</c:v>
                </c:pt>
                <c:pt idx="348">
                  <c:v>0.27524164989558653</c:v>
                </c:pt>
                <c:pt idx="349">
                  <c:v>-0.14016504309576527</c:v>
                </c:pt>
                <c:pt idx="350">
                  <c:v>0.40034910039961047</c:v>
                </c:pt>
                <c:pt idx="351">
                  <c:v>-0.12178632997867023</c:v>
                </c:pt>
                <c:pt idx="352">
                  <c:v>-8.9707096238553996E-2</c:v>
                </c:pt>
                <c:pt idx="353">
                  <c:v>-0.24205400698520074</c:v>
                </c:pt>
                <c:pt idx="354">
                  <c:v>-0.60519376365256661</c:v>
                </c:pt>
                <c:pt idx="355">
                  <c:v>-0.47433189907393292</c:v>
                </c:pt>
                <c:pt idx="356">
                  <c:v>1.4569827628396519</c:v>
                </c:pt>
                <c:pt idx="357">
                  <c:v>-0.10004369974657801</c:v>
                </c:pt>
                <c:pt idx="358">
                  <c:v>9.7355088681502222E-2</c:v>
                </c:pt>
                <c:pt idx="359">
                  <c:v>0.36476213852779926</c:v>
                </c:pt>
                <c:pt idx="360">
                  <c:v>0.5616972768403381</c:v>
                </c:pt>
                <c:pt idx="361">
                  <c:v>-0.15062302046079257</c:v>
                </c:pt>
                <c:pt idx="362">
                  <c:v>-7.001987059969339E-2</c:v>
                </c:pt>
                <c:pt idx="363">
                  <c:v>-0.5967971677831243</c:v>
                </c:pt>
                <c:pt idx="364">
                  <c:v>0.69476240864128536</c:v>
                </c:pt>
                <c:pt idx="365">
                  <c:v>0.15921806978050368</c:v>
                </c:pt>
                <c:pt idx="366">
                  <c:v>0.20264346006191869</c:v>
                </c:pt>
                <c:pt idx="367">
                  <c:v>0.11117898813625837</c:v>
                </c:pt>
                <c:pt idx="368">
                  <c:v>0.10712448394519658</c:v>
                </c:pt>
                <c:pt idx="369">
                  <c:v>0.17491127034248999</c:v>
                </c:pt>
                <c:pt idx="370">
                  <c:v>0.11576824999663016</c:v>
                </c:pt>
                <c:pt idx="371">
                  <c:v>1.074670262819938</c:v>
                </c:pt>
                <c:pt idx="372">
                  <c:v>0.25138149522518605</c:v>
                </c:pt>
                <c:pt idx="373">
                  <c:v>0.11788847054155016</c:v>
                </c:pt>
                <c:pt idx="374">
                  <c:v>3.4389071126843973E-2</c:v>
                </c:pt>
                <c:pt idx="375">
                  <c:v>0.33973632948346411</c:v>
                </c:pt>
                <c:pt idx="376">
                  <c:v>-0.47977226559249075</c:v>
                </c:pt>
                <c:pt idx="377">
                  <c:v>1.1762642758758277</c:v>
                </c:pt>
                <c:pt idx="378">
                  <c:v>-0.29186843945180363</c:v>
                </c:pt>
                <c:pt idx="379">
                  <c:v>0.12415456986638551</c:v>
                </c:pt>
                <c:pt idx="380">
                  <c:v>0.62107988266450564</c:v>
                </c:pt>
                <c:pt idx="381">
                  <c:v>-0.11667826456940544</c:v>
                </c:pt>
                <c:pt idx="382">
                  <c:v>0.22769259550885979</c:v>
                </c:pt>
                <c:pt idx="383">
                  <c:v>-0.31755365214419984</c:v>
                </c:pt>
                <c:pt idx="384">
                  <c:v>0.76862681389560228</c:v>
                </c:pt>
                <c:pt idx="385">
                  <c:v>-0.30866007109419702</c:v>
                </c:pt>
                <c:pt idx="386">
                  <c:v>0.2396711890437826</c:v>
                </c:pt>
                <c:pt idx="387">
                  <c:v>0.12307040796330515</c:v>
                </c:pt>
                <c:pt idx="388">
                  <c:v>-0.16583558544908927</c:v>
                </c:pt>
                <c:pt idx="389">
                  <c:v>-4.7502336672523904E-2</c:v>
                </c:pt>
                <c:pt idx="390">
                  <c:v>0.1961568818696986</c:v>
                </c:pt>
                <c:pt idx="391">
                  <c:v>-0.29767878814054249</c:v>
                </c:pt>
                <c:pt idx="392">
                  <c:v>-9.8702957366753385E-2</c:v>
                </c:pt>
                <c:pt idx="393">
                  <c:v>0.3551289352905338</c:v>
                </c:pt>
                <c:pt idx="394">
                  <c:v>-0.18455949299349483</c:v>
                </c:pt>
                <c:pt idx="395">
                  <c:v>0.34826176113822283</c:v>
                </c:pt>
                <c:pt idx="396">
                  <c:v>0.49030463217879849</c:v>
                </c:pt>
                <c:pt idx="397">
                  <c:v>-0.23001124855753574</c:v>
                </c:pt>
                <c:pt idx="398">
                  <c:v>0.36606556630770815</c:v>
                </c:pt>
                <c:pt idx="399">
                  <c:v>0.12487736829329354</c:v>
                </c:pt>
                <c:pt idx="400">
                  <c:v>-0.52201248587815363</c:v>
                </c:pt>
                <c:pt idx="401">
                  <c:v>0.3141066831548387</c:v>
                </c:pt>
                <c:pt idx="402">
                  <c:v>-0.5223537837775647</c:v>
                </c:pt>
                <c:pt idx="403">
                  <c:v>-0.29533455956195009</c:v>
                </c:pt>
                <c:pt idx="404">
                  <c:v>0.68749791569362806</c:v>
                </c:pt>
                <c:pt idx="405">
                  <c:v>2.625721894523525E-2</c:v>
                </c:pt>
                <c:pt idx="406">
                  <c:v>-0.15263167776617359</c:v>
                </c:pt>
                <c:pt idx="407">
                  <c:v>-0.3186138333617925</c:v>
                </c:pt>
                <c:pt idx="408">
                  <c:v>3.6375714304454521E-2</c:v>
                </c:pt>
                <c:pt idx="409">
                  <c:v>0.19208407363833047</c:v>
                </c:pt>
                <c:pt idx="410">
                  <c:v>9.7820249277106308E-2</c:v>
                </c:pt>
                <c:pt idx="411">
                  <c:v>2.8666935827407425E-2</c:v>
                </c:pt>
                <c:pt idx="412">
                  <c:v>0.34460904127468295</c:v>
                </c:pt>
                <c:pt idx="413">
                  <c:v>0.5892739633215982</c:v>
                </c:pt>
                <c:pt idx="414">
                  <c:v>0.15209969816897861</c:v>
                </c:pt>
                <c:pt idx="415">
                  <c:v>0.20592265546743715</c:v>
                </c:pt>
                <c:pt idx="416">
                  <c:v>4.1702219029016829E-2</c:v>
                </c:pt>
                <c:pt idx="417">
                  <c:v>-0.21626131910691349</c:v>
                </c:pt>
                <c:pt idx="418">
                  <c:v>0.77485461888371332</c:v>
                </c:pt>
                <c:pt idx="419">
                  <c:v>-4.5366043034659631E-2</c:v>
                </c:pt>
                <c:pt idx="420">
                  <c:v>0.33961999145491006</c:v>
                </c:pt>
                <c:pt idx="421">
                  <c:v>0.11685020482422992</c:v>
                </c:pt>
                <c:pt idx="422">
                  <c:v>-7.9684994248129026E-2</c:v>
                </c:pt>
                <c:pt idx="423">
                  <c:v>0.57831018088839659</c:v>
                </c:pt>
                <c:pt idx="424">
                  <c:v>-0.28590798604802781</c:v>
                </c:pt>
                <c:pt idx="425">
                  <c:v>0.14026804332783827</c:v>
                </c:pt>
                <c:pt idx="426">
                  <c:v>8.2384607475932015E-2</c:v>
                </c:pt>
                <c:pt idx="427">
                  <c:v>-6.5937941860467086E-2</c:v>
                </c:pt>
                <c:pt idx="428">
                  <c:v>0.22045873974637153</c:v>
                </c:pt>
                <c:pt idx="429">
                  <c:v>-0.21877547736340885</c:v>
                </c:pt>
                <c:pt idx="430">
                  <c:v>0.7273143393474204</c:v>
                </c:pt>
                <c:pt idx="431">
                  <c:v>-0.21465697694228614</c:v>
                </c:pt>
                <c:pt idx="432">
                  <c:v>-0.36955351855684859</c:v>
                </c:pt>
                <c:pt idx="433">
                  <c:v>-0.23391874896459952</c:v>
                </c:pt>
                <c:pt idx="434">
                  <c:v>1.0113833892666313</c:v>
                </c:pt>
                <c:pt idx="435">
                  <c:v>0.31218138120837757</c:v>
                </c:pt>
                <c:pt idx="436">
                  <c:v>-5.525127470957969E-2</c:v>
                </c:pt>
                <c:pt idx="437">
                  <c:v>0.1559690626703365</c:v>
                </c:pt>
                <c:pt idx="438">
                  <c:v>-0.34463516526541071</c:v>
                </c:pt>
                <c:pt idx="439">
                  <c:v>6.5498467145079342E-2</c:v>
                </c:pt>
                <c:pt idx="440">
                  <c:v>-0.48753272705887674</c:v>
                </c:pt>
                <c:pt idx="441">
                  <c:v>-0.22215726630679711</c:v>
                </c:pt>
                <c:pt idx="442">
                  <c:v>-0.37791078715430781</c:v>
                </c:pt>
                <c:pt idx="443">
                  <c:v>0.61901465177074044</c:v>
                </c:pt>
                <c:pt idx="444">
                  <c:v>0.21724061895488322</c:v>
                </c:pt>
                <c:pt idx="445">
                  <c:v>0.31386068669593725</c:v>
                </c:pt>
                <c:pt idx="446">
                  <c:v>0.30676218268836264</c:v>
                </c:pt>
                <c:pt idx="447">
                  <c:v>-0.35132749869868329</c:v>
                </c:pt>
                <c:pt idx="448">
                  <c:v>0.49188238347051194</c:v>
                </c:pt>
                <c:pt idx="449">
                  <c:v>0.2536407880271303</c:v>
                </c:pt>
                <c:pt idx="450">
                  <c:v>-0.41564931198529242</c:v>
                </c:pt>
                <c:pt idx="451">
                  <c:v>0.38482405253339436</c:v>
                </c:pt>
                <c:pt idx="452">
                  <c:v>-0.18409277163464577</c:v>
                </c:pt>
                <c:pt idx="453">
                  <c:v>0.24382119041589934</c:v>
                </c:pt>
                <c:pt idx="454">
                  <c:v>0.45769532709646987</c:v>
                </c:pt>
                <c:pt idx="455">
                  <c:v>-0.33250189252919327</c:v>
                </c:pt>
                <c:pt idx="456">
                  <c:v>-0.69657185149450507</c:v>
                </c:pt>
                <c:pt idx="457">
                  <c:v>-0.86582367889174328</c:v>
                </c:pt>
                <c:pt idx="458">
                  <c:v>0.79399040691855594</c:v>
                </c:pt>
                <c:pt idx="459">
                  <c:v>0.44258960775965939</c:v>
                </c:pt>
                <c:pt idx="460">
                  <c:v>0.18226135243501673</c:v>
                </c:pt>
                <c:pt idx="461">
                  <c:v>-0.37016011249055036</c:v>
                </c:pt>
                <c:pt idx="462">
                  <c:v>0.24471070921201266</c:v>
                </c:pt>
                <c:pt idx="463">
                  <c:v>-0.19593431195436117</c:v>
                </c:pt>
                <c:pt idx="464">
                  <c:v>-0.38720023046946328</c:v>
                </c:pt>
                <c:pt idx="465">
                  <c:v>3.0838801649296261</c:v>
                </c:pt>
                <c:pt idx="466">
                  <c:v>0.54602316041291488</c:v>
                </c:pt>
                <c:pt idx="467">
                  <c:v>-9.9653928653879009E-2</c:v>
                </c:pt>
                <c:pt idx="468">
                  <c:v>0.21662763081589875</c:v>
                </c:pt>
                <c:pt idx="469">
                  <c:v>0.50837335043422982</c:v>
                </c:pt>
                <c:pt idx="470">
                  <c:v>0.59987529894028668</c:v>
                </c:pt>
                <c:pt idx="471">
                  <c:v>0.10075962758817658</c:v>
                </c:pt>
                <c:pt idx="472">
                  <c:v>-2.9839590064920651E-3</c:v>
                </c:pt>
                <c:pt idx="473">
                  <c:v>4.5764652501432801E-2</c:v>
                </c:pt>
                <c:pt idx="474">
                  <c:v>0.2660221638947653</c:v>
                </c:pt>
                <c:pt idx="475">
                  <c:v>-0.13915144799749457</c:v>
                </c:pt>
                <c:pt idx="476">
                  <c:v>0.22775010144787267</c:v>
                </c:pt>
                <c:pt idx="477">
                  <c:v>-0.26150654250907979</c:v>
                </c:pt>
                <c:pt idx="478">
                  <c:v>0.69990059974372953</c:v>
                </c:pt>
                <c:pt idx="479">
                  <c:v>-4.4685182507489096E-2</c:v>
                </c:pt>
                <c:pt idx="480">
                  <c:v>-9.3101816034980911E-2</c:v>
                </c:pt>
                <c:pt idx="481">
                  <c:v>9.0099790392818235E-2</c:v>
                </c:pt>
                <c:pt idx="482">
                  <c:v>-8.562202557560683E-3</c:v>
                </c:pt>
                <c:pt idx="483">
                  <c:v>4.9849459280061126E-2</c:v>
                </c:pt>
                <c:pt idx="484">
                  <c:v>-0.53676150545961687</c:v>
                </c:pt>
                <c:pt idx="485">
                  <c:v>0.6406623645783629</c:v>
                </c:pt>
                <c:pt idx="486">
                  <c:v>-0.25606382925959037</c:v>
                </c:pt>
                <c:pt idx="487">
                  <c:v>-0.52947954247675888</c:v>
                </c:pt>
                <c:pt idx="488">
                  <c:v>0.42624652967053045</c:v>
                </c:pt>
                <c:pt idx="489">
                  <c:v>1.2049506456087649</c:v>
                </c:pt>
                <c:pt idx="490">
                  <c:v>-0.17295857434585937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95-4672-9B08-E7E6DB52F7A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Table1!$L$26:$L$516</c:f>
              <c:numCache>
                <c:formatCode>General</c:formatCode>
                <c:ptCount val="491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  <c:pt idx="480">
                  <c:v>5.7438253877082138E-2</c:v>
                </c:pt>
                <c:pt idx="481">
                  <c:v>5.6433408577878111E-2</c:v>
                </c:pt>
                <c:pt idx="482">
                  <c:v>5.5586436909394112E-2</c:v>
                </c:pt>
                <c:pt idx="483">
                  <c:v>5.5741360089186169E-2</c:v>
                </c:pt>
                <c:pt idx="484">
                  <c:v>5.6657223796034002E-2</c:v>
                </c:pt>
                <c:pt idx="485">
                  <c:v>5.9988002399520089E-2</c:v>
                </c:pt>
                <c:pt idx="486">
                  <c:v>5.8719906048150319E-2</c:v>
                </c:pt>
                <c:pt idx="487">
                  <c:v>6.0422960725075525E-2</c:v>
                </c:pt>
                <c:pt idx="488">
                  <c:v>6.5573770491803282E-2</c:v>
                </c:pt>
                <c:pt idx="489">
                  <c:v>6.3938618925831206E-2</c:v>
                </c:pt>
                <c:pt idx="490">
                  <c:v>6.1652281134401979E-2</c:v>
                </c:pt>
              </c:numCache>
            </c:numRef>
          </c:xVal>
          <c:yVal>
            <c:numRef>
              <c:f>Regress_1M!$B$25:$B$515</c:f>
              <c:numCache>
                <c:formatCode>General</c:formatCode>
                <c:ptCount val="491"/>
                <c:pt idx="0">
                  <c:v>0.4687034942295738</c:v>
                </c:pt>
                <c:pt idx="1">
                  <c:v>0.50415141397852914</c:v>
                </c:pt>
                <c:pt idx="2">
                  <c:v>0.49330478066046313</c:v>
                </c:pt>
                <c:pt idx="3">
                  <c:v>0.4862741099879252</c:v>
                </c:pt>
                <c:pt idx="4">
                  <c:v>0.47002004975491285</c:v>
                </c:pt>
                <c:pt idx="5">
                  <c:v>0.49616138649227803</c:v>
                </c:pt>
                <c:pt idx="6">
                  <c:v>0.48697015418769252</c:v>
                </c:pt>
                <c:pt idx="7">
                  <c:v>0.4687034942295738</c:v>
                </c:pt>
                <c:pt idx="8">
                  <c:v>0.43577081733222611</c:v>
                </c:pt>
                <c:pt idx="9">
                  <c:v>0.4181071725976655</c:v>
                </c:pt>
                <c:pt idx="10">
                  <c:v>0.4181071725976655</c:v>
                </c:pt>
                <c:pt idx="11">
                  <c:v>0.41047991683509066</c:v>
                </c:pt>
                <c:pt idx="12">
                  <c:v>0.38682160058646409</c:v>
                </c:pt>
                <c:pt idx="13">
                  <c:v>0.38485995257683991</c:v>
                </c:pt>
                <c:pt idx="14">
                  <c:v>0.37763188200058917</c:v>
                </c:pt>
                <c:pt idx="15">
                  <c:v>0.33650243219106424</c:v>
                </c:pt>
                <c:pt idx="16">
                  <c:v>0.33690561136859265</c:v>
                </c:pt>
                <c:pt idx="17">
                  <c:v>0.31349693116968946</c:v>
                </c:pt>
                <c:pt idx="18">
                  <c:v>0.33529696717542401</c:v>
                </c:pt>
                <c:pt idx="19">
                  <c:v>0.3321119592745686</c:v>
                </c:pt>
                <c:pt idx="20">
                  <c:v>0.33609993291096862</c:v>
                </c:pt>
                <c:pt idx="21">
                  <c:v>0.34553253641828496</c:v>
                </c:pt>
                <c:pt idx="22">
                  <c:v>0.32129230008195675</c:v>
                </c:pt>
                <c:pt idx="23">
                  <c:v>0.31422799898171216</c:v>
                </c:pt>
                <c:pt idx="24">
                  <c:v>0.28477900325813121</c:v>
                </c:pt>
                <c:pt idx="25">
                  <c:v>0.29595412633678775</c:v>
                </c:pt>
                <c:pt idx="26">
                  <c:v>0.2750768986735147</c:v>
                </c:pt>
                <c:pt idx="27">
                  <c:v>0.26727429843572581</c:v>
                </c:pt>
                <c:pt idx="28">
                  <c:v>0.30951767551929632</c:v>
                </c:pt>
                <c:pt idx="29">
                  <c:v>0.29935347139779356</c:v>
                </c:pt>
                <c:pt idx="30">
                  <c:v>0.32091503149903067</c:v>
                </c:pt>
                <c:pt idx="31">
                  <c:v>0.27815792543407747</c:v>
                </c:pt>
                <c:pt idx="32">
                  <c:v>0.2678640903612145</c:v>
                </c:pt>
                <c:pt idx="33">
                  <c:v>0.26175502139919504</c:v>
                </c:pt>
                <c:pt idx="34">
                  <c:v>0.25251555528775227</c:v>
                </c:pt>
                <c:pt idx="35">
                  <c:v>0.23425533721725159</c:v>
                </c:pt>
                <c:pt idx="36">
                  <c:v>0.21693494206289402</c:v>
                </c:pt>
                <c:pt idx="37">
                  <c:v>0.22669937322257236</c:v>
                </c:pt>
                <c:pt idx="38">
                  <c:v>0.23153888720841884</c:v>
                </c:pt>
                <c:pt idx="39">
                  <c:v>0.23202985701884846</c:v>
                </c:pt>
                <c:pt idx="40">
                  <c:v>0.23056081602992665</c:v>
                </c:pt>
                <c:pt idx="41">
                  <c:v>0.25722168729192796</c:v>
                </c:pt>
                <c:pt idx="42">
                  <c:v>0.25416378406969453</c:v>
                </c:pt>
                <c:pt idx="43">
                  <c:v>0.22646069719190673</c:v>
                </c:pt>
                <c:pt idx="44">
                  <c:v>0.24369064034106488</c:v>
                </c:pt>
                <c:pt idx="45">
                  <c:v>0.21603198520216124</c:v>
                </c:pt>
                <c:pt idx="46">
                  <c:v>0.20301458583907464</c:v>
                </c:pt>
                <c:pt idx="47">
                  <c:v>0.20810590674974513</c:v>
                </c:pt>
                <c:pt idx="48">
                  <c:v>0.20301458583907464</c:v>
                </c:pt>
                <c:pt idx="49">
                  <c:v>0.17981658148468507</c:v>
                </c:pt>
                <c:pt idx="50">
                  <c:v>0.16457916787622442</c:v>
                </c:pt>
                <c:pt idx="51">
                  <c:v>0.1669057034291633</c:v>
                </c:pt>
                <c:pt idx="52">
                  <c:v>0.17764983624490702</c:v>
                </c:pt>
                <c:pt idx="53">
                  <c:v>0.16943807384138185</c:v>
                </c:pt>
                <c:pt idx="54">
                  <c:v>0.19485135023452768</c:v>
                </c:pt>
                <c:pt idx="55">
                  <c:v>0.1742784047938207</c:v>
                </c:pt>
                <c:pt idx="56">
                  <c:v>0.19565019155335459</c:v>
                </c:pt>
                <c:pt idx="57">
                  <c:v>0.18201300816610397</c:v>
                </c:pt>
                <c:pt idx="58">
                  <c:v>0.18109418425555021</c:v>
                </c:pt>
                <c:pt idx="59">
                  <c:v>0.17462992751417353</c:v>
                </c:pt>
                <c:pt idx="60">
                  <c:v>0.15087449705443698</c:v>
                </c:pt>
                <c:pt idx="61">
                  <c:v>0.1295381489226464</c:v>
                </c:pt>
                <c:pt idx="62">
                  <c:v>0.13454067803226386</c:v>
                </c:pt>
                <c:pt idx="63">
                  <c:v>0.1288934186820048</c:v>
                </c:pt>
                <c:pt idx="64">
                  <c:v>0.11189812211877417</c:v>
                </c:pt>
                <c:pt idx="65">
                  <c:v>0.10444466641355116</c:v>
                </c:pt>
                <c:pt idx="66">
                  <c:v>9.7619109454252284E-2</c:v>
                </c:pt>
                <c:pt idx="67">
                  <c:v>0.10910581283771761</c:v>
                </c:pt>
                <c:pt idx="68">
                  <c:v>9.7217626586480005E-2</c:v>
                </c:pt>
                <c:pt idx="69">
                  <c:v>0.18275185192392671</c:v>
                </c:pt>
                <c:pt idx="70">
                  <c:v>0.22527195152461113</c:v>
                </c:pt>
                <c:pt idx="71">
                  <c:v>0.19326499198650884</c:v>
                </c:pt>
                <c:pt idx="72">
                  <c:v>0.17782927937180701</c:v>
                </c:pt>
                <c:pt idx="73">
                  <c:v>0.18349408487329918</c:v>
                </c:pt>
                <c:pt idx="74">
                  <c:v>0.19786673703905158</c:v>
                </c:pt>
                <c:pt idx="75">
                  <c:v>0.19149816451653187</c:v>
                </c:pt>
                <c:pt idx="76">
                  <c:v>0.19929253328516741</c:v>
                </c:pt>
                <c:pt idx="77">
                  <c:v>0.19130300310812379</c:v>
                </c:pt>
                <c:pt idx="78">
                  <c:v>0.19585049625904252</c:v>
                </c:pt>
                <c:pt idx="79">
                  <c:v>0.2144627289870655</c:v>
                </c:pt>
                <c:pt idx="80">
                  <c:v>0.2049063258748777</c:v>
                </c:pt>
                <c:pt idx="81">
                  <c:v>0.19847632633306747</c:v>
                </c:pt>
                <c:pt idx="82">
                  <c:v>0.21580695764906879</c:v>
                </c:pt>
                <c:pt idx="83">
                  <c:v>0.21580695764906879</c:v>
                </c:pt>
                <c:pt idx="84">
                  <c:v>0.17375258702052318</c:v>
                </c:pt>
                <c:pt idx="85">
                  <c:v>0.1849888120570585</c:v>
                </c:pt>
                <c:pt idx="86">
                  <c:v>0.18164484998803257</c:v>
                </c:pt>
                <c:pt idx="87">
                  <c:v>0.18036288181771262</c:v>
                </c:pt>
                <c:pt idx="88">
                  <c:v>0.1846138402203962</c:v>
                </c:pt>
                <c:pt idx="89">
                  <c:v>0.1849888120570585</c:v>
                </c:pt>
                <c:pt idx="90">
                  <c:v>0.1669057034291633</c:v>
                </c:pt>
                <c:pt idx="91">
                  <c:v>0.15891386270094401</c:v>
                </c:pt>
                <c:pt idx="92">
                  <c:v>0.17183950945764156</c:v>
                </c:pt>
                <c:pt idx="93">
                  <c:v>0.19888393959473186</c:v>
                </c:pt>
                <c:pt idx="94">
                  <c:v>0.18275185192392671</c:v>
                </c:pt>
                <c:pt idx="95">
                  <c:v>0.16310202228949247</c:v>
                </c:pt>
                <c:pt idx="96">
                  <c:v>0.17782927937180701</c:v>
                </c:pt>
                <c:pt idx="97">
                  <c:v>0.18955681008593026</c:v>
                </c:pt>
                <c:pt idx="98">
                  <c:v>0.19685560733445004</c:v>
                </c:pt>
                <c:pt idx="99">
                  <c:v>0.20197253644561539</c:v>
                </c:pt>
                <c:pt idx="100">
                  <c:v>0.1938581163166668</c:v>
                </c:pt>
                <c:pt idx="101">
                  <c:v>0.19346246639903183</c:v>
                </c:pt>
                <c:pt idx="102">
                  <c:v>0.20511780479835004</c:v>
                </c:pt>
                <c:pt idx="103">
                  <c:v>0.23276874388348776</c:v>
                </c:pt>
                <c:pt idx="104">
                  <c:v>0.27053938653523124</c:v>
                </c:pt>
                <c:pt idx="105">
                  <c:v>0.25722168729192796</c:v>
                </c:pt>
                <c:pt idx="106">
                  <c:v>0.24264778649877736</c:v>
                </c:pt>
                <c:pt idx="107">
                  <c:v>0.24238795621388495</c:v>
                </c:pt>
                <c:pt idx="108">
                  <c:v>0.23777049030766387</c:v>
                </c:pt>
                <c:pt idx="109">
                  <c:v>0.20322375633776166</c:v>
                </c:pt>
                <c:pt idx="110">
                  <c:v>0.21114607270527155</c:v>
                </c:pt>
                <c:pt idx="111">
                  <c:v>0.19645284368348173</c:v>
                </c:pt>
                <c:pt idx="112">
                  <c:v>0.19725933395888148</c:v>
                </c:pt>
                <c:pt idx="113">
                  <c:v>0.21335025421252099</c:v>
                </c:pt>
                <c:pt idx="114">
                  <c:v>0.19287074218593189</c:v>
                </c:pt>
                <c:pt idx="115">
                  <c:v>0.18423973038795613</c:v>
                </c:pt>
                <c:pt idx="116">
                  <c:v>0.18630804495608491</c:v>
                </c:pt>
                <c:pt idx="117">
                  <c:v>0.1926739659735566</c:v>
                </c:pt>
                <c:pt idx="118">
                  <c:v>0.21670877477081726</c:v>
                </c:pt>
                <c:pt idx="119">
                  <c:v>0.21852615972010972</c:v>
                </c:pt>
                <c:pt idx="120">
                  <c:v>0.20155748287364436</c:v>
                </c:pt>
                <c:pt idx="121">
                  <c:v>0.199907269876651</c:v>
                </c:pt>
                <c:pt idx="122">
                  <c:v>0.22221692093934023</c:v>
                </c:pt>
                <c:pt idx="123">
                  <c:v>0.19013683090059688</c:v>
                </c:pt>
                <c:pt idx="124">
                  <c:v>0.1849888120570585</c:v>
                </c:pt>
                <c:pt idx="125">
                  <c:v>0.21625729688095205</c:v>
                </c:pt>
                <c:pt idx="126">
                  <c:v>0.23701170833509841</c:v>
                </c:pt>
                <c:pt idx="127">
                  <c:v>0.23751722461916205</c:v>
                </c:pt>
                <c:pt idx="128">
                  <c:v>0.21716139564268214</c:v>
                </c:pt>
                <c:pt idx="129">
                  <c:v>0.20197253644561539</c:v>
                </c:pt>
                <c:pt idx="130">
                  <c:v>0.18649737930733398</c:v>
                </c:pt>
                <c:pt idx="131">
                  <c:v>0.18649737930733398</c:v>
                </c:pt>
                <c:pt idx="132">
                  <c:v>0.17836882394298245</c:v>
                </c:pt>
                <c:pt idx="133">
                  <c:v>0.16757695188593894</c:v>
                </c:pt>
                <c:pt idx="134">
                  <c:v>0.16808231288957917</c:v>
                </c:pt>
                <c:pt idx="135">
                  <c:v>0.16808231288957917</c:v>
                </c:pt>
                <c:pt idx="136">
                  <c:v>0.16926795334366049</c:v>
                </c:pt>
                <c:pt idx="137">
                  <c:v>0.16640418129320741</c:v>
                </c:pt>
                <c:pt idx="138">
                  <c:v>0.1639208901135549</c:v>
                </c:pt>
                <c:pt idx="139">
                  <c:v>0.14760157678760791</c:v>
                </c:pt>
                <c:pt idx="140">
                  <c:v>0.15468505362519061</c:v>
                </c:pt>
                <c:pt idx="141">
                  <c:v>0.14211803249044799</c:v>
                </c:pt>
                <c:pt idx="142">
                  <c:v>0.14211803249044799</c:v>
                </c:pt>
                <c:pt idx="143">
                  <c:v>0.14183519416311871</c:v>
                </c:pt>
                <c:pt idx="144">
                  <c:v>0.11579732104260451</c:v>
                </c:pt>
                <c:pt idx="145">
                  <c:v>0.12558977598308993</c:v>
                </c:pt>
                <c:pt idx="146">
                  <c:v>0.12837984394105387</c:v>
                </c:pt>
                <c:pt idx="147">
                  <c:v>0.14952663981649442</c:v>
                </c:pt>
                <c:pt idx="148">
                  <c:v>0.16359281411342999</c:v>
                </c:pt>
                <c:pt idx="149">
                  <c:v>0.17322852099994071</c:v>
                </c:pt>
                <c:pt idx="150">
                  <c:v>0.15796370239443566</c:v>
                </c:pt>
                <c:pt idx="151">
                  <c:v>0.14296995345329669</c:v>
                </c:pt>
                <c:pt idx="152">
                  <c:v>0.16757695188593894</c:v>
                </c:pt>
                <c:pt idx="153">
                  <c:v>0.1669057034291633</c:v>
                </c:pt>
                <c:pt idx="154">
                  <c:v>0.16359281411342999</c:v>
                </c:pt>
                <c:pt idx="155">
                  <c:v>0.16359281411342999</c:v>
                </c:pt>
                <c:pt idx="156">
                  <c:v>0.16842014124047258</c:v>
                </c:pt>
                <c:pt idx="157">
                  <c:v>0.17639937025963978</c:v>
                </c:pt>
                <c:pt idx="158">
                  <c:v>0.16657117362760723</c:v>
                </c:pt>
                <c:pt idx="159">
                  <c:v>0.16147741653699668</c:v>
                </c:pt>
                <c:pt idx="160">
                  <c:v>0.15345489018033051</c:v>
                </c:pt>
                <c:pt idx="161">
                  <c:v>0.15812164394644243</c:v>
                </c:pt>
                <c:pt idx="162">
                  <c:v>0.14672166842729248</c:v>
                </c:pt>
                <c:pt idx="163">
                  <c:v>0.14657553865979769</c:v>
                </c:pt>
                <c:pt idx="164">
                  <c:v>0.14701437416004545</c:v>
                </c:pt>
                <c:pt idx="165">
                  <c:v>0.14686794685172269</c:v>
                </c:pt>
                <c:pt idx="166">
                  <c:v>0.13711200257705983</c:v>
                </c:pt>
                <c:pt idx="167">
                  <c:v>0.1369754732467163</c:v>
                </c:pt>
                <c:pt idx="168">
                  <c:v>0.13135989968345083</c:v>
                </c:pt>
                <c:pt idx="169">
                  <c:v>0.13480910141631333</c:v>
                </c:pt>
                <c:pt idx="170">
                  <c:v>0.13848471228856366</c:v>
                </c:pt>
                <c:pt idx="171">
                  <c:v>0.14084969697329849</c:v>
                </c:pt>
                <c:pt idx="172">
                  <c:v>0.13333921340390101</c:v>
                </c:pt>
                <c:pt idx="173">
                  <c:v>0.14555677371365297</c:v>
                </c:pt>
                <c:pt idx="174">
                  <c:v>0.14686794685172269</c:v>
                </c:pt>
                <c:pt idx="175">
                  <c:v>0.1369754732467163</c:v>
                </c:pt>
                <c:pt idx="176">
                  <c:v>0.1326762517805781</c:v>
                </c:pt>
                <c:pt idx="177">
                  <c:v>0.13057615223521882</c:v>
                </c:pt>
                <c:pt idx="178">
                  <c:v>0.12596682997835254</c:v>
                </c:pt>
                <c:pt idx="179">
                  <c:v>0.12621879272054407</c:v>
                </c:pt>
                <c:pt idx="180">
                  <c:v>0.1160304355158516</c:v>
                </c:pt>
                <c:pt idx="181">
                  <c:v>0.11614715162194808</c:v>
                </c:pt>
                <c:pt idx="182">
                  <c:v>0.11802913873864859</c:v>
                </c:pt>
                <c:pt idx="183">
                  <c:v>0.11850395002290556</c:v>
                </c:pt>
                <c:pt idx="184">
                  <c:v>0.10359658903959779</c:v>
                </c:pt>
                <c:pt idx="185">
                  <c:v>0.10659082897187155</c:v>
                </c:pt>
                <c:pt idx="186">
                  <c:v>9.6319213980483986E-2</c:v>
                </c:pt>
                <c:pt idx="187">
                  <c:v>0.1027543554373857</c:v>
                </c:pt>
                <c:pt idx="188">
                  <c:v>8.4059364820331633E-2</c:v>
                </c:pt>
                <c:pt idx="189">
                  <c:v>0.10139803470817024</c:v>
                </c:pt>
                <c:pt idx="190">
                  <c:v>0.10306951206020565</c:v>
                </c:pt>
                <c:pt idx="191">
                  <c:v>0.10328006987294858</c:v>
                </c:pt>
                <c:pt idx="192">
                  <c:v>9.1258316050605748E-2</c:v>
                </c:pt>
                <c:pt idx="193">
                  <c:v>6.8029169763906383E-2</c:v>
                </c:pt>
                <c:pt idx="194">
                  <c:v>6.218082484869572E-2</c:v>
                </c:pt>
                <c:pt idx="195">
                  <c:v>6.3206292216630905E-2</c:v>
                </c:pt>
                <c:pt idx="196">
                  <c:v>6.7798010541737758E-2</c:v>
                </c:pt>
                <c:pt idx="197">
                  <c:v>7.1240465689823562E-2</c:v>
                </c:pt>
                <c:pt idx="198">
                  <c:v>7.211890092198292E-2</c:v>
                </c:pt>
                <c:pt idx="199">
                  <c:v>7.5540930695061237E-2</c:v>
                </c:pt>
                <c:pt idx="200">
                  <c:v>0.10680751245958986</c:v>
                </c:pt>
                <c:pt idx="201">
                  <c:v>8.8994650580766804E-2</c:v>
                </c:pt>
                <c:pt idx="202">
                  <c:v>7.7041411282332217E-2</c:v>
                </c:pt>
                <c:pt idx="203">
                  <c:v>7.6622527919616323E-2</c:v>
                </c:pt>
                <c:pt idx="204">
                  <c:v>7.1878606884836133E-2</c:v>
                </c:pt>
                <c:pt idx="205">
                  <c:v>6.2472762359624762E-2</c:v>
                </c:pt>
                <c:pt idx="206">
                  <c:v>5.7621273099055625E-2</c:v>
                </c:pt>
                <c:pt idx="207">
                  <c:v>5.8390316021956906E-2</c:v>
                </c:pt>
                <c:pt idx="208">
                  <c:v>6.0877413401006414E-2</c:v>
                </c:pt>
                <c:pt idx="209">
                  <c:v>5.7760657219211226E-2</c:v>
                </c:pt>
                <c:pt idx="210">
                  <c:v>6.1093485297547045E-2</c:v>
                </c:pt>
                <c:pt idx="211">
                  <c:v>6.3722920080476697E-2</c:v>
                </c:pt>
                <c:pt idx="212">
                  <c:v>7.1718711867258256E-2</c:v>
                </c:pt>
                <c:pt idx="213">
                  <c:v>6.483883626638362E-2</c:v>
                </c:pt>
                <c:pt idx="214">
                  <c:v>5.8109975494310878E-2</c:v>
                </c:pt>
                <c:pt idx="215">
                  <c:v>5.8320156856455363E-2</c:v>
                </c:pt>
                <c:pt idx="216">
                  <c:v>6.997559991454344E-2</c:v>
                </c:pt>
                <c:pt idx="217">
                  <c:v>7.5872582257816068E-2</c:v>
                </c:pt>
                <c:pt idx="218">
                  <c:v>6.4019312161726877E-2</c:v>
                </c:pt>
                <c:pt idx="219">
                  <c:v>6.9505155926628953E-2</c:v>
                </c:pt>
                <c:pt idx="220">
                  <c:v>6.8648105715806734E-2</c:v>
                </c:pt>
                <c:pt idx="221">
                  <c:v>6.7798010541737758E-2</c:v>
                </c:pt>
                <c:pt idx="222">
                  <c:v>6.5514248507324763E-2</c:v>
                </c:pt>
                <c:pt idx="223">
                  <c:v>6.1527020609103422E-2</c:v>
                </c:pt>
                <c:pt idx="224">
                  <c:v>6.9818551636020521E-2</c:v>
                </c:pt>
                <c:pt idx="225">
                  <c:v>6.543898375075663E-2</c:v>
                </c:pt>
                <c:pt idx="226">
                  <c:v>7.4552038183115205E-2</c:v>
                </c:pt>
                <c:pt idx="227">
                  <c:v>7.1399641809667708E-2</c:v>
                </c:pt>
                <c:pt idx="228">
                  <c:v>6.9348807453994937E-2</c:v>
                </c:pt>
                <c:pt idx="229">
                  <c:v>8.6683142489624082E-2</c:v>
                </c:pt>
                <c:pt idx="230">
                  <c:v>9.661793051446757E-2</c:v>
                </c:pt>
                <c:pt idx="231">
                  <c:v>9.7317870519359584E-2</c:v>
                </c:pt>
                <c:pt idx="232">
                  <c:v>9.1353603419264628E-2</c:v>
                </c:pt>
                <c:pt idx="233">
                  <c:v>9.5823019570477869E-2</c:v>
                </c:pt>
                <c:pt idx="234">
                  <c:v>9.9851695886613023E-2</c:v>
                </c:pt>
                <c:pt idx="235">
                  <c:v>0.11111000681683711</c:v>
                </c:pt>
                <c:pt idx="236">
                  <c:v>0.13307364349842274</c:v>
                </c:pt>
                <c:pt idx="237">
                  <c:v>0.12546432801228699</c:v>
                </c:pt>
                <c:pt idx="238">
                  <c:v>0.11720238875270525</c:v>
                </c:pt>
                <c:pt idx="239">
                  <c:v>0.11544844152056769</c:v>
                </c:pt>
                <c:pt idx="240">
                  <c:v>0.11614715162194808</c:v>
                </c:pt>
                <c:pt idx="241">
                  <c:v>0.12496371515135693</c:v>
                </c:pt>
                <c:pt idx="242">
                  <c:v>0.12723142023418574</c:v>
                </c:pt>
                <c:pt idx="243">
                  <c:v>0.11909991892002267</c:v>
                </c:pt>
                <c:pt idx="244">
                  <c:v>0.1308368994650341</c:v>
                </c:pt>
                <c:pt idx="245">
                  <c:v>0.1520831400831554</c:v>
                </c:pt>
                <c:pt idx="246">
                  <c:v>0.18201300816610397</c:v>
                </c:pt>
                <c:pt idx="247">
                  <c:v>0.18974992436067509</c:v>
                </c:pt>
                <c:pt idx="248">
                  <c:v>0.23475350063188591</c:v>
                </c:pt>
                <c:pt idx="249">
                  <c:v>0.20746126213012903</c:v>
                </c:pt>
                <c:pt idx="250">
                  <c:v>0.20093678342311364</c:v>
                </c:pt>
                <c:pt idx="251">
                  <c:v>0.20031833017083581</c:v>
                </c:pt>
                <c:pt idx="252">
                  <c:v>0.21807008373822825</c:v>
                </c:pt>
                <c:pt idx="253">
                  <c:v>0.25251555528775227</c:v>
                </c:pt>
                <c:pt idx="254">
                  <c:v>0.25975904608204803</c:v>
                </c:pt>
                <c:pt idx="255">
                  <c:v>0.22813796847589932</c:v>
                </c:pt>
                <c:pt idx="256">
                  <c:v>0.21670877477081726</c:v>
                </c:pt>
                <c:pt idx="257">
                  <c:v>0.21335025421252099</c:v>
                </c:pt>
                <c:pt idx="258">
                  <c:v>0.20218044078184835</c:v>
                </c:pt>
                <c:pt idx="259">
                  <c:v>0.20681899481089247</c:v>
                </c:pt>
                <c:pt idx="260">
                  <c:v>0.21268610677211788</c:v>
                </c:pt>
                <c:pt idx="261">
                  <c:v>0.19847632633306747</c:v>
                </c:pt>
                <c:pt idx="262">
                  <c:v>0.19766402701449051</c:v>
                </c:pt>
                <c:pt idx="263">
                  <c:v>0.19685560733445004</c:v>
                </c:pt>
                <c:pt idx="264">
                  <c:v>0.19110807076240163</c:v>
                </c:pt>
                <c:pt idx="265">
                  <c:v>0.18974992436067509</c:v>
                </c:pt>
                <c:pt idx="266">
                  <c:v>0.20093678342311364</c:v>
                </c:pt>
                <c:pt idx="267">
                  <c:v>0.19188917613831893</c:v>
                </c:pt>
                <c:pt idx="268">
                  <c:v>0.19091336707632248</c:v>
                </c:pt>
                <c:pt idx="269">
                  <c:v>0.19033062395967362</c:v>
                </c:pt>
                <c:pt idx="270">
                  <c:v>0.19565019155335459</c:v>
                </c:pt>
                <c:pt idx="271">
                  <c:v>0.19929253328516741</c:v>
                </c:pt>
                <c:pt idx="272">
                  <c:v>0.19247742167186191</c:v>
                </c:pt>
                <c:pt idx="273">
                  <c:v>0.18897881849860368</c:v>
                </c:pt>
                <c:pt idx="274">
                  <c:v>0.18706669946961194</c:v>
                </c:pt>
                <c:pt idx="275">
                  <c:v>0.18668693292245261</c:v>
                </c:pt>
                <c:pt idx="276">
                  <c:v>0.1727061979927306</c:v>
                </c:pt>
                <c:pt idx="277">
                  <c:v>0.16994955700815742</c:v>
                </c:pt>
                <c:pt idx="278">
                  <c:v>0.17945341240712318</c:v>
                </c:pt>
                <c:pt idx="279">
                  <c:v>0.17963489406514568</c:v>
                </c:pt>
                <c:pt idx="280">
                  <c:v>0.17357770414057713</c:v>
                </c:pt>
                <c:pt idx="281">
                  <c:v>0.16326544365309029</c:v>
                </c:pt>
                <c:pt idx="282">
                  <c:v>0.15545914154459259</c:v>
                </c:pt>
                <c:pt idx="283">
                  <c:v>0.16019018234630186</c:v>
                </c:pt>
                <c:pt idx="284">
                  <c:v>0.15422253912186093</c:v>
                </c:pt>
                <c:pt idx="285">
                  <c:v>0.16342904083310941</c:v>
                </c:pt>
                <c:pt idx="286">
                  <c:v>0.15891386270094401</c:v>
                </c:pt>
                <c:pt idx="287">
                  <c:v>0.14804355322906357</c:v>
                </c:pt>
                <c:pt idx="288">
                  <c:v>0.145992501636142</c:v>
                </c:pt>
                <c:pt idx="289">
                  <c:v>0.14141199519879896</c:v>
                </c:pt>
                <c:pt idx="290">
                  <c:v>0.14014996669268306</c:v>
                </c:pt>
                <c:pt idx="291">
                  <c:v>0.13656668876326969</c:v>
                </c:pt>
                <c:pt idx="292">
                  <c:v>0.13602351029481011</c:v>
                </c:pt>
                <c:pt idx="293">
                  <c:v>0.14411385941785385</c:v>
                </c:pt>
                <c:pt idx="294">
                  <c:v>0.14169398691628274</c:v>
                </c:pt>
                <c:pt idx="295">
                  <c:v>0.14584711176506313</c:v>
                </c:pt>
                <c:pt idx="296">
                  <c:v>0.14952663981649442</c:v>
                </c:pt>
                <c:pt idx="297">
                  <c:v>0.14211803249044799</c:v>
                </c:pt>
                <c:pt idx="298">
                  <c:v>0.14701437416004545</c:v>
                </c:pt>
                <c:pt idx="299">
                  <c:v>0.13917616383878897</c:v>
                </c:pt>
                <c:pt idx="300">
                  <c:v>0.13903759982204419</c:v>
                </c:pt>
                <c:pt idx="301">
                  <c:v>0.14282761059098179</c:v>
                </c:pt>
                <c:pt idx="302">
                  <c:v>0.14454520488720854</c:v>
                </c:pt>
                <c:pt idx="303">
                  <c:v>0.14440127804964445</c:v>
                </c:pt>
                <c:pt idx="304">
                  <c:v>0.13588804785630851</c:v>
                </c:pt>
                <c:pt idx="305">
                  <c:v>0.13018596843133137</c:v>
                </c:pt>
                <c:pt idx="306">
                  <c:v>0.14211803249044799</c:v>
                </c:pt>
                <c:pt idx="307">
                  <c:v>0.1457018691988182</c:v>
                </c:pt>
                <c:pt idx="308">
                  <c:v>0.14789607733971619</c:v>
                </c:pt>
                <c:pt idx="309">
                  <c:v>0.13670281653695257</c:v>
                </c:pt>
                <c:pt idx="310">
                  <c:v>0.15299621495303264</c:v>
                </c:pt>
                <c:pt idx="311">
                  <c:v>0.15376146997635423</c:v>
                </c:pt>
                <c:pt idx="312">
                  <c:v>0.1801805750096421</c:v>
                </c:pt>
                <c:pt idx="313">
                  <c:v>0.18275185192392671</c:v>
                </c:pt>
                <c:pt idx="314">
                  <c:v>0.20259700684716023</c:v>
                </c:pt>
                <c:pt idx="315">
                  <c:v>0.17945341240712318</c:v>
                </c:pt>
                <c:pt idx="316">
                  <c:v>0.18091104665699623</c:v>
                </c:pt>
                <c:pt idx="317">
                  <c:v>0.20767587887451136</c:v>
                </c:pt>
                <c:pt idx="318">
                  <c:v>0.22409087518420115</c:v>
                </c:pt>
                <c:pt idx="319">
                  <c:v>0.21401690158055423</c:v>
                </c:pt>
                <c:pt idx="320">
                  <c:v>0.28002854882441919</c:v>
                </c:pt>
                <c:pt idx="321">
                  <c:v>0.33409757503139914</c:v>
                </c:pt>
                <c:pt idx="322">
                  <c:v>0.34595112011055762</c:v>
                </c:pt>
                <c:pt idx="323">
                  <c:v>0.3422096038791167</c:v>
                </c:pt>
                <c:pt idx="324">
                  <c:v>0.34932590578898404</c:v>
                </c:pt>
                <c:pt idx="325">
                  <c:v>0.38682160058646409</c:v>
                </c:pt>
                <c:pt idx="326">
                  <c:v>0.38001905325290519</c:v>
                </c:pt>
                <c:pt idx="327">
                  <c:v>0.33250775314341974</c:v>
                </c:pt>
                <c:pt idx="328">
                  <c:v>0.30773187302317528</c:v>
                </c:pt>
                <c:pt idx="329">
                  <c:v>0.32586808239962428</c:v>
                </c:pt>
                <c:pt idx="330">
                  <c:v>0.29062304056605703</c:v>
                </c:pt>
                <c:pt idx="331">
                  <c:v>0.29935347139779356</c:v>
                </c:pt>
                <c:pt idx="332">
                  <c:v>0.25388812077725065</c:v>
                </c:pt>
                <c:pt idx="333">
                  <c:v>0.26290453384859314</c:v>
                </c:pt>
                <c:pt idx="334">
                  <c:v>0.25778276326274463</c:v>
                </c:pt>
                <c:pt idx="335">
                  <c:v>0.25890967344582649</c:v>
                </c:pt>
                <c:pt idx="336">
                  <c:v>0.26204178545574897</c:v>
                </c:pt>
                <c:pt idx="337">
                  <c:v>0.25060992145728067</c:v>
                </c:pt>
                <c:pt idx="338">
                  <c:v>0.22813796847589932</c:v>
                </c:pt>
                <c:pt idx="339">
                  <c:v>0.23625596149042336</c:v>
                </c:pt>
                <c:pt idx="340">
                  <c:v>0.23550323159922001</c:v>
                </c:pt>
                <c:pt idx="341">
                  <c:v>0.2870327740756986</c:v>
                </c:pt>
                <c:pt idx="342">
                  <c:v>0.25862734901966244</c:v>
                </c:pt>
                <c:pt idx="343">
                  <c:v>0.2611827161605289</c:v>
                </c:pt>
                <c:pt idx="344">
                  <c:v>0.24032192025584528</c:v>
                </c:pt>
                <c:pt idx="345">
                  <c:v>0.23252212311920659</c:v>
                </c:pt>
                <c:pt idx="346">
                  <c:v>0.24952925441667403</c:v>
                </c:pt>
                <c:pt idx="347">
                  <c:v>0.25169658803732153</c:v>
                </c:pt>
                <c:pt idx="348">
                  <c:v>0.23129388681288535</c:v>
                </c:pt>
                <c:pt idx="349">
                  <c:v>0.22291739419003179</c:v>
                </c:pt>
                <c:pt idx="350">
                  <c:v>0.23525298894921884</c:v>
                </c:pt>
                <c:pt idx="351">
                  <c:v>0.23500307884758978</c:v>
                </c:pt>
                <c:pt idx="352">
                  <c:v>0.22693835962518941</c:v>
                </c:pt>
                <c:pt idx="353">
                  <c:v>0.23400675070219537</c:v>
                </c:pt>
                <c:pt idx="354">
                  <c:v>0.24109406806325576</c:v>
                </c:pt>
                <c:pt idx="355">
                  <c:v>0.27815792543407747</c:v>
                </c:pt>
                <c:pt idx="356">
                  <c:v>0.30525541000331757</c:v>
                </c:pt>
                <c:pt idx="357">
                  <c:v>0.27385713734601913</c:v>
                </c:pt>
                <c:pt idx="358">
                  <c:v>0.28191594910615403</c:v>
                </c:pt>
                <c:pt idx="359">
                  <c:v>0.27815792543407747</c:v>
                </c:pt>
                <c:pt idx="360">
                  <c:v>0.27173968150397732</c:v>
                </c:pt>
                <c:pt idx="361">
                  <c:v>0.25471626728378138</c:v>
                </c:pt>
                <c:pt idx="362">
                  <c:v>0.27264450912570193</c:v>
                </c:pt>
                <c:pt idx="363">
                  <c:v>0.27113865980622576</c:v>
                </c:pt>
                <c:pt idx="364">
                  <c:v>0.30280613951857993</c:v>
                </c:pt>
                <c:pt idx="365">
                  <c:v>0.28477900325813121</c:v>
                </c:pt>
                <c:pt idx="366">
                  <c:v>0.27753807389644947</c:v>
                </c:pt>
                <c:pt idx="367">
                  <c:v>0.27630385623303089</c:v>
                </c:pt>
                <c:pt idx="368">
                  <c:v>0.27784777026054941</c:v>
                </c:pt>
                <c:pt idx="369">
                  <c:v>0.2750768986735147</c:v>
                </c:pt>
                <c:pt idx="370">
                  <c:v>0.27661172750257734</c:v>
                </c:pt>
                <c:pt idx="371">
                  <c:v>0.27722883532446208</c:v>
                </c:pt>
                <c:pt idx="372">
                  <c:v>0.25142435620511638</c:v>
                </c:pt>
                <c:pt idx="373">
                  <c:v>0.24526559878888823</c:v>
                </c:pt>
                <c:pt idx="374">
                  <c:v>0.25638302844088645</c:v>
                </c:pt>
                <c:pt idx="375">
                  <c:v>0.24685351097308841</c:v>
                </c:pt>
                <c:pt idx="376">
                  <c:v>0.2360047172029531</c:v>
                </c:pt>
                <c:pt idx="377">
                  <c:v>0.26061203563510238</c:v>
                </c:pt>
                <c:pt idx="378">
                  <c:v>0.23450425364141855</c:v>
                </c:pt>
                <c:pt idx="379">
                  <c:v>0.24872266150671715</c:v>
                </c:pt>
                <c:pt idx="380">
                  <c:v>0.24765237476081273</c:v>
                </c:pt>
                <c:pt idx="381">
                  <c:v>0.23227582771213431</c:v>
                </c:pt>
                <c:pt idx="382">
                  <c:v>0.24032192025584528</c:v>
                </c:pt>
                <c:pt idx="383">
                  <c:v>0.24109406806325576</c:v>
                </c:pt>
                <c:pt idx="384">
                  <c:v>0.23751722461916205</c:v>
                </c:pt>
                <c:pt idx="385">
                  <c:v>0.23425533721725159</c:v>
                </c:pt>
                <c:pt idx="386">
                  <c:v>0.25388812077725065</c:v>
                </c:pt>
                <c:pt idx="387">
                  <c:v>0.23625596149042336</c:v>
                </c:pt>
                <c:pt idx="388">
                  <c:v>0.23104920857434799</c:v>
                </c:pt>
                <c:pt idx="389">
                  <c:v>0.23802409526701426</c:v>
                </c:pt>
                <c:pt idx="390">
                  <c:v>0.23802409526701426</c:v>
                </c:pt>
                <c:pt idx="391">
                  <c:v>0.23351056477935664</c:v>
                </c:pt>
                <c:pt idx="392">
                  <c:v>0.24605792569612081</c:v>
                </c:pt>
                <c:pt idx="393">
                  <c:v>0.25088102369790377</c:v>
                </c:pt>
                <c:pt idx="394">
                  <c:v>0.24473918118453739</c:v>
                </c:pt>
                <c:pt idx="395">
                  <c:v>0.24421419698414668</c:v>
                </c:pt>
                <c:pt idx="396">
                  <c:v>0.24421419698414668</c:v>
                </c:pt>
                <c:pt idx="397">
                  <c:v>0.23056081602992665</c:v>
                </c:pt>
                <c:pt idx="398">
                  <c:v>0.24186935043551369</c:v>
                </c:pt>
                <c:pt idx="399">
                  <c:v>0.22456239015731053</c:v>
                </c:pt>
                <c:pt idx="400">
                  <c:v>0.22245011209858348</c:v>
                </c:pt>
                <c:pt idx="401">
                  <c:v>0.24791939475308991</c:v>
                </c:pt>
                <c:pt idx="402">
                  <c:v>0.23777049030766387</c:v>
                </c:pt>
                <c:pt idx="403">
                  <c:v>0.24057895574759061</c:v>
                </c:pt>
                <c:pt idx="404">
                  <c:v>0.27568947394991528</c:v>
                </c:pt>
                <c:pt idx="405">
                  <c:v>0.25416378406969453</c:v>
                </c:pt>
                <c:pt idx="406">
                  <c:v>0.25778276326274463</c:v>
                </c:pt>
                <c:pt idx="407">
                  <c:v>0.25862734901966244</c:v>
                </c:pt>
                <c:pt idx="408">
                  <c:v>0.27940315467460208</c:v>
                </c:pt>
                <c:pt idx="409">
                  <c:v>0.27538296093449777</c:v>
                </c:pt>
                <c:pt idx="410">
                  <c:v>0.26377098502423912</c:v>
                </c:pt>
                <c:pt idx="411">
                  <c:v>0.25975904608204803</c:v>
                </c:pt>
                <c:pt idx="412">
                  <c:v>0.24845453736665576</c:v>
                </c:pt>
                <c:pt idx="413">
                  <c:v>0.23104920857434799</c:v>
                </c:pt>
                <c:pt idx="414">
                  <c:v>0.21921245101302358</c:v>
                </c:pt>
                <c:pt idx="415">
                  <c:v>0.21738813605411042</c:v>
                </c:pt>
                <c:pt idx="416">
                  <c:v>0.20596631373471017</c:v>
                </c:pt>
                <c:pt idx="417">
                  <c:v>0.19970211094595927</c:v>
                </c:pt>
                <c:pt idx="418">
                  <c:v>0.21136525563597378</c:v>
                </c:pt>
                <c:pt idx="419">
                  <c:v>0.19465223216558528</c:v>
                </c:pt>
                <c:pt idx="420">
                  <c:v>0.20052423243044545</c:v>
                </c:pt>
                <c:pt idx="421">
                  <c:v>0.19052464407564437</c:v>
                </c:pt>
                <c:pt idx="422">
                  <c:v>0.18649737930733398</c:v>
                </c:pt>
                <c:pt idx="423">
                  <c:v>0.18706669946961194</c:v>
                </c:pt>
                <c:pt idx="424">
                  <c:v>0.16960838107949597</c:v>
                </c:pt>
                <c:pt idx="425">
                  <c:v>0.17764983624490702</c:v>
                </c:pt>
                <c:pt idx="426">
                  <c:v>0.17498223532156224</c:v>
                </c:pt>
                <c:pt idx="427">
                  <c:v>0.17357770414057713</c:v>
                </c:pt>
                <c:pt idx="428">
                  <c:v>0.17515868445526286</c:v>
                </c:pt>
                <c:pt idx="429">
                  <c:v>0.16707324148982286</c:v>
                </c:pt>
                <c:pt idx="430">
                  <c:v>0.17729155553596734</c:v>
                </c:pt>
                <c:pt idx="431">
                  <c:v>0.16277570587908782</c:v>
                </c:pt>
                <c:pt idx="432">
                  <c:v>0.17253247615783016</c:v>
                </c:pt>
                <c:pt idx="433">
                  <c:v>0.18368017540621703</c:v>
                </c:pt>
                <c:pt idx="434">
                  <c:v>0.19505070478573736</c:v>
                </c:pt>
                <c:pt idx="435">
                  <c:v>0.16977887536564748</c:v>
                </c:pt>
                <c:pt idx="436">
                  <c:v>0.15939121234537626</c:v>
                </c:pt>
                <c:pt idx="437">
                  <c:v>0.16003004835888227</c:v>
                </c:pt>
                <c:pt idx="438">
                  <c:v>0.15623729505180647</c:v>
                </c:pt>
                <c:pt idx="439">
                  <c:v>0.16791367532031495</c:v>
                </c:pt>
                <c:pt idx="440">
                  <c:v>0.16573802217061515</c:v>
                </c:pt>
                <c:pt idx="441">
                  <c:v>0.17657740678279468</c:v>
                </c:pt>
                <c:pt idx="442">
                  <c:v>0.18555289259841948</c:v>
                </c:pt>
                <c:pt idx="443">
                  <c:v>0.19806968997556532</c:v>
                </c:pt>
                <c:pt idx="444">
                  <c:v>0.18687670618254817</c:v>
                </c:pt>
                <c:pt idx="445">
                  <c:v>0.1812775304390685</c:v>
                </c:pt>
                <c:pt idx="446">
                  <c:v>0.17818877287815135</c:v>
                </c:pt>
                <c:pt idx="447">
                  <c:v>0.16774522175276299</c:v>
                </c:pt>
                <c:pt idx="448">
                  <c:v>0.18256682415610151</c:v>
                </c:pt>
                <c:pt idx="449">
                  <c:v>0.17012042631602473</c:v>
                </c:pt>
                <c:pt idx="450">
                  <c:v>0.16424967393676523</c:v>
                </c:pt>
                <c:pt idx="451">
                  <c:v>0.17927213616127732</c:v>
                </c:pt>
                <c:pt idx="452">
                  <c:v>0.17872953641523712</c:v>
                </c:pt>
                <c:pt idx="453">
                  <c:v>0.17945341240712318</c:v>
                </c:pt>
                <c:pt idx="454">
                  <c:v>0.1753353308490346</c:v>
                </c:pt>
                <c:pt idx="455">
                  <c:v>0.16757695188593894</c:v>
                </c:pt>
                <c:pt idx="456">
                  <c:v>0.17872953641523712</c:v>
                </c:pt>
                <c:pt idx="457">
                  <c:v>0.21268610677211788</c:v>
                </c:pt>
                <c:pt idx="458">
                  <c:v>0.27234245929142287</c:v>
                </c:pt>
                <c:pt idx="459">
                  <c:v>0.26232895829926872</c:v>
                </c:pt>
                <c:pt idx="460">
                  <c:v>0.2489911552183017</c:v>
                </c:pt>
                <c:pt idx="461">
                  <c:v>0.24238795621388495</c:v>
                </c:pt>
                <c:pt idx="462">
                  <c:v>0.26668620619878314</c:v>
                </c:pt>
                <c:pt idx="463">
                  <c:v>0.269048802837631</c:v>
                </c:pt>
                <c:pt idx="464">
                  <c:v>0.25919239719932596</c:v>
                </c:pt>
                <c:pt idx="465">
                  <c:v>0.28254884979943051</c:v>
                </c:pt>
                <c:pt idx="466">
                  <c:v>0.23326296406587668</c:v>
                </c:pt>
                <c:pt idx="467">
                  <c:v>0.2215191400906372</c:v>
                </c:pt>
                <c:pt idx="468">
                  <c:v>0.23056081602992665</c:v>
                </c:pt>
                <c:pt idx="469">
                  <c:v>0.22432648047095824</c:v>
                </c:pt>
                <c:pt idx="470">
                  <c:v>0.2055415396652219</c:v>
                </c:pt>
                <c:pt idx="471">
                  <c:v>0.19287074218593189</c:v>
                </c:pt>
                <c:pt idx="472">
                  <c:v>0.18994326450006874</c:v>
                </c:pt>
                <c:pt idx="473">
                  <c:v>0.19033062395967362</c:v>
                </c:pt>
                <c:pt idx="474">
                  <c:v>0.18994326450006874</c:v>
                </c:pt>
                <c:pt idx="475">
                  <c:v>0.18091104665699623</c:v>
                </c:pt>
                <c:pt idx="476">
                  <c:v>0.18630804495608491</c:v>
                </c:pt>
                <c:pt idx="477">
                  <c:v>0.1833082076246598</c:v>
                </c:pt>
                <c:pt idx="478">
                  <c:v>0.19605103956473738</c:v>
                </c:pt>
                <c:pt idx="479">
                  <c:v>0.18312254329383096</c:v>
                </c:pt>
                <c:pt idx="480">
                  <c:v>0.18405299779496911</c:v>
                </c:pt>
                <c:pt idx="481">
                  <c:v>0.17836882394298245</c:v>
                </c:pt>
                <c:pt idx="482">
                  <c:v>0.17357770414057713</c:v>
                </c:pt>
                <c:pt idx="483">
                  <c:v>0.17445406818222439</c:v>
                </c:pt>
                <c:pt idx="484">
                  <c:v>0.17963489406514568</c:v>
                </c:pt>
                <c:pt idx="485">
                  <c:v>0.19847632633306747</c:v>
                </c:pt>
                <c:pt idx="486">
                  <c:v>0.19130300310812379</c:v>
                </c:pt>
                <c:pt idx="487">
                  <c:v>0.20093678342311364</c:v>
                </c:pt>
                <c:pt idx="488">
                  <c:v>0.23007370451513012</c:v>
                </c:pt>
                <c:pt idx="489">
                  <c:v>0.22082403615056098</c:v>
                </c:pt>
                <c:pt idx="490">
                  <c:v>0.20789076025113098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95-4672-9B08-E7E6DB52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99424"/>
        <c:axId val="487495680"/>
      </c:scatterChart>
      <c:valAx>
        <c:axId val="48749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495680"/>
        <c:crosses val="autoZero"/>
        <c:crossBetween val="midCat"/>
      </c:valAx>
      <c:valAx>
        <c:axId val="48749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487499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500063</xdr:colOff>
      <xdr:row>15</xdr:row>
      <xdr:rowOff>19050</xdr:rowOff>
    </xdr:from>
    <xdr:to>
      <xdr:col>16</xdr:col>
      <xdr:colOff>145258</xdr:colOff>
      <xdr:row>33</xdr:row>
      <xdr:rowOff>178595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C2681-6E0C-4AFA-8CF6-7F7720D76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166685</xdr:colOff>
      <xdr:row>3</xdr:row>
      <xdr:rowOff>160735</xdr:rowOff>
    </xdr:from>
    <xdr:to>
      <xdr:col>23</xdr:col>
      <xdr:colOff>152398</xdr:colOff>
      <xdr:row>25</xdr:row>
      <xdr:rowOff>101205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3BD1CD-971E-493D-9711-C37895EB2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252412</xdr:colOff>
      <xdr:row>0</xdr:row>
      <xdr:rowOff>176212</xdr:rowOff>
    </xdr:from>
    <xdr:to>
      <xdr:col>20</xdr:col>
      <xdr:colOff>109537</xdr:colOff>
      <xdr:row>21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AC7FB-7C59-4056-BB4C-AA1AEAF5C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252412</xdr:colOff>
      <xdr:row>0</xdr:row>
      <xdr:rowOff>176213</xdr:rowOff>
    </xdr:from>
    <xdr:to>
      <xdr:col>19</xdr:col>
      <xdr:colOff>528637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0DEEF-92AA-477B-A45F-3F6AD5A29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252412</xdr:colOff>
      <xdr:row>0</xdr:row>
      <xdr:rowOff>176212</xdr:rowOff>
    </xdr:from>
    <xdr:to>
      <xdr:col>19</xdr:col>
      <xdr:colOff>52387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810FE-94C2-45F1-A8AF-5AE10B59C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252413</xdr:colOff>
      <xdr:row>0</xdr:row>
      <xdr:rowOff>176213</xdr:rowOff>
    </xdr:from>
    <xdr:to>
      <xdr:col>19</xdr:col>
      <xdr:colOff>390525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715FE-4EB3-4912-BBE6-1F7207B2E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17"/>
  <sheetViews>
    <sheetView tabSelected="1" workbookViewId="0">
      <selection activeCell="H11" sqref="H11"/>
    </sheetView>
  </sheetViews>
  <sheetFormatPr defaultRowHeight="14.25" x14ac:dyDescent="0.45"/>
  <cols>
    <col min="2" max="2" width="9.3984375" bestFit="1" customWidth="1"/>
    <col min="3" max="3" width="23.796875" bestFit="1" customWidth="1"/>
    <col min="4" max="4" width="21.53125" bestFit="1" customWidth="1"/>
  </cols>
  <sheetData>
    <row r="2" spans="1:4" x14ac:dyDescent="0.45">
      <c r="A2" s="1" t="s">
        <v>0</v>
      </c>
      <c r="B2" s="1" t="s">
        <v>1</v>
      </c>
      <c r="C2" s="2" t="s">
        <v>2</v>
      </c>
      <c r="D2" s="1" t="s">
        <v>3</v>
      </c>
    </row>
    <row r="3" spans="1:4" x14ac:dyDescent="0.45">
      <c r="A3">
        <v>1</v>
      </c>
      <c r="B3" s="3">
        <v>29280</v>
      </c>
      <c r="C3" s="4">
        <v>263.8</v>
      </c>
      <c r="D3" t="str">
        <f t="shared" ref="D3:D4" si="0">IF(MOD(A3,3)=0,"x","")</f>
        <v/>
      </c>
    </row>
    <row r="4" spans="1:4" x14ac:dyDescent="0.45">
      <c r="A4">
        <f t="shared" ref="A4:A67" si="1">A3+1</f>
        <v>2</v>
      </c>
      <c r="B4" s="3">
        <v>29311</v>
      </c>
      <c r="C4" s="4">
        <v>240.4</v>
      </c>
      <c r="D4" t="str">
        <f t="shared" si="0"/>
        <v/>
      </c>
    </row>
    <row r="5" spans="1:4" x14ac:dyDescent="0.45">
      <c r="A5">
        <f t="shared" si="1"/>
        <v>3</v>
      </c>
      <c r="B5" s="3">
        <v>29341</v>
      </c>
      <c r="C5" s="4">
        <v>249.5</v>
      </c>
      <c r="D5" t="str">
        <f>IF(MOD(A5,3)=0,"x","")</f>
        <v>x</v>
      </c>
    </row>
    <row r="6" spans="1:4" x14ac:dyDescent="0.45">
      <c r="A6">
        <f t="shared" si="1"/>
        <v>4</v>
      </c>
      <c r="B6" s="3">
        <v>29371</v>
      </c>
      <c r="C6" s="4">
        <v>243.6</v>
      </c>
      <c r="D6" t="str">
        <f t="shared" ref="D6:D69" si="2">IF(MOD(A6,3)=0,"x","")</f>
        <v/>
      </c>
    </row>
    <row r="7" spans="1:4" x14ac:dyDescent="0.45">
      <c r="A7">
        <f t="shared" si="1"/>
        <v>5</v>
      </c>
      <c r="B7" s="3">
        <v>29402</v>
      </c>
      <c r="C7" s="4">
        <v>269.5</v>
      </c>
      <c r="D7" t="str">
        <f t="shared" si="2"/>
        <v/>
      </c>
    </row>
    <row r="8" spans="1:4" x14ac:dyDescent="0.45">
      <c r="A8">
        <f t="shared" si="1"/>
        <v>6</v>
      </c>
      <c r="B8" s="3">
        <v>29433</v>
      </c>
      <c r="C8" s="4">
        <v>282.3</v>
      </c>
      <c r="D8" t="str">
        <f t="shared" si="2"/>
        <v>x</v>
      </c>
    </row>
    <row r="9" spans="1:4" x14ac:dyDescent="0.45">
      <c r="A9">
        <f t="shared" si="1"/>
        <v>7</v>
      </c>
      <c r="B9" s="3">
        <v>29462</v>
      </c>
      <c r="C9" s="4">
        <v>282.5</v>
      </c>
      <c r="D9" t="str">
        <f t="shared" si="2"/>
        <v/>
      </c>
    </row>
    <row r="10" spans="1:4" x14ac:dyDescent="0.45">
      <c r="A10">
        <f t="shared" si="1"/>
        <v>8</v>
      </c>
      <c r="B10" s="3">
        <v>29494</v>
      </c>
      <c r="C10" s="4">
        <v>290.3</v>
      </c>
      <c r="D10" t="str">
        <f t="shared" si="2"/>
        <v/>
      </c>
    </row>
    <row r="11" spans="1:4" x14ac:dyDescent="0.45">
      <c r="A11">
        <f t="shared" si="1"/>
        <v>9</v>
      </c>
      <c r="B11" s="3">
        <v>29525</v>
      </c>
      <c r="C11" s="4">
        <v>306.3</v>
      </c>
      <c r="D11" t="str">
        <f t="shared" si="2"/>
        <v>x</v>
      </c>
    </row>
    <row r="12" spans="1:4" x14ac:dyDescent="0.45">
      <c r="A12">
        <f t="shared" si="1"/>
        <v>10</v>
      </c>
      <c r="B12" s="3">
        <v>29553</v>
      </c>
      <c r="C12" s="4">
        <v>307.3</v>
      </c>
      <c r="D12" t="str">
        <f t="shared" si="2"/>
        <v/>
      </c>
    </row>
    <row r="13" spans="1:4" x14ac:dyDescent="0.45">
      <c r="A13">
        <f t="shared" si="1"/>
        <v>11</v>
      </c>
      <c r="B13" s="3">
        <v>29586</v>
      </c>
      <c r="C13" s="4">
        <v>292.2</v>
      </c>
      <c r="D13" t="str">
        <f t="shared" si="2"/>
        <v/>
      </c>
    </row>
    <row r="14" spans="1:4" x14ac:dyDescent="0.45">
      <c r="A14">
        <f t="shared" si="1"/>
        <v>12</v>
      </c>
      <c r="B14" s="3">
        <v>29616</v>
      </c>
      <c r="C14" s="4">
        <v>289</v>
      </c>
      <c r="D14" t="str">
        <f t="shared" si="2"/>
        <v>x</v>
      </c>
    </row>
    <row r="15" spans="1:4" x14ac:dyDescent="0.45">
      <c r="A15">
        <f t="shared" si="1"/>
        <v>13</v>
      </c>
      <c r="B15" s="3">
        <v>29644</v>
      </c>
      <c r="C15" s="4">
        <v>304.2</v>
      </c>
      <c r="D15" t="str">
        <f t="shared" si="2"/>
        <v/>
      </c>
    </row>
    <row r="16" spans="1:4" x14ac:dyDescent="0.45">
      <c r="A16">
        <f t="shared" si="1"/>
        <v>14</v>
      </c>
      <c r="B16" s="3">
        <v>29676</v>
      </c>
      <c r="C16" s="4">
        <v>309.7</v>
      </c>
      <c r="D16" t="str">
        <f t="shared" si="2"/>
        <v/>
      </c>
    </row>
    <row r="17" spans="1:4" x14ac:dyDescent="0.45">
      <c r="A17">
        <f t="shared" si="1"/>
        <v>15</v>
      </c>
      <c r="B17" s="3">
        <v>29706</v>
      </c>
      <c r="C17" s="4">
        <v>332.1</v>
      </c>
      <c r="D17" t="str">
        <f t="shared" si="2"/>
        <v>x</v>
      </c>
    </row>
    <row r="18" spans="1:4" x14ac:dyDescent="0.45">
      <c r="A18">
        <f t="shared" si="1"/>
        <v>16</v>
      </c>
      <c r="B18" s="3">
        <v>29735</v>
      </c>
      <c r="C18" s="4">
        <v>315.60000000000002</v>
      </c>
      <c r="D18" t="str">
        <f t="shared" si="2"/>
        <v/>
      </c>
    </row>
    <row r="19" spans="1:4" x14ac:dyDescent="0.45">
      <c r="A19">
        <f t="shared" si="1"/>
        <v>17</v>
      </c>
      <c r="B19" s="3">
        <v>29767</v>
      </c>
      <c r="C19" s="4">
        <v>320.60000000000002</v>
      </c>
      <c r="D19" t="str">
        <f t="shared" si="2"/>
        <v/>
      </c>
    </row>
    <row r="20" spans="1:4" x14ac:dyDescent="0.45">
      <c r="A20">
        <f t="shared" si="1"/>
        <v>18</v>
      </c>
      <c r="B20" s="3">
        <v>29798</v>
      </c>
      <c r="C20" s="4">
        <v>319.39999999999998</v>
      </c>
      <c r="D20" t="str">
        <f t="shared" si="2"/>
        <v>x</v>
      </c>
    </row>
    <row r="21" spans="1:4" x14ac:dyDescent="0.45">
      <c r="A21">
        <f t="shared" si="1"/>
        <v>19</v>
      </c>
      <c r="B21" s="3">
        <v>29826</v>
      </c>
      <c r="C21" s="4">
        <v>334.6</v>
      </c>
      <c r="D21" t="str">
        <f t="shared" si="2"/>
        <v/>
      </c>
    </row>
    <row r="22" spans="1:4" x14ac:dyDescent="0.45">
      <c r="A22">
        <f t="shared" si="1"/>
        <v>20</v>
      </c>
      <c r="B22" s="3">
        <v>29859</v>
      </c>
      <c r="C22" s="4">
        <v>278.5</v>
      </c>
      <c r="D22" t="str">
        <f t="shared" si="2"/>
        <v/>
      </c>
    </row>
    <row r="23" spans="1:4" x14ac:dyDescent="0.45">
      <c r="A23">
        <f t="shared" si="1"/>
        <v>21</v>
      </c>
      <c r="B23" s="3">
        <v>29889</v>
      </c>
      <c r="C23" s="4">
        <v>286.3</v>
      </c>
      <c r="D23" t="str">
        <f t="shared" si="2"/>
        <v>x</v>
      </c>
    </row>
    <row r="24" spans="1:4" x14ac:dyDescent="0.45">
      <c r="A24">
        <f t="shared" si="1"/>
        <v>22</v>
      </c>
      <c r="B24" s="3">
        <v>29920</v>
      </c>
      <c r="C24" s="4">
        <v>315.10000000000002</v>
      </c>
      <c r="D24" t="str">
        <f t="shared" si="2"/>
        <v/>
      </c>
    </row>
    <row r="25" spans="1:4" x14ac:dyDescent="0.45">
      <c r="A25">
        <f t="shared" si="1"/>
        <v>23</v>
      </c>
      <c r="B25" s="3">
        <v>29951</v>
      </c>
      <c r="C25" s="4">
        <v>313.10000000000002</v>
      </c>
      <c r="D25" t="str">
        <f t="shared" si="2"/>
        <v/>
      </c>
    </row>
    <row r="26" spans="1:4" x14ac:dyDescent="0.45">
      <c r="A26">
        <f t="shared" si="1"/>
        <v>24</v>
      </c>
      <c r="B26" s="3">
        <v>29980</v>
      </c>
      <c r="C26" s="4">
        <v>330.9</v>
      </c>
      <c r="D26" t="str">
        <f t="shared" si="2"/>
        <v>x</v>
      </c>
    </row>
    <row r="27" spans="1:4" x14ac:dyDescent="0.45">
      <c r="A27">
        <f t="shared" si="1"/>
        <v>25</v>
      </c>
      <c r="B27" s="3">
        <v>30008</v>
      </c>
      <c r="C27" s="4">
        <v>316.89999999999998</v>
      </c>
      <c r="D27" t="str">
        <f t="shared" si="2"/>
        <v/>
      </c>
    </row>
    <row r="28" spans="1:4" x14ac:dyDescent="0.45">
      <c r="A28">
        <f t="shared" si="1"/>
        <v>26</v>
      </c>
      <c r="B28" s="3">
        <v>30041</v>
      </c>
      <c r="C28" s="4">
        <v>326.60000000000002</v>
      </c>
      <c r="D28" t="str">
        <f t="shared" si="2"/>
        <v/>
      </c>
    </row>
    <row r="29" spans="1:4" x14ac:dyDescent="0.45">
      <c r="A29">
        <f t="shared" si="1"/>
        <v>27</v>
      </c>
      <c r="B29" s="3">
        <v>30071</v>
      </c>
      <c r="C29" s="4">
        <v>328.1</v>
      </c>
      <c r="D29" t="str">
        <f t="shared" si="2"/>
        <v>x</v>
      </c>
    </row>
    <row r="30" spans="1:4" x14ac:dyDescent="0.45">
      <c r="A30">
        <f t="shared" si="1"/>
        <v>28</v>
      </c>
      <c r="B30" s="3">
        <v>30099</v>
      </c>
      <c r="C30" s="4">
        <v>337.5</v>
      </c>
      <c r="D30" t="str">
        <f t="shared" si="2"/>
        <v/>
      </c>
    </row>
    <row r="31" spans="1:4" x14ac:dyDescent="0.45">
      <c r="A31">
        <f t="shared" si="1"/>
        <v>29</v>
      </c>
      <c r="B31" s="3">
        <v>30132</v>
      </c>
      <c r="C31" s="4">
        <v>322.8</v>
      </c>
      <c r="D31" t="str">
        <f t="shared" si="2"/>
        <v/>
      </c>
    </row>
    <row r="32" spans="1:4" x14ac:dyDescent="0.45">
      <c r="A32">
        <f t="shared" si="1"/>
        <v>30</v>
      </c>
      <c r="B32" s="3">
        <v>30162</v>
      </c>
      <c r="C32" s="4">
        <v>333.9</v>
      </c>
      <c r="D32" t="str">
        <f t="shared" si="2"/>
        <v>x</v>
      </c>
    </row>
    <row r="33" spans="1:4" x14ac:dyDescent="0.45">
      <c r="A33">
        <f t="shared" si="1"/>
        <v>31</v>
      </c>
      <c r="B33" s="3">
        <v>30194</v>
      </c>
      <c r="C33" s="4">
        <v>343.3</v>
      </c>
      <c r="D33" t="str">
        <f t="shared" si="2"/>
        <v/>
      </c>
    </row>
    <row r="34" spans="1:4" x14ac:dyDescent="0.45">
      <c r="A34">
        <f t="shared" si="1"/>
        <v>32</v>
      </c>
      <c r="B34" s="3">
        <v>30224</v>
      </c>
      <c r="C34" s="4">
        <v>361.8</v>
      </c>
      <c r="D34" t="str">
        <f t="shared" si="2"/>
        <v/>
      </c>
    </row>
    <row r="35" spans="1:4" x14ac:dyDescent="0.45">
      <c r="A35">
        <f t="shared" si="1"/>
        <v>33</v>
      </c>
      <c r="B35" s="3">
        <v>30253</v>
      </c>
      <c r="C35" s="4">
        <v>369.7</v>
      </c>
      <c r="D35" t="str">
        <f t="shared" si="2"/>
        <v>x</v>
      </c>
    </row>
    <row r="36" spans="1:4" x14ac:dyDescent="0.45">
      <c r="A36">
        <f t="shared" si="1"/>
        <v>34</v>
      </c>
      <c r="B36" s="3">
        <v>30285</v>
      </c>
      <c r="C36" s="4">
        <v>375.4</v>
      </c>
      <c r="D36" t="str">
        <f t="shared" si="2"/>
        <v/>
      </c>
    </row>
    <row r="37" spans="1:4" x14ac:dyDescent="0.45">
      <c r="A37">
        <f t="shared" si="1"/>
        <v>35</v>
      </c>
      <c r="B37" s="3">
        <v>30316</v>
      </c>
      <c r="C37" s="4">
        <v>382.2</v>
      </c>
      <c r="D37" t="str">
        <f t="shared" si="2"/>
        <v/>
      </c>
    </row>
    <row r="38" spans="1:4" x14ac:dyDescent="0.45">
      <c r="A38">
        <f t="shared" si="1"/>
        <v>36</v>
      </c>
      <c r="B38" s="3">
        <v>30347</v>
      </c>
      <c r="C38" s="4">
        <v>395</v>
      </c>
      <c r="D38" t="str">
        <f t="shared" si="2"/>
        <v>x</v>
      </c>
    </row>
    <row r="39" spans="1:4" x14ac:dyDescent="0.45">
      <c r="A39">
        <f t="shared" si="1"/>
        <v>37</v>
      </c>
      <c r="B39" s="3">
        <v>30375</v>
      </c>
      <c r="C39" s="4">
        <v>399.4</v>
      </c>
      <c r="D39" t="str">
        <f t="shared" si="2"/>
        <v/>
      </c>
    </row>
    <row r="40" spans="1:4" x14ac:dyDescent="0.45">
      <c r="A40">
        <f t="shared" si="1"/>
        <v>38</v>
      </c>
      <c r="B40" s="3">
        <v>30406</v>
      </c>
      <c r="C40" s="4">
        <v>411.9</v>
      </c>
      <c r="D40" t="str">
        <f t="shared" si="2"/>
        <v/>
      </c>
    </row>
    <row r="41" spans="1:4" x14ac:dyDescent="0.45">
      <c r="A41">
        <f t="shared" si="1"/>
        <v>39</v>
      </c>
      <c r="B41" s="3">
        <v>30435</v>
      </c>
      <c r="C41" s="4">
        <v>439.3</v>
      </c>
      <c r="D41" t="str">
        <f t="shared" si="2"/>
        <v>x</v>
      </c>
    </row>
    <row r="42" spans="1:4" x14ac:dyDescent="0.45">
      <c r="A42">
        <f t="shared" si="1"/>
        <v>40</v>
      </c>
      <c r="B42" s="3">
        <v>30467</v>
      </c>
      <c r="C42" s="4">
        <v>437.6</v>
      </c>
      <c r="D42" t="str">
        <f t="shared" si="2"/>
        <v/>
      </c>
    </row>
    <row r="43" spans="1:4" x14ac:dyDescent="0.45">
      <c r="A43">
        <f t="shared" si="1"/>
        <v>41</v>
      </c>
      <c r="B43" s="3">
        <v>30497</v>
      </c>
      <c r="C43" s="4">
        <v>458.6</v>
      </c>
      <c r="D43" t="str">
        <f t="shared" si="2"/>
        <v/>
      </c>
    </row>
    <row r="44" spans="1:4" x14ac:dyDescent="0.45">
      <c r="A44">
        <f t="shared" si="1"/>
        <v>42</v>
      </c>
      <c r="B44" s="3">
        <v>30526</v>
      </c>
      <c r="C44" s="4">
        <v>445.6</v>
      </c>
      <c r="D44" t="str">
        <f t="shared" si="2"/>
        <v>x</v>
      </c>
    </row>
    <row r="45" spans="1:4" x14ac:dyDescent="0.45">
      <c r="A45">
        <f t="shared" si="1"/>
        <v>43</v>
      </c>
      <c r="B45" s="3">
        <v>30559</v>
      </c>
      <c r="C45" s="4">
        <v>450.4</v>
      </c>
      <c r="D45" t="str">
        <f t="shared" si="2"/>
        <v/>
      </c>
    </row>
    <row r="46" spans="1:4" x14ac:dyDescent="0.45">
      <c r="A46">
        <f t="shared" si="1"/>
        <v>44</v>
      </c>
      <c r="B46" s="3">
        <v>30589</v>
      </c>
      <c r="C46" s="4">
        <v>445.5</v>
      </c>
      <c r="D46" t="str">
        <f t="shared" si="2"/>
        <v/>
      </c>
    </row>
    <row r="47" spans="1:4" x14ac:dyDescent="0.45">
      <c r="A47">
        <f t="shared" si="1"/>
        <v>45</v>
      </c>
      <c r="B47" s="3">
        <v>30620</v>
      </c>
      <c r="C47" s="4">
        <v>437.4</v>
      </c>
      <c r="D47" t="str">
        <f t="shared" si="2"/>
        <v>x</v>
      </c>
    </row>
    <row r="48" spans="1:4" x14ac:dyDescent="0.45">
      <c r="A48">
        <f t="shared" si="1"/>
        <v>46</v>
      </c>
      <c r="B48" s="3">
        <v>30650</v>
      </c>
      <c r="C48" s="4">
        <v>461.9</v>
      </c>
      <c r="D48" t="str">
        <f t="shared" si="2"/>
        <v/>
      </c>
    </row>
    <row r="49" spans="1:4" x14ac:dyDescent="0.45">
      <c r="A49">
        <f t="shared" si="1"/>
        <v>47</v>
      </c>
      <c r="B49" s="3">
        <v>30680</v>
      </c>
      <c r="C49" s="4">
        <v>470.5</v>
      </c>
      <c r="D49" t="str">
        <f t="shared" si="2"/>
        <v/>
      </c>
    </row>
    <row r="50" spans="1:4" x14ac:dyDescent="0.45">
      <c r="A50">
        <f t="shared" si="1"/>
        <v>48</v>
      </c>
      <c r="B50" s="3">
        <v>30712</v>
      </c>
      <c r="C50" s="4">
        <v>501.4</v>
      </c>
      <c r="D50" t="str">
        <f t="shared" si="2"/>
        <v>x</v>
      </c>
    </row>
    <row r="51" spans="1:4" x14ac:dyDescent="0.45">
      <c r="A51">
        <f t="shared" si="1"/>
        <v>49</v>
      </c>
      <c r="B51" s="3">
        <v>30741</v>
      </c>
      <c r="C51" s="4">
        <v>493.1</v>
      </c>
      <c r="D51" t="str">
        <f t="shared" si="2"/>
        <v/>
      </c>
    </row>
    <row r="52" spans="1:4" x14ac:dyDescent="0.45">
      <c r="A52">
        <f t="shared" si="1"/>
        <v>50</v>
      </c>
      <c r="B52" s="3">
        <v>30771</v>
      </c>
      <c r="C52" s="4">
        <v>524.20000000000005</v>
      </c>
      <c r="D52" t="str">
        <f t="shared" si="2"/>
        <v/>
      </c>
    </row>
    <row r="53" spans="1:4" x14ac:dyDescent="0.45">
      <c r="A53">
        <f t="shared" si="1"/>
        <v>51</v>
      </c>
      <c r="B53" s="3">
        <v>30802</v>
      </c>
      <c r="C53" s="4">
        <v>534.79999999999995</v>
      </c>
      <c r="D53" t="str">
        <f t="shared" si="2"/>
        <v>x</v>
      </c>
    </row>
    <row r="54" spans="1:4" x14ac:dyDescent="0.45">
      <c r="A54">
        <f t="shared" si="1"/>
        <v>52</v>
      </c>
      <c r="B54" s="3">
        <v>30833</v>
      </c>
      <c r="C54" s="4">
        <v>477.2</v>
      </c>
      <c r="D54" t="str">
        <f t="shared" si="2"/>
        <v/>
      </c>
    </row>
    <row r="55" spans="1:4" x14ac:dyDescent="0.45">
      <c r="A55">
        <f t="shared" si="1"/>
        <v>53</v>
      </c>
      <c r="B55" s="3">
        <v>30862</v>
      </c>
      <c r="C55" s="4">
        <v>487.7</v>
      </c>
      <c r="D55" t="str">
        <f t="shared" si="2"/>
        <v/>
      </c>
    </row>
    <row r="56" spans="1:4" x14ac:dyDescent="0.45">
      <c r="A56">
        <f t="shared" si="1"/>
        <v>54</v>
      </c>
      <c r="B56" s="3">
        <v>30894</v>
      </c>
      <c r="C56" s="4">
        <v>474.8</v>
      </c>
      <c r="D56" t="str">
        <f t="shared" si="2"/>
        <v>x</v>
      </c>
    </row>
    <row r="57" spans="1:4" x14ac:dyDescent="0.45">
      <c r="A57">
        <f t="shared" si="1"/>
        <v>55</v>
      </c>
      <c r="B57" s="3">
        <v>30925</v>
      </c>
      <c r="C57" s="4">
        <v>520.5</v>
      </c>
      <c r="D57" t="str">
        <f t="shared" si="2"/>
        <v/>
      </c>
    </row>
    <row r="58" spans="1:4" x14ac:dyDescent="0.45">
      <c r="A58">
        <f t="shared" si="1"/>
        <v>56</v>
      </c>
      <c r="B58" s="3">
        <v>30953</v>
      </c>
      <c r="C58" s="4">
        <v>535.9</v>
      </c>
      <c r="D58" t="str">
        <f t="shared" si="2"/>
        <v/>
      </c>
    </row>
    <row r="59" spans="1:4" x14ac:dyDescent="0.45">
      <c r="A59">
        <f t="shared" si="1"/>
        <v>57</v>
      </c>
      <c r="B59" s="3">
        <v>30986</v>
      </c>
      <c r="C59" s="4">
        <v>543.5</v>
      </c>
      <c r="D59" t="str">
        <f t="shared" si="2"/>
        <v>x</v>
      </c>
    </row>
    <row r="60" spans="1:4" x14ac:dyDescent="0.45">
      <c r="A60">
        <f t="shared" si="1"/>
        <v>58</v>
      </c>
      <c r="B60" s="3">
        <v>31016</v>
      </c>
      <c r="C60" s="4">
        <v>560.29999999999995</v>
      </c>
      <c r="D60" t="str">
        <f t="shared" si="2"/>
        <v/>
      </c>
    </row>
    <row r="61" spans="1:4" x14ac:dyDescent="0.45">
      <c r="A61">
        <f t="shared" si="1"/>
        <v>59</v>
      </c>
      <c r="B61" s="3">
        <v>31047</v>
      </c>
      <c r="C61" s="4">
        <v>592.9</v>
      </c>
      <c r="D61" t="str">
        <f t="shared" si="2"/>
        <v/>
      </c>
    </row>
    <row r="62" spans="1:4" x14ac:dyDescent="0.45">
      <c r="A62">
        <f t="shared" si="1"/>
        <v>60</v>
      </c>
      <c r="B62" s="3">
        <v>31078</v>
      </c>
      <c r="C62" s="4">
        <v>613.70000000000005</v>
      </c>
      <c r="D62" t="str">
        <f t="shared" si="2"/>
        <v>x</v>
      </c>
    </row>
    <row r="63" spans="1:4" x14ac:dyDescent="0.45">
      <c r="A63">
        <f t="shared" si="1"/>
        <v>61</v>
      </c>
      <c r="B63" s="3">
        <v>31106</v>
      </c>
      <c r="C63" s="4">
        <v>608.1</v>
      </c>
      <c r="D63" t="str">
        <f t="shared" si="2"/>
        <v/>
      </c>
    </row>
    <row r="64" spans="1:4" x14ac:dyDescent="0.45">
      <c r="A64">
        <f t="shared" si="1"/>
        <v>62</v>
      </c>
      <c r="B64" s="3">
        <v>31135</v>
      </c>
      <c r="C64" s="4">
        <v>616.20000000000005</v>
      </c>
      <c r="D64" t="str">
        <f t="shared" si="2"/>
        <v/>
      </c>
    </row>
    <row r="65" spans="1:4" x14ac:dyDescent="0.45">
      <c r="A65">
        <f t="shared" si="1"/>
        <v>63</v>
      </c>
      <c r="B65" s="3">
        <v>31167</v>
      </c>
      <c r="C65" s="4">
        <v>622.1</v>
      </c>
      <c r="D65" t="str">
        <f t="shared" si="2"/>
        <v>x</v>
      </c>
    </row>
    <row r="66" spans="1:4" x14ac:dyDescent="0.45">
      <c r="A66">
        <f t="shared" si="1"/>
        <v>64</v>
      </c>
      <c r="B66" s="3">
        <v>31198</v>
      </c>
      <c r="C66" s="4">
        <v>634.20000000000005</v>
      </c>
      <c r="D66" t="str">
        <f t="shared" si="2"/>
        <v/>
      </c>
    </row>
    <row r="67" spans="1:4" x14ac:dyDescent="0.45">
      <c r="A67">
        <f t="shared" si="1"/>
        <v>65</v>
      </c>
      <c r="B67" s="3">
        <v>31226</v>
      </c>
      <c r="C67" s="4">
        <v>595.5</v>
      </c>
      <c r="D67" t="str">
        <f t="shared" si="2"/>
        <v/>
      </c>
    </row>
    <row r="68" spans="1:4" x14ac:dyDescent="0.45">
      <c r="A68">
        <f t="shared" ref="A68:A131" si="3">A67+1</f>
        <v>66</v>
      </c>
      <c r="B68" s="3">
        <v>31259</v>
      </c>
      <c r="C68" s="4">
        <v>606.5</v>
      </c>
      <c r="D68" t="str">
        <f t="shared" si="2"/>
        <v>x</v>
      </c>
    </row>
    <row r="69" spans="1:4" x14ac:dyDescent="0.45">
      <c r="A69">
        <f t="shared" si="3"/>
        <v>67</v>
      </c>
      <c r="B69" s="3">
        <v>31289</v>
      </c>
      <c r="C69" s="4">
        <v>646.29999999999995</v>
      </c>
      <c r="D69" t="str">
        <f t="shared" si="2"/>
        <v/>
      </c>
    </row>
    <row r="70" spans="1:4" x14ac:dyDescent="0.45">
      <c r="A70">
        <f t="shared" si="3"/>
        <v>68</v>
      </c>
      <c r="B70" s="3">
        <v>31320</v>
      </c>
      <c r="C70" s="4">
        <v>626.20000000000005</v>
      </c>
      <c r="D70" t="str">
        <f t="shared" ref="D70:D133" si="4">IF(MOD(A70,3)=0,"x","")</f>
        <v/>
      </c>
    </row>
    <row r="71" spans="1:4" x14ac:dyDescent="0.45">
      <c r="A71">
        <f t="shared" si="3"/>
        <v>69</v>
      </c>
      <c r="B71" s="3">
        <v>31351</v>
      </c>
      <c r="C71" s="4">
        <v>670.6</v>
      </c>
      <c r="D71" t="str">
        <f t="shared" si="4"/>
        <v>x</v>
      </c>
    </row>
    <row r="72" spans="1:4" x14ac:dyDescent="0.45">
      <c r="A72">
        <f t="shared" si="3"/>
        <v>70</v>
      </c>
      <c r="B72" s="3">
        <v>31380</v>
      </c>
      <c r="C72" s="4">
        <v>696.5</v>
      </c>
      <c r="D72" t="str">
        <f t="shared" si="4"/>
        <v/>
      </c>
    </row>
    <row r="73" spans="1:4" x14ac:dyDescent="0.45">
      <c r="A73">
        <f t="shared" si="3"/>
        <v>71</v>
      </c>
      <c r="B73" s="3">
        <v>31412</v>
      </c>
      <c r="C73" s="4">
        <v>681.9</v>
      </c>
      <c r="D73" t="str">
        <f t="shared" si="4"/>
        <v/>
      </c>
    </row>
    <row r="74" spans="1:4" x14ac:dyDescent="0.45">
      <c r="A74">
        <f t="shared" si="3"/>
        <v>72</v>
      </c>
      <c r="B74" s="3">
        <v>31443</v>
      </c>
      <c r="C74" s="4">
        <v>696.4</v>
      </c>
      <c r="D74" t="str">
        <f t="shared" si="4"/>
        <v>x</v>
      </c>
    </row>
    <row r="75" spans="1:4" x14ac:dyDescent="0.45">
      <c r="A75">
        <f t="shared" si="3"/>
        <v>73</v>
      </c>
      <c r="B75" s="3">
        <v>31471</v>
      </c>
      <c r="C75" s="4">
        <v>750.8</v>
      </c>
      <c r="D75" t="str">
        <f t="shared" si="4"/>
        <v/>
      </c>
    </row>
    <row r="76" spans="1:4" x14ac:dyDescent="0.45">
      <c r="A76">
        <f t="shared" si="3"/>
        <v>74</v>
      </c>
      <c r="B76" s="3">
        <v>31498</v>
      </c>
      <c r="C76" s="4">
        <v>810.5</v>
      </c>
      <c r="D76" t="str">
        <f t="shared" si="4"/>
        <v/>
      </c>
    </row>
    <row r="77" spans="1:4" x14ac:dyDescent="0.45">
      <c r="A77">
        <f t="shared" si="3"/>
        <v>75</v>
      </c>
      <c r="B77" s="3">
        <v>31532</v>
      </c>
      <c r="C77" s="4">
        <v>816.4</v>
      </c>
      <c r="D77" t="str">
        <f t="shared" si="4"/>
        <v>x</v>
      </c>
    </row>
    <row r="78" spans="1:4" x14ac:dyDescent="0.45">
      <c r="A78">
        <f t="shared" si="3"/>
        <v>76</v>
      </c>
      <c r="B78" s="3">
        <v>31562</v>
      </c>
      <c r="C78" s="4">
        <v>788.9</v>
      </c>
      <c r="D78" t="str">
        <f t="shared" si="4"/>
        <v/>
      </c>
    </row>
    <row r="79" spans="1:4" x14ac:dyDescent="0.45">
      <c r="A79">
        <f t="shared" si="3"/>
        <v>77</v>
      </c>
      <c r="B79" s="3">
        <v>31593</v>
      </c>
      <c r="C79" s="4">
        <v>815.7</v>
      </c>
      <c r="D79" t="str">
        <f t="shared" si="4"/>
        <v/>
      </c>
    </row>
    <row r="80" spans="1:4" x14ac:dyDescent="0.45">
      <c r="A80">
        <f t="shared" si="3"/>
        <v>78</v>
      </c>
      <c r="B80" s="3">
        <v>31624</v>
      </c>
      <c r="C80" s="4">
        <v>771.8</v>
      </c>
      <c r="D80" t="str">
        <f t="shared" si="4"/>
        <v>x</v>
      </c>
    </row>
    <row r="81" spans="1:4" x14ac:dyDescent="0.45">
      <c r="A81">
        <f t="shared" si="3"/>
        <v>79</v>
      </c>
      <c r="B81" s="3">
        <v>31653</v>
      </c>
      <c r="C81" s="4">
        <v>817.1</v>
      </c>
      <c r="D81" t="str">
        <f t="shared" si="4"/>
        <v/>
      </c>
    </row>
    <row r="82" spans="1:4" x14ac:dyDescent="0.45">
      <c r="A82">
        <f t="shared" si="3"/>
        <v>80</v>
      </c>
      <c r="B82" s="3">
        <v>31685</v>
      </c>
      <c r="C82" s="4">
        <v>768.8</v>
      </c>
      <c r="D82" t="str">
        <f t="shared" si="4"/>
        <v/>
      </c>
    </row>
    <row r="83" spans="1:4" x14ac:dyDescent="0.45">
      <c r="A83">
        <f t="shared" si="3"/>
        <v>81</v>
      </c>
      <c r="B83" s="3">
        <v>31716</v>
      </c>
      <c r="C83" s="4">
        <v>807.3</v>
      </c>
      <c r="D83" t="str">
        <f t="shared" si="4"/>
        <v>x</v>
      </c>
    </row>
    <row r="84" spans="1:4" x14ac:dyDescent="0.45">
      <c r="A84">
        <f t="shared" si="3"/>
        <v>82</v>
      </c>
      <c r="B84" s="3">
        <v>31744</v>
      </c>
      <c r="C84" s="4">
        <v>815.3</v>
      </c>
      <c r="D84" t="str">
        <f t="shared" si="4"/>
        <v/>
      </c>
    </row>
    <row r="85" spans="1:4" x14ac:dyDescent="0.45">
      <c r="A85">
        <f t="shared" si="3"/>
        <v>83</v>
      </c>
      <c r="B85" s="3">
        <v>31777</v>
      </c>
      <c r="C85" s="4">
        <v>832.8</v>
      </c>
      <c r="D85" t="str">
        <f t="shared" si="4"/>
        <v/>
      </c>
    </row>
    <row r="86" spans="1:4" x14ac:dyDescent="0.45">
      <c r="A86">
        <f t="shared" si="3"/>
        <v>84</v>
      </c>
      <c r="B86" s="3">
        <v>31807</v>
      </c>
      <c r="C86" s="4">
        <v>903.3</v>
      </c>
      <c r="D86" t="str">
        <f t="shared" si="4"/>
        <v>x</v>
      </c>
    </row>
    <row r="87" spans="1:4" x14ac:dyDescent="0.45">
      <c r="A87">
        <f t="shared" si="3"/>
        <v>85</v>
      </c>
      <c r="B87" s="3">
        <v>31835</v>
      </c>
      <c r="C87" s="4">
        <v>983.1</v>
      </c>
      <c r="D87" t="str">
        <f t="shared" si="4"/>
        <v/>
      </c>
    </row>
    <row r="88" spans="1:4" x14ac:dyDescent="0.45">
      <c r="A88">
        <f t="shared" si="3"/>
        <v>86</v>
      </c>
      <c r="B88" s="3">
        <v>31867</v>
      </c>
      <c r="C88" s="4">
        <v>1000</v>
      </c>
      <c r="D88" t="str">
        <f t="shared" si="4"/>
        <v/>
      </c>
    </row>
    <row r="89" spans="1:4" x14ac:dyDescent="0.45">
      <c r="A89">
        <f t="shared" si="3"/>
        <v>87</v>
      </c>
      <c r="B89" s="3">
        <v>31897</v>
      </c>
      <c r="C89" s="4">
        <v>1023.6</v>
      </c>
      <c r="D89" t="str">
        <f t="shared" si="4"/>
        <v>x</v>
      </c>
    </row>
    <row r="90" spans="1:4" x14ac:dyDescent="0.45">
      <c r="A90">
        <f t="shared" si="3"/>
        <v>88</v>
      </c>
      <c r="B90" s="3">
        <v>31926</v>
      </c>
      <c r="C90" s="4">
        <v>1097.3</v>
      </c>
      <c r="D90" t="str">
        <f t="shared" si="4"/>
        <v/>
      </c>
    </row>
    <row r="91" spans="1:4" x14ac:dyDescent="0.45">
      <c r="A91">
        <f t="shared" si="3"/>
        <v>89</v>
      </c>
      <c r="B91" s="3">
        <v>31958</v>
      </c>
      <c r="C91" s="4">
        <v>1153.0999999999999</v>
      </c>
      <c r="D91" t="str">
        <f t="shared" si="4"/>
        <v/>
      </c>
    </row>
    <row r="92" spans="1:4" x14ac:dyDescent="0.45">
      <c r="A92">
        <f t="shared" si="3"/>
        <v>90</v>
      </c>
      <c r="B92" s="3">
        <v>31989</v>
      </c>
      <c r="C92" s="4">
        <v>1202.2</v>
      </c>
      <c r="D92" t="str">
        <f t="shared" si="4"/>
        <v>x</v>
      </c>
    </row>
    <row r="93" spans="1:4" x14ac:dyDescent="0.45">
      <c r="A93">
        <f t="shared" si="3"/>
        <v>91</v>
      </c>
      <c r="B93" s="3">
        <v>32017</v>
      </c>
      <c r="C93" s="4">
        <v>1146.7</v>
      </c>
      <c r="D93" t="str">
        <f t="shared" si="4"/>
        <v/>
      </c>
    </row>
    <row r="94" spans="1:4" x14ac:dyDescent="0.45">
      <c r="A94">
        <f t="shared" si="3"/>
        <v>92</v>
      </c>
      <c r="B94" s="3">
        <v>32050</v>
      </c>
      <c r="C94" s="4">
        <v>1208.9000000000001</v>
      </c>
      <c r="D94" t="str">
        <f t="shared" si="4"/>
        <v/>
      </c>
    </row>
    <row r="95" spans="1:4" x14ac:dyDescent="0.45">
      <c r="A95">
        <f t="shared" si="3"/>
        <v>93</v>
      </c>
      <c r="B95" s="3">
        <v>32080</v>
      </c>
      <c r="C95" s="4">
        <v>887.3</v>
      </c>
      <c r="D95" t="str">
        <f t="shared" si="4"/>
        <v>x</v>
      </c>
    </row>
    <row r="96" spans="1:4" x14ac:dyDescent="0.45">
      <c r="A96">
        <f t="shared" si="3"/>
        <v>94</v>
      </c>
      <c r="B96" s="3">
        <v>32111</v>
      </c>
      <c r="C96" s="4">
        <v>796.3</v>
      </c>
      <c r="D96" t="str">
        <f t="shared" si="4"/>
        <v/>
      </c>
    </row>
    <row r="97" spans="1:4" x14ac:dyDescent="0.45">
      <c r="A97">
        <f t="shared" si="3"/>
        <v>95</v>
      </c>
      <c r="B97" s="3">
        <v>32142</v>
      </c>
      <c r="C97" s="4">
        <v>870.2</v>
      </c>
      <c r="D97" t="str">
        <f t="shared" si="4"/>
        <v/>
      </c>
    </row>
    <row r="98" spans="1:4" x14ac:dyDescent="0.45">
      <c r="A98">
        <f t="shared" si="3"/>
        <v>96</v>
      </c>
      <c r="B98" s="3">
        <v>32171</v>
      </c>
      <c r="C98" s="4">
        <v>915.8</v>
      </c>
      <c r="D98" t="str">
        <f t="shared" si="4"/>
        <v>x</v>
      </c>
    </row>
    <row r="99" spans="1:4" x14ac:dyDescent="0.45">
      <c r="A99">
        <f t="shared" si="3"/>
        <v>97</v>
      </c>
      <c r="B99" s="3">
        <v>32202</v>
      </c>
      <c r="C99" s="4">
        <v>908.1</v>
      </c>
      <c r="D99" t="str">
        <f t="shared" si="4"/>
        <v/>
      </c>
    </row>
    <row r="100" spans="1:4" x14ac:dyDescent="0.45">
      <c r="A100">
        <f t="shared" si="3"/>
        <v>98</v>
      </c>
      <c r="B100" s="3">
        <v>32233</v>
      </c>
      <c r="C100" s="4">
        <v>896.8</v>
      </c>
      <c r="D100" t="str">
        <f t="shared" si="4"/>
        <v/>
      </c>
    </row>
    <row r="101" spans="1:4" x14ac:dyDescent="0.45">
      <c r="A101">
        <f t="shared" si="3"/>
        <v>99</v>
      </c>
      <c r="B101" s="3">
        <v>32262</v>
      </c>
      <c r="C101" s="4">
        <v>928.2</v>
      </c>
      <c r="D101" t="str">
        <f t="shared" si="4"/>
        <v>x</v>
      </c>
    </row>
    <row r="102" spans="1:4" x14ac:dyDescent="0.45">
      <c r="A102">
        <f t="shared" si="3"/>
        <v>100</v>
      </c>
      <c r="B102" s="3">
        <v>32294</v>
      </c>
      <c r="C102" s="4">
        <v>923.5</v>
      </c>
      <c r="D102" t="str">
        <f t="shared" si="4"/>
        <v/>
      </c>
    </row>
    <row r="103" spans="1:4" x14ac:dyDescent="0.45">
      <c r="A103">
        <f t="shared" si="3"/>
        <v>101</v>
      </c>
      <c r="B103" s="3">
        <v>32324</v>
      </c>
      <c r="C103" s="4">
        <v>963</v>
      </c>
      <c r="D103" t="str">
        <f t="shared" si="4"/>
        <v/>
      </c>
    </row>
    <row r="104" spans="1:4" x14ac:dyDescent="0.45">
      <c r="A104">
        <f t="shared" si="3"/>
        <v>102</v>
      </c>
      <c r="B104" s="3">
        <v>32353</v>
      </c>
      <c r="C104" s="4">
        <v>965.2</v>
      </c>
      <c r="D104" t="str">
        <f t="shared" si="4"/>
        <v>x</v>
      </c>
    </row>
    <row r="105" spans="1:4" x14ac:dyDescent="0.45">
      <c r="A105">
        <f t="shared" si="3"/>
        <v>103</v>
      </c>
      <c r="B105" s="3">
        <v>32386</v>
      </c>
      <c r="C105" s="4">
        <v>911.2</v>
      </c>
      <c r="D105" t="str">
        <f t="shared" si="4"/>
        <v/>
      </c>
    </row>
    <row r="106" spans="1:4" x14ac:dyDescent="0.45">
      <c r="A106">
        <f t="shared" si="3"/>
        <v>104</v>
      </c>
      <c r="B106" s="3">
        <v>32416</v>
      </c>
      <c r="C106" s="4">
        <v>946.3</v>
      </c>
      <c r="D106" t="str">
        <f t="shared" si="4"/>
        <v/>
      </c>
    </row>
    <row r="107" spans="1:4" x14ac:dyDescent="0.45">
      <c r="A107">
        <f t="shared" si="3"/>
        <v>105</v>
      </c>
      <c r="B107" s="3">
        <v>32447</v>
      </c>
      <c r="C107" s="4">
        <v>965.5</v>
      </c>
      <c r="D107" t="str">
        <f t="shared" si="4"/>
        <v>x</v>
      </c>
    </row>
    <row r="108" spans="1:4" x14ac:dyDescent="0.45">
      <c r="A108">
        <f t="shared" si="3"/>
        <v>106</v>
      </c>
      <c r="B108" s="3">
        <v>32477</v>
      </c>
      <c r="C108" s="4">
        <v>933.5</v>
      </c>
      <c r="D108" t="str">
        <f t="shared" si="4"/>
        <v/>
      </c>
    </row>
    <row r="109" spans="1:4" x14ac:dyDescent="0.45">
      <c r="A109">
        <f t="shared" si="3"/>
        <v>107</v>
      </c>
      <c r="B109" s="3">
        <v>32507</v>
      </c>
      <c r="C109" s="4">
        <v>926.6</v>
      </c>
      <c r="D109" t="str">
        <f t="shared" si="4"/>
        <v/>
      </c>
    </row>
    <row r="110" spans="1:4" x14ac:dyDescent="0.45">
      <c r="A110">
        <f t="shared" si="3"/>
        <v>108</v>
      </c>
      <c r="B110" s="3">
        <v>32539</v>
      </c>
      <c r="C110" s="4">
        <v>1055</v>
      </c>
      <c r="D110" t="str">
        <f t="shared" si="4"/>
        <v>x</v>
      </c>
    </row>
    <row r="111" spans="1:4" x14ac:dyDescent="0.45">
      <c r="A111">
        <f t="shared" si="3"/>
        <v>109</v>
      </c>
      <c r="B111" s="3">
        <v>32567</v>
      </c>
      <c r="C111" s="4">
        <v>1042.5999999999999</v>
      </c>
      <c r="D111" t="str">
        <f t="shared" si="4"/>
        <v/>
      </c>
    </row>
    <row r="112" spans="1:4" x14ac:dyDescent="0.45">
      <c r="A112">
        <f t="shared" si="3"/>
        <v>110</v>
      </c>
      <c r="B112" s="3">
        <v>32598</v>
      </c>
      <c r="C112" s="4">
        <v>1076.2</v>
      </c>
      <c r="D112" t="str">
        <f t="shared" si="4"/>
        <v/>
      </c>
    </row>
    <row r="113" spans="1:4" x14ac:dyDescent="0.45">
      <c r="A113">
        <f t="shared" si="3"/>
        <v>111</v>
      </c>
      <c r="B113" s="3">
        <v>32626</v>
      </c>
      <c r="C113" s="4">
        <v>1090</v>
      </c>
      <c r="D113" t="str">
        <f t="shared" si="4"/>
        <v>x</v>
      </c>
    </row>
    <row r="114" spans="1:4" x14ac:dyDescent="0.45">
      <c r="A114">
        <f t="shared" si="3"/>
        <v>112</v>
      </c>
      <c r="B114" s="3">
        <v>32659</v>
      </c>
      <c r="C114" s="4">
        <v>1091.0999999999999</v>
      </c>
      <c r="D114" t="str">
        <f t="shared" si="4"/>
        <v/>
      </c>
    </row>
    <row r="115" spans="1:4" x14ac:dyDescent="0.45">
      <c r="A115">
        <f t="shared" si="3"/>
        <v>113</v>
      </c>
      <c r="B115" s="3">
        <v>32689</v>
      </c>
      <c r="C115" s="4">
        <v>1101.7</v>
      </c>
      <c r="D115" t="str">
        <f t="shared" si="4"/>
        <v/>
      </c>
    </row>
    <row r="116" spans="1:4" x14ac:dyDescent="0.45">
      <c r="A116">
        <f t="shared" si="3"/>
        <v>114</v>
      </c>
      <c r="B116" s="3">
        <v>32720</v>
      </c>
      <c r="C116" s="4">
        <v>1173.3</v>
      </c>
      <c r="D116" t="str">
        <f t="shared" si="4"/>
        <v>x</v>
      </c>
    </row>
    <row r="117" spans="1:4" x14ac:dyDescent="0.45">
      <c r="A117">
        <f t="shared" si="3"/>
        <v>115</v>
      </c>
      <c r="B117" s="3">
        <v>32751</v>
      </c>
      <c r="C117" s="4">
        <v>1207.4000000000001</v>
      </c>
      <c r="D117" t="str">
        <f t="shared" si="4"/>
        <v/>
      </c>
    </row>
    <row r="118" spans="1:4" x14ac:dyDescent="0.45">
      <c r="A118">
        <f t="shared" si="3"/>
        <v>116</v>
      </c>
      <c r="B118" s="3">
        <v>32780</v>
      </c>
      <c r="C118" s="4">
        <v>1169.5999999999999</v>
      </c>
      <c r="D118" t="str">
        <f t="shared" si="4"/>
        <v/>
      </c>
    </row>
    <row r="119" spans="1:4" x14ac:dyDescent="0.45">
      <c r="A119">
        <f t="shared" si="3"/>
        <v>117</v>
      </c>
      <c r="B119" s="3">
        <v>32812</v>
      </c>
      <c r="C119" s="4">
        <v>1080.8</v>
      </c>
      <c r="D119" t="str">
        <f t="shared" si="4"/>
        <v>x</v>
      </c>
    </row>
    <row r="120" spans="1:4" x14ac:dyDescent="0.45">
      <c r="A120">
        <f t="shared" si="3"/>
        <v>118</v>
      </c>
      <c r="B120" s="3">
        <v>32842</v>
      </c>
      <c r="C120" s="4">
        <v>1138.7</v>
      </c>
      <c r="D120" t="str">
        <f t="shared" si="4"/>
        <v/>
      </c>
    </row>
    <row r="121" spans="1:4" x14ac:dyDescent="0.45">
      <c r="A121">
        <f t="shared" si="3"/>
        <v>119</v>
      </c>
      <c r="B121" s="3">
        <v>32871</v>
      </c>
      <c r="C121" s="4">
        <v>1204.7</v>
      </c>
      <c r="D121" t="str">
        <f t="shared" si="4"/>
        <v/>
      </c>
    </row>
    <row r="122" spans="1:4" x14ac:dyDescent="0.45">
      <c r="A122">
        <f t="shared" si="3"/>
        <v>120</v>
      </c>
      <c r="B122" s="3">
        <v>32904</v>
      </c>
      <c r="C122" s="4">
        <v>1167.2</v>
      </c>
      <c r="D122" t="str">
        <f t="shared" si="4"/>
        <v>x</v>
      </c>
    </row>
    <row r="123" spans="1:4" x14ac:dyDescent="0.45">
      <c r="A123">
        <f t="shared" si="3"/>
        <v>121</v>
      </c>
      <c r="B123" s="3">
        <v>32932</v>
      </c>
      <c r="C123" s="4">
        <v>1122.3</v>
      </c>
      <c r="D123" t="str">
        <f t="shared" si="4"/>
        <v/>
      </c>
    </row>
    <row r="124" spans="1:4" x14ac:dyDescent="0.45">
      <c r="A124">
        <f t="shared" si="3"/>
        <v>122</v>
      </c>
      <c r="B124" s="3">
        <v>32962</v>
      </c>
      <c r="C124" s="4">
        <v>1114.9000000000001</v>
      </c>
      <c r="D124" t="str">
        <f t="shared" si="4"/>
        <v/>
      </c>
    </row>
    <row r="125" spans="1:4" x14ac:dyDescent="0.45">
      <c r="A125">
        <f t="shared" si="3"/>
        <v>123</v>
      </c>
      <c r="B125" s="3">
        <v>32993</v>
      </c>
      <c r="C125" s="4">
        <v>1043.2</v>
      </c>
      <c r="D125" t="str">
        <f t="shared" si="4"/>
        <v>x</v>
      </c>
    </row>
    <row r="126" spans="1:4" x14ac:dyDescent="0.45">
      <c r="A126">
        <f t="shared" si="3"/>
        <v>124</v>
      </c>
      <c r="B126" s="3">
        <v>33024</v>
      </c>
      <c r="C126" s="4">
        <v>1154.2</v>
      </c>
      <c r="D126" t="str">
        <f t="shared" si="4"/>
        <v/>
      </c>
    </row>
    <row r="127" spans="1:4" x14ac:dyDescent="0.45">
      <c r="A127">
        <f t="shared" si="3"/>
        <v>125</v>
      </c>
      <c r="B127" s="3">
        <v>33053</v>
      </c>
      <c r="C127" s="4">
        <v>1171.3</v>
      </c>
      <c r="D127" t="str">
        <f t="shared" si="4"/>
        <v/>
      </c>
    </row>
    <row r="128" spans="1:4" x14ac:dyDescent="0.45">
      <c r="A128">
        <f t="shared" si="3"/>
        <v>126</v>
      </c>
      <c r="B128" s="3">
        <v>33085</v>
      </c>
      <c r="C128" s="4">
        <v>1147.0999999999999</v>
      </c>
      <c r="D128" t="str">
        <f t="shared" si="4"/>
        <v>x</v>
      </c>
    </row>
    <row r="129" spans="1:4" x14ac:dyDescent="0.45">
      <c r="A129">
        <f t="shared" si="3"/>
        <v>127</v>
      </c>
      <c r="B129" s="3">
        <v>33116</v>
      </c>
      <c r="C129" s="4">
        <v>1051.0999999999999</v>
      </c>
      <c r="D129" t="str">
        <f t="shared" si="4"/>
        <v/>
      </c>
    </row>
    <row r="130" spans="1:4" x14ac:dyDescent="0.45">
      <c r="A130">
        <f t="shared" si="3"/>
        <v>128</v>
      </c>
      <c r="B130" s="3">
        <v>33144</v>
      </c>
      <c r="C130" s="4">
        <v>962.2</v>
      </c>
      <c r="D130" t="str">
        <f t="shared" si="4"/>
        <v/>
      </c>
    </row>
    <row r="131" spans="1:4" x14ac:dyDescent="0.45">
      <c r="A131">
        <f t="shared" si="3"/>
        <v>129</v>
      </c>
      <c r="B131" s="3">
        <v>33177</v>
      </c>
      <c r="C131" s="4">
        <v>992.7</v>
      </c>
      <c r="D131" t="str">
        <f t="shared" si="4"/>
        <v>x</v>
      </c>
    </row>
    <row r="132" spans="1:4" x14ac:dyDescent="0.45">
      <c r="A132">
        <f t="shared" ref="A132:A195" si="5">A131+1</f>
        <v>130</v>
      </c>
      <c r="B132" s="3">
        <v>33207</v>
      </c>
      <c r="C132" s="4">
        <v>1032.0999999999999</v>
      </c>
      <c r="D132" t="str">
        <f t="shared" si="4"/>
        <v/>
      </c>
    </row>
    <row r="133" spans="1:4" x14ac:dyDescent="0.45">
      <c r="A133">
        <f t="shared" si="5"/>
        <v>131</v>
      </c>
      <c r="B133" s="3">
        <v>33238</v>
      </c>
      <c r="C133" s="4">
        <v>1032.3</v>
      </c>
      <c r="D133" t="str">
        <f t="shared" si="4"/>
        <v/>
      </c>
    </row>
    <row r="134" spans="1:4" x14ac:dyDescent="0.45">
      <c r="A134">
        <f t="shared" si="5"/>
        <v>132</v>
      </c>
      <c r="B134" s="3">
        <v>33269</v>
      </c>
      <c r="C134" s="4">
        <v>1036.2</v>
      </c>
      <c r="D134" t="str">
        <f t="shared" ref="D134:D197" si="6">IF(MOD(A134,3)=0,"x","")</f>
        <v>x</v>
      </c>
    </row>
    <row r="135" spans="1:4" x14ac:dyDescent="0.45">
      <c r="A135">
        <f t="shared" si="5"/>
        <v>133</v>
      </c>
      <c r="B135" s="3">
        <v>33297</v>
      </c>
      <c r="C135" s="4">
        <v>1150</v>
      </c>
      <c r="D135" t="str">
        <f t="shared" si="6"/>
        <v/>
      </c>
    </row>
    <row r="136" spans="1:4" x14ac:dyDescent="0.45">
      <c r="A136">
        <f t="shared" si="5"/>
        <v>134</v>
      </c>
      <c r="B136" s="3">
        <v>33325</v>
      </c>
      <c r="C136" s="4">
        <v>1193.3</v>
      </c>
      <c r="D136" t="str">
        <f t="shared" si="6"/>
        <v/>
      </c>
    </row>
    <row r="137" spans="1:4" x14ac:dyDescent="0.45">
      <c r="A137">
        <f t="shared" si="5"/>
        <v>135</v>
      </c>
      <c r="B137" s="3">
        <v>33358</v>
      </c>
      <c r="C137" s="4">
        <v>1202.8</v>
      </c>
      <c r="D137" t="str">
        <f t="shared" si="6"/>
        <v>x</v>
      </c>
    </row>
    <row r="138" spans="1:4" x14ac:dyDescent="0.45">
      <c r="A138">
        <f t="shared" si="5"/>
        <v>136</v>
      </c>
      <c r="B138" s="3">
        <v>33389</v>
      </c>
      <c r="C138" s="4">
        <v>1201.8</v>
      </c>
      <c r="D138" t="str">
        <f t="shared" si="6"/>
        <v/>
      </c>
    </row>
    <row r="139" spans="1:4" x14ac:dyDescent="0.45">
      <c r="A139">
        <f t="shared" si="5"/>
        <v>137</v>
      </c>
      <c r="B139" s="3">
        <v>33417</v>
      </c>
      <c r="C139" s="4">
        <v>1161.2</v>
      </c>
      <c r="D139" t="str">
        <f t="shared" si="6"/>
        <v/>
      </c>
    </row>
    <row r="140" spans="1:4" x14ac:dyDescent="0.45">
      <c r="A140">
        <f t="shared" si="5"/>
        <v>138</v>
      </c>
      <c r="B140" s="3">
        <v>33450</v>
      </c>
      <c r="C140" s="4">
        <v>1235.9000000000001</v>
      </c>
      <c r="D140" t="str">
        <f t="shared" si="6"/>
        <v>x</v>
      </c>
    </row>
    <row r="141" spans="1:4" x14ac:dyDescent="0.45">
      <c r="A141">
        <f t="shared" si="5"/>
        <v>139</v>
      </c>
      <c r="B141" s="3">
        <v>33480</v>
      </c>
      <c r="C141" s="4">
        <v>1268.5999999999999</v>
      </c>
      <c r="D141" t="str">
        <f t="shared" si="6"/>
        <v/>
      </c>
    </row>
    <row r="142" spans="1:4" x14ac:dyDescent="0.45">
      <c r="A142">
        <f t="shared" si="5"/>
        <v>140</v>
      </c>
      <c r="B142" s="3">
        <v>33511</v>
      </c>
      <c r="C142" s="4">
        <v>1266</v>
      </c>
      <c r="D142" t="str">
        <f t="shared" si="6"/>
        <v/>
      </c>
    </row>
    <row r="143" spans="1:4" x14ac:dyDescent="0.45">
      <c r="A143">
        <f t="shared" si="5"/>
        <v>141</v>
      </c>
      <c r="B143" s="3">
        <v>33542</v>
      </c>
      <c r="C143" s="4">
        <v>1238.5999999999999</v>
      </c>
      <c r="D143" t="str">
        <f t="shared" si="6"/>
        <v>x</v>
      </c>
    </row>
    <row r="144" spans="1:4" x14ac:dyDescent="0.45">
      <c r="A144">
        <f t="shared" si="5"/>
        <v>142</v>
      </c>
      <c r="B144" s="3">
        <v>33571</v>
      </c>
      <c r="C144" s="4">
        <v>1168.9000000000001</v>
      </c>
      <c r="D144" t="str">
        <f t="shared" si="6"/>
        <v/>
      </c>
    </row>
    <row r="145" spans="1:4" x14ac:dyDescent="0.45">
      <c r="A145">
        <f t="shared" si="5"/>
        <v>143</v>
      </c>
      <c r="B145" s="3">
        <v>33603</v>
      </c>
      <c r="C145" s="4">
        <v>1187.7</v>
      </c>
      <c r="D145" t="str">
        <f t="shared" si="6"/>
        <v/>
      </c>
    </row>
    <row r="146" spans="1:4" x14ac:dyDescent="0.45">
      <c r="A146">
        <f t="shared" si="5"/>
        <v>144</v>
      </c>
      <c r="B146" s="3">
        <v>33634</v>
      </c>
      <c r="C146" s="4">
        <v>1227.8</v>
      </c>
      <c r="D146" t="str">
        <f t="shared" si="6"/>
        <v>x</v>
      </c>
    </row>
    <row r="147" spans="1:4" x14ac:dyDescent="0.45">
      <c r="A147">
        <f t="shared" si="5"/>
        <v>145</v>
      </c>
      <c r="B147" s="3">
        <v>33662</v>
      </c>
      <c r="C147" s="4">
        <v>1229.8</v>
      </c>
      <c r="D147" t="str">
        <f t="shared" si="6"/>
        <v/>
      </c>
    </row>
    <row r="148" spans="1:4" x14ac:dyDescent="0.45">
      <c r="A148">
        <f t="shared" si="5"/>
        <v>146</v>
      </c>
      <c r="B148" s="3">
        <v>33694</v>
      </c>
      <c r="C148" s="4">
        <v>1171.7</v>
      </c>
      <c r="D148" t="str">
        <f t="shared" si="6"/>
        <v/>
      </c>
    </row>
    <row r="149" spans="1:4" x14ac:dyDescent="0.45">
      <c r="A149">
        <f t="shared" si="5"/>
        <v>147</v>
      </c>
      <c r="B149" s="3">
        <v>33724</v>
      </c>
      <c r="C149" s="4">
        <v>1282.8</v>
      </c>
      <c r="D149" t="str">
        <f t="shared" si="6"/>
        <v>x</v>
      </c>
    </row>
    <row r="150" spans="1:4" x14ac:dyDescent="0.45">
      <c r="A150">
        <f t="shared" si="5"/>
        <v>148</v>
      </c>
      <c r="B150" s="3">
        <v>33753</v>
      </c>
      <c r="C150" s="4">
        <v>1311.8</v>
      </c>
      <c r="D150" t="str">
        <f t="shared" si="6"/>
        <v/>
      </c>
    </row>
    <row r="151" spans="1:4" x14ac:dyDescent="0.45">
      <c r="A151">
        <f t="shared" si="5"/>
        <v>149</v>
      </c>
      <c r="B151" s="3">
        <v>33785</v>
      </c>
      <c r="C151" s="4">
        <v>1216.5999999999999</v>
      </c>
      <c r="D151" t="str">
        <f t="shared" si="6"/>
        <v/>
      </c>
    </row>
    <row r="152" spans="1:4" x14ac:dyDescent="0.45">
      <c r="A152">
        <f t="shared" si="5"/>
        <v>150</v>
      </c>
      <c r="B152" s="3">
        <v>33816</v>
      </c>
      <c r="C152" s="4">
        <v>1143.0999999999999</v>
      </c>
      <c r="D152" t="str">
        <f t="shared" si="6"/>
        <v>x</v>
      </c>
    </row>
    <row r="153" spans="1:4" x14ac:dyDescent="0.45">
      <c r="A153">
        <f t="shared" si="5"/>
        <v>151</v>
      </c>
      <c r="B153" s="3">
        <v>33844</v>
      </c>
      <c r="C153" s="4">
        <v>1097</v>
      </c>
      <c r="D153" t="str">
        <f t="shared" si="6"/>
        <v/>
      </c>
    </row>
    <row r="154" spans="1:4" x14ac:dyDescent="0.45">
      <c r="A154">
        <f t="shared" si="5"/>
        <v>152</v>
      </c>
      <c r="B154" s="3">
        <v>33877</v>
      </c>
      <c r="C154" s="4">
        <v>1206.2</v>
      </c>
      <c r="D154" t="str">
        <f t="shared" si="6"/>
        <v/>
      </c>
    </row>
    <row r="155" spans="1:4" x14ac:dyDescent="0.45">
      <c r="A155">
        <f t="shared" si="5"/>
        <v>153</v>
      </c>
      <c r="B155" s="3">
        <v>33907</v>
      </c>
      <c r="C155" s="4">
        <v>1256.7</v>
      </c>
      <c r="D155" t="str">
        <f t="shared" si="6"/>
        <v>x</v>
      </c>
    </row>
    <row r="156" spans="1:4" x14ac:dyDescent="0.45">
      <c r="A156">
        <f t="shared" si="5"/>
        <v>154</v>
      </c>
      <c r="B156" s="3">
        <v>33938</v>
      </c>
      <c r="C156" s="4">
        <v>1313</v>
      </c>
      <c r="D156" t="str">
        <f t="shared" si="6"/>
        <v/>
      </c>
    </row>
    <row r="157" spans="1:4" x14ac:dyDescent="0.45">
      <c r="A157">
        <f t="shared" si="5"/>
        <v>155</v>
      </c>
      <c r="B157" s="3">
        <v>33969</v>
      </c>
      <c r="C157" s="4">
        <v>1363.8</v>
      </c>
      <c r="D157" t="str">
        <f t="shared" si="6"/>
        <v/>
      </c>
    </row>
    <row r="158" spans="1:4" x14ac:dyDescent="0.45">
      <c r="A158">
        <f t="shared" si="5"/>
        <v>156</v>
      </c>
      <c r="B158" s="3">
        <v>33998</v>
      </c>
      <c r="C158" s="4">
        <v>1364.3</v>
      </c>
      <c r="D158" t="str">
        <f t="shared" si="6"/>
        <v>x</v>
      </c>
    </row>
    <row r="159" spans="1:4" x14ac:dyDescent="0.45">
      <c r="A159">
        <f t="shared" si="5"/>
        <v>157</v>
      </c>
      <c r="B159" s="3">
        <v>34026</v>
      </c>
      <c r="C159" s="4">
        <v>1381.5</v>
      </c>
      <c r="D159" t="str">
        <f t="shared" si="6"/>
        <v/>
      </c>
    </row>
    <row r="160" spans="1:4" x14ac:dyDescent="0.45">
      <c r="A160">
        <f t="shared" si="5"/>
        <v>158</v>
      </c>
      <c r="B160" s="3">
        <v>34059</v>
      </c>
      <c r="C160" s="4">
        <v>1408.1</v>
      </c>
      <c r="D160" t="str">
        <f t="shared" si="6"/>
        <v/>
      </c>
    </row>
    <row r="161" spans="1:4" x14ac:dyDescent="0.45">
      <c r="A161">
        <f t="shared" si="5"/>
        <v>159</v>
      </c>
      <c r="B161" s="3">
        <v>34089</v>
      </c>
      <c r="C161" s="4">
        <v>1388.9</v>
      </c>
      <c r="D161" t="str">
        <f t="shared" si="6"/>
        <v>x</v>
      </c>
    </row>
    <row r="162" spans="1:4" x14ac:dyDescent="0.45">
      <c r="A162">
        <f t="shared" si="5"/>
        <v>160</v>
      </c>
      <c r="B162" s="3">
        <v>34120</v>
      </c>
      <c r="C162" s="4">
        <v>1403.4</v>
      </c>
      <c r="D162" t="str">
        <f t="shared" si="6"/>
        <v/>
      </c>
    </row>
    <row r="163" spans="1:4" x14ac:dyDescent="0.45">
      <c r="A163">
        <f t="shared" si="5"/>
        <v>161</v>
      </c>
      <c r="B163" s="3">
        <v>34150</v>
      </c>
      <c r="C163" s="4">
        <v>1432.3</v>
      </c>
      <c r="D163" t="str">
        <f t="shared" si="6"/>
        <v/>
      </c>
    </row>
    <row r="164" spans="1:4" x14ac:dyDescent="0.45">
      <c r="A164">
        <f t="shared" si="5"/>
        <v>162</v>
      </c>
      <c r="B164" s="3">
        <v>34180</v>
      </c>
      <c r="C164" s="4">
        <v>1448.8</v>
      </c>
      <c r="D164" t="str">
        <f t="shared" si="6"/>
        <v>x</v>
      </c>
    </row>
    <row r="165" spans="1:4" x14ac:dyDescent="0.45">
      <c r="A165">
        <f t="shared" si="5"/>
        <v>163</v>
      </c>
      <c r="B165" s="3">
        <v>34212</v>
      </c>
      <c r="C165" s="4">
        <v>1537.2</v>
      </c>
      <c r="D165" t="str">
        <f t="shared" si="6"/>
        <v/>
      </c>
    </row>
    <row r="166" spans="1:4" x14ac:dyDescent="0.45">
      <c r="A166">
        <f t="shared" si="5"/>
        <v>164</v>
      </c>
      <c r="B166" s="3">
        <v>34242</v>
      </c>
      <c r="C166" s="4">
        <v>1506.6</v>
      </c>
      <c r="D166" t="str">
        <f t="shared" si="6"/>
        <v/>
      </c>
    </row>
    <row r="167" spans="1:4" x14ac:dyDescent="0.45">
      <c r="A167">
        <f t="shared" si="5"/>
        <v>165</v>
      </c>
      <c r="B167" s="3">
        <v>34271</v>
      </c>
      <c r="C167" s="4">
        <v>1565.4</v>
      </c>
      <c r="D167" t="str">
        <f t="shared" si="6"/>
        <v>x</v>
      </c>
    </row>
    <row r="168" spans="1:4" x14ac:dyDescent="0.45">
      <c r="A168">
        <f t="shared" si="5"/>
        <v>166</v>
      </c>
      <c r="B168" s="3">
        <v>34303</v>
      </c>
      <c r="C168" s="4">
        <v>1556.4</v>
      </c>
      <c r="D168" t="str">
        <f t="shared" si="6"/>
        <v/>
      </c>
    </row>
    <row r="169" spans="1:4" x14ac:dyDescent="0.45">
      <c r="A169">
        <f t="shared" si="5"/>
        <v>167</v>
      </c>
      <c r="B169" s="3">
        <v>34334</v>
      </c>
      <c r="C169" s="4">
        <v>1682.1</v>
      </c>
      <c r="D169" t="str">
        <f t="shared" si="6"/>
        <v/>
      </c>
    </row>
    <row r="170" spans="1:4" x14ac:dyDescent="0.45">
      <c r="A170">
        <f t="shared" si="5"/>
        <v>168</v>
      </c>
      <c r="B170" s="3">
        <v>34365</v>
      </c>
      <c r="C170" s="4">
        <v>1745.9</v>
      </c>
      <c r="D170" t="str">
        <f t="shared" si="6"/>
        <v>x</v>
      </c>
    </row>
    <row r="171" spans="1:4" x14ac:dyDescent="0.45">
      <c r="A171">
        <f t="shared" si="5"/>
        <v>169</v>
      </c>
      <c r="B171" s="3">
        <v>34393</v>
      </c>
      <c r="C171" s="4">
        <v>1675.5</v>
      </c>
      <c r="D171" t="str">
        <f t="shared" si="6"/>
        <v/>
      </c>
    </row>
    <row r="172" spans="1:4" x14ac:dyDescent="0.45">
      <c r="A172">
        <f t="shared" si="5"/>
        <v>170</v>
      </c>
      <c r="B172" s="3">
        <v>34424</v>
      </c>
      <c r="C172" s="4">
        <v>1562</v>
      </c>
      <c r="D172" t="str">
        <f t="shared" si="6"/>
        <v/>
      </c>
    </row>
    <row r="173" spans="1:4" x14ac:dyDescent="0.45">
      <c r="A173">
        <f t="shared" si="5"/>
        <v>171</v>
      </c>
      <c r="B173" s="3">
        <v>34453</v>
      </c>
      <c r="C173" s="4">
        <v>1580.4</v>
      </c>
      <c r="D173" t="str">
        <f t="shared" si="6"/>
        <v>x</v>
      </c>
    </row>
    <row r="174" spans="1:4" x14ac:dyDescent="0.45">
      <c r="A174">
        <f t="shared" si="5"/>
        <v>172</v>
      </c>
      <c r="B174" s="3">
        <v>34485</v>
      </c>
      <c r="C174" s="4">
        <v>1501.2</v>
      </c>
      <c r="D174" t="str">
        <f t="shared" si="6"/>
        <v/>
      </c>
    </row>
    <row r="175" spans="1:4" x14ac:dyDescent="0.45">
      <c r="A175">
        <f t="shared" si="5"/>
        <v>173</v>
      </c>
      <c r="B175" s="3">
        <v>34515</v>
      </c>
      <c r="C175" s="4">
        <v>1463.3</v>
      </c>
      <c r="D175" t="str">
        <f t="shared" si="6"/>
        <v/>
      </c>
    </row>
    <row r="176" spans="1:4" x14ac:dyDescent="0.45">
      <c r="A176">
        <f t="shared" si="5"/>
        <v>174</v>
      </c>
      <c r="B176" s="3">
        <v>34544</v>
      </c>
      <c r="C176" s="4">
        <v>1545.7</v>
      </c>
      <c r="D176" t="str">
        <f t="shared" si="6"/>
        <v>x</v>
      </c>
    </row>
    <row r="177" spans="1:4" x14ac:dyDescent="0.45">
      <c r="A177">
        <f t="shared" si="5"/>
        <v>175</v>
      </c>
      <c r="B177" s="3">
        <v>34577</v>
      </c>
      <c r="C177" s="4">
        <v>1626.6</v>
      </c>
      <c r="D177" t="str">
        <f t="shared" si="6"/>
        <v/>
      </c>
    </row>
    <row r="178" spans="1:4" x14ac:dyDescent="0.45">
      <c r="A178">
        <f t="shared" si="5"/>
        <v>176</v>
      </c>
      <c r="B178" s="3">
        <v>34607</v>
      </c>
      <c r="C178" s="4">
        <v>1511</v>
      </c>
      <c r="D178" t="str">
        <f t="shared" si="6"/>
        <v/>
      </c>
    </row>
    <row r="179" spans="1:4" x14ac:dyDescent="0.45">
      <c r="A179">
        <f t="shared" si="5"/>
        <v>177</v>
      </c>
      <c r="B179" s="3">
        <v>34638</v>
      </c>
      <c r="C179" s="4">
        <v>1536.3</v>
      </c>
      <c r="D179" t="str">
        <f t="shared" si="6"/>
        <v>x</v>
      </c>
    </row>
    <row r="180" spans="1:4" x14ac:dyDescent="0.45">
      <c r="A180">
        <f t="shared" si="5"/>
        <v>178</v>
      </c>
      <c r="B180" s="3">
        <v>34668</v>
      </c>
      <c r="C180" s="4">
        <v>1528.1</v>
      </c>
      <c r="D180" t="str">
        <f t="shared" si="6"/>
        <v/>
      </c>
    </row>
    <row r="181" spans="1:4" x14ac:dyDescent="0.45">
      <c r="A181">
        <f t="shared" si="5"/>
        <v>179</v>
      </c>
      <c r="B181" s="3">
        <v>34698</v>
      </c>
      <c r="C181" s="4">
        <v>1521.4</v>
      </c>
      <c r="D181" t="str">
        <f t="shared" si="6"/>
        <v/>
      </c>
    </row>
    <row r="182" spans="1:4" x14ac:dyDescent="0.45">
      <c r="A182">
        <f t="shared" si="5"/>
        <v>180</v>
      </c>
      <c r="B182" s="3">
        <v>34730</v>
      </c>
      <c r="C182" s="4">
        <v>1480.6</v>
      </c>
      <c r="D182" t="str">
        <f t="shared" si="6"/>
        <v>x</v>
      </c>
    </row>
    <row r="183" spans="1:4" x14ac:dyDescent="0.45">
      <c r="A183">
        <f t="shared" si="5"/>
        <v>181</v>
      </c>
      <c r="B183" s="3">
        <v>34758</v>
      </c>
      <c r="C183" s="4">
        <v>1487</v>
      </c>
      <c r="D183" t="str">
        <f t="shared" si="6"/>
        <v/>
      </c>
    </row>
    <row r="184" spans="1:4" x14ac:dyDescent="0.45">
      <c r="A184">
        <f t="shared" si="5"/>
        <v>182</v>
      </c>
      <c r="B184" s="3">
        <v>34789</v>
      </c>
      <c r="C184" s="4">
        <v>1538.6</v>
      </c>
      <c r="D184" t="str">
        <f t="shared" si="6"/>
        <v/>
      </c>
    </row>
    <row r="185" spans="1:4" x14ac:dyDescent="0.45">
      <c r="A185">
        <f t="shared" si="5"/>
        <v>183</v>
      </c>
      <c r="B185" s="3">
        <v>34817</v>
      </c>
      <c r="C185" s="4">
        <v>1578.7</v>
      </c>
      <c r="D185" t="str">
        <f t="shared" si="6"/>
        <v>x</v>
      </c>
    </row>
    <row r="186" spans="1:4" x14ac:dyDescent="0.45">
      <c r="A186">
        <f t="shared" si="5"/>
        <v>184</v>
      </c>
      <c r="B186" s="3">
        <v>34850</v>
      </c>
      <c r="C186" s="4">
        <v>1632.6</v>
      </c>
      <c r="D186" t="str">
        <f t="shared" si="6"/>
        <v/>
      </c>
    </row>
    <row r="187" spans="1:4" x14ac:dyDescent="0.45">
      <c r="A187">
        <f t="shared" si="5"/>
        <v>185</v>
      </c>
      <c r="B187" s="3">
        <v>34880</v>
      </c>
      <c r="C187" s="4">
        <v>1623.5</v>
      </c>
      <c r="D187" t="str">
        <f t="shared" si="6"/>
        <v/>
      </c>
    </row>
    <row r="188" spans="1:4" x14ac:dyDescent="0.45">
      <c r="A188">
        <f t="shared" si="5"/>
        <v>186</v>
      </c>
      <c r="B188" s="3">
        <v>34911</v>
      </c>
      <c r="C188" s="4">
        <v>1703</v>
      </c>
      <c r="D188" t="str">
        <f t="shared" si="6"/>
        <v>x</v>
      </c>
    </row>
    <row r="189" spans="1:4" x14ac:dyDescent="0.45">
      <c r="A189">
        <f t="shared" si="5"/>
        <v>187</v>
      </c>
      <c r="B189" s="3">
        <v>34942</v>
      </c>
      <c r="C189" s="4">
        <v>1719.4</v>
      </c>
      <c r="D189" t="str">
        <f t="shared" si="6"/>
        <v/>
      </c>
    </row>
    <row r="190" spans="1:4" x14ac:dyDescent="0.45">
      <c r="A190">
        <f t="shared" si="5"/>
        <v>188</v>
      </c>
      <c r="B190" s="3">
        <v>34971</v>
      </c>
      <c r="C190" s="4">
        <v>1733.7</v>
      </c>
      <c r="D190" t="str">
        <f t="shared" si="6"/>
        <v/>
      </c>
    </row>
    <row r="191" spans="1:4" x14ac:dyDescent="0.45">
      <c r="A191">
        <f t="shared" si="5"/>
        <v>189</v>
      </c>
      <c r="B191" s="3">
        <v>35003</v>
      </c>
      <c r="C191" s="4">
        <v>1734.1</v>
      </c>
      <c r="D191" t="str">
        <f t="shared" si="6"/>
        <v>x</v>
      </c>
    </row>
    <row r="192" spans="1:4" x14ac:dyDescent="0.45">
      <c r="A192">
        <f t="shared" si="5"/>
        <v>190</v>
      </c>
      <c r="B192" s="3">
        <v>35033</v>
      </c>
      <c r="C192" s="4">
        <v>1788.6</v>
      </c>
      <c r="D192" t="str">
        <f t="shared" si="6"/>
        <v/>
      </c>
    </row>
    <row r="193" spans="1:4" x14ac:dyDescent="0.45">
      <c r="A193">
        <f t="shared" si="5"/>
        <v>191</v>
      </c>
      <c r="B193" s="3">
        <v>35062</v>
      </c>
      <c r="C193" s="4">
        <v>1803.1</v>
      </c>
      <c r="D193" t="str">
        <f t="shared" si="6"/>
        <v/>
      </c>
    </row>
    <row r="194" spans="1:4" x14ac:dyDescent="0.45">
      <c r="A194">
        <f t="shared" si="5"/>
        <v>192</v>
      </c>
      <c r="B194" s="3">
        <v>35095</v>
      </c>
      <c r="C194" s="4">
        <v>1842</v>
      </c>
      <c r="D194" t="str">
        <f t="shared" si="6"/>
        <v>x</v>
      </c>
    </row>
    <row r="195" spans="1:4" x14ac:dyDescent="0.45">
      <c r="A195">
        <f t="shared" si="5"/>
        <v>193</v>
      </c>
      <c r="B195" s="3">
        <v>35124</v>
      </c>
      <c r="C195" s="4">
        <v>1840.8</v>
      </c>
      <c r="D195" t="str">
        <f t="shared" si="6"/>
        <v/>
      </c>
    </row>
    <row r="196" spans="1:4" x14ac:dyDescent="0.45">
      <c r="A196">
        <f t="shared" ref="A196:A259" si="7">A195+1</f>
        <v>194</v>
      </c>
      <c r="B196" s="3">
        <v>35153</v>
      </c>
      <c r="C196" s="4">
        <v>1843.4</v>
      </c>
      <c r="D196" t="str">
        <f t="shared" si="6"/>
        <v/>
      </c>
    </row>
    <row r="197" spans="1:4" x14ac:dyDescent="0.45">
      <c r="A197">
        <f t="shared" si="7"/>
        <v>195</v>
      </c>
      <c r="B197" s="3">
        <v>35185</v>
      </c>
      <c r="C197" s="4">
        <v>1914.6</v>
      </c>
      <c r="D197" t="str">
        <f t="shared" si="6"/>
        <v>x</v>
      </c>
    </row>
    <row r="198" spans="1:4" x14ac:dyDescent="0.45">
      <c r="A198">
        <f t="shared" si="7"/>
        <v>196</v>
      </c>
      <c r="B198" s="3">
        <v>35216</v>
      </c>
      <c r="C198" s="4">
        <v>1885.8</v>
      </c>
      <c r="D198" t="str">
        <f t="shared" ref="D198:D261" si="8">IF(MOD(A198,3)=0,"x","")</f>
        <v/>
      </c>
    </row>
    <row r="199" spans="1:4" x14ac:dyDescent="0.45">
      <c r="A199">
        <f t="shared" si="7"/>
        <v>197</v>
      </c>
      <c r="B199" s="3">
        <v>35244</v>
      </c>
      <c r="C199" s="4">
        <v>1856.3</v>
      </c>
      <c r="D199" t="str">
        <f t="shared" si="8"/>
        <v/>
      </c>
    </row>
    <row r="200" spans="1:4" x14ac:dyDescent="0.45">
      <c r="A200">
        <f t="shared" si="7"/>
        <v>198</v>
      </c>
      <c r="B200" s="3">
        <v>35277</v>
      </c>
      <c r="C200" s="4">
        <v>1835.4</v>
      </c>
      <c r="D200" t="str">
        <f t="shared" si="8"/>
        <v>x</v>
      </c>
    </row>
    <row r="201" spans="1:4" x14ac:dyDescent="0.45">
      <c r="A201">
        <f t="shared" si="7"/>
        <v>199</v>
      </c>
      <c r="B201" s="3">
        <v>35307</v>
      </c>
      <c r="C201" s="4">
        <v>1916</v>
      </c>
      <c r="D201" t="str">
        <f t="shared" si="8"/>
        <v/>
      </c>
    </row>
    <row r="202" spans="1:4" x14ac:dyDescent="0.45">
      <c r="A202">
        <f t="shared" si="7"/>
        <v>200</v>
      </c>
      <c r="B202" s="3">
        <v>35338</v>
      </c>
      <c r="C202" s="4">
        <v>1945</v>
      </c>
      <c r="D202" t="str">
        <f t="shared" si="8"/>
        <v/>
      </c>
    </row>
    <row r="203" spans="1:4" x14ac:dyDescent="0.45">
      <c r="A203">
        <f t="shared" si="7"/>
        <v>201</v>
      </c>
      <c r="B203" s="3">
        <v>35369</v>
      </c>
      <c r="C203" s="4">
        <v>1956.9</v>
      </c>
      <c r="D203" t="str">
        <f t="shared" si="8"/>
        <v>x</v>
      </c>
    </row>
    <row r="204" spans="1:4" x14ac:dyDescent="0.45">
      <c r="A204">
        <f t="shared" si="7"/>
        <v>202</v>
      </c>
      <c r="B204" s="3">
        <v>35398</v>
      </c>
      <c r="C204" s="4">
        <v>1985.2</v>
      </c>
      <c r="D204" t="str">
        <f t="shared" si="8"/>
        <v/>
      </c>
    </row>
    <row r="205" spans="1:4" x14ac:dyDescent="0.45">
      <c r="A205">
        <f t="shared" si="7"/>
        <v>203</v>
      </c>
      <c r="B205" s="3">
        <v>35430</v>
      </c>
      <c r="C205" s="4">
        <v>2013.7</v>
      </c>
      <c r="D205" t="str">
        <f t="shared" si="8"/>
        <v/>
      </c>
    </row>
    <row r="206" spans="1:4" x14ac:dyDescent="0.45">
      <c r="A206">
        <f t="shared" si="7"/>
        <v>204</v>
      </c>
      <c r="B206" s="3">
        <v>35461</v>
      </c>
      <c r="C206" s="4">
        <v>2087.6</v>
      </c>
      <c r="D206" t="str">
        <f t="shared" si="8"/>
        <v>x</v>
      </c>
    </row>
    <row r="207" spans="1:4" x14ac:dyDescent="0.45">
      <c r="A207">
        <f t="shared" si="7"/>
        <v>205</v>
      </c>
      <c r="B207" s="3">
        <v>35489</v>
      </c>
      <c r="C207" s="4">
        <v>2107.9</v>
      </c>
      <c r="D207" t="str">
        <f t="shared" si="8"/>
        <v/>
      </c>
    </row>
    <row r="208" spans="1:4" x14ac:dyDescent="0.45">
      <c r="A208">
        <f t="shared" si="7"/>
        <v>206</v>
      </c>
      <c r="B208" s="3">
        <v>35516</v>
      </c>
      <c r="C208" s="4">
        <v>2099.6999999999998</v>
      </c>
      <c r="D208" t="str">
        <f t="shared" si="8"/>
        <v/>
      </c>
    </row>
    <row r="209" spans="1:4" x14ac:dyDescent="0.45">
      <c r="A209">
        <f t="shared" si="7"/>
        <v>207</v>
      </c>
      <c r="B209" s="3">
        <v>35550</v>
      </c>
      <c r="C209" s="4">
        <v>2135.3000000000002</v>
      </c>
      <c r="D209" t="str">
        <f t="shared" si="8"/>
        <v>x</v>
      </c>
    </row>
    <row r="210" spans="1:4" x14ac:dyDescent="0.45">
      <c r="A210">
        <f t="shared" si="7"/>
        <v>208</v>
      </c>
      <c r="B210" s="3">
        <v>35580</v>
      </c>
      <c r="C210" s="4">
        <v>2200.9</v>
      </c>
      <c r="D210" t="str">
        <f t="shared" si="8"/>
        <v/>
      </c>
    </row>
    <row r="211" spans="1:4" x14ac:dyDescent="0.45">
      <c r="A211">
        <f t="shared" si="7"/>
        <v>209</v>
      </c>
      <c r="B211" s="3">
        <v>35611</v>
      </c>
      <c r="C211" s="4">
        <v>2184.5</v>
      </c>
      <c r="D211" t="str">
        <f t="shared" si="8"/>
        <v/>
      </c>
    </row>
    <row r="212" spans="1:4" x14ac:dyDescent="0.45">
      <c r="A212">
        <f t="shared" si="7"/>
        <v>210</v>
      </c>
      <c r="B212" s="3">
        <v>35642</v>
      </c>
      <c r="C212" s="4">
        <v>2295.1999999999998</v>
      </c>
      <c r="D212" t="str">
        <f t="shared" si="8"/>
        <v>x</v>
      </c>
    </row>
    <row r="213" spans="1:4" x14ac:dyDescent="0.45">
      <c r="A213">
        <f t="shared" si="7"/>
        <v>211</v>
      </c>
      <c r="B213" s="3">
        <v>35671</v>
      </c>
      <c r="C213" s="4">
        <v>2276.6999999999998</v>
      </c>
      <c r="D213" t="str">
        <f t="shared" si="8"/>
        <v/>
      </c>
    </row>
    <row r="214" spans="1:4" x14ac:dyDescent="0.45">
      <c r="A214">
        <f t="shared" si="7"/>
        <v>212</v>
      </c>
      <c r="B214" s="3">
        <v>35703</v>
      </c>
      <c r="C214" s="4">
        <v>2455</v>
      </c>
      <c r="D214" t="str">
        <f t="shared" si="8"/>
        <v/>
      </c>
    </row>
    <row r="215" spans="1:4" x14ac:dyDescent="0.45">
      <c r="A215">
        <f t="shared" si="7"/>
        <v>213</v>
      </c>
      <c r="B215" s="3">
        <v>35734</v>
      </c>
      <c r="C215" s="4">
        <v>2293.87</v>
      </c>
      <c r="D215" t="str">
        <f t="shared" si="8"/>
        <v>x</v>
      </c>
    </row>
    <row r="216" spans="1:4" x14ac:dyDescent="0.45">
      <c r="A216">
        <f t="shared" si="7"/>
        <v>214</v>
      </c>
      <c r="B216" s="3">
        <v>35762</v>
      </c>
      <c r="C216" s="4">
        <v>2288.64</v>
      </c>
      <c r="D216" t="str">
        <f t="shared" si="8"/>
        <v/>
      </c>
    </row>
    <row r="217" spans="1:4" x14ac:dyDescent="0.45">
      <c r="A217">
        <f t="shared" si="7"/>
        <v>215</v>
      </c>
      <c r="B217" s="3">
        <v>35795</v>
      </c>
      <c r="C217" s="4">
        <v>2411</v>
      </c>
      <c r="D217" t="str">
        <f t="shared" si="8"/>
        <v/>
      </c>
    </row>
    <row r="218" spans="1:4" x14ac:dyDescent="0.45">
      <c r="A218">
        <f t="shared" si="7"/>
        <v>216</v>
      </c>
      <c r="B218" s="3">
        <v>35825</v>
      </c>
      <c r="C218" s="4">
        <v>2536.6799999999998</v>
      </c>
      <c r="D218" t="str">
        <f t="shared" si="8"/>
        <v>x</v>
      </c>
    </row>
    <row r="219" spans="1:4" x14ac:dyDescent="0.45">
      <c r="A219">
        <f t="shared" si="7"/>
        <v>217</v>
      </c>
      <c r="B219" s="3">
        <v>35853</v>
      </c>
      <c r="C219" s="4">
        <v>2683.4</v>
      </c>
      <c r="D219" t="str">
        <f t="shared" si="8"/>
        <v/>
      </c>
    </row>
    <row r="220" spans="1:4" x14ac:dyDescent="0.45">
      <c r="A220">
        <f t="shared" si="7"/>
        <v>218</v>
      </c>
      <c r="B220" s="3">
        <v>35885</v>
      </c>
      <c r="C220" s="4">
        <v>2781.66</v>
      </c>
      <c r="D220" t="str">
        <f t="shared" si="8"/>
        <v/>
      </c>
    </row>
    <row r="221" spans="1:4" x14ac:dyDescent="0.45">
      <c r="A221">
        <f t="shared" si="7"/>
        <v>219</v>
      </c>
      <c r="B221" s="3">
        <v>35915</v>
      </c>
      <c r="C221" s="4">
        <v>2788.99</v>
      </c>
      <c r="D221" t="str">
        <f t="shared" si="8"/>
        <v>x</v>
      </c>
    </row>
    <row r="222" spans="1:4" x14ac:dyDescent="0.45">
      <c r="A222">
        <f t="shared" si="7"/>
        <v>220</v>
      </c>
      <c r="B222" s="3">
        <v>35944</v>
      </c>
      <c r="C222" s="4">
        <v>2802.18</v>
      </c>
      <c r="D222" t="str">
        <f t="shared" si="8"/>
        <v/>
      </c>
    </row>
    <row r="223" spans="1:4" x14ac:dyDescent="0.45">
      <c r="A223">
        <f t="shared" si="7"/>
        <v>221</v>
      </c>
      <c r="B223" s="3">
        <v>35976</v>
      </c>
      <c r="C223" s="4">
        <v>2743.46</v>
      </c>
      <c r="D223" t="str">
        <f t="shared" si="8"/>
        <v/>
      </c>
    </row>
    <row r="224" spans="1:4" x14ac:dyDescent="0.45">
      <c r="A224">
        <f t="shared" si="7"/>
        <v>222</v>
      </c>
      <c r="B224" s="3">
        <v>36007</v>
      </c>
      <c r="C224" s="4">
        <v>2734.72</v>
      </c>
      <c r="D224" t="str">
        <f t="shared" si="8"/>
        <v>x</v>
      </c>
    </row>
    <row r="225" spans="1:4" x14ac:dyDescent="0.45">
      <c r="A225">
        <f t="shared" si="7"/>
        <v>223</v>
      </c>
      <c r="B225" s="3">
        <v>36035</v>
      </c>
      <c r="C225" s="4">
        <v>2440.84</v>
      </c>
      <c r="D225" t="str">
        <f t="shared" si="8"/>
        <v/>
      </c>
    </row>
    <row r="226" spans="1:4" x14ac:dyDescent="0.45">
      <c r="A226">
        <f t="shared" si="7"/>
        <v>224</v>
      </c>
      <c r="B226" s="3">
        <v>36068</v>
      </c>
      <c r="C226" s="4">
        <v>2344.8200000000002</v>
      </c>
      <c r="D226" t="str">
        <f t="shared" si="8"/>
        <v/>
      </c>
    </row>
    <row r="227" spans="1:4" x14ac:dyDescent="0.45">
      <c r="A227">
        <f t="shared" si="7"/>
        <v>225</v>
      </c>
      <c r="B227" s="3">
        <v>36098</v>
      </c>
      <c r="C227" s="4">
        <v>2504.85</v>
      </c>
      <c r="D227" t="str">
        <f t="shared" si="8"/>
        <v>x</v>
      </c>
    </row>
    <row r="228" spans="1:4" x14ac:dyDescent="0.45">
      <c r="A228">
        <f t="shared" si="7"/>
        <v>226</v>
      </c>
      <c r="B228" s="3">
        <v>36129</v>
      </c>
      <c r="C228" s="4">
        <v>2626.86</v>
      </c>
      <c r="D228" t="str">
        <f t="shared" si="8"/>
        <v/>
      </c>
    </row>
    <row r="229" spans="1:4" x14ac:dyDescent="0.45">
      <c r="A229">
        <f t="shared" si="7"/>
        <v>227</v>
      </c>
      <c r="B229" s="3">
        <v>36159</v>
      </c>
      <c r="C229" s="4">
        <v>2673.92</v>
      </c>
      <c r="D229" t="str">
        <f t="shared" si="8"/>
        <v/>
      </c>
    </row>
    <row r="230" spans="1:4" x14ac:dyDescent="0.45">
      <c r="A230">
        <f t="shared" si="7"/>
        <v>228</v>
      </c>
      <c r="B230" s="3">
        <v>36189</v>
      </c>
      <c r="C230" s="4">
        <v>2695.94</v>
      </c>
      <c r="D230" t="str">
        <f t="shared" si="8"/>
        <v>x</v>
      </c>
    </row>
    <row r="231" spans="1:4" x14ac:dyDescent="0.45">
      <c r="A231">
        <f t="shared" si="7"/>
        <v>229</v>
      </c>
      <c r="B231" s="3">
        <v>36217</v>
      </c>
      <c r="C231" s="4">
        <v>2825.39</v>
      </c>
      <c r="D231" t="str">
        <f t="shared" si="8"/>
        <v/>
      </c>
    </row>
    <row r="232" spans="1:4" x14ac:dyDescent="0.45">
      <c r="A232">
        <f t="shared" si="7"/>
        <v>230</v>
      </c>
      <c r="B232" s="3">
        <v>36250</v>
      </c>
      <c r="C232" s="4">
        <v>2894.79</v>
      </c>
      <c r="D232" t="str">
        <f t="shared" si="8"/>
        <v/>
      </c>
    </row>
    <row r="233" spans="1:4" x14ac:dyDescent="0.45">
      <c r="A233">
        <f t="shared" si="7"/>
        <v>231</v>
      </c>
      <c r="B233" s="3">
        <v>36280</v>
      </c>
      <c r="C233" s="4">
        <v>3028.4</v>
      </c>
      <c r="D233" t="str">
        <f t="shared" si="8"/>
        <v>x</v>
      </c>
    </row>
    <row r="234" spans="1:4" x14ac:dyDescent="0.45">
      <c r="A234">
        <f t="shared" si="7"/>
        <v>232</v>
      </c>
      <c r="B234" s="3">
        <v>36308</v>
      </c>
      <c r="C234" s="4">
        <v>2889.65</v>
      </c>
      <c r="D234" t="str">
        <f t="shared" si="8"/>
        <v/>
      </c>
    </row>
    <row r="235" spans="1:4" x14ac:dyDescent="0.45">
      <c r="A235">
        <f t="shared" si="7"/>
        <v>233</v>
      </c>
      <c r="B235" s="3">
        <v>36341</v>
      </c>
      <c r="C235" s="4">
        <v>2946.17</v>
      </c>
      <c r="D235" t="str">
        <f t="shared" si="8"/>
        <v/>
      </c>
    </row>
    <row r="236" spans="1:4" x14ac:dyDescent="0.45">
      <c r="A236">
        <f t="shared" si="7"/>
        <v>234</v>
      </c>
      <c r="B236" s="3">
        <v>36371</v>
      </c>
      <c r="C236" s="4">
        <v>2925.14</v>
      </c>
      <c r="D236" t="str">
        <f t="shared" si="8"/>
        <v>x</v>
      </c>
    </row>
    <row r="237" spans="1:4" x14ac:dyDescent="0.45">
      <c r="A237">
        <f t="shared" si="7"/>
        <v>235</v>
      </c>
      <c r="B237" s="3">
        <v>36403</v>
      </c>
      <c r="C237" s="4">
        <v>2939.11</v>
      </c>
      <c r="D237" t="str">
        <f t="shared" si="8"/>
        <v/>
      </c>
    </row>
    <row r="238" spans="1:4" x14ac:dyDescent="0.45">
      <c r="A238">
        <f t="shared" si="7"/>
        <v>236</v>
      </c>
      <c r="B238" s="3">
        <v>36433</v>
      </c>
      <c r="C238" s="4">
        <v>2826.11</v>
      </c>
      <c r="D238" t="str">
        <f t="shared" si="8"/>
        <v/>
      </c>
    </row>
    <row r="239" spans="1:4" x14ac:dyDescent="0.45">
      <c r="A239">
        <f t="shared" si="7"/>
        <v>237</v>
      </c>
      <c r="B239" s="3">
        <v>36462</v>
      </c>
      <c r="C239" s="4">
        <v>2904.38</v>
      </c>
      <c r="D239" t="str">
        <f t="shared" si="8"/>
        <v>x</v>
      </c>
    </row>
    <row r="240" spans="1:4" x14ac:dyDescent="0.45">
      <c r="A240">
        <f t="shared" si="7"/>
        <v>238</v>
      </c>
      <c r="B240" s="3">
        <v>36494</v>
      </c>
      <c r="C240" s="4">
        <v>3086.9</v>
      </c>
      <c r="D240" t="str">
        <f t="shared" si="8"/>
        <v/>
      </c>
    </row>
    <row r="241" spans="1:4" x14ac:dyDescent="0.45">
      <c r="A241">
        <f t="shared" si="7"/>
        <v>239</v>
      </c>
      <c r="B241" s="3">
        <v>36524</v>
      </c>
      <c r="C241" s="4">
        <v>3242.06</v>
      </c>
      <c r="D241" t="str">
        <f t="shared" si="8"/>
        <v/>
      </c>
    </row>
    <row r="242" spans="1:4" x14ac:dyDescent="0.45">
      <c r="A242">
        <f t="shared" si="7"/>
        <v>240</v>
      </c>
      <c r="B242" s="3">
        <v>36556</v>
      </c>
      <c r="C242" s="4">
        <v>2975.87</v>
      </c>
      <c r="D242" t="str">
        <f t="shared" si="8"/>
        <v>x</v>
      </c>
    </row>
    <row r="243" spans="1:4" x14ac:dyDescent="0.45">
      <c r="A243">
        <f t="shared" si="7"/>
        <v>241</v>
      </c>
      <c r="B243" s="3">
        <v>36585</v>
      </c>
      <c r="C243" s="4">
        <v>2989.43</v>
      </c>
      <c r="D243" t="str">
        <f t="shared" si="8"/>
        <v/>
      </c>
    </row>
    <row r="244" spans="1:4" x14ac:dyDescent="0.45">
      <c r="A244">
        <f t="shared" si="7"/>
        <v>242</v>
      </c>
      <c r="B244" s="3">
        <v>36616</v>
      </c>
      <c r="C244" s="4">
        <v>3110.56</v>
      </c>
      <c r="D244" t="str">
        <f t="shared" si="8"/>
        <v/>
      </c>
    </row>
    <row r="245" spans="1:4" x14ac:dyDescent="0.45">
      <c r="A245">
        <f t="shared" si="7"/>
        <v>243</v>
      </c>
      <c r="B245" s="3">
        <v>36644</v>
      </c>
      <c r="C245" s="4">
        <v>3001.92</v>
      </c>
      <c r="D245" t="str">
        <f t="shared" si="8"/>
        <v>x</v>
      </c>
    </row>
    <row r="246" spans="1:4" x14ac:dyDescent="0.45">
      <c r="A246">
        <f t="shared" si="7"/>
        <v>244</v>
      </c>
      <c r="B246" s="3">
        <v>36677</v>
      </c>
      <c r="C246" s="4">
        <v>3017.23</v>
      </c>
      <c r="D246" t="str">
        <f t="shared" si="8"/>
        <v/>
      </c>
    </row>
    <row r="247" spans="1:4" x14ac:dyDescent="0.45">
      <c r="A247">
        <f t="shared" si="7"/>
        <v>245</v>
      </c>
      <c r="B247" s="3">
        <v>36707</v>
      </c>
      <c r="C247" s="4">
        <v>3029.74</v>
      </c>
      <c r="D247" t="str">
        <f t="shared" si="8"/>
        <v/>
      </c>
    </row>
    <row r="248" spans="1:4" x14ac:dyDescent="0.45">
      <c r="A248">
        <f t="shared" si="7"/>
        <v>246</v>
      </c>
      <c r="B248" s="3">
        <v>36738</v>
      </c>
      <c r="C248" s="4">
        <v>3062.41</v>
      </c>
      <c r="D248" t="str">
        <f t="shared" si="8"/>
        <v>x</v>
      </c>
    </row>
    <row r="249" spans="1:4" x14ac:dyDescent="0.45">
      <c r="A249">
        <f t="shared" si="7"/>
        <v>247</v>
      </c>
      <c r="B249" s="3">
        <v>36769</v>
      </c>
      <c r="C249" s="4">
        <v>3207.99</v>
      </c>
      <c r="D249" t="str">
        <f t="shared" si="8"/>
        <v/>
      </c>
    </row>
    <row r="250" spans="1:4" x14ac:dyDescent="0.45">
      <c r="A250">
        <f t="shared" si="7"/>
        <v>248</v>
      </c>
      <c r="B250" s="3">
        <v>36798</v>
      </c>
      <c r="C250" s="4">
        <v>3029.36</v>
      </c>
      <c r="D250" t="str">
        <f t="shared" si="8"/>
        <v/>
      </c>
    </row>
    <row r="251" spans="1:4" x14ac:dyDescent="0.45">
      <c r="A251">
        <f t="shared" si="7"/>
        <v>249</v>
      </c>
      <c r="B251" s="3">
        <v>36830</v>
      </c>
      <c r="C251" s="4">
        <v>3078.21</v>
      </c>
      <c r="D251" t="str">
        <f t="shared" si="8"/>
        <v>x</v>
      </c>
    </row>
    <row r="252" spans="1:4" x14ac:dyDescent="0.45">
      <c r="A252">
        <f t="shared" si="7"/>
        <v>250</v>
      </c>
      <c r="B252" s="3">
        <v>36860</v>
      </c>
      <c r="C252" s="4">
        <v>2945.06</v>
      </c>
      <c r="D252" t="str">
        <f t="shared" si="8"/>
        <v/>
      </c>
    </row>
    <row r="253" spans="1:4" x14ac:dyDescent="0.45">
      <c r="A253">
        <f t="shared" si="7"/>
        <v>251</v>
      </c>
      <c r="B253" s="3">
        <v>36889</v>
      </c>
      <c r="C253" s="4">
        <v>2983.81</v>
      </c>
      <c r="D253" t="str">
        <f t="shared" si="8"/>
        <v/>
      </c>
    </row>
    <row r="254" spans="1:4" x14ac:dyDescent="0.45">
      <c r="A254">
        <f t="shared" si="7"/>
        <v>252</v>
      </c>
      <c r="B254" s="3">
        <v>36922</v>
      </c>
      <c r="C254" s="4">
        <v>3030.05</v>
      </c>
      <c r="D254" t="str">
        <f t="shared" si="8"/>
        <v>x</v>
      </c>
    </row>
    <row r="255" spans="1:4" x14ac:dyDescent="0.45">
      <c r="A255">
        <f t="shared" si="7"/>
        <v>253</v>
      </c>
      <c r="B255" s="3">
        <v>36950</v>
      </c>
      <c r="C255" s="4">
        <v>2868</v>
      </c>
      <c r="D255" t="str">
        <f t="shared" si="8"/>
        <v/>
      </c>
    </row>
    <row r="256" spans="1:4" x14ac:dyDescent="0.45">
      <c r="A256">
        <f t="shared" si="7"/>
        <v>254</v>
      </c>
      <c r="B256" s="3">
        <v>36980</v>
      </c>
      <c r="C256" s="4">
        <v>2711.4</v>
      </c>
      <c r="D256" t="str">
        <f t="shared" si="8"/>
        <v/>
      </c>
    </row>
    <row r="257" spans="1:4" x14ac:dyDescent="0.45">
      <c r="A257">
        <f t="shared" si="7"/>
        <v>255</v>
      </c>
      <c r="B257" s="3">
        <v>37011</v>
      </c>
      <c r="C257" s="4">
        <v>2869.04</v>
      </c>
      <c r="D257" t="str">
        <f t="shared" si="8"/>
        <v>x</v>
      </c>
    </row>
    <row r="258" spans="1:4" x14ac:dyDescent="0.45">
      <c r="A258">
        <f t="shared" si="7"/>
        <v>256</v>
      </c>
      <c r="B258" s="3">
        <v>37042</v>
      </c>
      <c r="C258" s="4">
        <v>2811.22</v>
      </c>
      <c r="D258" t="str">
        <f t="shared" si="8"/>
        <v/>
      </c>
    </row>
    <row r="259" spans="1:4" x14ac:dyDescent="0.45">
      <c r="A259">
        <f t="shared" si="7"/>
        <v>257</v>
      </c>
      <c r="B259" s="3">
        <v>37071</v>
      </c>
      <c r="C259" s="4">
        <v>2728.12</v>
      </c>
      <c r="D259" t="str">
        <f t="shared" si="8"/>
        <v/>
      </c>
    </row>
    <row r="260" spans="1:4" x14ac:dyDescent="0.45">
      <c r="A260">
        <f t="shared" ref="A260:A323" si="9">A259+1</f>
        <v>258</v>
      </c>
      <c r="B260" s="3">
        <v>37103</v>
      </c>
      <c r="C260" s="4">
        <v>2663.92</v>
      </c>
      <c r="D260" t="str">
        <f t="shared" si="8"/>
        <v>x</v>
      </c>
    </row>
    <row r="261" spans="1:4" x14ac:dyDescent="0.45">
      <c r="A261">
        <f t="shared" si="9"/>
        <v>259</v>
      </c>
      <c r="B261" s="3">
        <v>37134</v>
      </c>
      <c r="C261" s="4">
        <v>2590.17</v>
      </c>
      <c r="D261" t="str">
        <f t="shared" si="8"/>
        <v/>
      </c>
    </row>
    <row r="262" spans="1:4" x14ac:dyDescent="0.45">
      <c r="A262">
        <f t="shared" si="9"/>
        <v>260</v>
      </c>
      <c r="B262" s="3">
        <v>37162</v>
      </c>
      <c r="C262" s="4">
        <v>2340.48</v>
      </c>
      <c r="D262" t="str">
        <f t="shared" ref="D262:D325" si="10">IF(MOD(A262,3)=0,"x","")</f>
        <v/>
      </c>
    </row>
    <row r="263" spans="1:4" x14ac:dyDescent="0.45">
      <c r="A263">
        <f t="shared" si="9"/>
        <v>261</v>
      </c>
      <c r="B263" s="3">
        <v>37195</v>
      </c>
      <c r="C263" s="4">
        <v>2413.5</v>
      </c>
      <c r="D263" t="str">
        <f t="shared" si="10"/>
        <v>x</v>
      </c>
    </row>
    <row r="264" spans="1:4" x14ac:dyDescent="0.45">
      <c r="A264">
        <f t="shared" si="9"/>
        <v>262</v>
      </c>
      <c r="B264" s="3">
        <v>37225</v>
      </c>
      <c r="C264" s="4">
        <v>2514.0700000000002</v>
      </c>
      <c r="D264" t="str">
        <f t="shared" si="10"/>
        <v/>
      </c>
    </row>
    <row r="265" spans="1:4" x14ac:dyDescent="0.45">
      <c r="A265">
        <f t="shared" si="9"/>
        <v>263</v>
      </c>
      <c r="B265" s="3">
        <v>37256</v>
      </c>
      <c r="C265" s="4">
        <v>2523.88</v>
      </c>
      <c r="D265" t="str">
        <f t="shared" si="10"/>
        <v/>
      </c>
    </row>
    <row r="266" spans="1:4" x14ac:dyDescent="0.45">
      <c r="A266">
        <f t="shared" si="9"/>
        <v>264</v>
      </c>
      <c r="B266" s="3">
        <v>37287</v>
      </c>
      <c r="C266" s="4">
        <v>2496.02</v>
      </c>
      <c r="D266" t="str">
        <f t="shared" si="10"/>
        <v>x</v>
      </c>
    </row>
    <row r="267" spans="1:4" x14ac:dyDescent="0.45">
      <c r="A267">
        <f t="shared" si="9"/>
        <v>265</v>
      </c>
      <c r="B267" s="3">
        <v>37315</v>
      </c>
      <c r="C267" s="4">
        <v>2466.98</v>
      </c>
      <c r="D267" t="str">
        <f t="shared" si="10"/>
        <v/>
      </c>
    </row>
    <row r="268" spans="1:4" x14ac:dyDescent="0.45">
      <c r="A268">
        <f t="shared" si="9"/>
        <v>266</v>
      </c>
      <c r="B268" s="3">
        <v>37343</v>
      </c>
      <c r="C268" s="4">
        <v>2557.4</v>
      </c>
      <c r="D268" t="str">
        <f t="shared" si="10"/>
        <v/>
      </c>
    </row>
    <row r="269" spans="1:4" x14ac:dyDescent="0.45">
      <c r="A269">
        <f t="shared" si="9"/>
        <v>267</v>
      </c>
      <c r="B269" s="3">
        <v>37376</v>
      </c>
      <c r="C269" s="4">
        <v>2512.04</v>
      </c>
      <c r="D269" t="str">
        <f t="shared" si="10"/>
        <v>x</v>
      </c>
    </row>
    <row r="270" spans="1:4" x14ac:dyDescent="0.45">
      <c r="A270">
        <f t="shared" si="9"/>
        <v>268</v>
      </c>
      <c r="B270" s="3">
        <v>37407</v>
      </c>
      <c r="C270" s="4">
        <v>2475.5700000000002</v>
      </c>
      <c r="D270" t="str">
        <f t="shared" si="10"/>
        <v/>
      </c>
    </row>
    <row r="271" spans="1:4" x14ac:dyDescent="0.45">
      <c r="A271">
        <f t="shared" si="9"/>
        <v>269</v>
      </c>
      <c r="B271" s="3">
        <v>37435</v>
      </c>
      <c r="C271" s="4">
        <v>2263.11</v>
      </c>
      <c r="D271" t="str">
        <f t="shared" si="10"/>
        <v/>
      </c>
    </row>
    <row r="272" spans="1:4" x14ac:dyDescent="0.45">
      <c r="A272">
        <f t="shared" si="9"/>
        <v>270</v>
      </c>
      <c r="B272" s="3">
        <v>37468</v>
      </c>
      <c r="C272" s="4">
        <v>2050.81</v>
      </c>
      <c r="D272" t="str">
        <f t="shared" si="10"/>
        <v>x</v>
      </c>
    </row>
    <row r="273" spans="1:4" x14ac:dyDescent="0.45">
      <c r="A273">
        <f t="shared" si="9"/>
        <v>271</v>
      </c>
      <c r="B273" s="3">
        <v>37498</v>
      </c>
      <c r="C273" s="4">
        <v>2046.21</v>
      </c>
      <c r="D273" t="str">
        <f t="shared" si="10"/>
        <v/>
      </c>
    </row>
    <row r="274" spans="1:4" x14ac:dyDescent="0.45">
      <c r="A274">
        <f t="shared" si="9"/>
        <v>272</v>
      </c>
      <c r="B274" s="3">
        <v>37529</v>
      </c>
      <c r="C274" s="4">
        <v>1801.48</v>
      </c>
      <c r="D274" t="str">
        <f t="shared" si="10"/>
        <v/>
      </c>
    </row>
    <row r="275" spans="1:4" x14ac:dyDescent="0.45">
      <c r="A275">
        <f t="shared" si="9"/>
        <v>273</v>
      </c>
      <c r="B275" s="3">
        <v>37560</v>
      </c>
      <c r="C275" s="4">
        <v>1938.71</v>
      </c>
      <c r="D275" t="str">
        <f t="shared" si="10"/>
        <v>x</v>
      </c>
    </row>
    <row r="276" spans="1:4" x14ac:dyDescent="0.45">
      <c r="A276">
        <f t="shared" si="9"/>
        <v>274</v>
      </c>
      <c r="B276" s="3">
        <v>37589</v>
      </c>
      <c r="C276" s="4">
        <v>2002.97</v>
      </c>
      <c r="D276" t="str">
        <f t="shared" si="10"/>
        <v/>
      </c>
    </row>
    <row r="277" spans="1:4" x14ac:dyDescent="0.45">
      <c r="A277">
        <f t="shared" si="9"/>
        <v>275</v>
      </c>
      <c r="B277" s="3">
        <v>37621</v>
      </c>
      <c r="C277" s="4">
        <v>1893.73</v>
      </c>
      <c r="D277" t="str">
        <f t="shared" si="10"/>
        <v/>
      </c>
    </row>
    <row r="278" spans="1:4" x14ac:dyDescent="0.45">
      <c r="A278">
        <f t="shared" si="9"/>
        <v>276</v>
      </c>
      <c r="B278" s="3">
        <v>37652</v>
      </c>
      <c r="C278" s="4">
        <v>1722.28</v>
      </c>
      <c r="D278" t="str">
        <f t="shared" si="10"/>
        <v>x</v>
      </c>
    </row>
    <row r="279" spans="1:4" x14ac:dyDescent="0.45">
      <c r="A279">
        <f t="shared" si="9"/>
        <v>277</v>
      </c>
      <c r="B279" s="3">
        <v>37680</v>
      </c>
      <c r="C279" s="4">
        <v>1759.08</v>
      </c>
      <c r="D279" t="str">
        <f t="shared" si="10"/>
        <v/>
      </c>
    </row>
    <row r="280" spans="1:4" x14ac:dyDescent="0.45">
      <c r="A280">
        <f t="shared" si="9"/>
        <v>278</v>
      </c>
      <c r="B280" s="3">
        <v>37711</v>
      </c>
      <c r="C280" s="4">
        <v>1735.72</v>
      </c>
      <c r="D280" t="str">
        <f t="shared" si="10"/>
        <v/>
      </c>
    </row>
    <row r="281" spans="1:4" x14ac:dyDescent="0.45">
      <c r="A281">
        <f t="shared" si="9"/>
        <v>279</v>
      </c>
      <c r="B281" s="3">
        <v>37741</v>
      </c>
      <c r="C281" s="4">
        <v>1891.5</v>
      </c>
      <c r="D281" t="str">
        <f t="shared" si="10"/>
        <v>x</v>
      </c>
    </row>
    <row r="282" spans="1:4" x14ac:dyDescent="0.45">
      <c r="A282">
        <f t="shared" si="9"/>
        <v>280</v>
      </c>
      <c r="B282" s="3">
        <v>37771</v>
      </c>
      <c r="C282" s="4">
        <v>1968.83</v>
      </c>
      <c r="D282" t="str">
        <f t="shared" si="10"/>
        <v/>
      </c>
    </row>
    <row r="283" spans="1:4" x14ac:dyDescent="0.45">
      <c r="A283">
        <f t="shared" si="9"/>
        <v>281</v>
      </c>
      <c r="B283" s="3">
        <v>37802</v>
      </c>
      <c r="C283" s="4">
        <v>1971.26</v>
      </c>
      <c r="D283" t="str">
        <f t="shared" si="10"/>
        <v/>
      </c>
    </row>
    <row r="284" spans="1:4" x14ac:dyDescent="0.45">
      <c r="A284">
        <f t="shared" si="9"/>
        <v>282</v>
      </c>
      <c r="B284" s="3">
        <v>37833</v>
      </c>
      <c r="C284" s="4">
        <v>2045.82</v>
      </c>
      <c r="D284" t="str">
        <f t="shared" si="10"/>
        <v>x</v>
      </c>
    </row>
    <row r="285" spans="1:4" x14ac:dyDescent="0.45">
      <c r="A285">
        <f t="shared" si="9"/>
        <v>283</v>
      </c>
      <c r="B285" s="3">
        <v>37862</v>
      </c>
      <c r="C285" s="4">
        <v>2064.7399999999998</v>
      </c>
      <c r="D285" t="str">
        <f t="shared" si="10"/>
        <v/>
      </c>
    </row>
    <row r="286" spans="1:4" x14ac:dyDescent="0.45">
      <c r="A286">
        <f t="shared" si="9"/>
        <v>284</v>
      </c>
      <c r="B286" s="3">
        <v>37894</v>
      </c>
      <c r="C286" s="4">
        <v>2027.72</v>
      </c>
      <c r="D286" t="str">
        <f t="shared" si="10"/>
        <v/>
      </c>
    </row>
    <row r="287" spans="1:4" x14ac:dyDescent="0.45">
      <c r="A287">
        <f t="shared" si="9"/>
        <v>285</v>
      </c>
      <c r="B287" s="3">
        <v>37925</v>
      </c>
      <c r="C287" s="4">
        <v>2125.37</v>
      </c>
      <c r="D287" t="str">
        <f t="shared" si="10"/>
        <v>x</v>
      </c>
    </row>
    <row r="288" spans="1:4" x14ac:dyDescent="0.45">
      <c r="A288">
        <f t="shared" si="9"/>
        <v>286</v>
      </c>
      <c r="B288" s="3">
        <v>37953</v>
      </c>
      <c r="C288" s="4">
        <v>2146.7199999999998</v>
      </c>
      <c r="D288" t="str">
        <f t="shared" si="10"/>
        <v/>
      </c>
    </row>
    <row r="289" spans="1:4" x14ac:dyDescent="0.45">
      <c r="A289">
        <f t="shared" si="9"/>
        <v>287</v>
      </c>
      <c r="B289" s="3">
        <v>37986</v>
      </c>
      <c r="C289" s="4">
        <v>2207.38</v>
      </c>
      <c r="D289" t="str">
        <f t="shared" si="10"/>
        <v/>
      </c>
    </row>
    <row r="290" spans="1:4" x14ac:dyDescent="0.45">
      <c r="A290">
        <f t="shared" si="9"/>
        <v>288</v>
      </c>
      <c r="B290" s="3">
        <v>38016</v>
      </c>
      <c r="C290" s="4">
        <v>2187.1</v>
      </c>
      <c r="D290" t="str">
        <f t="shared" si="10"/>
        <v>x</v>
      </c>
    </row>
    <row r="291" spans="1:4" x14ac:dyDescent="0.45">
      <c r="A291">
        <f t="shared" si="9"/>
        <v>289</v>
      </c>
      <c r="B291" s="3">
        <v>38044</v>
      </c>
      <c r="C291" s="4">
        <v>2243.41</v>
      </c>
      <c r="D291" t="str">
        <f t="shared" si="10"/>
        <v/>
      </c>
    </row>
    <row r="292" spans="1:4" x14ac:dyDescent="0.45">
      <c r="A292">
        <f t="shared" si="9"/>
        <v>290</v>
      </c>
      <c r="B292" s="3">
        <v>38077</v>
      </c>
      <c r="C292" s="4">
        <v>2196.9699999999998</v>
      </c>
      <c r="D292" t="str">
        <f t="shared" si="10"/>
        <v/>
      </c>
    </row>
    <row r="293" spans="1:4" x14ac:dyDescent="0.45">
      <c r="A293">
        <f t="shared" si="9"/>
        <v>291</v>
      </c>
      <c r="B293" s="3">
        <v>38107</v>
      </c>
      <c r="C293" s="4">
        <v>2237.34</v>
      </c>
      <c r="D293" t="str">
        <f t="shared" si="10"/>
        <v>x</v>
      </c>
    </row>
    <row r="294" spans="1:4" x14ac:dyDescent="0.45">
      <c r="A294">
        <f t="shared" si="9"/>
        <v>292</v>
      </c>
      <c r="B294" s="3">
        <v>38135</v>
      </c>
      <c r="C294" s="4">
        <v>2201.81</v>
      </c>
      <c r="D294" t="str">
        <f t="shared" si="10"/>
        <v/>
      </c>
    </row>
    <row r="295" spans="1:4" x14ac:dyDescent="0.45">
      <c r="A295">
        <f t="shared" si="9"/>
        <v>293</v>
      </c>
      <c r="B295" s="3">
        <v>38168</v>
      </c>
      <c r="C295" s="4">
        <v>2228.67</v>
      </c>
      <c r="D295" t="str">
        <f t="shared" si="10"/>
        <v/>
      </c>
    </row>
    <row r="296" spans="1:4" x14ac:dyDescent="0.45">
      <c r="A296">
        <f t="shared" si="9"/>
        <v>294</v>
      </c>
      <c r="B296" s="3">
        <v>38198</v>
      </c>
      <c r="C296" s="4">
        <v>2192.2199999999998</v>
      </c>
      <c r="D296" t="str">
        <f t="shared" si="10"/>
        <v>x</v>
      </c>
    </row>
    <row r="297" spans="1:4" x14ac:dyDescent="0.45">
      <c r="A297">
        <f t="shared" si="9"/>
        <v>295</v>
      </c>
      <c r="B297" s="3">
        <v>38230</v>
      </c>
      <c r="C297" s="4">
        <v>2214.19</v>
      </c>
      <c r="D297" t="str">
        <f t="shared" si="10"/>
        <v/>
      </c>
    </row>
    <row r="298" spans="1:4" x14ac:dyDescent="0.45">
      <c r="A298">
        <f t="shared" si="9"/>
        <v>296</v>
      </c>
      <c r="B298" s="3">
        <v>38260</v>
      </c>
      <c r="C298" s="4">
        <v>2271.67</v>
      </c>
      <c r="D298" t="str">
        <f t="shared" si="10"/>
        <v/>
      </c>
    </row>
    <row r="299" spans="1:4" x14ac:dyDescent="0.45">
      <c r="A299">
        <f t="shared" si="9"/>
        <v>297</v>
      </c>
      <c r="B299" s="3">
        <v>38289</v>
      </c>
      <c r="C299" s="4">
        <v>2297.66</v>
      </c>
      <c r="D299" t="str">
        <f t="shared" si="10"/>
        <v>x</v>
      </c>
    </row>
    <row r="300" spans="1:4" x14ac:dyDescent="0.45">
      <c r="A300">
        <f t="shared" si="9"/>
        <v>298</v>
      </c>
      <c r="B300" s="3">
        <v>38321</v>
      </c>
      <c r="C300" s="4">
        <v>2345.21</v>
      </c>
      <c r="D300" t="str">
        <f t="shared" si="10"/>
        <v/>
      </c>
    </row>
    <row r="301" spans="1:4" x14ac:dyDescent="0.45">
      <c r="A301">
        <f t="shared" si="9"/>
        <v>299</v>
      </c>
      <c r="B301" s="3">
        <v>38352</v>
      </c>
      <c r="C301" s="4">
        <v>2410.75</v>
      </c>
      <c r="D301" t="str">
        <f t="shared" si="10"/>
        <v/>
      </c>
    </row>
    <row r="302" spans="1:4" x14ac:dyDescent="0.45">
      <c r="A302">
        <f t="shared" si="9"/>
        <v>300</v>
      </c>
      <c r="B302" s="3">
        <v>38383</v>
      </c>
      <c r="C302" s="4">
        <v>2441.2199999999998</v>
      </c>
      <c r="D302" t="str">
        <f t="shared" si="10"/>
        <v>x</v>
      </c>
    </row>
    <row r="303" spans="1:4" x14ac:dyDescent="0.45">
      <c r="A303">
        <f t="shared" si="9"/>
        <v>301</v>
      </c>
      <c r="B303" s="3">
        <v>38411</v>
      </c>
      <c r="C303" s="4">
        <v>2495.46</v>
      </c>
      <c r="D303" t="str">
        <f t="shared" si="10"/>
        <v/>
      </c>
    </row>
    <row r="304" spans="1:4" x14ac:dyDescent="0.45">
      <c r="A304">
        <f t="shared" si="9"/>
        <v>302</v>
      </c>
      <c r="B304" s="3">
        <v>38442</v>
      </c>
      <c r="C304" s="4">
        <v>2457.73</v>
      </c>
      <c r="D304" t="str">
        <f t="shared" si="10"/>
        <v/>
      </c>
    </row>
    <row r="305" spans="1:4" x14ac:dyDescent="0.45">
      <c r="A305">
        <f t="shared" si="9"/>
        <v>303</v>
      </c>
      <c r="B305" s="3">
        <v>38471</v>
      </c>
      <c r="C305" s="4">
        <v>2397.0500000000002</v>
      </c>
      <c r="D305" t="str">
        <f t="shared" si="10"/>
        <v>x</v>
      </c>
    </row>
    <row r="306" spans="1:4" x14ac:dyDescent="0.45">
      <c r="A306">
        <f t="shared" si="9"/>
        <v>304</v>
      </c>
      <c r="B306" s="3">
        <v>38503</v>
      </c>
      <c r="C306" s="4">
        <v>2483.35</v>
      </c>
      <c r="D306" t="str">
        <f t="shared" si="10"/>
        <v/>
      </c>
    </row>
    <row r="307" spans="1:4" x14ac:dyDescent="0.45">
      <c r="A307">
        <f t="shared" si="9"/>
        <v>305</v>
      </c>
      <c r="B307" s="3">
        <v>38533</v>
      </c>
      <c r="C307" s="4">
        <v>2560.17</v>
      </c>
      <c r="D307" t="str">
        <f t="shared" si="10"/>
        <v/>
      </c>
    </row>
    <row r="308" spans="1:4" x14ac:dyDescent="0.45">
      <c r="A308">
        <f t="shared" si="9"/>
        <v>306</v>
      </c>
      <c r="B308" s="3">
        <v>38562</v>
      </c>
      <c r="C308" s="4">
        <v>2644.75</v>
      </c>
      <c r="D308" t="str">
        <f t="shared" si="10"/>
        <v>x</v>
      </c>
    </row>
    <row r="309" spans="1:4" x14ac:dyDescent="0.45">
      <c r="A309">
        <f t="shared" si="9"/>
        <v>307</v>
      </c>
      <c r="B309" s="3">
        <v>38595</v>
      </c>
      <c r="C309" s="4">
        <v>2659.21</v>
      </c>
      <c r="D309" t="str">
        <f t="shared" si="10"/>
        <v/>
      </c>
    </row>
    <row r="310" spans="1:4" x14ac:dyDescent="0.45">
      <c r="A310">
        <f t="shared" si="9"/>
        <v>308</v>
      </c>
      <c r="B310" s="3">
        <v>38625</v>
      </c>
      <c r="C310" s="4">
        <v>2745.79</v>
      </c>
      <c r="D310" t="str">
        <f t="shared" si="10"/>
        <v/>
      </c>
    </row>
    <row r="311" spans="1:4" x14ac:dyDescent="0.45">
      <c r="A311">
        <f t="shared" si="9"/>
        <v>309</v>
      </c>
      <c r="B311" s="3">
        <v>38656</v>
      </c>
      <c r="C311" s="4">
        <v>2664.4</v>
      </c>
      <c r="D311" t="str">
        <f t="shared" si="10"/>
        <v>x</v>
      </c>
    </row>
    <row r="312" spans="1:4" x14ac:dyDescent="0.45">
      <c r="A312">
        <f t="shared" si="9"/>
        <v>310</v>
      </c>
      <c r="B312" s="3">
        <v>38686</v>
      </c>
      <c r="C312" s="4">
        <v>2741.05</v>
      </c>
      <c r="D312" t="str">
        <f t="shared" si="10"/>
        <v/>
      </c>
    </row>
    <row r="313" spans="1:4" x14ac:dyDescent="0.45">
      <c r="A313">
        <f t="shared" si="9"/>
        <v>311</v>
      </c>
      <c r="B313" s="3">
        <v>38716</v>
      </c>
      <c r="C313" s="4">
        <v>2847.02</v>
      </c>
      <c r="D313" t="str">
        <f t="shared" si="10"/>
        <v/>
      </c>
    </row>
    <row r="314" spans="1:4" x14ac:dyDescent="0.45">
      <c r="A314">
        <f t="shared" si="9"/>
        <v>312</v>
      </c>
      <c r="B314" s="3">
        <v>38748</v>
      </c>
      <c r="C314" s="4">
        <v>2928.56</v>
      </c>
      <c r="D314" t="str">
        <f t="shared" si="10"/>
        <v>x</v>
      </c>
    </row>
    <row r="315" spans="1:4" x14ac:dyDescent="0.45">
      <c r="A315">
        <f t="shared" si="9"/>
        <v>313</v>
      </c>
      <c r="B315" s="3">
        <v>38776</v>
      </c>
      <c r="C315" s="4">
        <v>2956.12</v>
      </c>
      <c r="D315" t="str">
        <f t="shared" si="10"/>
        <v/>
      </c>
    </row>
    <row r="316" spans="1:4" x14ac:dyDescent="0.45">
      <c r="A316">
        <f t="shared" si="9"/>
        <v>314</v>
      </c>
      <c r="B316" s="3">
        <v>38807</v>
      </c>
      <c r="C316" s="4">
        <v>3047.96</v>
      </c>
      <c r="D316" t="str">
        <f t="shared" si="10"/>
        <v/>
      </c>
    </row>
    <row r="317" spans="1:4" x14ac:dyDescent="0.45">
      <c r="A317">
        <f t="shared" si="9"/>
        <v>315</v>
      </c>
      <c r="B317" s="3">
        <v>38835</v>
      </c>
      <c r="C317" s="4">
        <v>3074.26</v>
      </c>
      <c r="D317" t="str">
        <f t="shared" si="10"/>
        <v>x</v>
      </c>
    </row>
    <row r="318" spans="1:4" x14ac:dyDescent="0.45">
      <c r="A318">
        <f t="shared" si="9"/>
        <v>316</v>
      </c>
      <c r="B318" s="3">
        <v>38868</v>
      </c>
      <c r="C318" s="4">
        <v>2916.85</v>
      </c>
      <c r="D318" t="str">
        <f t="shared" si="10"/>
        <v/>
      </c>
    </row>
    <row r="319" spans="1:4" x14ac:dyDescent="0.45">
      <c r="A319">
        <f t="shared" si="9"/>
        <v>317</v>
      </c>
      <c r="B319" s="3">
        <v>38898</v>
      </c>
      <c r="C319" s="4">
        <v>2967.58</v>
      </c>
      <c r="D319" t="str">
        <f t="shared" si="10"/>
        <v/>
      </c>
    </row>
    <row r="320" spans="1:4" x14ac:dyDescent="0.45">
      <c r="A320">
        <f t="shared" si="9"/>
        <v>318</v>
      </c>
      <c r="B320" s="3">
        <v>38929</v>
      </c>
      <c r="C320" s="4">
        <v>3004.28</v>
      </c>
      <c r="D320" t="str">
        <f t="shared" si="10"/>
        <v>x</v>
      </c>
    </row>
    <row r="321" spans="1:4" x14ac:dyDescent="0.45">
      <c r="A321">
        <f t="shared" si="9"/>
        <v>319</v>
      </c>
      <c r="B321" s="3">
        <v>38960</v>
      </c>
      <c r="C321" s="4">
        <v>3007.51</v>
      </c>
      <c r="D321" t="str">
        <f t="shared" si="10"/>
        <v/>
      </c>
    </row>
    <row r="322" spans="1:4" x14ac:dyDescent="0.45">
      <c r="A322">
        <f t="shared" si="9"/>
        <v>320</v>
      </c>
      <c r="B322" s="3">
        <v>38989</v>
      </c>
      <c r="C322" s="4">
        <v>3050.44</v>
      </c>
      <c r="D322" t="str">
        <f t="shared" si="10"/>
        <v/>
      </c>
    </row>
    <row r="323" spans="1:4" x14ac:dyDescent="0.45">
      <c r="A323">
        <f t="shared" si="9"/>
        <v>321</v>
      </c>
      <c r="B323" s="3">
        <v>39021</v>
      </c>
      <c r="C323" s="4">
        <v>3140.47</v>
      </c>
      <c r="D323" t="str">
        <f t="shared" si="10"/>
        <v>x</v>
      </c>
    </row>
    <row r="324" spans="1:4" x14ac:dyDescent="0.45">
      <c r="A324">
        <f t="shared" ref="A324:A387" si="11">A323+1</f>
        <v>322</v>
      </c>
      <c r="B324" s="3">
        <v>39051</v>
      </c>
      <c r="C324" s="4">
        <v>3119.85</v>
      </c>
      <c r="D324" t="str">
        <f t="shared" si="10"/>
        <v/>
      </c>
    </row>
    <row r="325" spans="1:4" x14ac:dyDescent="0.45">
      <c r="A325">
        <f t="shared" si="11"/>
        <v>323</v>
      </c>
      <c r="B325" s="3">
        <v>39080</v>
      </c>
      <c r="C325" s="4">
        <v>3221.42</v>
      </c>
      <c r="D325" t="str">
        <f t="shared" si="10"/>
        <v/>
      </c>
    </row>
    <row r="326" spans="1:4" x14ac:dyDescent="0.45">
      <c r="A326">
        <f t="shared" si="11"/>
        <v>324</v>
      </c>
      <c r="B326" s="3">
        <v>39113</v>
      </c>
      <c r="C326" s="4">
        <v>3211.84</v>
      </c>
      <c r="D326" t="str">
        <f t="shared" ref="D326:D389" si="12">IF(MOD(A326,3)=0,"x","")</f>
        <v>x</v>
      </c>
    </row>
    <row r="327" spans="1:4" x14ac:dyDescent="0.45">
      <c r="A327">
        <f t="shared" si="11"/>
        <v>325</v>
      </c>
      <c r="B327" s="3">
        <v>39141</v>
      </c>
      <c r="C327" s="4">
        <v>3198.28</v>
      </c>
      <c r="D327" t="str">
        <f t="shared" si="12"/>
        <v/>
      </c>
    </row>
    <row r="328" spans="1:4" x14ac:dyDescent="0.45">
      <c r="A328">
        <f t="shared" si="11"/>
        <v>326</v>
      </c>
      <c r="B328" s="3">
        <v>39171</v>
      </c>
      <c r="C328" s="4">
        <v>3283.21</v>
      </c>
      <c r="D328" t="str">
        <f t="shared" si="12"/>
        <v/>
      </c>
    </row>
    <row r="329" spans="1:4" x14ac:dyDescent="0.45">
      <c r="A329">
        <f t="shared" si="11"/>
        <v>327</v>
      </c>
      <c r="B329" s="3">
        <v>39202</v>
      </c>
      <c r="C329" s="4">
        <v>3355.6</v>
      </c>
      <c r="D329" t="str">
        <f t="shared" si="12"/>
        <v>x</v>
      </c>
    </row>
    <row r="330" spans="1:4" x14ac:dyDescent="0.45">
      <c r="A330">
        <f t="shared" si="11"/>
        <v>328</v>
      </c>
      <c r="B330" s="3">
        <v>39233</v>
      </c>
      <c r="C330" s="4">
        <v>3438.7</v>
      </c>
      <c r="D330" t="str">
        <f t="shared" si="12"/>
        <v/>
      </c>
    </row>
    <row r="331" spans="1:4" x14ac:dyDescent="0.45">
      <c r="A331">
        <f t="shared" si="11"/>
        <v>329</v>
      </c>
      <c r="B331" s="3">
        <v>39262</v>
      </c>
      <c r="C331" s="4">
        <v>3404.14</v>
      </c>
      <c r="D331" t="str">
        <f t="shared" si="12"/>
        <v/>
      </c>
    </row>
    <row r="332" spans="1:4" x14ac:dyDescent="0.45">
      <c r="A332">
        <f t="shared" si="11"/>
        <v>330</v>
      </c>
      <c r="B332" s="3">
        <v>39294</v>
      </c>
      <c r="C332" s="4">
        <v>3289.12</v>
      </c>
      <c r="D332" t="str">
        <f t="shared" si="12"/>
        <v>x</v>
      </c>
    </row>
    <row r="333" spans="1:4" x14ac:dyDescent="0.45">
      <c r="A333">
        <f t="shared" si="11"/>
        <v>331</v>
      </c>
      <c r="B333" s="3">
        <v>39325</v>
      </c>
      <c r="C333" s="4">
        <v>3260.48</v>
      </c>
      <c r="D333" t="str">
        <f t="shared" si="12"/>
        <v/>
      </c>
    </row>
    <row r="334" spans="1:4" x14ac:dyDescent="0.45">
      <c r="A334">
        <f t="shared" si="11"/>
        <v>332</v>
      </c>
      <c r="B334" s="3">
        <v>39353</v>
      </c>
      <c r="C334" s="4">
        <v>3316.89</v>
      </c>
      <c r="D334" t="str">
        <f t="shared" si="12"/>
        <v/>
      </c>
    </row>
    <row r="335" spans="1:4" x14ac:dyDescent="0.45">
      <c r="A335">
        <f t="shared" si="11"/>
        <v>333</v>
      </c>
      <c r="B335" s="3">
        <v>39386</v>
      </c>
      <c r="C335" s="4">
        <v>3454.12</v>
      </c>
      <c r="D335" t="str">
        <f t="shared" si="12"/>
        <v>x</v>
      </c>
    </row>
    <row r="336" spans="1:4" x14ac:dyDescent="0.45">
      <c r="A336">
        <f t="shared" si="11"/>
        <v>334</v>
      </c>
      <c r="B336" s="3">
        <v>39416</v>
      </c>
      <c r="C336" s="4">
        <v>3280.87</v>
      </c>
      <c r="D336" t="str">
        <f t="shared" si="12"/>
        <v/>
      </c>
    </row>
    <row r="337" spans="1:4" x14ac:dyDescent="0.45">
      <c r="A337">
        <f t="shared" si="11"/>
        <v>335</v>
      </c>
      <c r="B337" s="3">
        <v>39447</v>
      </c>
      <c r="C337" s="4">
        <v>3286.67</v>
      </c>
      <c r="D337" t="str">
        <f t="shared" si="12"/>
        <v/>
      </c>
    </row>
    <row r="338" spans="1:4" x14ac:dyDescent="0.45">
      <c r="A338">
        <f t="shared" si="11"/>
        <v>336</v>
      </c>
      <c r="B338" s="3">
        <v>39478</v>
      </c>
      <c r="C338" s="4">
        <v>3000.1</v>
      </c>
      <c r="D338" t="str">
        <f t="shared" si="12"/>
        <v>x</v>
      </c>
    </row>
    <row r="339" spans="1:4" x14ac:dyDescent="0.45">
      <c r="A339">
        <f t="shared" si="11"/>
        <v>337</v>
      </c>
      <c r="B339" s="3">
        <v>39507</v>
      </c>
      <c r="C339" s="4">
        <v>3013.02</v>
      </c>
      <c r="D339" t="str">
        <f t="shared" si="12"/>
        <v/>
      </c>
    </row>
    <row r="340" spans="1:4" x14ac:dyDescent="0.45">
      <c r="A340">
        <f t="shared" si="11"/>
        <v>338</v>
      </c>
      <c r="B340" s="3">
        <v>39538</v>
      </c>
      <c r="C340" s="4">
        <v>2927.05</v>
      </c>
      <c r="D340" t="str">
        <f t="shared" si="12"/>
        <v/>
      </c>
    </row>
    <row r="341" spans="1:4" x14ac:dyDescent="0.45">
      <c r="A341">
        <f t="shared" si="11"/>
        <v>339</v>
      </c>
      <c r="B341" s="3">
        <v>39568</v>
      </c>
      <c r="C341" s="4">
        <v>3099.94</v>
      </c>
      <c r="D341" t="str">
        <f t="shared" si="12"/>
        <v>x</v>
      </c>
    </row>
    <row r="342" spans="1:4" x14ac:dyDescent="0.45">
      <c r="A342">
        <f t="shared" si="11"/>
        <v>340</v>
      </c>
      <c r="B342" s="3">
        <v>39598</v>
      </c>
      <c r="C342" s="4">
        <v>3082.26</v>
      </c>
      <c r="D342" t="str">
        <f t="shared" si="12"/>
        <v/>
      </c>
    </row>
    <row r="343" spans="1:4" x14ac:dyDescent="0.45">
      <c r="A343">
        <f t="shared" si="11"/>
        <v>341</v>
      </c>
      <c r="B343" s="3">
        <v>39629</v>
      </c>
      <c r="C343" s="4">
        <v>2855.69</v>
      </c>
      <c r="D343" t="str">
        <f t="shared" si="12"/>
        <v/>
      </c>
    </row>
    <row r="344" spans="1:4" x14ac:dyDescent="0.45">
      <c r="A344">
        <f t="shared" si="11"/>
        <v>342</v>
      </c>
      <c r="B344" s="3">
        <v>39660</v>
      </c>
      <c r="C344" s="4">
        <v>2749.21</v>
      </c>
      <c r="D344" t="str">
        <f t="shared" si="12"/>
        <v>x</v>
      </c>
    </row>
    <row r="345" spans="1:4" x14ac:dyDescent="0.45">
      <c r="A345">
        <f t="shared" si="11"/>
        <v>343</v>
      </c>
      <c r="B345" s="3">
        <v>39689</v>
      </c>
      <c r="C345" s="4">
        <v>2868.69</v>
      </c>
      <c r="D345" t="str">
        <f t="shared" si="12"/>
        <v/>
      </c>
    </row>
    <row r="346" spans="1:4" x14ac:dyDescent="0.45">
      <c r="A346">
        <f t="shared" si="11"/>
        <v>344</v>
      </c>
      <c r="B346" s="3">
        <v>39721</v>
      </c>
      <c r="C346" s="4">
        <v>2483.67</v>
      </c>
      <c r="D346" t="str">
        <f t="shared" si="12"/>
        <v/>
      </c>
    </row>
    <row r="347" spans="1:4" x14ac:dyDescent="0.45">
      <c r="A347">
        <f t="shared" si="11"/>
        <v>345</v>
      </c>
      <c r="B347" s="3">
        <v>39752</v>
      </c>
      <c r="C347" s="4">
        <v>2183.69</v>
      </c>
      <c r="D347" t="str">
        <f t="shared" si="12"/>
        <v>x</v>
      </c>
    </row>
    <row r="348" spans="1:4" x14ac:dyDescent="0.45">
      <c r="A348">
        <f t="shared" si="11"/>
        <v>346</v>
      </c>
      <c r="B348" s="3">
        <v>39780</v>
      </c>
      <c r="C348" s="4">
        <v>2133.9899999999998</v>
      </c>
      <c r="D348" t="str">
        <f t="shared" si="12"/>
        <v/>
      </c>
    </row>
    <row r="349" spans="1:4" x14ac:dyDescent="0.45">
      <c r="A349">
        <f t="shared" si="11"/>
        <v>347</v>
      </c>
      <c r="B349" s="3">
        <v>39813</v>
      </c>
      <c r="C349" s="4">
        <v>2209.29</v>
      </c>
      <c r="D349" t="str">
        <f t="shared" si="12"/>
        <v/>
      </c>
    </row>
    <row r="350" spans="1:4" x14ac:dyDescent="0.45">
      <c r="A350">
        <f t="shared" si="11"/>
        <v>348</v>
      </c>
      <c r="B350" s="3">
        <v>39843</v>
      </c>
      <c r="C350" s="4">
        <v>2078.92</v>
      </c>
      <c r="D350" t="str">
        <f t="shared" si="12"/>
        <v>x</v>
      </c>
    </row>
    <row r="351" spans="1:4" x14ac:dyDescent="0.45">
      <c r="A351">
        <f t="shared" si="11"/>
        <v>349</v>
      </c>
      <c r="B351" s="3">
        <v>39871</v>
      </c>
      <c r="C351" s="4">
        <v>1929.75</v>
      </c>
      <c r="D351" t="str">
        <f t="shared" si="12"/>
        <v/>
      </c>
    </row>
    <row r="352" spans="1:4" x14ac:dyDescent="0.45">
      <c r="A352">
        <f t="shared" si="11"/>
        <v>350</v>
      </c>
      <c r="B352" s="3">
        <v>39903</v>
      </c>
      <c r="C352" s="4">
        <v>1984.17</v>
      </c>
      <c r="D352" t="str">
        <f t="shared" si="12"/>
        <v/>
      </c>
    </row>
    <row r="353" spans="1:4" x14ac:dyDescent="0.45">
      <c r="A353">
        <f t="shared" si="11"/>
        <v>351</v>
      </c>
      <c r="B353" s="3">
        <v>39933</v>
      </c>
      <c r="C353" s="4">
        <v>2173.06</v>
      </c>
      <c r="D353" t="str">
        <f t="shared" si="12"/>
        <v>x</v>
      </c>
    </row>
    <row r="354" spans="1:4" x14ac:dyDescent="0.45">
      <c r="A354">
        <f t="shared" si="11"/>
        <v>352</v>
      </c>
      <c r="B354" s="3">
        <v>39962</v>
      </c>
      <c r="C354" s="4">
        <v>2252.64</v>
      </c>
      <c r="D354" t="str">
        <f t="shared" si="12"/>
        <v/>
      </c>
    </row>
    <row r="355" spans="1:4" x14ac:dyDescent="0.45">
      <c r="A355">
        <f t="shared" si="11"/>
        <v>353</v>
      </c>
      <c r="B355" s="3">
        <v>39994</v>
      </c>
      <c r="C355" s="4">
        <v>2172.08</v>
      </c>
      <c r="D355" t="str">
        <f t="shared" si="12"/>
        <v/>
      </c>
    </row>
    <row r="356" spans="1:4" x14ac:dyDescent="0.45">
      <c r="A356">
        <f t="shared" si="11"/>
        <v>354</v>
      </c>
      <c r="B356" s="3">
        <v>40025</v>
      </c>
      <c r="C356" s="4">
        <v>2353.4699999999998</v>
      </c>
      <c r="D356" t="str">
        <f t="shared" si="12"/>
        <v>x</v>
      </c>
    </row>
    <row r="357" spans="1:4" x14ac:dyDescent="0.45">
      <c r="A357">
        <f t="shared" si="11"/>
        <v>355</v>
      </c>
      <c r="B357" s="3">
        <v>40053</v>
      </c>
      <c r="C357" s="4">
        <v>2520.66</v>
      </c>
      <c r="D357" t="str">
        <f t="shared" si="12"/>
        <v/>
      </c>
    </row>
    <row r="358" spans="1:4" x14ac:dyDescent="0.45">
      <c r="A358">
        <f t="shared" si="11"/>
        <v>356</v>
      </c>
      <c r="B358" s="3">
        <v>40086</v>
      </c>
      <c r="C358" s="4">
        <v>2634.79</v>
      </c>
      <c r="D358" t="str">
        <f t="shared" si="12"/>
        <v/>
      </c>
    </row>
    <row r="359" spans="1:4" x14ac:dyDescent="0.45">
      <c r="A359">
        <f t="shared" si="11"/>
        <v>357</v>
      </c>
      <c r="B359" s="3">
        <v>40116</v>
      </c>
      <c r="C359" s="4">
        <v>2584.59</v>
      </c>
      <c r="D359" t="str">
        <f t="shared" si="12"/>
        <v>x</v>
      </c>
    </row>
    <row r="360" spans="1:4" x14ac:dyDescent="0.45">
      <c r="A360">
        <f t="shared" si="11"/>
        <v>358</v>
      </c>
      <c r="B360" s="3">
        <v>40147</v>
      </c>
      <c r="C360" s="4">
        <v>2648.43</v>
      </c>
      <c r="D360" t="str">
        <f t="shared" si="12"/>
        <v/>
      </c>
    </row>
    <row r="361" spans="1:4" x14ac:dyDescent="0.45">
      <c r="A361">
        <f t="shared" si="11"/>
        <v>359</v>
      </c>
      <c r="B361" s="3">
        <v>40178</v>
      </c>
      <c r="C361" s="4">
        <v>2760.8</v>
      </c>
      <c r="D361" t="str">
        <f t="shared" si="12"/>
        <v/>
      </c>
    </row>
    <row r="362" spans="1:4" x14ac:dyDescent="0.45">
      <c r="A362">
        <f t="shared" si="11"/>
        <v>360</v>
      </c>
      <c r="B362" s="3">
        <v>40207</v>
      </c>
      <c r="C362" s="4">
        <v>2660.49</v>
      </c>
      <c r="D362" t="str">
        <f t="shared" si="12"/>
        <v>x</v>
      </c>
    </row>
    <row r="363" spans="1:4" x14ac:dyDescent="0.45">
      <c r="A363">
        <f t="shared" si="11"/>
        <v>361</v>
      </c>
      <c r="B363" s="3">
        <v>40235</v>
      </c>
      <c r="C363" s="4">
        <v>2736.8</v>
      </c>
      <c r="D363" t="str">
        <f t="shared" si="12"/>
        <v/>
      </c>
    </row>
    <row r="364" spans="1:4" x14ac:dyDescent="0.45">
      <c r="A364">
        <f t="shared" si="11"/>
        <v>362</v>
      </c>
      <c r="B364" s="3">
        <v>40268</v>
      </c>
      <c r="C364" s="4">
        <v>2910.19</v>
      </c>
      <c r="D364" t="str">
        <f t="shared" si="12"/>
        <v/>
      </c>
    </row>
    <row r="365" spans="1:4" x14ac:dyDescent="0.45">
      <c r="A365">
        <f t="shared" si="11"/>
        <v>363</v>
      </c>
      <c r="B365" s="3">
        <v>40298</v>
      </c>
      <c r="C365" s="4">
        <v>2863.35</v>
      </c>
      <c r="D365" t="str">
        <f t="shared" si="12"/>
        <v>x</v>
      </c>
    </row>
    <row r="366" spans="1:4" x14ac:dyDescent="0.45">
      <c r="A366">
        <f t="shared" si="11"/>
        <v>364</v>
      </c>
      <c r="B366" s="3">
        <v>40326</v>
      </c>
      <c r="C366" s="4">
        <v>2673.17</v>
      </c>
      <c r="D366" t="str">
        <f t="shared" si="12"/>
        <v/>
      </c>
    </row>
    <row r="367" spans="1:4" x14ac:dyDescent="0.45">
      <c r="A367">
        <f t="shared" si="11"/>
        <v>365</v>
      </c>
      <c r="B367" s="3">
        <v>40359</v>
      </c>
      <c r="C367" s="4">
        <v>2543.4699999999998</v>
      </c>
      <c r="D367" t="str">
        <f t="shared" si="12"/>
        <v/>
      </c>
    </row>
    <row r="368" spans="1:4" x14ac:dyDescent="0.45">
      <c r="A368">
        <f t="shared" si="11"/>
        <v>366</v>
      </c>
      <c r="B368" s="3">
        <v>40389</v>
      </c>
      <c r="C368" s="4">
        <v>2715.36</v>
      </c>
      <c r="D368" t="str">
        <f t="shared" si="12"/>
        <v>x</v>
      </c>
    </row>
    <row r="369" spans="1:4" x14ac:dyDescent="0.45">
      <c r="A369">
        <f t="shared" si="11"/>
        <v>367</v>
      </c>
      <c r="B369" s="3">
        <v>40421</v>
      </c>
      <c r="C369" s="4">
        <v>2696.72</v>
      </c>
      <c r="D369" t="str">
        <f t="shared" si="12"/>
        <v/>
      </c>
    </row>
    <row r="370" spans="1:4" x14ac:dyDescent="0.45">
      <c r="A370">
        <f t="shared" si="11"/>
        <v>368</v>
      </c>
      <c r="B370" s="3">
        <v>40451</v>
      </c>
      <c r="C370" s="4">
        <v>2867.58</v>
      </c>
      <c r="D370" t="str">
        <f t="shared" si="12"/>
        <v/>
      </c>
    </row>
    <row r="371" spans="1:4" x14ac:dyDescent="0.45">
      <c r="A371">
        <f t="shared" si="11"/>
        <v>369</v>
      </c>
      <c r="B371" s="3">
        <v>40480</v>
      </c>
      <c r="C371" s="4">
        <v>2936.15</v>
      </c>
      <c r="D371" t="str">
        <f t="shared" si="12"/>
        <v>x</v>
      </c>
    </row>
    <row r="372" spans="1:4" x14ac:dyDescent="0.45">
      <c r="A372">
        <f t="shared" si="11"/>
        <v>370</v>
      </c>
      <c r="B372" s="3">
        <v>40512</v>
      </c>
      <c r="C372" s="4">
        <v>2861.61</v>
      </c>
      <c r="D372" t="str">
        <f t="shared" si="12"/>
        <v/>
      </c>
    </row>
    <row r="373" spans="1:4" x14ac:dyDescent="0.45">
      <c r="A373">
        <f t="shared" si="11"/>
        <v>371</v>
      </c>
      <c r="B373" s="3">
        <v>40543</v>
      </c>
      <c r="C373" s="4">
        <v>3062.85</v>
      </c>
      <c r="D373" t="str">
        <f t="shared" si="12"/>
        <v/>
      </c>
    </row>
    <row r="374" spans="1:4" x14ac:dyDescent="0.45">
      <c r="A374">
        <f t="shared" si="11"/>
        <v>372</v>
      </c>
      <c r="B374" s="3">
        <v>40574</v>
      </c>
      <c r="C374" s="4">
        <v>3044.27</v>
      </c>
      <c r="D374" t="str">
        <f t="shared" si="12"/>
        <v>x</v>
      </c>
    </row>
    <row r="375" spans="1:4" x14ac:dyDescent="0.45">
      <c r="A375">
        <f t="shared" si="11"/>
        <v>373</v>
      </c>
      <c r="B375" s="3">
        <v>40602</v>
      </c>
      <c r="C375" s="4">
        <v>3106.58</v>
      </c>
      <c r="D375" t="str">
        <f t="shared" si="12"/>
        <v/>
      </c>
    </row>
    <row r="376" spans="1:4" x14ac:dyDescent="0.45">
      <c r="A376">
        <f t="shared" si="11"/>
        <v>374</v>
      </c>
      <c r="B376" s="3">
        <v>40633</v>
      </c>
      <c r="C376" s="4">
        <v>3067.73</v>
      </c>
      <c r="D376" t="str">
        <f t="shared" si="12"/>
        <v/>
      </c>
    </row>
    <row r="377" spans="1:4" x14ac:dyDescent="0.45">
      <c r="A377">
        <f t="shared" si="11"/>
        <v>375</v>
      </c>
      <c r="B377" s="3">
        <v>40661</v>
      </c>
      <c r="C377" s="4">
        <v>3155.03</v>
      </c>
      <c r="D377" t="str">
        <f t="shared" si="12"/>
        <v>x</v>
      </c>
    </row>
    <row r="378" spans="1:4" x14ac:dyDescent="0.45">
      <c r="A378">
        <f t="shared" si="11"/>
        <v>376</v>
      </c>
      <c r="B378" s="3">
        <v>40694</v>
      </c>
      <c r="C378" s="4">
        <v>3121.07</v>
      </c>
      <c r="D378" t="str">
        <f t="shared" si="12"/>
        <v/>
      </c>
    </row>
    <row r="379" spans="1:4" x14ac:dyDescent="0.45">
      <c r="A379">
        <f t="shared" si="11"/>
        <v>377</v>
      </c>
      <c r="B379" s="3">
        <v>40724</v>
      </c>
      <c r="C379" s="4">
        <v>3096.72</v>
      </c>
      <c r="D379" t="str">
        <f t="shared" si="12"/>
        <v/>
      </c>
    </row>
    <row r="380" spans="1:4" x14ac:dyDescent="0.45">
      <c r="A380">
        <f t="shared" si="11"/>
        <v>378</v>
      </c>
      <c r="B380" s="3">
        <v>40753</v>
      </c>
      <c r="C380" s="4">
        <v>3026.02</v>
      </c>
      <c r="D380" t="str">
        <f t="shared" si="12"/>
        <v>x</v>
      </c>
    </row>
    <row r="381" spans="1:4" x14ac:dyDescent="0.45">
      <c r="A381">
        <f t="shared" si="11"/>
        <v>379</v>
      </c>
      <c r="B381" s="3">
        <v>40786</v>
      </c>
      <c r="C381" s="4">
        <v>2800.51</v>
      </c>
      <c r="D381" t="str">
        <f t="shared" si="12"/>
        <v/>
      </c>
    </row>
    <row r="382" spans="1:4" x14ac:dyDescent="0.45">
      <c r="A382">
        <f t="shared" si="11"/>
        <v>380</v>
      </c>
      <c r="B382" s="3">
        <v>40816</v>
      </c>
      <c r="C382" s="4">
        <v>2654.38</v>
      </c>
      <c r="D382" t="str">
        <f t="shared" si="12"/>
        <v/>
      </c>
    </row>
    <row r="383" spans="1:4" x14ac:dyDescent="0.45">
      <c r="A383">
        <f t="shared" si="11"/>
        <v>381</v>
      </c>
      <c r="B383" s="3">
        <v>40847</v>
      </c>
      <c r="C383" s="4">
        <v>2860.86</v>
      </c>
      <c r="D383" t="str">
        <f t="shared" si="12"/>
        <v>x</v>
      </c>
    </row>
    <row r="384" spans="1:4" x14ac:dyDescent="0.45">
      <c r="A384">
        <f t="shared" si="11"/>
        <v>382</v>
      </c>
      <c r="B384" s="3">
        <v>40877</v>
      </c>
      <c r="C384" s="4">
        <v>2835.84</v>
      </c>
      <c r="D384" t="str">
        <f t="shared" si="12"/>
        <v/>
      </c>
    </row>
    <row r="385" spans="1:4" x14ac:dyDescent="0.45">
      <c r="A385">
        <f t="shared" si="11"/>
        <v>383</v>
      </c>
      <c r="B385" s="3">
        <v>40907</v>
      </c>
      <c r="C385" s="4">
        <v>2857.88</v>
      </c>
      <c r="D385" t="str">
        <f t="shared" si="12"/>
        <v/>
      </c>
    </row>
    <row r="386" spans="1:4" x14ac:dyDescent="0.45">
      <c r="A386">
        <f t="shared" si="11"/>
        <v>384</v>
      </c>
      <c r="B386" s="3">
        <v>40939</v>
      </c>
      <c r="C386" s="4">
        <v>2932.91</v>
      </c>
      <c r="D386" t="str">
        <f t="shared" si="12"/>
        <v>x</v>
      </c>
    </row>
    <row r="387" spans="1:4" x14ac:dyDescent="0.45">
      <c r="A387">
        <f t="shared" si="11"/>
        <v>385</v>
      </c>
      <c r="B387" s="3">
        <v>40968</v>
      </c>
      <c r="C387" s="4">
        <v>3043.91</v>
      </c>
      <c r="D387" t="str">
        <f t="shared" si="12"/>
        <v/>
      </c>
    </row>
    <row r="388" spans="1:4" x14ac:dyDescent="0.45">
      <c r="A388">
        <f t="shared" ref="A388:A451" si="13">A387+1</f>
        <v>386</v>
      </c>
      <c r="B388" s="3">
        <v>40998</v>
      </c>
      <c r="C388" s="4">
        <v>3002.78</v>
      </c>
      <c r="D388" t="str">
        <f t="shared" si="12"/>
        <v/>
      </c>
    </row>
    <row r="389" spans="1:4" x14ac:dyDescent="0.45">
      <c r="A389">
        <f t="shared" si="13"/>
        <v>387</v>
      </c>
      <c r="B389" s="3">
        <v>41029</v>
      </c>
      <c r="C389" s="4">
        <v>2984.67</v>
      </c>
      <c r="D389" t="str">
        <f t="shared" si="12"/>
        <v>x</v>
      </c>
    </row>
    <row r="390" spans="1:4" x14ac:dyDescent="0.45">
      <c r="A390">
        <f t="shared" si="13"/>
        <v>388</v>
      </c>
      <c r="B390" s="3">
        <v>41060</v>
      </c>
      <c r="C390" s="4">
        <v>2767.09</v>
      </c>
      <c r="D390" t="str">
        <f t="shared" ref="D390:D453" si="14">IF(MOD(A390,3)=0,"x","")</f>
        <v/>
      </c>
    </row>
    <row r="391" spans="1:4" x14ac:dyDescent="0.45">
      <c r="A391">
        <f t="shared" si="13"/>
        <v>389</v>
      </c>
      <c r="B391" s="3">
        <v>41089</v>
      </c>
      <c r="C391" s="4">
        <v>2891.45</v>
      </c>
      <c r="D391" t="str">
        <f t="shared" si="14"/>
        <v/>
      </c>
    </row>
    <row r="392" spans="1:4" x14ac:dyDescent="0.45">
      <c r="A392">
        <f t="shared" si="13"/>
        <v>390</v>
      </c>
      <c r="B392" s="3">
        <v>41121</v>
      </c>
      <c r="C392" s="4">
        <v>2927.27</v>
      </c>
      <c r="D392" t="str">
        <f t="shared" si="14"/>
        <v>x</v>
      </c>
    </row>
    <row r="393" spans="1:4" x14ac:dyDescent="0.45">
      <c r="A393">
        <f t="shared" si="13"/>
        <v>391</v>
      </c>
      <c r="B393" s="3">
        <v>41152</v>
      </c>
      <c r="C393" s="4">
        <v>2972.63</v>
      </c>
      <c r="D393" t="str">
        <f t="shared" si="14"/>
        <v/>
      </c>
    </row>
    <row r="394" spans="1:4" x14ac:dyDescent="0.45">
      <c r="A394">
        <f t="shared" si="13"/>
        <v>392</v>
      </c>
      <c r="B394" s="3">
        <v>41180</v>
      </c>
      <c r="C394" s="4">
        <v>2998.86</v>
      </c>
      <c r="D394" t="str">
        <f t="shared" si="14"/>
        <v/>
      </c>
    </row>
    <row r="395" spans="1:4" x14ac:dyDescent="0.45">
      <c r="A395">
        <f t="shared" si="13"/>
        <v>393</v>
      </c>
      <c r="B395" s="3">
        <v>41213</v>
      </c>
      <c r="C395" s="4">
        <v>3024.4</v>
      </c>
      <c r="D395" t="str">
        <f t="shared" si="14"/>
        <v>x</v>
      </c>
    </row>
    <row r="396" spans="1:4" x14ac:dyDescent="0.45">
      <c r="A396">
        <f t="shared" si="13"/>
        <v>394</v>
      </c>
      <c r="B396" s="3">
        <v>41243</v>
      </c>
      <c r="C396" s="4">
        <v>3065.3</v>
      </c>
      <c r="D396" t="str">
        <f t="shared" si="14"/>
        <v/>
      </c>
    </row>
    <row r="397" spans="1:4" x14ac:dyDescent="0.45">
      <c r="A397">
        <f t="shared" si="13"/>
        <v>395</v>
      </c>
      <c r="B397" s="3">
        <v>41274</v>
      </c>
      <c r="C397" s="4">
        <v>3093.41</v>
      </c>
      <c r="D397" t="str">
        <f t="shared" si="14"/>
        <v/>
      </c>
    </row>
    <row r="398" spans="1:4" x14ac:dyDescent="0.45">
      <c r="A398">
        <f t="shared" si="13"/>
        <v>396</v>
      </c>
      <c r="B398" s="3">
        <v>41305</v>
      </c>
      <c r="C398" s="4">
        <v>3287.38</v>
      </c>
      <c r="D398" t="str">
        <f t="shared" si="14"/>
        <v>x</v>
      </c>
    </row>
    <row r="399" spans="1:4" x14ac:dyDescent="0.45">
      <c r="A399">
        <f t="shared" si="13"/>
        <v>397</v>
      </c>
      <c r="B399" s="3">
        <v>41333</v>
      </c>
      <c r="C399" s="4">
        <v>3349.39</v>
      </c>
      <c r="D399" t="str">
        <f t="shared" si="14"/>
        <v/>
      </c>
    </row>
    <row r="400" spans="1:4" x14ac:dyDescent="0.45">
      <c r="A400">
        <f t="shared" si="13"/>
        <v>398</v>
      </c>
      <c r="B400" s="3">
        <v>41361</v>
      </c>
      <c r="C400" s="4">
        <v>3380.64</v>
      </c>
      <c r="D400" t="str">
        <f t="shared" si="14"/>
        <v/>
      </c>
    </row>
    <row r="401" spans="1:4" x14ac:dyDescent="0.45">
      <c r="A401">
        <f t="shared" si="13"/>
        <v>399</v>
      </c>
      <c r="B401" s="3">
        <v>41394</v>
      </c>
      <c r="C401" s="4">
        <v>3390.1786618000001</v>
      </c>
      <c r="D401" t="str">
        <f t="shared" si="14"/>
        <v>x</v>
      </c>
    </row>
    <row r="402" spans="1:4" x14ac:dyDescent="0.45">
      <c r="A402">
        <f t="shared" si="13"/>
        <v>400</v>
      </c>
      <c r="B402" s="3">
        <v>41425</v>
      </c>
      <c r="C402" s="4">
        <v>3473.82175448</v>
      </c>
      <c r="D402" t="str">
        <f t="shared" si="14"/>
        <v/>
      </c>
    </row>
    <row r="403" spans="1:4" x14ac:dyDescent="0.45">
      <c r="A403">
        <f t="shared" si="13"/>
        <v>401</v>
      </c>
      <c r="B403" s="3">
        <v>41453</v>
      </c>
      <c r="C403" s="4">
        <v>3289.7052585199999</v>
      </c>
      <c r="D403" t="str">
        <f t="shared" si="14"/>
        <v/>
      </c>
    </row>
    <row r="404" spans="1:4" x14ac:dyDescent="0.45">
      <c r="A404">
        <f t="shared" si="13"/>
        <v>402</v>
      </c>
      <c r="B404" s="3">
        <v>41486</v>
      </c>
      <c r="C404" s="4">
        <v>3509.9394549100002</v>
      </c>
      <c r="D404" t="str">
        <f t="shared" si="14"/>
        <v>x</v>
      </c>
    </row>
    <row r="405" spans="1:4" x14ac:dyDescent="0.45">
      <c r="A405">
        <f t="shared" si="13"/>
        <v>403</v>
      </c>
      <c r="B405" s="3">
        <v>41516</v>
      </c>
      <c r="C405" s="4">
        <v>3410.4298513600002</v>
      </c>
      <c r="D405" t="str">
        <f t="shared" si="14"/>
        <v/>
      </c>
    </row>
    <row r="406" spans="1:4" x14ac:dyDescent="0.45">
      <c r="A406">
        <f t="shared" si="13"/>
        <v>404</v>
      </c>
      <c r="B406" s="3">
        <v>41547</v>
      </c>
      <c r="C406" s="4">
        <v>3443.8531436600001</v>
      </c>
      <c r="D406" t="str">
        <f t="shared" si="14"/>
        <v/>
      </c>
    </row>
    <row r="407" spans="1:4" x14ac:dyDescent="0.45">
      <c r="A407">
        <f t="shared" si="13"/>
        <v>405</v>
      </c>
      <c r="B407" s="3">
        <v>41578</v>
      </c>
      <c r="C407" s="4">
        <v>3585.3233117</v>
      </c>
      <c r="D407" t="str">
        <f t="shared" si="14"/>
        <v>x</v>
      </c>
    </row>
    <row r="408" spans="1:4" x14ac:dyDescent="0.45">
      <c r="A408">
        <f t="shared" si="13"/>
        <v>406</v>
      </c>
      <c r="B408" s="3">
        <v>41607</v>
      </c>
      <c r="C408" s="4">
        <v>3548.4462786200002</v>
      </c>
      <c r="D408" t="str">
        <f t="shared" si="14"/>
        <v/>
      </c>
    </row>
    <row r="409" spans="1:4" x14ac:dyDescent="0.45">
      <c r="A409">
        <f t="shared" si="13"/>
        <v>407</v>
      </c>
      <c r="B409" s="3">
        <v>41639</v>
      </c>
      <c r="C409" s="4">
        <v>3609.6273701</v>
      </c>
      <c r="D409" t="str">
        <f t="shared" si="14"/>
        <v/>
      </c>
    </row>
    <row r="410" spans="1:4" x14ac:dyDescent="0.45">
      <c r="A410">
        <f t="shared" si="13"/>
        <v>408</v>
      </c>
      <c r="B410" s="3">
        <v>41670</v>
      </c>
      <c r="C410" s="4">
        <v>3496.5097788799999</v>
      </c>
      <c r="D410" t="str">
        <f t="shared" si="14"/>
        <v>x</v>
      </c>
    </row>
    <row r="411" spans="1:4" x14ac:dyDescent="0.45">
      <c r="A411">
        <f t="shared" si="13"/>
        <v>409</v>
      </c>
      <c r="B411" s="3">
        <v>41698</v>
      </c>
      <c r="C411" s="4">
        <v>3666.66385666</v>
      </c>
      <c r="D411" t="str">
        <f t="shared" si="14"/>
        <v/>
      </c>
    </row>
    <row r="412" spans="1:4" x14ac:dyDescent="0.45">
      <c r="A412">
        <f t="shared" si="13"/>
        <v>410</v>
      </c>
      <c r="B412" s="3">
        <v>41729</v>
      </c>
      <c r="C412" s="4">
        <v>3555.5932058499998</v>
      </c>
      <c r="D412" t="str">
        <f t="shared" si="14"/>
        <v/>
      </c>
    </row>
    <row r="413" spans="1:4" x14ac:dyDescent="0.45">
      <c r="A413">
        <f t="shared" si="13"/>
        <v>411</v>
      </c>
      <c r="B413" s="3">
        <v>41759</v>
      </c>
      <c r="C413" s="4">
        <v>3619.82529062</v>
      </c>
      <c r="D413" t="str">
        <f t="shared" si="14"/>
        <v>x</v>
      </c>
    </row>
    <row r="414" spans="1:4" x14ac:dyDescent="0.45">
      <c r="A414">
        <f t="shared" si="13"/>
        <v>412</v>
      </c>
      <c r="B414" s="3">
        <v>41789</v>
      </c>
      <c r="C414" s="4">
        <v>3655.0068228700002</v>
      </c>
      <c r="D414" t="str">
        <f t="shared" si="14"/>
        <v/>
      </c>
    </row>
    <row r="415" spans="1:4" x14ac:dyDescent="0.45">
      <c r="A415">
        <f t="shared" si="13"/>
        <v>413</v>
      </c>
      <c r="B415" s="3">
        <v>41820</v>
      </c>
      <c r="C415" s="4">
        <v>3600.1933903600002</v>
      </c>
      <c r="D415" t="str">
        <f t="shared" si="14"/>
        <v/>
      </c>
    </row>
    <row r="416" spans="1:4" x14ac:dyDescent="0.45">
      <c r="A416">
        <f t="shared" si="13"/>
        <v>414</v>
      </c>
      <c r="B416" s="3">
        <v>41851</v>
      </c>
      <c r="C416" s="4">
        <v>3585.62188681</v>
      </c>
      <c r="D416" t="str">
        <f t="shared" si="14"/>
        <v>x</v>
      </c>
    </row>
    <row r="417" spans="1:4" x14ac:dyDescent="0.45">
      <c r="A417">
        <f t="shared" si="13"/>
        <v>415</v>
      </c>
      <c r="B417" s="3">
        <v>41880</v>
      </c>
      <c r="C417" s="4">
        <v>3639.5428376899999</v>
      </c>
      <c r="D417" t="str">
        <f t="shared" si="14"/>
        <v/>
      </c>
    </row>
    <row r="418" spans="1:4" x14ac:dyDescent="0.45">
      <c r="A418">
        <f t="shared" si="13"/>
        <v>416</v>
      </c>
      <c r="B418" s="3">
        <v>41912</v>
      </c>
      <c r="C418" s="4">
        <v>3533.9316934499998</v>
      </c>
      <c r="D418" t="str">
        <f t="shared" si="14"/>
        <v/>
      </c>
    </row>
    <row r="419" spans="1:4" x14ac:dyDescent="0.45">
      <c r="A419">
        <f t="shared" si="13"/>
        <v>417</v>
      </c>
      <c r="B419" s="3">
        <v>41943</v>
      </c>
      <c r="C419" s="4">
        <v>3503.4598627300002</v>
      </c>
      <c r="D419" t="str">
        <f t="shared" si="14"/>
        <v>x</v>
      </c>
    </row>
    <row r="420" spans="1:4" x14ac:dyDescent="0.45">
      <c r="A420">
        <f t="shared" si="13"/>
        <v>418</v>
      </c>
      <c r="B420" s="3">
        <v>41971</v>
      </c>
      <c r="C420" s="4">
        <v>3593.3169933999998</v>
      </c>
      <c r="D420" t="str">
        <f t="shared" si="14"/>
        <v/>
      </c>
    </row>
    <row r="421" spans="1:4" x14ac:dyDescent="0.45">
      <c r="A421">
        <f t="shared" si="13"/>
        <v>419</v>
      </c>
      <c r="B421" s="3">
        <v>42004</v>
      </c>
      <c r="C421" s="4">
        <v>3532.7390155200001</v>
      </c>
      <c r="D421" t="str">
        <f t="shared" si="14"/>
        <v/>
      </c>
    </row>
    <row r="422" spans="1:4" x14ac:dyDescent="0.45">
      <c r="A422">
        <f t="shared" si="13"/>
        <v>420</v>
      </c>
      <c r="B422" s="3">
        <v>42034</v>
      </c>
      <c r="C422" s="4">
        <v>3621.81341346</v>
      </c>
      <c r="D422" t="str">
        <f t="shared" si="14"/>
        <v>x</v>
      </c>
    </row>
    <row r="423" spans="1:4" x14ac:dyDescent="0.45">
      <c r="A423">
        <f t="shared" si="13"/>
        <v>421</v>
      </c>
      <c r="B423" s="3">
        <v>42062</v>
      </c>
      <c r="C423" s="4">
        <v>3744.2570865399998</v>
      </c>
      <c r="D423" t="str">
        <f t="shared" si="14"/>
        <v/>
      </c>
    </row>
    <row r="424" spans="1:4" x14ac:dyDescent="0.45">
      <c r="A424">
        <f t="shared" si="13"/>
        <v>422</v>
      </c>
      <c r="B424" s="3">
        <v>42094</v>
      </c>
      <c r="C424" s="4">
        <v>3663.5829188399998</v>
      </c>
      <c r="D424" t="str">
        <f t="shared" si="14"/>
        <v/>
      </c>
    </row>
    <row r="425" spans="1:4" x14ac:dyDescent="0.45">
      <c r="A425">
        <f t="shared" si="13"/>
        <v>423</v>
      </c>
      <c r="B425" s="3">
        <v>42124</v>
      </c>
      <c r="C425" s="4">
        <v>3760.0647250699999</v>
      </c>
      <c r="D425" t="str">
        <f t="shared" si="14"/>
        <v>x</v>
      </c>
    </row>
    <row r="426" spans="1:4" x14ac:dyDescent="0.45">
      <c r="A426">
        <f t="shared" si="13"/>
        <v>424</v>
      </c>
      <c r="B426" s="3">
        <v>42153</v>
      </c>
      <c r="C426" s="4">
        <v>3797.1179319600001</v>
      </c>
      <c r="D426" t="str">
        <f t="shared" si="14"/>
        <v/>
      </c>
    </row>
    <row r="427" spans="1:4" x14ac:dyDescent="0.45">
      <c r="A427">
        <f t="shared" si="13"/>
        <v>425</v>
      </c>
      <c r="B427" s="3">
        <v>42185</v>
      </c>
      <c r="C427" s="4">
        <v>3570.5802503199998</v>
      </c>
      <c r="D427" t="str">
        <f t="shared" si="14"/>
        <v/>
      </c>
    </row>
    <row r="428" spans="1:4" x14ac:dyDescent="0.45">
      <c r="A428">
        <f t="shared" si="13"/>
        <v>426</v>
      </c>
      <c r="B428" s="3">
        <v>42216</v>
      </c>
      <c r="C428" s="4">
        <v>3652.78982</v>
      </c>
      <c r="D428" t="str">
        <f t="shared" si="14"/>
        <v>x</v>
      </c>
    </row>
    <row r="429" spans="1:4" x14ac:dyDescent="0.45">
      <c r="A429">
        <f t="shared" si="13"/>
        <v>427</v>
      </c>
      <c r="B429" s="3">
        <v>42244</v>
      </c>
      <c r="C429" s="4">
        <v>3434.65836519</v>
      </c>
      <c r="D429" t="str">
        <f t="shared" si="14"/>
        <v/>
      </c>
    </row>
    <row r="430" spans="1:4" x14ac:dyDescent="0.45">
      <c r="A430">
        <f t="shared" si="13"/>
        <v>428</v>
      </c>
      <c r="B430" s="3">
        <v>42277</v>
      </c>
      <c r="C430" s="4">
        <v>3335.9187163900001</v>
      </c>
      <c r="D430" t="str">
        <f t="shared" si="14"/>
        <v/>
      </c>
    </row>
    <row r="431" spans="1:4" x14ac:dyDescent="0.45">
      <c r="A431">
        <f t="shared" si="13"/>
        <v>429</v>
      </c>
      <c r="B431" s="3">
        <v>42307</v>
      </c>
      <c r="C431" s="4">
        <v>3484.5957057700002</v>
      </c>
      <c r="D431" t="str">
        <f t="shared" si="14"/>
        <v>x</v>
      </c>
    </row>
    <row r="432" spans="1:4" x14ac:dyDescent="0.45">
      <c r="A432">
        <f t="shared" si="13"/>
        <v>430</v>
      </c>
      <c r="B432" s="3">
        <v>42338</v>
      </c>
      <c r="C432" s="4">
        <v>3492.1301062699999</v>
      </c>
      <c r="D432" t="str">
        <f t="shared" si="14"/>
        <v/>
      </c>
    </row>
    <row r="433" spans="1:4" x14ac:dyDescent="0.45">
      <c r="A433">
        <f t="shared" si="13"/>
        <v>431</v>
      </c>
      <c r="B433" s="3">
        <v>42369</v>
      </c>
      <c r="C433" s="4">
        <v>3444.2640172299998</v>
      </c>
      <c r="D433" t="str">
        <f t="shared" si="14"/>
        <v/>
      </c>
    </row>
    <row r="434" spans="1:4" x14ac:dyDescent="0.45">
      <c r="A434">
        <f t="shared" si="13"/>
        <v>432</v>
      </c>
      <c r="B434" s="3">
        <v>42398</v>
      </c>
      <c r="C434" s="4">
        <v>3335.8963173100001</v>
      </c>
      <c r="D434" t="str">
        <f t="shared" si="14"/>
        <v>x</v>
      </c>
    </row>
    <row r="435" spans="1:4" x14ac:dyDescent="0.45">
      <c r="A435">
        <f t="shared" si="13"/>
        <v>433</v>
      </c>
      <c r="B435" s="3">
        <v>42429</v>
      </c>
      <c r="C435" s="4">
        <v>3345.84367707</v>
      </c>
      <c r="D435" t="str">
        <f t="shared" si="14"/>
        <v/>
      </c>
    </row>
    <row r="436" spans="1:4" x14ac:dyDescent="0.45">
      <c r="A436">
        <f t="shared" si="13"/>
        <v>434</v>
      </c>
      <c r="B436" s="3">
        <v>42460</v>
      </c>
      <c r="C436" s="4">
        <v>3395.1936764500001</v>
      </c>
      <c r="D436" t="str">
        <f t="shared" si="14"/>
        <v/>
      </c>
    </row>
    <row r="437" spans="1:4" x14ac:dyDescent="0.45">
      <c r="A437">
        <f t="shared" si="13"/>
        <v>435</v>
      </c>
      <c r="B437" s="3">
        <v>42489</v>
      </c>
      <c r="C437" s="4">
        <v>3421.7017856699999</v>
      </c>
      <c r="D437" t="str">
        <f t="shared" si="14"/>
        <v>x</v>
      </c>
    </row>
    <row r="438" spans="1:4" x14ac:dyDescent="0.45">
      <c r="A438">
        <f t="shared" si="13"/>
        <v>436</v>
      </c>
      <c r="B438" s="3">
        <v>42521</v>
      </c>
      <c r="C438" s="4">
        <v>3429.7704544600001</v>
      </c>
      <c r="D438" t="str">
        <f t="shared" si="14"/>
        <v/>
      </c>
    </row>
    <row r="439" spans="1:4" x14ac:dyDescent="0.45">
      <c r="A439">
        <f t="shared" si="13"/>
        <v>437</v>
      </c>
      <c r="B439" s="3">
        <v>42551</v>
      </c>
      <c r="C439" s="4">
        <v>3515.4537643799999</v>
      </c>
      <c r="D439" t="str">
        <f t="shared" si="14"/>
        <v/>
      </c>
    </row>
    <row r="440" spans="1:4" x14ac:dyDescent="0.45">
      <c r="A440">
        <f t="shared" si="13"/>
        <v>438</v>
      </c>
      <c r="B440" s="3">
        <v>42580</v>
      </c>
      <c r="C440" s="4">
        <v>3653.8267793199998</v>
      </c>
      <c r="D440" t="str">
        <f t="shared" si="14"/>
        <v>x</v>
      </c>
    </row>
    <row r="441" spans="1:4" x14ac:dyDescent="0.45">
      <c r="A441">
        <f t="shared" si="13"/>
        <v>439</v>
      </c>
      <c r="B441" s="3">
        <v>42613</v>
      </c>
      <c r="C441" s="4">
        <v>3697.19303631</v>
      </c>
      <c r="D441" t="str">
        <f t="shared" si="14"/>
        <v/>
      </c>
    </row>
    <row r="442" spans="1:4" x14ac:dyDescent="0.45">
      <c r="A442">
        <f t="shared" si="13"/>
        <v>440</v>
      </c>
      <c r="B442" s="3">
        <v>42643</v>
      </c>
      <c r="C442" s="4">
        <v>3755.3355415699998</v>
      </c>
      <c r="D442" t="str">
        <f t="shared" si="14"/>
        <v/>
      </c>
    </row>
    <row r="443" spans="1:4" x14ac:dyDescent="0.45">
      <c r="A443">
        <f t="shared" si="13"/>
        <v>441</v>
      </c>
      <c r="B443" s="3">
        <v>42674</v>
      </c>
      <c r="C443" s="4">
        <v>3768.1430365000001</v>
      </c>
      <c r="D443" t="str">
        <f t="shared" si="14"/>
        <v>x</v>
      </c>
    </row>
    <row r="444" spans="1:4" x14ac:dyDescent="0.45">
      <c r="A444">
        <f t="shared" si="13"/>
        <v>442</v>
      </c>
      <c r="B444" s="3">
        <v>42704</v>
      </c>
      <c r="C444" s="4">
        <v>3692.3964107400002</v>
      </c>
      <c r="D444" t="str">
        <f t="shared" si="14"/>
        <v/>
      </c>
    </row>
    <row r="445" spans="1:4" x14ac:dyDescent="0.45">
      <c r="A445">
        <f t="shared" si="13"/>
        <v>443</v>
      </c>
      <c r="B445" s="3">
        <v>42734</v>
      </c>
      <c r="C445" s="4">
        <v>3873.2175012399998</v>
      </c>
      <c r="D445" t="str">
        <f t="shared" si="14"/>
        <v/>
      </c>
    </row>
    <row r="446" spans="1:4" x14ac:dyDescent="0.45">
      <c r="A446">
        <f t="shared" si="13"/>
        <v>444</v>
      </c>
      <c r="B446" s="3">
        <v>42766</v>
      </c>
      <c r="C446" s="4">
        <v>3858.2611988499998</v>
      </c>
      <c r="D446" t="str">
        <f t="shared" si="14"/>
        <v>x</v>
      </c>
    </row>
    <row r="447" spans="1:4" x14ac:dyDescent="0.45">
      <c r="A447">
        <f t="shared" si="13"/>
        <v>445</v>
      </c>
      <c r="B447" s="3">
        <v>42794</v>
      </c>
      <c r="C447" s="4">
        <v>3953.4242975699999</v>
      </c>
      <c r="D447" t="str">
        <f t="shared" si="14"/>
        <v/>
      </c>
    </row>
    <row r="448" spans="1:4" x14ac:dyDescent="0.45">
      <c r="A448">
        <f t="shared" si="13"/>
        <v>446</v>
      </c>
      <c r="B448" s="3">
        <v>42825</v>
      </c>
      <c r="C448" s="4">
        <v>3990.0009991799998</v>
      </c>
      <c r="D448" t="str">
        <f t="shared" si="14"/>
        <v/>
      </c>
    </row>
    <row r="449" spans="1:4" x14ac:dyDescent="0.45">
      <c r="A449">
        <f t="shared" si="13"/>
        <v>447</v>
      </c>
      <c r="B449" s="3">
        <v>42853</v>
      </c>
      <c r="C449" s="4">
        <v>3962.4857467299998</v>
      </c>
      <c r="D449" t="str">
        <f t="shared" si="14"/>
        <v>x</v>
      </c>
    </row>
    <row r="450" spans="1:4" x14ac:dyDescent="0.45">
      <c r="A450">
        <f t="shared" si="13"/>
        <v>448</v>
      </c>
      <c r="B450" s="3">
        <v>42886</v>
      </c>
      <c r="C450" s="4">
        <v>4116.0793912600002</v>
      </c>
      <c r="D450" t="str">
        <f t="shared" si="14"/>
        <v/>
      </c>
    </row>
    <row r="451" spans="1:4" x14ac:dyDescent="0.45">
      <c r="A451">
        <f t="shared" si="13"/>
        <v>449</v>
      </c>
      <c r="B451" s="3">
        <v>42916</v>
      </c>
      <c r="C451" s="4">
        <v>4002.1797562100001</v>
      </c>
      <c r="D451" t="str">
        <f t="shared" si="14"/>
        <v/>
      </c>
    </row>
    <row r="452" spans="1:4" x14ac:dyDescent="0.45">
      <c r="A452">
        <f t="shared" ref="A452:A517" si="15">A451+1</f>
        <v>450</v>
      </c>
      <c r="B452" s="3">
        <v>42947</v>
      </c>
      <c r="C452" s="4">
        <v>4046.19836558</v>
      </c>
      <c r="D452" t="str">
        <f t="shared" si="14"/>
        <v>x</v>
      </c>
    </row>
    <row r="453" spans="1:4" x14ac:dyDescent="0.45">
      <c r="A453">
        <f t="shared" si="15"/>
        <v>451</v>
      </c>
      <c r="B453" s="3">
        <v>42978</v>
      </c>
      <c r="C453" s="4">
        <v>4072.9802509199999</v>
      </c>
      <c r="D453" t="str">
        <f t="shared" si="14"/>
        <v/>
      </c>
    </row>
    <row r="454" spans="1:4" x14ac:dyDescent="0.45">
      <c r="A454">
        <f t="shared" si="15"/>
        <v>452</v>
      </c>
      <c r="B454" s="3">
        <v>43007</v>
      </c>
      <c r="C454" s="4">
        <v>4049.8936165099999</v>
      </c>
      <c r="D454" t="str">
        <f t="shared" ref="D454:D517" si="16">IF(MOD(A454,3)=0,"x","")</f>
        <v/>
      </c>
    </row>
    <row r="455" spans="1:4" x14ac:dyDescent="0.45">
      <c r="A455">
        <f t="shared" si="15"/>
        <v>453</v>
      </c>
      <c r="B455" s="3">
        <v>43039</v>
      </c>
      <c r="C455" s="4">
        <v>4117.6921429399999</v>
      </c>
      <c r="D455" t="str">
        <f t="shared" si="16"/>
        <v>x</v>
      </c>
    </row>
    <row r="456" spans="1:4" x14ac:dyDescent="0.45">
      <c r="A456">
        <f t="shared" si="15"/>
        <v>454</v>
      </c>
      <c r="B456" s="3">
        <v>43069</v>
      </c>
      <c r="C456" s="4">
        <v>4033.8387102299998</v>
      </c>
      <c r="D456" t="str">
        <f t="shared" si="16"/>
        <v/>
      </c>
    </row>
    <row r="457" spans="1:4" x14ac:dyDescent="0.45">
      <c r="A457">
        <f t="shared" si="15"/>
        <v>455</v>
      </c>
      <c r="B457" s="3">
        <v>43098</v>
      </c>
      <c r="C457" s="4">
        <v>4221.8177113000002</v>
      </c>
      <c r="D457" t="str">
        <f t="shared" si="16"/>
        <v/>
      </c>
    </row>
    <row r="458" spans="1:4" x14ac:dyDescent="0.45">
      <c r="A458">
        <f t="shared" si="15"/>
        <v>456</v>
      </c>
      <c r="B458" s="3">
        <v>43131</v>
      </c>
      <c r="C458" s="4">
        <v>4137.6564342299998</v>
      </c>
      <c r="D458" t="str">
        <f t="shared" si="16"/>
        <v>x</v>
      </c>
    </row>
    <row r="459" spans="1:4" x14ac:dyDescent="0.45">
      <c r="A459">
        <f t="shared" si="15"/>
        <v>457</v>
      </c>
      <c r="B459" s="3">
        <v>43159</v>
      </c>
      <c r="C459" s="4">
        <v>3981.60749661</v>
      </c>
      <c r="D459" t="str">
        <f t="shared" si="16"/>
        <v/>
      </c>
    </row>
    <row r="460" spans="1:4" x14ac:dyDescent="0.45">
      <c r="A460">
        <f t="shared" si="15"/>
        <v>458</v>
      </c>
      <c r="B460" s="3">
        <v>43188</v>
      </c>
      <c r="C460" s="4">
        <v>3894.1679810700002</v>
      </c>
      <c r="D460" t="str">
        <f t="shared" si="16"/>
        <v/>
      </c>
    </row>
    <row r="461" spans="1:4" x14ac:dyDescent="0.45">
      <c r="A461">
        <f t="shared" si="15"/>
        <v>459</v>
      </c>
      <c r="B461" s="3">
        <v>43220</v>
      </c>
      <c r="C461" s="4">
        <v>4127.6790377799998</v>
      </c>
      <c r="D461" t="str">
        <f t="shared" si="16"/>
        <v>x</v>
      </c>
    </row>
    <row r="462" spans="1:4" x14ac:dyDescent="0.45">
      <c r="A462">
        <f t="shared" si="15"/>
        <v>460</v>
      </c>
      <c r="B462" s="3">
        <v>43251</v>
      </c>
      <c r="C462" s="4">
        <v>4222.1994266199999</v>
      </c>
      <c r="D462" t="str">
        <f t="shared" si="16"/>
        <v/>
      </c>
    </row>
    <row r="463" spans="1:4" x14ac:dyDescent="0.45">
      <c r="A463">
        <f t="shared" si="15"/>
        <v>461</v>
      </c>
      <c r="B463" s="3">
        <v>43280</v>
      </c>
      <c r="C463" s="4">
        <v>4202.2488658900002</v>
      </c>
      <c r="D463" t="str">
        <f t="shared" si="16"/>
        <v/>
      </c>
    </row>
    <row r="464" spans="1:4" x14ac:dyDescent="0.45">
      <c r="A464">
        <f t="shared" si="15"/>
        <v>462</v>
      </c>
      <c r="B464" s="3">
        <v>43312</v>
      </c>
      <c r="C464" s="4">
        <v>4253.3124394200004</v>
      </c>
      <c r="D464" t="str">
        <f t="shared" si="16"/>
        <v>x</v>
      </c>
    </row>
    <row r="465" spans="1:4" x14ac:dyDescent="0.45">
      <c r="A465">
        <f t="shared" si="15"/>
        <v>463</v>
      </c>
      <c r="B465" s="3">
        <v>43343</v>
      </c>
      <c r="C465" s="4">
        <v>4106.1443628300003</v>
      </c>
      <c r="D465" t="str">
        <f t="shared" si="16"/>
        <v/>
      </c>
    </row>
    <row r="466" spans="1:4" x14ac:dyDescent="0.45">
      <c r="A466">
        <f t="shared" si="15"/>
        <v>464</v>
      </c>
      <c r="B466" s="3">
        <v>43371</v>
      </c>
      <c r="C466" s="4">
        <v>4127.9106020600002</v>
      </c>
      <c r="D466" t="str">
        <f t="shared" si="16"/>
        <v/>
      </c>
    </row>
    <row r="467" spans="1:4" x14ac:dyDescent="0.45">
      <c r="A467">
        <f t="shared" si="15"/>
        <v>465</v>
      </c>
      <c r="B467" s="3">
        <v>43404</v>
      </c>
      <c r="C467" s="4">
        <v>3904.2335987000001</v>
      </c>
      <c r="D467" t="str">
        <f t="shared" si="16"/>
        <v>x</v>
      </c>
    </row>
    <row r="468" spans="1:4" x14ac:dyDescent="0.45">
      <c r="A468">
        <f t="shared" si="15"/>
        <v>466</v>
      </c>
      <c r="B468" s="3">
        <v>43434</v>
      </c>
      <c r="C468" s="4">
        <v>3823.3446132099998</v>
      </c>
      <c r="D468" t="str">
        <f t="shared" si="16"/>
        <v/>
      </c>
    </row>
    <row r="469" spans="1:4" x14ac:dyDescent="0.45">
      <c r="A469">
        <f t="shared" si="15"/>
        <v>467</v>
      </c>
      <c r="B469" s="3">
        <v>43465</v>
      </c>
      <c r="C469" s="4">
        <v>3675.06056248</v>
      </c>
      <c r="D469" t="str">
        <f t="shared" si="16"/>
        <v/>
      </c>
    </row>
    <row r="470" spans="1:4" x14ac:dyDescent="0.45">
      <c r="A470">
        <f t="shared" si="15"/>
        <v>468</v>
      </c>
      <c r="B470" s="3">
        <v>43496</v>
      </c>
      <c r="C470" s="4">
        <v>3825.62207928</v>
      </c>
      <c r="D470" t="str">
        <f t="shared" si="16"/>
        <v>x</v>
      </c>
    </row>
    <row r="471" spans="1:4" x14ac:dyDescent="0.45">
      <c r="A471">
        <f t="shared" si="15"/>
        <v>469</v>
      </c>
      <c r="B471" s="3">
        <v>43524</v>
      </c>
      <c r="C471" s="4">
        <v>3888.81038902</v>
      </c>
      <c r="D471" t="str">
        <f t="shared" si="16"/>
        <v/>
      </c>
    </row>
    <row r="472" spans="1:4" x14ac:dyDescent="0.45">
      <c r="A472">
        <f t="shared" si="15"/>
        <v>470</v>
      </c>
      <c r="B472" s="3">
        <v>43553</v>
      </c>
      <c r="C472" s="4">
        <v>3978.2848702000001</v>
      </c>
      <c r="D472" t="str">
        <f t="shared" si="16"/>
        <v/>
      </c>
    </row>
    <row r="473" spans="1:4" x14ac:dyDescent="0.45">
      <c r="A473">
        <f t="shared" si="15"/>
        <v>471</v>
      </c>
      <c r="B473" s="3">
        <v>43585</v>
      </c>
      <c r="C473" s="4">
        <v>4067.9810820100001</v>
      </c>
      <c r="D473" t="str">
        <f t="shared" si="16"/>
        <v>x</v>
      </c>
    </row>
    <row r="474" spans="1:4" x14ac:dyDescent="0.45">
      <c r="A474">
        <f t="shared" si="15"/>
        <v>472</v>
      </c>
      <c r="B474" s="3">
        <v>43616</v>
      </c>
      <c r="C474" s="4">
        <v>3923.8679342</v>
      </c>
      <c r="D474" t="str">
        <f t="shared" si="16"/>
        <v/>
      </c>
    </row>
    <row r="475" spans="1:4" x14ac:dyDescent="0.45">
      <c r="A475">
        <f t="shared" si="15"/>
        <v>473</v>
      </c>
      <c r="B475" s="3">
        <v>43644</v>
      </c>
      <c r="C475" s="4">
        <v>4056.8809555799999</v>
      </c>
      <c r="D475" t="str">
        <f t="shared" si="16"/>
        <v/>
      </c>
    </row>
    <row r="476" spans="1:4" x14ac:dyDescent="0.45">
      <c r="A476">
        <f t="shared" si="15"/>
        <v>474</v>
      </c>
      <c r="B476" s="3">
        <v>43677</v>
      </c>
      <c r="C476" s="4">
        <v>4134.02745779</v>
      </c>
      <c r="D476" t="str">
        <f t="shared" si="16"/>
        <v>x</v>
      </c>
    </row>
    <row r="477" spans="1:4" x14ac:dyDescent="0.45">
      <c r="A477">
        <f t="shared" si="15"/>
        <v>475</v>
      </c>
      <c r="B477" s="3">
        <v>43707</v>
      </c>
      <c r="C477" s="4">
        <v>3953.0243252499999</v>
      </c>
      <c r="D477" t="str">
        <f t="shared" si="16"/>
        <v/>
      </c>
    </row>
    <row r="478" spans="1:4" x14ac:dyDescent="0.45">
      <c r="A478">
        <f t="shared" si="15"/>
        <v>476</v>
      </c>
      <c r="B478" s="3">
        <v>43738</v>
      </c>
      <c r="C478" s="4">
        <v>4061.7423388399998</v>
      </c>
      <c r="D478" t="str">
        <f t="shared" si="16"/>
        <v/>
      </c>
    </row>
    <row r="479" spans="1:4" x14ac:dyDescent="0.45">
      <c r="A479">
        <f t="shared" si="15"/>
        <v>477</v>
      </c>
      <c r="B479" s="3">
        <v>43769</v>
      </c>
      <c r="C479" s="4">
        <v>3993.45782052</v>
      </c>
      <c r="D479" t="str">
        <f t="shared" si="16"/>
        <v>x</v>
      </c>
    </row>
    <row r="480" spans="1:4" x14ac:dyDescent="0.45">
      <c r="A480">
        <f t="shared" si="15"/>
        <v>478</v>
      </c>
      <c r="B480" s="3">
        <v>43798</v>
      </c>
      <c r="C480" s="4">
        <v>4066.7324173900001</v>
      </c>
      <c r="D480" t="str">
        <f t="shared" si="16"/>
        <v/>
      </c>
    </row>
    <row r="481" spans="1:4" x14ac:dyDescent="0.45">
      <c r="A481">
        <f t="shared" si="15"/>
        <v>479</v>
      </c>
      <c r="B481" s="3">
        <v>43830</v>
      </c>
      <c r="C481" s="4">
        <v>4196.47359177</v>
      </c>
      <c r="D481" t="str">
        <f t="shared" si="16"/>
        <v/>
      </c>
    </row>
    <row r="482" spans="1:4" x14ac:dyDescent="0.45">
      <c r="A482">
        <f t="shared" si="15"/>
        <v>480</v>
      </c>
      <c r="B482" s="3">
        <v>43861</v>
      </c>
      <c r="C482" s="4">
        <v>4057.4701269000002</v>
      </c>
      <c r="D482" t="str">
        <f t="shared" si="16"/>
        <v>x</v>
      </c>
    </row>
    <row r="483" spans="1:4" x14ac:dyDescent="0.45">
      <c r="A483">
        <f t="shared" si="15"/>
        <v>481</v>
      </c>
      <c r="B483" s="3">
        <v>43889</v>
      </c>
      <c r="C483" s="4">
        <v>3673.6122953600002</v>
      </c>
      <c r="D483" t="str">
        <f t="shared" si="16"/>
        <v/>
      </c>
    </row>
    <row r="484" spans="1:4" x14ac:dyDescent="0.45">
      <c r="A484">
        <f t="shared" si="15"/>
        <v>482</v>
      </c>
      <c r="B484" s="3">
        <v>43921</v>
      </c>
      <c r="C484" s="4">
        <v>3107.4177580300002</v>
      </c>
      <c r="D484" t="str">
        <f t="shared" si="16"/>
        <v/>
      </c>
    </row>
    <row r="485" spans="1:4" x14ac:dyDescent="0.45">
      <c r="A485">
        <f t="shared" si="15"/>
        <v>483</v>
      </c>
      <c r="B485" s="3">
        <v>43951</v>
      </c>
      <c r="C485" s="4">
        <v>3262.5060045</v>
      </c>
      <c r="D485" t="str">
        <f t="shared" si="16"/>
        <v>x</v>
      </c>
    </row>
    <row r="486" spans="1:4" x14ac:dyDescent="0.45">
      <c r="A486">
        <f t="shared" si="15"/>
        <v>484</v>
      </c>
      <c r="B486" s="3">
        <v>43980</v>
      </c>
      <c r="C486" s="4">
        <v>3363.6687433799998</v>
      </c>
      <c r="D486" t="str">
        <f t="shared" si="16"/>
        <v/>
      </c>
    </row>
    <row r="487" spans="1:4" x14ac:dyDescent="0.45">
      <c r="A487">
        <f t="shared" si="15"/>
        <v>485</v>
      </c>
      <c r="B487" s="3">
        <v>44012</v>
      </c>
      <c r="C487" s="4">
        <v>3410.9289831999999</v>
      </c>
      <c r="D487" t="str">
        <f t="shared" si="16"/>
        <v/>
      </c>
    </row>
    <row r="488" spans="1:4" x14ac:dyDescent="0.45">
      <c r="A488">
        <f t="shared" si="15"/>
        <v>486</v>
      </c>
      <c r="B488" s="3">
        <v>44043</v>
      </c>
      <c r="C488" s="4">
        <v>3282.0247925100002</v>
      </c>
      <c r="D488" t="str">
        <f t="shared" si="16"/>
        <v>x</v>
      </c>
    </row>
    <row r="489" spans="1:4" x14ac:dyDescent="0.45">
      <c r="A489">
        <f t="shared" si="15"/>
        <v>487</v>
      </c>
      <c r="B489" s="3">
        <v>44071</v>
      </c>
      <c r="C489" s="4">
        <v>3342.44466582</v>
      </c>
      <c r="D489" t="str">
        <f t="shared" si="16"/>
        <v/>
      </c>
    </row>
    <row r="490" spans="1:4" x14ac:dyDescent="0.45">
      <c r="A490">
        <f t="shared" si="15"/>
        <v>488</v>
      </c>
      <c r="B490" s="3">
        <v>44104</v>
      </c>
      <c r="C490" s="4">
        <v>3282.2514868500002</v>
      </c>
      <c r="D490" t="str">
        <f t="shared" si="16"/>
        <v/>
      </c>
    </row>
    <row r="491" spans="1:4" x14ac:dyDescent="0.45">
      <c r="A491">
        <f t="shared" si="15"/>
        <v>489</v>
      </c>
      <c r="B491" s="3">
        <v>44134</v>
      </c>
      <c r="C491" s="4">
        <v>3151</v>
      </c>
      <c r="D491" t="str">
        <f t="shared" si="16"/>
        <v>x</v>
      </c>
    </row>
    <row r="492" spans="1:4" x14ac:dyDescent="0.45">
      <c r="A492">
        <f t="shared" si="15"/>
        <v>490</v>
      </c>
      <c r="B492" s="3">
        <v>44165</v>
      </c>
      <c r="C492" s="4">
        <v>3543</v>
      </c>
      <c r="D492" t="str">
        <f t="shared" si="16"/>
        <v/>
      </c>
    </row>
    <row r="493" spans="1:4" x14ac:dyDescent="0.45">
      <c r="A493">
        <f t="shared" si="15"/>
        <v>491</v>
      </c>
      <c r="B493" s="3">
        <v>44196</v>
      </c>
      <c r="C493" s="4">
        <v>3674</v>
      </c>
      <c r="D493" t="str">
        <f t="shared" si="16"/>
        <v/>
      </c>
    </row>
    <row r="494" spans="1:4" x14ac:dyDescent="0.45">
      <c r="A494">
        <f t="shared" si="15"/>
        <v>492</v>
      </c>
      <c r="B494" s="3">
        <v>44225</v>
      </c>
      <c r="C494" s="4">
        <v>3642</v>
      </c>
      <c r="D494" t="str">
        <f t="shared" si="16"/>
        <v>x</v>
      </c>
    </row>
    <row r="495" spans="1:4" x14ac:dyDescent="0.45">
      <c r="A495">
        <f t="shared" si="15"/>
        <v>493</v>
      </c>
      <c r="B495" s="3">
        <v>44253</v>
      </c>
      <c r="C495" s="4">
        <v>3702</v>
      </c>
      <c r="D495" t="str">
        <f t="shared" si="16"/>
        <v/>
      </c>
    </row>
    <row r="496" spans="1:4" x14ac:dyDescent="0.45">
      <c r="A496">
        <f t="shared" si="15"/>
        <v>494</v>
      </c>
      <c r="B496" s="3">
        <v>44286</v>
      </c>
      <c r="C496" s="4">
        <v>3831</v>
      </c>
      <c r="D496" t="str">
        <f t="shared" si="16"/>
        <v/>
      </c>
    </row>
    <row r="497" spans="1:4" x14ac:dyDescent="0.45">
      <c r="A497">
        <f t="shared" si="15"/>
        <v>495</v>
      </c>
      <c r="B497" s="3">
        <v>44316</v>
      </c>
      <c r="C497" s="4">
        <v>3984</v>
      </c>
      <c r="D497" t="str">
        <f t="shared" si="16"/>
        <v>x</v>
      </c>
    </row>
    <row r="498" spans="1:4" x14ac:dyDescent="0.45">
      <c r="A498">
        <f t="shared" si="15"/>
        <v>496</v>
      </c>
      <c r="B498" s="3">
        <v>44344</v>
      </c>
      <c r="C498" s="4">
        <v>4016</v>
      </c>
      <c r="D498" t="str">
        <f t="shared" si="16"/>
        <v/>
      </c>
    </row>
    <row r="499" spans="1:4" x14ac:dyDescent="0.45">
      <c r="A499">
        <f t="shared" si="15"/>
        <v>497</v>
      </c>
      <c r="B499" s="3">
        <v>44377</v>
      </c>
      <c r="C499" s="4">
        <v>4015</v>
      </c>
      <c r="D499" t="str">
        <f t="shared" si="16"/>
        <v/>
      </c>
    </row>
    <row r="500" spans="1:4" x14ac:dyDescent="0.45">
      <c r="A500">
        <f t="shared" si="15"/>
        <v>498</v>
      </c>
      <c r="B500" s="3">
        <v>44407</v>
      </c>
      <c r="C500" s="4">
        <v>4030</v>
      </c>
      <c r="D500" t="str">
        <f t="shared" si="16"/>
        <v>x</v>
      </c>
    </row>
    <row r="501" spans="1:4" x14ac:dyDescent="0.45">
      <c r="A501">
        <f t="shared" si="15"/>
        <v>499</v>
      </c>
      <c r="B501" s="3">
        <v>44439</v>
      </c>
      <c r="C501" s="4">
        <v>4110</v>
      </c>
      <c r="D501" t="str">
        <f t="shared" si="16"/>
        <v/>
      </c>
    </row>
    <row r="502" spans="1:4" x14ac:dyDescent="0.45">
      <c r="A502">
        <f t="shared" si="15"/>
        <v>500</v>
      </c>
      <c r="B502" s="3">
        <v>44469</v>
      </c>
      <c r="C502" s="4">
        <v>4059</v>
      </c>
      <c r="D502" t="str">
        <f t="shared" si="16"/>
        <v/>
      </c>
    </row>
    <row r="503" spans="1:4" x14ac:dyDescent="0.45">
      <c r="A503">
        <f t="shared" si="15"/>
        <v>501</v>
      </c>
      <c r="B503" s="3">
        <v>44498</v>
      </c>
      <c r="C503" s="4">
        <v>4129</v>
      </c>
      <c r="D503" t="str">
        <f t="shared" si="16"/>
        <v>x</v>
      </c>
    </row>
    <row r="504" spans="1:4" x14ac:dyDescent="0.45">
      <c r="A504">
        <f t="shared" si="15"/>
        <v>502</v>
      </c>
      <c r="B504" s="3">
        <v>44530</v>
      </c>
      <c r="C504" s="4">
        <v>4026</v>
      </c>
      <c r="D504" t="str">
        <f t="shared" si="16"/>
        <v/>
      </c>
    </row>
    <row r="505" spans="1:4" x14ac:dyDescent="0.45">
      <c r="A505">
        <f t="shared" si="15"/>
        <v>503</v>
      </c>
      <c r="B505" s="3">
        <v>44561</v>
      </c>
      <c r="C505" s="4">
        <v>4208</v>
      </c>
      <c r="D505" t="str">
        <f t="shared" si="16"/>
        <v/>
      </c>
    </row>
    <row r="506" spans="1:4" x14ac:dyDescent="0.45">
      <c r="A506">
        <f t="shared" si="15"/>
        <v>504</v>
      </c>
      <c r="B506" s="3">
        <v>44592</v>
      </c>
      <c r="C506" s="4">
        <v>4192</v>
      </c>
      <c r="D506" t="str">
        <f t="shared" si="16"/>
        <v>x</v>
      </c>
    </row>
    <row r="507" spans="1:4" x14ac:dyDescent="0.45">
      <c r="A507">
        <f t="shared" si="15"/>
        <v>505</v>
      </c>
      <c r="B507" s="3">
        <v>44620</v>
      </c>
      <c r="C507" s="4">
        <v>4158</v>
      </c>
      <c r="D507" t="str">
        <f t="shared" si="16"/>
        <v/>
      </c>
    </row>
    <row r="508" spans="1:4" x14ac:dyDescent="0.45">
      <c r="A508">
        <f t="shared" si="15"/>
        <v>506</v>
      </c>
      <c r="B508" s="3">
        <v>44651</v>
      </c>
      <c r="C508" s="4">
        <v>4188</v>
      </c>
      <c r="D508" t="str">
        <f t="shared" si="16"/>
        <v/>
      </c>
    </row>
    <row r="509" spans="1:4" x14ac:dyDescent="0.45">
      <c r="A509">
        <f t="shared" si="15"/>
        <v>507</v>
      </c>
      <c r="B509" s="3">
        <v>44680</v>
      </c>
      <c r="C509" s="4">
        <v>4185</v>
      </c>
      <c r="D509" t="str">
        <f t="shared" si="16"/>
        <v>x</v>
      </c>
    </row>
    <row r="510" spans="1:4" x14ac:dyDescent="0.45">
      <c r="A510">
        <f t="shared" si="15"/>
        <v>508</v>
      </c>
      <c r="B510" s="3">
        <v>44712</v>
      </c>
      <c r="C510" s="4">
        <v>4202</v>
      </c>
      <c r="D510" t="str">
        <f t="shared" si="16"/>
        <v/>
      </c>
    </row>
    <row r="511" spans="1:4" x14ac:dyDescent="0.45">
      <c r="A511">
        <f t="shared" si="15"/>
        <v>509</v>
      </c>
      <c r="B511" s="3">
        <v>44742</v>
      </c>
      <c r="C511" s="4">
        <v>3941</v>
      </c>
      <c r="D511" t="str">
        <f t="shared" si="16"/>
        <v/>
      </c>
    </row>
    <row r="512" spans="1:4" x14ac:dyDescent="0.45">
      <c r="A512">
        <f t="shared" si="15"/>
        <v>510</v>
      </c>
      <c r="B512" s="3">
        <v>44771</v>
      </c>
      <c r="C512" s="4">
        <v>4107</v>
      </c>
      <c r="D512" t="str">
        <f t="shared" si="16"/>
        <v>x</v>
      </c>
    </row>
    <row r="513" spans="1:4" x14ac:dyDescent="0.45">
      <c r="A513">
        <f t="shared" si="15"/>
        <v>511</v>
      </c>
      <c r="B513" s="3">
        <v>44804</v>
      </c>
      <c r="C513" s="4">
        <v>4007</v>
      </c>
      <c r="D513" t="str">
        <f t="shared" si="16"/>
        <v/>
      </c>
    </row>
    <row r="514" spans="1:4" x14ac:dyDescent="0.45">
      <c r="A514">
        <f t="shared" si="15"/>
        <v>512</v>
      </c>
      <c r="B514" s="3">
        <v>44834</v>
      </c>
      <c r="C514" s="4">
        <v>3763</v>
      </c>
      <c r="D514" t="str">
        <f t="shared" si="16"/>
        <v/>
      </c>
    </row>
    <row r="515" spans="1:4" x14ac:dyDescent="0.45">
      <c r="A515">
        <f t="shared" si="15"/>
        <v>513</v>
      </c>
      <c r="B515" s="3">
        <v>44865</v>
      </c>
      <c r="C515" s="4">
        <v>3876</v>
      </c>
      <c r="D515" t="str">
        <f t="shared" si="16"/>
        <v>x</v>
      </c>
    </row>
    <row r="516" spans="1:4" x14ac:dyDescent="0.45">
      <c r="A516">
        <f t="shared" si="15"/>
        <v>514</v>
      </c>
      <c r="B516" s="3">
        <v>44895</v>
      </c>
      <c r="C516" s="4">
        <v>4140</v>
      </c>
      <c r="D516" t="str">
        <f t="shared" si="16"/>
        <v/>
      </c>
    </row>
    <row r="517" spans="1:4" x14ac:dyDescent="0.45">
      <c r="A517">
        <f t="shared" si="15"/>
        <v>515</v>
      </c>
      <c r="B517" s="3">
        <v>44925</v>
      </c>
      <c r="C517" s="4">
        <v>4075</v>
      </c>
      <c r="D517" t="str">
        <f t="shared" si="16"/>
        <v/>
      </c>
    </row>
  </sheetData>
  <autoFilter ref="A2:D517" xr:uid="{308808B1-C780-4018-BA2B-DCF076CFE59B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737A-36D3-4836-B28A-E6EEE42E3321}">
  <dimension ref="A1:I515"/>
  <sheetViews>
    <sheetView workbookViewId="0">
      <selection activeCell="K26" sqref="K26"/>
    </sheetView>
  </sheetViews>
  <sheetFormatPr defaultRowHeight="14.25" x14ac:dyDescent="0.45"/>
  <sheetData>
    <row r="1" spans="1:9" x14ac:dyDescent="0.45">
      <c r="A1" t="s">
        <v>35</v>
      </c>
    </row>
    <row r="2" spans="1:9" ht="14.65" thickBot="1" x14ac:dyDescent="0.5"/>
    <row r="3" spans="1:9" x14ac:dyDescent="0.45">
      <c r="A3" s="31" t="s">
        <v>36</v>
      </c>
      <c r="B3" s="31"/>
    </row>
    <row r="4" spans="1:9" x14ac:dyDescent="0.45">
      <c r="A4" t="s">
        <v>37</v>
      </c>
      <c r="B4">
        <v>0.13390563114984505</v>
      </c>
    </row>
    <row r="5" spans="1:9" x14ac:dyDescent="0.45">
      <c r="A5" t="s">
        <v>38</v>
      </c>
      <c r="B5">
        <v>1.7930718053638356E-2</v>
      </c>
    </row>
    <row r="6" spans="1:9" x14ac:dyDescent="0.45">
      <c r="A6" t="s">
        <v>39</v>
      </c>
      <c r="B6">
        <v>1.5922396413666245E-2</v>
      </c>
    </row>
    <row r="7" spans="1:9" x14ac:dyDescent="0.45">
      <c r="A7" t="s">
        <v>40</v>
      </c>
      <c r="B7">
        <v>0.57453778846735393</v>
      </c>
    </row>
    <row r="8" spans="1:9" ht="14.65" thickBot="1" x14ac:dyDescent="0.5">
      <c r="A8" s="29" t="s">
        <v>41</v>
      </c>
      <c r="B8" s="29">
        <v>491</v>
      </c>
    </row>
    <row r="10" spans="1:9" ht="14.65" thickBot="1" x14ac:dyDescent="0.5">
      <c r="A10" t="s">
        <v>42</v>
      </c>
    </row>
    <row r="11" spans="1:9" x14ac:dyDescent="0.45">
      <c r="A11" s="30"/>
      <c r="B11" s="30" t="s">
        <v>47</v>
      </c>
      <c r="C11" s="30" t="s">
        <v>48</v>
      </c>
      <c r="D11" s="30" t="s">
        <v>49</v>
      </c>
      <c r="E11" s="30" t="s">
        <v>50</v>
      </c>
      <c r="F11" s="30" t="s">
        <v>51</v>
      </c>
    </row>
    <row r="12" spans="1:9" x14ac:dyDescent="0.45">
      <c r="A12" t="s">
        <v>43</v>
      </c>
      <c r="B12">
        <v>1</v>
      </c>
      <c r="C12">
        <v>2.9471457245772967</v>
      </c>
      <c r="D12">
        <v>2.9471457245772967</v>
      </c>
      <c r="E12">
        <v>8.9282103507520674</v>
      </c>
      <c r="F12">
        <v>2.9491648280570485E-3</v>
      </c>
    </row>
    <row r="13" spans="1:9" x14ac:dyDescent="0.45">
      <c r="A13" t="s">
        <v>44</v>
      </c>
      <c r="B13">
        <v>489</v>
      </c>
      <c r="C13">
        <v>161.41580481433243</v>
      </c>
      <c r="D13">
        <v>0.33009367037695792</v>
      </c>
    </row>
    <row r="14" spans="1:9" ht="14.65" thickBot="1" x14ac:dyDescent="0.5">
      <c r="A14" s="29" t="s">
        <v>45</v>
      </c>
      <c r="B14" s="29">
        <v>490</v>
      </c>
      <c r="C14" s="29">
        <v>164.36295053890973</v>
      </c>
      <c r="D14" s="29"/>
      <c r="E14" s="29"/>
      <c r="F14" s="29"/>
    </row>
    <row r="15" spans="1:9" ht="14.65" thickBot="1" x14ac:dyDescent="0.5"/>
    <row r="16" spans="1:9" x14ac:dyDescent="0.45">
      <c r="A16" s="30"/>
      <c r="B16" s="30" t="s">
        <v>52</v>
      </c>
      <c r="C16" s="30" t="s">
        <v>40</v>
      </c>
      <c r="D16" s="30" t="s">
        <v>53</v>
      </c>
      <c r="E16" s="30" t="s">
        <v>54</v>
      </c>
      <c r="F16" s="30" t="s">
        <v>55</v>
      </c>
      <c r="G16" s="30" t="s">
        <v>56</v>
      </c>
      <c r="H16" s="30" t="s">
        <v>57</v>
      </c>
      <c r="I16" s="30" t="s">
        <v>58</v>
      </c>
    </row>
    <row r="17" spans="1:9" x14ac:dyDescent="0.45">
      <c r="A17" t="s">
        <v>46</v>
      </c>
      <c r="B17">
        <v>-0.14086171400246403</v>
      </c>
      <c r="C17">
        <v>0.11648653347547876</v>
      </c>
      <c r="D17">
        <v>-1.2092532054970664</v>
      </c>
      <c r="E17">
        <v>0.22714990995484052</v>
      </c>
      <c r="F17">
        <v>-0.36973760948599188</v>
      </c>
      <c r="G17">
        <v>8.8014181481063852E-2</v>
      </c>
      <c r="H17">
        <v>-0.36973760948599188</v>
      </c>
      <c r="I17">
        <v>8.8014181481063852E-2</v>
      </c>
    </row>
    <row r="18" spans="1:9" ht="14.65" thickBot="1" x14ac:dyDescent="0.5">
      <c r="A18" s="29" t="s">
        <v>59</v>
      </c>
      <c r="B18" s="29">
        <v>5.6567651323933106</v>
      </c>
      <c r="C18" s="29">
        <v>1.8931539869443232</v>
      </c>
      <c r="D18" s="29">
        <v>2.9880111028494341</v>
      </c>
      <c r="E18" s="29">
        <v>2.949164828057941E-3</v>
      </c>
      <c r="F18" s="29">
        <v>1.9370449113318329</v>
      </c>
      <c r="G18" s="29">
        <v>9.3764853534547878</v>
      </c>
      <c r="H18" s="29">
        <v>1.9370449113318329</v>
      </c>
      <c r="I18" s="29">
        <v>9.3764853534547878</v>
      </c>
    </row>
    <row r="22" spans="1:9" x14ac:dyDescent="0.45">
      <c r="A22" t="s">
        <v>60</v>
      </c>
    </row>
    <row r="23" spans="1:9" ht="14.65" thickBot="1" x14ac:dyDescent="0.5"/>
    <row r="24" spans="1:9" x14ac:dyDescent="0.45">
      <c r="A24" s="30" t="s">
        <v>61</v>
      </c>
      <c r="B24" s="30" t="s">
        <v>62</v>
      </c>
      <c r="C24" s="30" t="s">
        <v>63</v>
      </c>
    </row>
    <row r="25" spans="1:9" x14ac:dyDescent="0.45">
      <c r="A25">
        <v>1</v>
      </c>
      <c r="B25">
        <v>0.4687034942295738</v>
      </c>
      <c r="C25">
        <v>-0.87344491373013233</v>
      </c>
    </row>
    <row r="26" spans="1:9" x14ac:dyDescent="0.45">
      <c r="A26">
        <v>2</v>
      </c>
      <c r="B26">
        <v>0.50415141397852914</v>
      </c>
      <c r="C26">
        <v>-6.824116771038502E-2</v>
      </c>
    </row>
    <row r="27" spans="1:9" x14ac:dyDescent="0.45">
      <c r="A27">
        <v>3</v>
      </c>
      <c r="B27">
        <v>0.49330478066046313</v>
      </c>
      <c r="C27">
        <v>-0.43677778135833134</v>
      </c>
    </row>
    <row r="28" spans="1:9" x14ac:dyDescent="0.45">
      <c r="A28">
        <v>4</v>
      </c>
      <c r="B28">
        <v>0.4862741099879252</v>
      </c>
      <c r="C28">
        <v>-8.2780106672312948E-2</v>
      </c>
    </row>
    <row r="29" spans="1:9" x14ac:dyDescent="0.45">
      <c r="A29">
        <v>5</v>
      </c>
      <c r="B29">
        <v>0.47002004975491285</v>
      </c>
      <c r="C29">
        <v>-0.88399391216348755</v>
      </c>
    </row>
    <row r="30" spans="1:9" x14ac:dyDescent="0.45">
      <c r="A30">
        <v>6</v>
      </c>
      <c r="B30">
        <v>0.49616138649227803</v>
      </c>
      <c r="C30">
        <v>4.1959838785798897E-3</v>
      </c>
    </row>
    <row r="31" spans="1:9" x14ac:dyDescent="0.45">
      <c r="A31">
        <v>7</v>
      </c>
      <c r="B31">
        <v>0.48697015418769252</v>
      </c>
      <c r="C31">
        <v>-9.1602625262620752E-2</v>
      </c>
    </row>
    <row r="32" spans="1:9" x14ac:dyDescent="0.45">
      <c r="A32">
        <v>8</v>
      </c>
      <c r="B32">
        <v>0.4687034942295738</v>
      </c>
      <c r="C32">
        <v>0.40861132828087521</v>
      </c>
    </row>
    <row r="33" spans="1:3" x14ac:dyDescent="0.45">
      <c r="A33">
        <v>9</v>
      </c>
      <c r="B33">
        <v>0.43577081733222611</v>
      </c>
      <c r="C33">
        <v>-0.13987330375053841</v>
      </c>
    </row>
    <row r="34" spans="1:3" x14ac:dyDescent="0.45">
      <c r="A34">
        <v>10</v>
      </c>
      <c r="B34">
        <v>0.4181071725976655</v>
      </c>
      <c r="C34">
        <v>-0.21656833669837394</v>
      </c>
    </row>
    <row r="35" spans="1:3" x14ac:dyDescent="0.45">
      <c r="A35">
        <v>11</v>
      </c>
      <c r="B35">
        <v>0.4181071725976655</v>
      </c>
      <c r="C35">
        <v>-0.17772083726369892</v>
      </c>
    </row>
    <row r="36" spans="1:3" x14ac:dyDescent="0.45">
      <c r="A36">
        <v>12</v>
      </c>
      <c r="B36">
        <v>0.41047991683509066</v>
      </c>
      <c r="C36">
        <v>7.4350839763681953E-2</v>
      </c>
    </row>
    <row r="37" spans="1:3" x14ac:dyDescent="0.45">
      <c r="A37">
        <v>13</v>
      </c>
      <c r="B37">
        <v>0.38682160058646409</v>
      </c>
      <c r="C37">
        <v>-0.24464941770807058</v>
      </c>
    </row>
    <row r="38" spans="1:3" x14ac:dyDescent="0.45">
      <c r="A38">
        <v>14</v>
      </c>
      <c r="B38">
        <v>0.38485995257683991</v>
      </c>
      <c r="C38">
        <v>6.2594068401077951E-2</v>
      </c>
    </row>
    <row r="39" spans="1:3" x14ac:dyDescent="0.45">
      <c r="A39">
        <v>15</v>
      </c>
      <c r="B39">
        <v>0.37763188200058917</v>
      </c>
      <c r="C39">
        <v>0.78824086035207575</v>
      </c>
    </row>
    <row r="40" spans="1:3" x14ac:dyDescent="0.45">
      <c r="A40">
        <v>16</v>
      </c>
      <c r="B40">
        <v>0.33650243219106424</v>
      </c>
      <c r="C40">
        <v>-0.38196421579570206</v>
      </c>
    </row>
    <row r="41" spans="1:3" x14ac:dyDescent="0.45">
      <c r="A41">
        <v>17</v>
      </c>
      <c r="B41">
        <v>0.33690561136859265</v>
      </c>
      <c r="C41">
        <v>0.41810943760078589</v>
      </c>
    </row>
    <row r="42" spans="1:3" x14ac:dyDescent="0.45">
      <c r="A42">
        <v>18</v>
      </c>
      <c r="B42">
        <v>0.31349693116968946</v>
      </c>
      <c r="C42">
        <v>-0.60533336175761943</v>
      </c>
    </row>
    <row r="43" spans="1:3" x14ac:dyDescent="0.45">
      <c r="A43">
        <v>19</v>
      </c>
      <c r="B43">
        <v>0.33529696717542401</v>
      </c>
      <c r="C43">
        <v>-0.19809292129018718</v>
      </c>
    </row>
    <row r="44" spans="1:3" x14ac:dyDescent="0.45">
      <c r="A44">
        <v>20</v>
      </c>
      <c r="B44">
        <v>0.3321119592745686</v>
      </c>
      <c r="C44">
        <v>-0.45512745780211583</v>
      </c>
    </row>
    <row r="45" spans="1:3" x14ac:dyDescent="0.45">
      <c r="A45">
        <v>21</v>
      </c>
      <c r="B45">
        <v>0.33609993291096862</v>
      </c>
      <c r="C45">
        <v>-0.53373332945515284</v>
      </c>
    </row>
    <row r="46" spans="1:3" x14ac:dyDescent="0.45">
      <c r="A46">
        <v>22</v>
      </c>
      <c r="B46">
        <v>0.34553253641828496</v>
      </c>
      <c r="C46">
        <v>0.57769293647277975</v>
      </c>
    </row>
    <row r="47" spans="1:3" x14ac:dyDescent="0.45">
      <c r="A47">
        <v>23</v>
      </c>
      <c r="B47">
        <v>0.32129230008195675</v>
      </c>
      <c r="C47">
        <v>-7.3506651730906869E-2</v>
      </c>
    </row>
    <row r="48" spans="1:3" x14ac:dyDescent="0.45">
      <c r="A48">
        <v>24</v>
      </c>
      <c r="B48">
        <v>0.31422799898171216</v>
      </c>
      <c r="C48">
        <v>0.83111344356192307</v>
      </c>
    </row>
    <row r="49" spans="1:3" x14ac:dyDescent="0.45">
      <c r="A49">
        <v>25</v>
      </c>
      <c r="B49">
        <v>0.28477900325813121</v>
      </c>
      <c r="C49">
        <v>-0.46629899713418044</v>
      </c>
    </row>
    <row r="50" spans="1:3" x14ac:dyDescent="0.45">
      <c r="A50">
        <v>26</v>
      </c>
      <c r="B50">
        <v>0.29595412633678775</v>
      </c>
      <c r="C50">
        <v>0.78730920156964146</v>
      </c>
    </row>
    <row r="51" spans="1:3" x14ac:dyDescent="0.45">
      <c r="A51">
        <v>27</v>
      </c>
      <c r="B51">
        <v>0.2750768986735147</v>
      </c>
      <c r="C51">
        <v>-3.5294121167078751E-3</v>
      </c>
    </row>
    <row r="52" spans="1:3" x14ac:dyDescent="0.45">
      <c r="A52">
        <v>28</v>
      </c>
      <c r="B52">
        <v>0.26727429843572581</v>
      </c>
      <c r="C52">
        <v>-1.0125276746581608</v>
      </c>
    </row>
    <row r="53" spans="1:3" x14ac:dyDescent="0.45">
      <c r="A53">
        <v>29</v>
      </c>
      <c r="B53">
        <v>0.30951767551929632</v>
      </c>
      <c r="C53">
        <v>-1.1059852988793972E-2</v>
      </c>
    </row>
    <row r="54" spans="1:3" x14ac:dyDescent="0.45">
      <c r="A54">
        <v>30</v>
      </c>
      <c r="B54">
        <v>0.29935347139779356</v>
      </c>
      <c r="C54">
        <v>-0.5744245002560745</v>
      </c>
    </row>
    <row r="55" spans="1:3" x14ac:dyDescent="0.45">
      <c r="A55">
        <v>31</v>
      </c>
      <c r="B55">
        <v>0.32091503149903067</v>
      </c>
      <c r="C55">
        <v>1.6915379889820694</v>
      </c>
    </row>
    <row r="56" spans="1:3" x14ac:dyDescent="0.45">
      <c r="A56">
        <v>32</v>
      </c>
      <c r="B56">
        <v>0.27815792543407747</v>
      </c>
      <c r="C56">
        <v>0.14075674297204299</v>
      </c>
    </row>
    <row r="57" spans="1:3" x14ac:dyDescent="0.45">
      <c r="A57">
        <v>33</v>
      </c>
      <c r="B57">
        <v>0.2678640903612145</v>
      </c>
      <c r="C57">
        <v>-8.3761049149513211E-2</v>
      </c>
    </row>
    <row r="58" spans="1:3" x14ac:dyDescent="0.45">
      <c r="A58">
        <v>34</v>
      </c>
      <c r="B58">
        <v>0.26175502139919504</v>
      </c>
      <c r="C58">
        <v>0.17920817463724115</v>
      </c>
    </row>
    <row r="59" spans="1:3" x14ac:dyDescent="0.45">
      <c r="A59">
        <v>35</v>
      </c>
      <c r="B59">
        <v>0.25251555528775227</v>
      </c>
      <c r="C59">
        <v>0.7186810135418833</v>
      </c>
    </row>
    <row r="60" spans="1:3" x14ac:dyDescent="0.45">
      <c r="A60">
        <v>36</v>
      </c>
      <c r="B60">
        <v>0.23425533721725159</v>
      </c>
      <c r="C60">
        <v>0.27824707258723147</v>
      </c>
    </row>
    <row r="61" spans="1:3" x14ac:dyDescent="0.45">
      <c r="A61">
        <v>37</v>
      </c>
      <c r="B61">
        <v>0.21693494206289402</v>
      </c>
      <c r="C61">
        <v>-0.3211029632406478</v>
      </c>
    </row>
    <row r="62" spans="1:3" x14ac:dyDescent="0.45">
      <c r="A62">
        <v>38</v>
      </c>
      <c r="B62">
        <v>0.22669937322257236</v>
      </c>
      <c r="C62">
        <v>-5.4611191809412513E-2</v>
      </c>
    </row>
    <row r="63" spans="1:3" x14ac:dyDescent="0.45">
      <c r="A63">
        <v>39</v>
      </c>
      <c r="B63">
        <v>0.23153888720841884</v>
      </c>
      <c r="C63">
        <v>-0.110393102653327</v>
      </c>
    </row>
    <row r="64" spans="1:3" x14ac:dyDescent="0.45">
      <c r="A64">
        <v>40</v>
      </c>
      <c r="B64">
        <v>0.23202985701884846</v>
      </c>
      <c r="C64">
        <v>2.8033656187080785E-2</v>
      </c>
    </row>
    <row r="65" spans="1:3" x14ac:dyDescent="0.45">
      <c r="A65">
        <v>41</v>
      </c>
      <c r="B65">
        <v>0.23056081602992665</v>
      </c>
      <c r="C65">
        <v>-0.76081130410844633</v>
      </c>
    </row>
    <row r="66" spans="1:3" x14ac:dyDescent="0.45">
      <c r="A66">
        <v>42</v>
      </c>
      <c r="B66">
        <v>0.25722168729192796</v>
      </c>
      <c r="C66">
        <v>-1.15933700883879E-2</v>
      </c>
    </row>
    <row r="67" spans="1:3" x14ac:dyDescent="0.45">
      <c r="A67">
        <v>43</v>
      </c>
      <c r="B67">
        <v>0.25416378406969453</v>
      </c>
      <c r="C67">
        <v>0.88991237947066593</v>
      </c>
    </row>
    <row r="68" spans="1:3" x14ac:dyDescent="0.45">
      <c r="A68">
        <v>44</v>
      </c>
      <c r="B68">
        <v>0.22646069719190673</v>
      </c>
      <c r="C68">
        <v>-0.54200256421979209</v>
      </c>
    </row>
    <row r="69" spans="1:3" x14ac:dyDescent="0.45">
      <c r="A69">
        <v>45</v>
      </c>
      <c r="B69">
        <v>0.24369064034106488</v>
      </c>
      <c r="C69">
        <v>1.031437330358566</v>
      </c>
    </row>
    <row r="70" spans="1:3" x14ac:dyDescent="0.45">
      <c r="A70">
        <v>46</v>
      </c>
      <c r="B70">
        <v>0.21603198520216124</v>
      </c>
      <c r="C70">
        <v>0.35973087429662387</v>
      </c>
    </row>
    <row r="71" spans="1:3" x14ac:dyDescent="0.45">
      <c r="A71">
        <v>47</v>
      </c>
      <c r="B71">
        <v>0.20301458583907464</v>
      </c>
      <c r="C71">
        <v>-0.42749131114775152</v>
      </c>
    </row>
    <row r="72" spans="1:3" x14ac:dyDescent="0.45">
      <c r="A72">
        <v>48</v>
      </c>
      <c r="B72">
        <v>0.20810590674974513</v>
      </c>
      <c r="C72">
        <v>7.9126201198179619E-2</v>
      </c>
    </row>
    <row r="73" spans="1:3" x14ac:dyDescent="0.45">
      <c r="A73">
        <v>49</v>
      </c>
      <c r="B73">
        <v>0.20301458583907464</v>
      </c>
      <c r="C73">
        <v>1.2629453594397995</v>
      </c>
    </row>
    <row r="74" spans="1:3" x14ac:dyDescent="0.45">
      <c r="A74">
        <v>50</v>
      </c>
      <c r="B74">
        <v>0.17981658148468507</v>
      </c>
      <c r="C74">
        <v>1.3248219806674961</v>
      </c>
    </row>
    <row r="75" spans="1:3" x14ac:dyDescent="0.45">
      <c r="A75">
        <v>51</v>
      </c>
      <c r="B75">
        <v>0.16457916787622442</v>
      </c>
      <c r="C75">
        <v>-7.3642040101540435E-2</v>
      </c>
    </row>
    <row r="76" spans="1:3" x14ac:dyDescent="0.45">
      <c r="A76">
        <v>52</v>
      </c>
      <c r="B76">
        <v>0.1669057034291633</v>
      </c>
      <c r="C76">
        <v>-0.50403699175699623</v>
      </c>
    </row>
    <row r="77" spans="1:3" x14ac:dyDescent="0.45">
      <c r="A77">
        <v>53</v>
      </c>
      <c r="B77">
        <v>0.17764983624490702</v>
      </c>
      <c r="C77">
        <v>0.3154954754220205</v>
      </c>
    </row>
    <row r="78" spans="1:3" x14ac:dyDescent="0.45">
      <c r="A78">
        <v>54</v>
      </c>
      <c r="B78">
        <v>0.16943807384138185</v>
      </c>
      <c r="C78">
        <v>-0.65457500243548061</v>
      </c>
    </row>
    <row r="79" spans="1:3" x14ac:dyDescent="0.45">
      <c r="A79">
        <v>55</v>
      </c>
      <c r="B79">
        <v>0.19485135023452768</v>
      </c>
      <c r="C79">
        <v>0.78779490997205759</v>
      </c>
    </row>
    <row r="80" spans="1:3" x14ac:dyDescent="0.45">
      <c r="A80">
        <v>56</v>
      </c>
      <c r="B80">
        <v>0.1742784047938207</v>
      </c>
      <c r="C80">
        <v>-0.69293173671432362</v>
      </c>
    </row>
    <row r="81" spans="1:3" x14ac:dyDescent="0.45">
      <c r="A81">
        <v>57</v>
      </c>
      <c r="B81">
        <v>0.19565019155335459</v>
      </c>
      <c r="C81">
        <v>0.60180856407006789</v>
      </c>
    </row>
    <row r="82" spans="1:3" x14ac:dyDescent="0.45">
      <c r="A82">
        <v>58</v>
      </c>
      <c r="B82">
        <v>0.18201300816610397</v>
      </c>
      <c r="C82">
        <v>-5.63979921154176E-2</v>
      </c>
    </row>
    <row r="83" spans="1:3" x14ac:dyDescent="0.45">
      <c r="A83">
        <v>59</v>
      </c>
      <c r="B83">
        <v>0.18109418425555021</v>
      </c>
      <c r="C83">
        <v>0.10917192530787848</v>
      </c>
    </row>
    <row r="84" spans="1:3" x14ac:dyDescent="0.45">
      <c r="A84">
        <v>60</v>
      </c>
      <c r="B84">
        <v>0.17462992751417353</v>
      </c>
      <c r="C84">
        <v>1.4768938424027229</v>
      </c>
    </row>
    <row r="85" spans="1:3" x14ac:dyDescent="0.45">
      <c r="A85">
        <v>61</v>
      </c>
      <c r="B85">
        <v>0.15087449705443698</v>
      </c>
      <c r="C85">
        <v>1.6109000987441344</v>
      </c>
    </row>
    <row r="86" spans="1:3" x14ac:dyDescent="0.45">
      <c r="A86">
        <v>62</v>
      </c>
      <c r="B86">
        <v>0.1295381489226464</v>
      </c>
      <c r="C86">
        <v>9.7414059845618989E-2</v>
      </c>
    </row>
    <row r="87" spans="1:3" x14ac:dyDescent="0.45">
      <c r="A87">
        <v>63</v>
      </c>
      <c r="B87">
        <v>0.13454067803226386</v>
      </c>
      <c r="C87">
        <v>0.18846993049786312</v>
      </c>
    </row>
    <row r="88" spans="1:3" x14ac:dyDescent="0.45">
      <c r="A88">
        <v>64</v>
      </c>
      <c r="B88">
        <v>0.1288934186820048</v>
      </c>
      <c r="C88">
        <v>1.1743573449066051</v>
      </c>
    </row>
    <row r="89" spans="1:3" x14ac:dyDescent="0.45">
      <c r="A89">
        <v>65</v>
      </c>
      <c r="B89">
        <v>0.11189812211877417</v>
      </c>
      <c r="C89">
        <v>0.70152485948802179</v>
      </c>
    </row>
    <row r="90" spans="1:3" x14ac:dyDescent="0.45">
      <c r="A90">
        <v>66</v>
      </c>
      <c r="B90">
        <v>0.10444466641355116</v>
      </c>
      <c r="C90">
        <v>0.54492125819011239</v>
      </c>
    </row>
    <row r="91" spans="1:3" x14ac:dyDescent="0.45">
      <c r="A91">
        <v>67</v>
      </c>
      <c r="B91">
        <v>9.7619109454252284E-2</v>
      </c>
      <c r="C91">
        <v>-0.53049636305232384</v>
      </c>
    </row>
    <row r="92" spans="1:3" x14ac:dyDescent="0.45">
      <c r="A92">
        <v>68</v>
      </c>
      <c r="B92">
        <v>0.10910581283771761</v>
      </c>
      <c r="C92">
        <v>0.77578753134592215</v>
      </c>
    </row>
    <row r="93" spans="1:3" x14ac:dyDescent="0.45">
      <c r="A93">
        <v>69</v>
      </c>
      <c r="B93">
        <v>9.7217626586480005E-2</v>
      </c>
      <c r="C93">
        <v>-1.0727742472716568</v>
      </c>
    </row>
    <row r="94" spans="1:3" x14ac:dyDescent="0.45">
      <c r="A94">
        <v>70</v>
      </c>
      <c r="B94">
        <v>0.18275185192392671</v>
      </c>
      <c r="C94">
        <v>-0.90980706090124719</v>
      </c>
    </row>
    <row r="95" spans="1:3" x14ac:dyDescent="0.45">
      <c r="A95">
        <v>71</v>
      </c>
      <c r="B95">
        <v>0.22527195152461113</v>
      </c>
      <c r="C95">
        <v>1.6754650764451016</v>
      </c>
    </row>
    <row r="96" spans="1:3" x14ac:dyDescent="0.45">
      <c r="A96">
        <v>72</v>
      </c>
      <c r="B96">
        <v>0.19326499198650884</v>
      </c>
      <c r="C96">
        <v>0.65250985249222171</v>
      </c>
    </row>
    <row r="97" spans="1:3" x14ac:dyDescent="0.45">
      <c r="A97">
        <v>73</v>
      </c>
      <c r="B97">
        <v>0.17782927937180701</v>
      </c>
      <c r="C97">
        <v>-0.27418721756427789</v>
      </c>
    </row>
    <row r="98" spans="1:3" x14ac:dyDescent="0.45">
      <c r="A98">
        <v>74</v>
      </c>
      <c r="B98">
        <v>0.18349408487329918</v>
      </c>
      <c r="C98">
        <v>-0.32300951515507859</v>
      </c>
    </row>
    <row r="99" spans="1:3" x14ac:dyDescent="0.45">
      <c r="A99">
        <v>75</v>
      </c>
      <c r="B99">
        <v>0.19786673703905158</v>
      </c>
      <c r="C99">
        <v>0.31343636565633404</v>
      </c>
    </row>
    <row r="100" spans="1:3" x14ac:dyDescent="0.45">
      <c r="A100">
        <v>76</v>
      </c>
      <c r="B100">
        <v>0.19149816451653187</v>
      </c>
      <c r="C100">
        <v>-0.25059695173700625</v>
      </c>
    </row>
    <row r="101" spans="1:3" x14ac:dyDescent="0.45">
      <c r="A101">
        <v>77</v>
      </c>
      <c r="B101">
        <v>0.19929253328516741</v>
      </c>
      <c r="C101">
        <v>0.45370668495690625</v>
      </c>
    </row>
    <row r="102" spans="1:3" x14ac:dyDescent="0.45">
      <c r="A102">
        <v>78</v>
      </c>
      <c r="B102">
        <v>0.19130300310812379</v>
      </c>
      <c r="C102">
        <v>-0.16354157792077431</v>
      </c>
    </row>
    <row r="103" spans="1:3" x14ac:dyDescent="0.45">
      <c r="A103">
        <v>79</v>
      </c>
      <c r="B103">
        <v>0.19585049625904252</v>
      </c>
      <c r="C103">
        <v>-0.69471314407482343</v>
      </c>
    </row>
    <row r="104" spans="1:3" x14ac:dyDescent="0.45">
      <c r="A104">
        <v>80</v>
      </c>
      <c r="B104">
        <v>0.2144627289870655</v>
      </c>
      <c r="C104">
        <v>0.35945326349075657</v>
      </c>
    </row>
    <row r="105" spans="1:3" x14ac:dyDescent="0.45">
      <c r="A105">
        <v>81</v>
      </c>
      <c r="B105">
        <v>0.2049063258748777</v>
      </c>
      <c r="C105">
        <v>6.766243018836246E-2</v>
      </c>
    </row>
    <row r="106" spans="1:3" x14ac:dyDescent="0.45">
      <c r="A106">
        <v>82</v>
      </c>
      <c r="B106">
        <v>0.19847632633306747</v>
      </c>
      <c r="C106">
        <v>-0.53114036294474309</v>
      </c>
    </row>
    <row r="107" spans="1:3" x14ac:dyDescent="0.45">
      <c r="A107">
        <v>83</v>
      </c>
      <c r="B107">
        <v>0.21580695764906879</v>
      </c>
      <c r="C107">
        <v>-0.30098688960519904</v>
      </c>
    </row>
    <row r="108" spans="1:3" x14ac:dyDescent="0.45">
      <c r="A108">
        <v>84</v>
      </c>
      <c r="B108">
        <v>0.21580695764906879</v>
      </c>
      <c r="C108">
        <v>3.5301300022109472</v>
      </c>
    </row>
    <row r="109" spans="1:3" x14ac:dyDescent="0.45">
      <c r="A109">
        <v>85</v>
      </c>
      <c r="B109">
        <v>0.17375258702052318</v>
      </c>
      <c r="C109">
        <v>-0.3060255462308854</v>
      </c>
    </row>
    <row r="110" spans="1:3" x14ac:dyDescent="0.45">
      <c r="A110">
        <v>86</v>
      </c>
      <c r="B110">
        <v>0.1849888120570585</v>
      </c>
      <c r="C110">
        <v>0.27820954705468048</v>
      </c>
    </row>
    <row r="111" spans="1:3" x14ac:dyDescent="0.45">
      <c r="A111">
        <v>87</v>
      </c>
      <c r="B111">
        <v>0.18164484998803257</v>
      </c>
      <c r="C111">
        <v>-1.6440431644610537E-2</v>
      </c>
    </row>
    <row r="112" spans="1:3" x14ac:dyDescent="0.45">
      <c r="A112">
        <v>88</v>
      </c>
      <c r="B112">
        <v>0.18036288181771262</v>
      </c>
      <c r="C112">
        <v>-0.16818534688531925</v>
      </c>
    </row>
    <row r="113" spans="1:3" x14ac:dyDescent="0.45">
      <c r="A113">
        <v>89</v>
      </c>
      <c r="B113">
        <v>0.1846138402203962</v>
      </c>
      <c r="C113">
        <v>-6.1598926161089335E-2</v>
      </c>
    </row>
    <row r="114" spans="1:3" x14ac:dyDescent="0.45">
      <c r="A114">
        <v>90</v>
      </c>
      <c r="B114">
        <v>0.1849888120570585</v>
      </c>
      <c r="C114">
        <v>0.94387880038875249</v>
      </c>
    </row>
    <row r="115" spans="1:3" x14ac:dyDescent="0.45">
      <c r="A115">
        <v>91</v>
      </c>
      <c r="B115">
        <v>0.1669057034291633</v>
      </c>
      <c r="C115">
        <v>0.24337385227251587</v>
      </c>
    </row>
    <row r="116" spans="1:3" x14ac:dyDescent="0.45">
      <c r="A116">
        <v>92</v>
      </c>
      <c r="B116">
        <v>0.15891386270094401</v>
      </c>
      <c r="C116">
        <v>-0.47620701780982022</v>
      </c>
    </row>
    <row r="117" spans="1:3" x14ac:dyDescent="0.45">
      <c r="A117">
        <v>93</v>
      </c>
      <c r="B117">
        <v>0.17183950945764156</v>
      </c>
      <c r="C117">
        <v>-0.78413958462841726</v>
      </c>
    </row>
    <row r="118" spans="1:3" x14ac:dyDescent="0.45">
      <c r="A118">
        <v>94</v>
      </c>
      <c r="B118">
        <v>0.19888393959473186</v>
      </c>
      <c r="C118">
        <v>0.67165957480328664</v>
      </c>
    </row>
    <row r="119" spans="1:3" x14ac:dyDescent="0.45">
      <c r="A119">
        <v>95</v>
      </c>
      <c r="B119">
        <v>0.18275185192392671</v>
      </c>
      <c r="C119">
        <v>0.78348158068976115</v>
      </c>
    </row>
    <row r="120" spans="1:3" x14ac:dyDescent="0.45">
      <c r="A120">
        <v>96</v>
      </c>
      <c r="B120">
        <v>0.16310202228949247</v>
      </c>
      <c r="C120">
        <v>-0.47888098578015392</v>
      </c>
    </row>
    <row r="121" spans="1:3" x14ac:dyDescent="0.45">
      <c r="A121">
        <v>97</v>
      </c>
      <c r="B121">
        <v>0.17782927937180701</v>
      </c>
      <c r="C121">
        <v>-0.5532835997852702</v>
      </c>
    </row>
    <row r="122" spans="1:3" x14ac:dyDescent="0.45">
      <c r="A122">
        <v>98</v>
      </c>
      <c r="B122">
        <v>0.18955681008593026</v>
      </c>
      <c r="C122">
        <v>-0.26587278958882021</v>
      </c>
    </row>
    <row r="123" spans="1:3" x14ac:dyDescent="0.45">
      <c r="A123">
        <v>99</v>
      </c>
      <c r="B123">
        <v>0.19685560733445004</v>
      </c>
      <c r="C123">
        <v>-0.74647471697631418</v>
      </c>
    </row>
    <row r="124" spans="1:3" x14ac:dyDescent="0.45">
      <c r="A124">
        <v>100</v>
      </c>
      <c r="B124">
        <v>0.20197253644561539</v>
      </c>
      <c r="C124">
        <v>2.1628479461214747</v>
      </c>
    </row>
    <row r="125" spans="1:3" x14ac:dyDescent="0.45">
      <c r="A125">
        <v>101</v>
      </c>
      <c r="B125">
        <v>0.1938581163166668</v>
      </c>
      <c r="C125">
        <v>-8.4593038960109612E-4</v>
      </c>
    </row>
    <row r="126" spans="1:3" x14ac:dyDescent="0.45">
      <c r="A126">
        <v>102</v>
      </c>
      <c r="B126">
        <v>0.19346246639903183</v>
      </c>
      <c r="C126">
        <v>-0.41507176771978971</v>
      </c>
    </row>
    <row r="127" spans="1:3" x14ac:dyDescent="0.45">
      <c r="A127">
        <v>103</v>
      </c>
      <c r="B127">
        <v>0.20511780479835004</v>
      </c>
      <c r="C127">
        <v>-0.85475896792424877</v>
      </c>
    </row>
    <row r="128" spans="1:3" x14ac:dyDescent="0.45">
      <c r="A128">
        <v>104</v>
      </c>
      <c r="B128">
        <v>0.23276874388348776</v>
      </c>
      <c r="C128">
        <v>-0.8864661075586322</v>
      </c>
    </row>
    <row r="129" spans="1:3" x14ac:dyDescent="0.45">
      <c r="A129">
        <v>105</v>
      </c>
      <c r="B129">
        <v>0.27053938653523124</v>
      </c>
      <c r="C129">
        <v>0.18368703758048555</v>
      </c>
    </row>
    <row r="130" spans="1:3" x14ac:dyDescent="0.45">
      <c r="A130">
        <v>106</v>
      </c>
      <c r="B130">
        <v>0.25722168729192796</v>
      </c>
      <c r="C130">
        <v>0.33808826324692665</v>
      </c>
    </row>
    <row r="131" spans="1:3" x14ac:dyDescent="0.45">
      <c r="A131">
        <v>107</v>
      </c>
      <c r="B131">
        <v>0.24264778649877736</v>
      </c>
      <c r="C131">
        <v>-0.24031995049003427</v>
      </c>
    </row>
    <row r="132" spans="1:3" x14ac:dyDescent="0.45">
      <c r="A132">
        <v>108</v>
      </c>
      <c r="B132">
        <v>0.24238795621388495</v>
      </c>
      <c r="C132">
        <v>-0.19609831086551263</v>
      </c>
    </row>
    <row r="133" spans="1:3" x14ac:dyDescent="0.45">
      <c r="A133">
        <v>109</v>
      </c>
      <c r="B133">
        <v>0.23777049030766387</v>
      </c>
      <c r="C133">
        <v>2.2540429222483103</v>
      </c>
    </row>
    <row r="134" spans="1:3" x14ac:dyDescent="0.45">
      <c r="A134">
        <v>110</v>
      </c>
      <c r="B134">
        <v>0.20322375633776166</v>
      </c>
      <c r="C134">
        <v>0.35497051464685714</v>
      </c>
    </row>
    <row r="135" spans="1:3" x14ac:dyDescent="0.45">
      <c r="A135">
        <v>111</v>
      </c>
      <c r="B135">
        <v>0.21114607270527155</v>
      </c>
      <c r="C135">
        <v>-0.11131661991590827</v>
      </c>
    </row>
    <row r="136" spans="1:3" x14ac:dyDescent="0.45">
      <c r="A136">
        <v>112</v>
      </c>
      <c r="B136">
        <v>0.19645284368348173</v>
      </c>
      <c r="C136">
        <v>-0.20638407066868694</v>
      </c>
    </row>
    <row r="137" spans="1:3" x14ac:dyDescent="0.45">
      <c r="A137">
        <v>113</v>
      </c>
      <c r="B137">
        <v>0.19725933395888148</v>
      </c>
      <c r="C137">
        <v>-0.53519844963226115</v>
      </c>
    </row>
    <row r="138" spans="1:3" x14ac:dyDescent="0.45">
      <c r="A138">
        <v>114</v>
      </c>
      <c r="B138">
        <v>0.21335025421252099</v>
      </c>
      <c r="C138">
        <v>0.89972839038239716</v>
      </c>
    </row>
    <row r="139" spans="1:3" x14ac:dyDescent="0.45">
      <c r="A139">
        <v>115</v>
      </c>
      <c r="B139">
        <v>0.19287074218593189</v>
      </c>
      <c r="C139">
        <v>0.17516201913728072</v>
      </c>
    </row>
    <row r="140" spans="1:3" x14ac:dyDescent="0.45">
      <c r="A140">
        <v>116</v>
      </c>
      <c r="B140">
        <v>0.18423973038795613</v>
      </c>
      <c r="C140">
        <v>-0.20855842567447322</v>
      </c>
    </row>
    <row r="141" spans="1:3" x14ac:dyDescent="0.45">
      <c r="A141">
        <v>117</v>
      </c>
      <c r="B141">
        <v>0.18630804495608491</v>
      </c>
      <c r="C141">
        <v>-0.417233495194413</v>
      </c>
    </row>
    <row r="142" spans="1:3" x14ac:dyDescent="0.45">
      <c r="A142">
        <v>118</v>
      </c>
      <c r="B142">
        <v>0.1926739659735566</v>
      </c>
      <c r="C142">
        <v>-0.69361094001631329</v>
      </c>
    </row>
    <row r="143" spans="1:3" x14ac:dyDescent="0.45">
      <c r="A143">
        <v>119</v>
      </c>
      <c r="B143">
        <v>0.21670877477081726</v>
      </c>
      <c r="C143">
        <v>-5.6847078119571515E-3</v>
      </c>
    </row>
    <row r="144" spans="1:3" x14ac:dyDescent="0.45">
      <c r="A144">
        <v>120</v>
      </c>
      <c r="B144">
        <v>0.21852615972010972</v>
      </c>
      <c r="C144">
        <v>0.27100801186811985</v>
      </c>
    </row>
    <row r="145" spans="1:3" x14ac:dyDescent="0.45">
      <c r="A145">
        <v>121</v>
      </c>
      <c r="B145">
        <v>0.20155748287364436</v>
      </c>
      <c r="C145">
        <v>-0.18183424576314763</v>
      </c>
    </row>
    <row r="146" spans="1:3" x14ac:dyDescent="0.45">
      <c r="A146">
        <v>122</v>
      </c>
      <c r="B146">
        <v>0.199907269876651</v>
      </c>
      <c r="C146">
        <v>-0.64042890807201946</v>
      </c>
    </row>
    <row r="147" spans="1:3" x14ac:dyDescent="0.45">
      <c r="A147">
        <v>123</v>
      </c>
      <c r="B147">
        <v>0.22221692093934023</v>
      </c>
      <c r="C147">
        <v>1.7433672572837229</v>
      </c>
    </row>
    <row r="148" spans="1:3" x14ac:dyDescent="0.45">
      <c r="A148">
        <v>124</v>
      </c>
      <c r="B148">
        <v>0.19013683090059688</v>
      </c>
      <c r="C148">
        <v>0.11755106450531191</v>
      </c>
    </row>
    <row r="149" spans="1:3" x14ac:dyDescent="0.45">
      <c r="A149">
        <v>125</v>
      </c>
      <c r="B149">
        <v>0.1849888120570585</v>
      </c>
      <c r="C149">
        <v>-0.78007533989175992</v>
      </c>
    </row>
    <row r="150" spans="1:3" x14ac:dyDescent="0.45">
      <c r="A150">
        <v>126</v>
      </c>
      <c r="B150">
        <v>0.21625729688095205</v>
      </c>
      <c r="C150">
        <v>-0.74284781569944103</v>
      </c>
    </row>
    <row r="151" spans="1:3" x14ac:dyDescent="0.45">
      <c r="A151">
        <v>127</v>
      </c>
      <c r="B151">
        <v>0.23701170833509841</v>
      </c>
      <c r="C151">
        <v>-0.62681644247927082</v>
      </c>
    </row>
    <row r="152" spans="1:3" x14ac:dyDescent="0.45">
      <c r="A152">
        <v>128</v>
      </c>
      <c r="B152">
        <v>0.23751722461916205</v>
      </c>
      <c r="C152">
        <v>1.8853416520699711</v>
      </c>
    </row>
    <row r="153" spans="1:3" x14ac:dyDescent="0.45">
      <c r="A153">
        <v>129</v>
      </c>
      <c r="B153">
        <v>0.21716139564268214</v>
      </c>
      <c r="C153">
        <v>0.41870372019656887</v>
      </c>
    </row>
    <row r="154" spans="1:3" x14ac:dyDescent="0.45">
      <c r="A154">
        <v>130</v>
      </c>
      <c r="B154">
        <v>0.20197253644561539</v>
      </c>
      <c r="C154">
        <v>0.49001567204127106</v>
      </c>
    </row>
    <row r="155" spans="1:3" x14ac:dyDescent="0.45">
      <c r="A155">
        <v>131</v>
      </c>
      <c r="B155">
        <v>0.18649737930733398</v>
      </c>
      <c r="C155">
        <v>0.39050199213871239</v>
      </c>
    </row>
    <row r="156" spans="1:3" x14ac:dyDescent="0.45">
      <c r="A156">
        <v>132</v>
      </c>
      <c r="B156">
        <v>0.18649737930733398</v>
      </c>
      <c r="C156">
        <v>-0.18208902518963374</v>
      </c>
    </row>
    <row r="157" spans="1:3" x14ac:dyDescent="0.45">
      <c r="A157">
        <v>133</v>
      </c>
      <c r="B157">
        <v>0.17836882394298245</v>
      </c>
      <c r="C157">
        <v>-1.6138716905154643E-2</v>
      </c>
    </row>
    <row r="158" spans="1:3" x14ac:dyDescent="0.45">
      <c r="A158">
        <v>134</v>
      </c>
      <c r="B158">
        <v>0.16757695188593894</v>
      </c>
      <c r="C158">
        <v>8.9585238111350857E-2</v>
      </c>
    </row>
    <row r="159" spans="1:3" x14ac:dyDescent="0.45">
      <c r="A159">
        <v>135</v>
      </c>
      <c r="B159">
        <v>0.16808231288957917</v>
      </c>
      <c r="C159">
        <v>-0.31997706007998905</v>
      </c>
    </row>
    <row r="160" spans="1:3" x14ac:dyDescent="0.45">
      <c r="A160">
        <v>136</v>
      </c>
      <c r="B160">
        <v>0.16808231288957917</v>
      </c>
      <c r="C160">
        <v>-3.5353542479235694E-2</v>
      </c>
    </row>
    <row r="161" spans="1:3" x14ac:dyDescent="0.45">
      <c r="A161">
        <v>137</v>
      </c>
      <c r="B161">
        <v>0.16926795334366049</v>
      </c>
      <c r="C161">
        <v>0.10784772582613125</v>
      </c>
    </row>
    <row r="162" spans="1:3" x14ac:dyDescent="0.45">
      <c r="A162">
        <v>138</v>
      </c>
      <c r="B162">
        <v>0.16640418129320741</v>
      </c>
      <c r="C162">
        <v>-1.9060985119616264E-2</v>
      </c>
    </row>
    <row r="163" spans="1:3" x14ac:dyDescent="0.45">
      <c r="A163">
        <v>139</v>
      </c>
      <c r="B163">
        <v>0.1639208901135549</v>
      </c>
      <c r="C163">
        <v>0.87154234195801905</v>
      </c>
    </row>
    <row r="164" spans="1:3" x14ac:dyDescent="0.45">
      <c r="A164">
        <v>140</v>
      </c>
      <c r="B164">
        <v>0.14760157678760791</v>
      </c>
      <c r="C164">
        <v>-0.36198426012444263</v>
      </c>
    </row>
    <row r="165" spans="1:3" x14ac:dyDescent="0.45">
      <c r="A165">
        <v>141</v>
      </c>
      <c r="B165">
        <v>0.15468505362519061</v>
      </c>
      <c r="C165">
        <v>0.42848802657302876</v>
      </c>
    </row>
    <row r="166" spans="1:3" x14ac:dyDescent="0.45">
      <c r="A166">
        <v>142</v>
      </c>
      <c r="B166">
        <v>0.14211803249044799</v>
      </c>
      <c r="C166">
        <v>-0.20896964102603779</v>
      </c>
    </row>
    <row r="167" spans="1:3" x14ac:dyDescent="0.45">
      <c r="A167">
        <v>143</v>
      </c>
      <c r="B167">
        <v>0.14211803249044799</v>
      </c>
      <c r="C167">
        <v>1.3974921765541972</v>
      </c>
    </row>
    <row r="168" spans="1:3" x14ac:dyDescent="0.45">
      <c r="A168">
        <v>144</v>
      </c>
      <c r="B168">
        <v>0.14183519416311871</v>
      </c>
      <c r="C168">
        <v>0.42135078088428746</v>
      </c>
    </row>
    <row r="169" spans="1:3" x14ac:dyDescent="0.45">
      <c r="A169">
        <v>145</v>
      </c>
      <c r="B169">
        <v>0.11579732104260451</v>
      </c>
      <c r="C169">
        <v>-0.50555713137405167</v>
      </c>
    </row>
    <row r="170" spans="1:3" x14ac:dyDescent="0.45">
      <c r="A170">
        <v>146</v>
      </c>
      <c r="B170">
        <v>0.12558977598308993</v>
      </c>
      <c r="C170">
        <v>-0.6946275870122921</v>
      </c>
    </row>
    <row r="171" spans="1:3" x14ac:dyDescent="0.45">
      <c r="A171">
        <v>147</v>
      </c>
      <c r="B171">
        <v>0.12837984394105387</v>
      </c>
      <c r="C171">
        <v>2.2505070918989428E-2</v>
      </c>
    </row>
    <row r="172" spans="1:3" x14ac:dyDescent="0.45">
      <c r="A172">
        <v>148</v>
      </c>
      <c r="B172">
        <v>0.14952663981649442</v>
      </c>
      <c r="C172">
        <v>-0.60994344305926174</v>
      </c>
    </row>
    <row r="173" spans="1:3" x14ac:dyDescent="0.45">
      <c r="A173">
        <v>149</v>
      </c>
      <c r="B173">
        <v>0.16359281411342999</v>
      </c>
      <c r="C173">
        <v>-0.42783005468608493</v>
      </c>
    </row>
    <row r="174" spans="1:3" x14ac:dyDescent="0.45">
      <c r="A174">
        <v>150</v>
      </c>
      <c r="B174">
        <v>0.17322852099994071</v>
      </c>
      <c r="C174">
        <v>0.75652575508162667</v>
      </c>
    </row>
    <row r="175" spans="1:3" x14ac:dyDescent="0.45">
      <c r="A175">
        <v>151</v>
      </c>
      <c r="B175">
        <v>0.15796370239443566</v>
      </c>
      <c r="C175">
        <v>0.68648564249925392</v>
      </c>
    </row>
    <row r="176" spans="1:3" x14ac:dyDescent="0.45">
      <c r="A176">
        <v>152</v>
      </c>
      <c r="B176">
        <v>0.14296995345329669</v>
      </c>
      <c r="C176">
        <v>-0.73010848159632169</v>
      </c>
    </row>
    <row r="177" spans="1:3" x14ac:dyDescent="0.45">
      <c r="A177">
        <v>153</v>
      </c>
      <c r="B177">
        <v>0.16757695188593894</v>
      </c>
      <c r="C177">
        <v>5.2925888850178432E-2</v>
      </c>
    </row>
    <row r="178" spans="1:3" x14ac:dyDescent="0.45">
      <c r="A178">
        <v>154</v>
      </c>
      <c r="B178">
        <v>0.1669057034291633</v>
      </c>
      <c r="C178">
        <v>-0.22910848116818924</v>
      </c>
    </row>
    <row r="179" spans="1:3" x14ac:dyDescent="0.45">
      <c r="A179">
        <v>155</v>
      </c>
      <c r="B179">
        <v>0.16359281411342999</v>
      </c>
      <c r="C179">
        <v>-0.21495674294817815</v>
      </c>
    </row>
    <row r="180" spans="1:3" x14ac:dyDescent="0.45">
      <c r="A180">
        <v>156</v>
      </c>
      <c r="B180">
        <v>0.16359281411342999</v>
      </c>
      <c r="C180">
        <v>-0.44193387171896781</v>
      </c>
    </row>
    <row r="181" spans="1:3" x14ac:dyDescent="0.45">
      <c r="A181">
        <v>157</v>
      </c>
      <c r="B181">
        <v>0.16842014124047258</v>
      </c>
      <c r="C181">
        <v>-0.11529815016669023</v>
      </c>
    </row>
    <row r="182" spans="1:3" x14ac:dyDescent="0.45">
      <c r="A182">
        <v>158</v>
      </c>
      <c r="B182">
        <v>0.17639937025963978</v>
      </c>
      <c r="C182">
        <v>0.32943468581365387</v>
      </c>
    </row>
    <row r="183" spans="1:3" x14ac:dyDescent="0.45">
      <c r="A183">
        <v>159</v>
      </c>
      <c r="B183">
        <v>0.16657117362760723</v>
      </c>
      <c r="C183">
        <v>0.19514492040765805</v>
      </c>
    </row>
    <row r="184" spans="1:3" x14ac:dyDescent="0.45">
      <c r="A184">
        <v>160</v>
      </c>
      <c r="B184">
        <v>0.16147741653699668</v>
      </c>
      <c r="C184">
        <v>0.33462801060079717</v>
      </c>
    </row>
    <row r="185" spans="1:3" x14ac:dyDescent="0.45">
      <c r="A185">
        <v>161</v>
      </c>
      <c r="B185">
        <v>0.15345489018033051</v>
      </c>
      <c r="C185">
        <v>-0.21832915414566931</v>
      </c>
    </row>
    <row r="186" spans="1:3" x14ac:dyDescent="0.45">
      <c r="A186">
        <v>162</v>
      </c>
      <c r="B186">
        <v>0.15812164394644243</v>
      </c>
      <c r="C186">
        <v>0.6166736154179363</v>
      </c>
    </row>
    <row r="187" spans="1:3" x14ac:dyDescent="0.45">
      <c r="A187">
        <v>163</v>
      </c>
      <c r="B187">
        <v>0.14672166842729248</v>
      </c>
      <c r="C187">
        <v>-2.483937594980376E-2</v>
      </c>
    </row>
    <row r="188" spans="1:3" x14ac:dyDescent="0.45">
      <c r="A188">
        <v>164</v>
      </c>
      <c r="B188">
        <v>0.14657553865979769</v>
      </c>
      <c r="C188">
        <v>-4.2079096094001983E-2</v>
      </c>
    </row>
    <row r="189" spans="1:3" x14ac:dyDescent="0.45">
      <c r="A189">
        <v>165</v>
      </c>
      <c r="B189">
        <v>0.14701437416004545</v>
      </c>
      <c r="C189">
        <v>-0.14424221305602089</v>
      </c>
    </row>
    <row r="190" spans="1:3" x14ac:dyDescent="0.45">
      <c r="A190">
        <v>166</v>
      </c>
      <c r="B190">
        <v>0.14686794685172269</v>
      </c>
      <c r="C190">
        <v>0.30280174142143701</v>
      </c>
    </row>
    <row r="191" spans="1:3" x14ac:dyDescent="0.45">
      <c r="A191">
        <v>167</v>
      </c>
      <c r="B191">
        <v>0.13711200257705983</v>
      </c>
      <c r="C191">
        <v>-3.5372189637746382E-2</v>
      </c>
    </row>
    <row r="192" spans="1:3" x14ac:dyDescent="0.45">
      <c r="A192">
        <v>168</v>
      </c>
      <c r="B192">
        <v>0.1369754732467163</v>
      </c>
      <c r="C192">
        <v>0.15495085776653086</v>
      </c>
    </row>
    <row r="193" spans="1:3" x14ac:dyDescent="0.45">
      <c r="A193">
        <v>169</v>
      </c>
      <c r="B193">
        <v>0.13135989968345083</v>
      </c>
      <c r="C193">
        <v>-0.13914953909081404</v>
      </c>
    </row>
    <row r="194" spans="1:3" x14ac:dyDescent="0.45">
      <c r="A194">
        <v>170</v>
      </c>
      <c r="B194">
        <v>0.13480910141631333</v>
      </c>
      <c r="C194">
        <v>-0.11772765985218195</v>
      </c>
    </row>
    <row r="195" spans="1:3" x14ac:dyDescent="0.45">
      <c r="A195">
        <v>171</v>
      </c>
      <c r="B195">
        <v>0.13848471228856366</v>
      </c>
      <c r="C195">
        <v>0.43731732302046911</v>
      </c>
    </row>
    <row r="196" spans="1:3" x14ac:dyDescent="0.45">
      <c r="A196">
        <v>172</v>
      </c>
      <c r="B196">
        <v>0.14084969697329849</v>
      </c>
      <c r="C196">
        <v>-0.30714754619338314</v>
      </c>
    </row>
    <row r="197" spans="1:3" x14ac:dyDescent="0.45">
      <c r="A197">
        <v>173</v>
      </c>
      <c r="B197">
        <v>0.13333921340390101</v>
      </c>
      <c r="C197">
        <v>-0.3057203146822921</v>
      </c>
    </row>
    <row r="198" spans="1:3" x14ac:dyDescent="0.45">
      <c r="A198">
        <v>174</v>
      </c>
      <c r="B198">
        <v>0.14555677371365297</v>
      </c>
      <c r="C198">
        <v>-0.27260399372297639</v>
      </c>
    </row>
    <row r="199" spans="1:3" x14ac:dyDescent="0.45">
      <c r="A199">
        <v>175</v>
      </c>
      <c r="B199">
        <v>0.14686794685172269</v>
      </c>
      <c r="C199">
        <v>0.52798749428005021</v>
      </c>
    </row>
    <row r="200" spans="1:3" x14ac:dyDescent="0.45">
      <c r="A200">
        <v>176</v>
      </c>
      <c r="B200">
        <v>0.1369754732467163</v>
      </c>
      <c r="C200">
        <v>6.0562272497806796E-2</v>
      </c>
    </row>
    <row r="201" spans="1:3" x14ac:dyDescent="0.45">
      <c r="A201">
        <v>177</v>
      </c>
      <c r="B201">
        <v>0.1326762517805781</v>
      </c>
      <c r="C201">
        <v>-5.6735564353346618E-2</v>
      </c>
    </row>
    <row r="202" spans="1:3" x14ac:dyDescent="0.45">
      <c r="A202">
        <v>178</v>
      </c>
      <c r="B202">
        <v>0.13057615223521882</v>
      </c>
      <c r="C202">
        <v>5.7454372601671938E-2</v>
      </c>
    </row>
    <row r="203" spans="1:3" x14ac:dyDescent="0.45">
      <c r="A203">
        <v>179</v>
      </c>
      <c r="B203">
        <v>0.12596682997835254</v>
      </c>
      <c r="C203">
        <v>6.0583166814399209E-2</v>
      </c>
    </row>
    <row r="204" spans="1:3" x14ac:dyDescent="0.45">
      <c r="A204">
        <v>180</v>
      </c>
      <c r="B204">
        <v>0.12621879272054407</v>
      </c>
      <c r="C204">
        <v>0.41487906740131075</v>
      </c>
    </row>
    <row r="205" spans="1:3" x14ac:dyDescent="0.45">
      <c r="A205">
        <v>181</v>
      </c>
      <c r="B205">
        <v>0.1160304355158516</v>
      </c>
      <c r="C205">
        <v>7.1061851630641326E-3</v>
      </c>
    </row>
    <row r="206" spans="1:3" x14ac:dyDescent="0.45">
      <c r="A206">
        <v>182</v>
      </c>
      <c r="B206">
        <v>0.11614715162194808</v>
      </c>
      <c r="C206">
        <v>-0.16184273754291198</v>
      </c>
    </row>
    <row r="207" spans="1:3" x14ac:dyDescent="0.45">
      <c r="A207">
        <v>183</v>
      </c>
      <c r="B207">
        <v>0.11802913873864859</v>
      </c>
      <c r="C207">
        <v>0.10551550991881911</v>
      </c>
    </row>
    <row r="208" spans="1:3" x14ac:dyDescent="0.45">
      <c r="A208">
        <v>184</v>
      </c>
      <c r="B208">
        <v>0.11850395002290556</v>
      </c>
      <c r="C208">
        <v>0.31929090190525866</v>
      </c>
    </row>
    <row r="209" spans="1:3" x14ac:dyDescent="0.45">
      <c r="A209">
        <v>185</v>
      </c>
      <c r="B209">
        <v>0.10359658903959779</v>
      </c>
      <c r="C209">
        <v>-0.18943943240731442</v>
      </c>
    </row>
    <row r="210" spans="1:3" x14ac:dyDescent="0.45">
      <c r="A210">
        <v>186</v>
      </c>
      <c r="B210">
        <v>0.10659082897187155</v>
      </c>
      <c r="C210">
        <v>0.7031727100300047</v>
      </c>
    </row>
    <row r="211" spans="1:3" x14ac:dyDescent="0.45">
      <c r="A211">
        <v>187</v>
      </c>
      <c r="B211">
        <v>9.6319213980483986E-2</v>
      </c>
      <c r="C211">
        <v>-0.18886803818805559</v>
      </c>
    </row>
    <row r="212" spans="1:3" x14ac:dyDescent="0.45">
      <c r="A212">
        <v>188</v>
      </c>
      <c r="B212">
        <v>0.1027543554373857</v>
      </c>
      <c r="C212">
        <v>1.3686753759794694</v>
      </c>
    </row>
    <row r="213" spans="1:3" x14ac:dyDescent="0.45">
      <c r="A213">
        <v>189</v>
      </c>
      <c r="B213">
        <v>8.4059364820331633E-2</v>
      </c>
      <c r="C213">
        <v>-0.64125931454789842</v>
      </c>
    </row>
    <row r="214" spans="1:3" x14ac:dyDescent="0.45">
      <c r="A214">
        <v>190</v>
      </c>
      <c r="B214">
        <v>0.10139803470817024</v>
      </c>
      <c r="C214">
        <v>-0.12841741409953192</v>
      </c>
    </row>
    <row r="215" spans="1:3" x14ac:dyDescent="0.45">
      <c r="A215">
        <v>191</v>
      </c>
      <c r="B215">
        <v>0.10306951206020565</v>
      </c>
      <c r="C215">
        <v>0.76518790559074068</v>
      </c>
    </row>
    <row r="216" spans="1:3" x14ac:dyDescent="0.45">
      <c r="A216">
        <v>192</v>
      </c>
      <c r="B216">
        <v>0.10328006987294858</v>
      </c>
      <c r="C216">
        <v>0.7367363267937399</v>
      </c>
    </row>
    <row r="217" spans="1:3" x14ac:dyDescent="0.45">
      <c r="A217">
        <v>193</v>
      </c>
      <c r="B217">
        <v>9.1258316050605748E-2</v>
      </c>
      <c r="C217">
        <v>0.87226818716339127</v>
      </c>
    </row>
    <row r="218" spans="1:3" x14ac:dyDescent="0.45">
      <c r="A218">
        <v>194</v>
      </c>
      <c r="B218">
        <v>6.8029169763906383E-2</v>
      </c>
      <c r="C218">
        <v>0.47162633852659996</v>
      </c>
    </row>
    <row r="219" spans="1:3" x14ac:dyDescent="0.45">
      <c r="A219">
        <v>195</v>
      </c>
      <c r="B219">
        <v>6.218082484869572E-2</v>
      </c>
      <c r="C219">
        <v>-3.0097075831252235E-2</v>
      </c>
    </row>
    <row r="220" spans="1:3" x14ac:dyDescent="0.45">
      <c r="A220">
        <v>196</v>
      </c>
      <c r="B220">
        <v>6.3206292216630905E-2</v>
      </c>
      <c r="C220">
        <v>-4.9548633126416386E-3</v>
      </c>
    </row>
    <row r="221" spans="1:3" x14ac:dyDescent="0.45">
      <c r="A221">
        <v>197</v>
      </c>
      <c r="B221">
        <v>6.7798010541737758E-2</v>
      </c>
      <c r="C221">
        <v>-0.2922097240420376</v>
      </c>
    </row>
    <row r="222" spans="1:3" x14ac:dyDescent="0.45">
      <c r="A222">
        <v>198</v>
      </c>
      <c r="B222">
        <v>7.1240465689823562E-2</v>
      </c>
      <c r="C222">
        <v>-0.10880678803948074</v>
      </c>
    </row>
    <row r="223" spans="1:3" x14ac:dyDescent="0.45">
      <c r="A223">
        <v>199</v>
      </c>
      <c r="B223">
        <v>7.211890092198292E-2</v>
      </c>
      <c r="C223">
        <v>-0.81654450658194344</v>
      </c>
    </row>
    <row r="224" spans="1:3" x14ac:dyDescent="0.45">
      <c r="A224">
        <v>200</v>
      </c>
      <c r="B224">
        <v>7.5540930695061237E-2</v>
      </c>
      <c r="C224">
        <v>-0.45774879590947465</v>
      </c>
    </row>
    <row r="225" spans="1:3" x14ac:dyDescent="0.45">
      <c r="A225">
        <v>201</v>
      </c>
      <c r="B225">
        <v>0.10680751245958986</v>
      </c>
      <c r="C225">
        <v>1.1015356880944083</v>
      </c>
    </row>
    <row r="226" spans="1:3" x14ac:dyDescent="0.45">
      <c r="A226">
        <v>202</v>
      </c>
      <c r="B226">
        <v>8.8994650580766804E-2</v>
      </c>
      <c r="C226">
        <v>0.6805537419971226</v>
      </c>
    </row>
    <row r="227" spans="1:3" x14ac:dyDescent="0.45">
      <c r="A227">
        <v>203</v>
      </c>
      <c r="B227">
        <v>7.7041411282332217E-2</v>
      </c>
      <c r="C227">
        <v>0.16043744245304514</v>
      </c>
    </row>
    <row r="228" spans="1:3" x14ac:dyDescent="0.45">
      <c r="A228">
        <v>204</v>
      </c>
      <c r="B228">
        <v>7.6622527919616323E-2</v>
      </c>
      <c r="C228">
        <v>2.6799764722498121E-2</v>
      </c>
    </row>
    <row r="229" spans="1:3" x14ac:dyDescent="0.45">
      <c r="A229">
        <v>205</v>
      </c>
      <c r="B229">
        <v>7.1878606884836133E-2</v>
      </c>
      <c r="C229">
        <v>0.68369149174700838</v>
      </c>
    </row>
    <row r="230" spans="1:3" x14ac:dyDescent="0.45">
      <c r="A230">
        <v>206</v>
      </c>
      <c r="B230">
        <v>6.2472762359624762E-2</v>
      </c>
      <c r="C230">
        <v>0.2755512879941634</v>
      </c>
    </row>
    <row r="231" spans="1:3" x14ac:dyDescent="0.45">
      <c r="A231">
        <v>207</v>
      </c>
      <c r="B231">
        <v>5.7621273099055625E-2</v>
      </c>
      <c r="C231">
        <v>0.66089672871408689</v>
      </c>
    </row>
    <row r="232" spans="1:3" x14ac:dyDescent="0.45">
      <c r="A232">
        <v>208</v>
      </c>
      <c r="B232">
        <v>5.8390316021956906E-2</v>
      </c>
      <c r="C232">
        <v>-0.48877183664159141</v>
      </c>
    </row>
    <row r="233" spans="1:3" x14ac:dyDescent="0.45">
      <c r="A233">
        <v>209</v>
      </c>
      <c r="B233">
        <v>6.0877413401006414E-2</v>
      </c>
      <c r="C233">
        <v>0.20080693231427357</v>
      </c>
    </row>
    <row r="234" spans="1:3" x14ac:dyDescent="0.45">
      <c r="A234">
        <v>210</v>
      </c>
      <c r="B234">
        <v>5.7760657219211226E-2</v>
      </c>
      <c r="C234">
        <v>-0.14013352729766496</v>
      </c>
    </row>
    <row r="235" spans="1:3" x14ac:dyDescent="0.45">
      <c r="A235">
        <v>211</v>
      </c>
      <c r="B235">
        <v>6.1093485297547045E-2</v>
      </c>
      <c r="C235">
        <v>-2.2538130246620436E-3</v>
      </c>
    </row>
    <row r="236" spans="1:3" x14ac:dyDescent="0.45">
      <c r="A236">
        <v>212</v>
      </c>
      <c r="B236">
        <v>6.3722920080476697E-2</v>
      </c>
      <c r="C236">
        <v>-0.43901263453464773</v>
      </c>
    </row>
    <row r="237" spans="1:3" x14ac:dyDescent="0.45">
      <c r="A237">
        <v>213</v>
      </c>
      <c r="B237">
        <v>7.1718711867258256E-2</v>
      </c>
      <c r="C237">
        <v>0.3162270923982064</v>
      </c>
    </row>
    <row r="238" spans="1:3" x14ac:dyDescent="0.45">
      <c r="A238">
        <v>214</v>
      </c>
      <c r="B238">
        <v>6.483883626638362E-2</v>
      </c>
      <c r="C238">
        <v>1.0130843032406363</v>
      </c>
    </row>
    <row r="239" spans="1:3" x14ac:dyDescent="0.45">
      <c r="A239">
        <v>215</v>
      </c>
      <c r="B239">
        <v>5.8109975494310878E-2</v>
      </c>
      <c r="C239">
        <v>0.74317259407176017</v>
      </c>
    </row>
    <row r="240" spans="1:3" x14ac:dyDescent="0.45">
      <c r="A240">
        <v>216</v>
      </c>
      <c r="B240">
        <v>5.8320156856455363E-2</v>
      </c>
      <c r="C240">
        <v>-0.70062349470767482</v>
      </c>
    </row>
    <row r="241" spans="1:3" x14ac:dyDescent="0.45">
      <c r="A241">
        <v>217</v>
      </c>
      <c r="B241">
        <v>6.997559991454344E-2</v>
      </c>
      <c r="C241">
        <v>-1.3904400518377436E-2</v>
      </c>
    </row>
    <row r="242" spans="1:3" x14ac:dyDescent="0.45">
      <c r="A242">
        <v>218</v>
      </c>
      <c r="B242">
        <v>7.5872582257816068E-2</v>
      </c>
      <c r="C242">
        <v>0.53478170516845536</v>
      </c>
    </row>
    <row r="243" spans="1:3" x14ac:dyDescent="0.45">
      <c r="A243">
        <v>219</v>
      </c>
      <c r="B243">
        <v>6.4019312161726877E-2</v>
      </c>
      <c r="C243">
        <v>-0.41130012946804173</v>
      </c>
    </row>
    <row r="244" spans="1:3" x14ac:dyDescent="0.45">
      <c r="A244">
        <v>220</v>
      </c>
      <c r="B244">
        <v>6.9505155926628953E-2</v>
      </c>
      <c r="C244">
        <v>-6.5580957588656508E-3</v>
      </c>
    </row>
    <row r="245" spans="1:3" x14ac:dyDescent="0.45">
      <c r="A245">
        <v>221</v>
      </c>
      <c r="B245">
        <v>6.8648105715806734E-2</v>
      </c>
      <c r="C245">
        <v>-1.7743435592549123E-2</v>
      </c>
    </row>
    <row r="246" spans="1:3" x14ac:dyDescent="0.45">
      <c r="A246">
        <v>222</v>
      </c>
      <c r="B246">
        <v>6.7798010541737758E-2</v>
      </c>
      <c r="C246">
        <v>6.9556049904426959E-2</v>
      </c>
    </row>
    <row r="247" spans="1:3" x14ac:dyDescent="0.45">
      <c r="A247">
        <v>223</v>
      </c>
      <c r="B247">
        <v>6.5514248507324763E-2</v>
      </c>
      <c r="C247">
        <v>0.68045286394516147</v>
      </c>
    </row>
    <row r="248" spans="1:3" x14ac:dyDescent="0.45">
      <c r="A248">
        <v>224</v>
      </c>
      <c r="B248">
        <v>6.1527020609103422E-2</v>
      </c>
      <c r="C248">
        <v>-0.5587046747639407</v>
      </c>
    </row>
    <row r="249" spans="1:3" x14ac:dyDescent="0.45">
      <c r="A249">
        <v>225</v>
      </c>
      <c r="B249">
        <v>6.9818551636020521E-2</v>
      </c>
      <c r="C249">
        <v>0.14180664661764403</v>
      </c>
    </row>
    <row r="250" spans="1:3" x14ac:dyDescent="0.45">
      <c r="A250">
        <v>226</v>
      </c>
      <c r="B250">
        <v>6.543898375075663E-2</v>
      </c>
      <c r="C250">
        <v>-0.47720402759506686</v>
      </c>
    </row>
    <row r="251" spans="1:3" x14ac:dyDescent="0.45">
      <c r="A251">
        <v>227</v>
      </c>
      <c r="B251">
        <v>7.4552038183115205E-2</v>
      </c>
      <c r="C251">
        <v>9.5281897917658259E-2</v>
      </c>
    </row>
    <row r="252" spans="1:3" x14ac:dyDescent="0.45">
      <c r="A252">
        <v>228</v>
      </c>
      <c r="B252">
        <v>7.1399641809667708E-2</v>
      </c>
      <c r="C252">
        <v>0.13126227455742426</v>
      </c>
    </row>
    <row r="253" spans="1:3" x14ac:dyDescent="0.45">
      <c r="A253">
        <v>229</v>
      </c>
      <c r="B253">
        <v>6.9348807453994937E-2</v>
      </c>
      <c r="C253">
        <v>-0.55227537536690374</v>
      </c>
    </row>
    <row r="254" spans="1:3" x14ac:dyDescent="0.45">
      <c r="A254">
        <v>230</v>
      </c>
      <c r="B254">
        <v>8.6683142489624082E-2</v>
      </c>
      <c r="C254">
        <v>-0.57691424232358457</v>
      </c>
    </row>
    <row r="255" spans="1:3" x14ac:dyDescent="0.45">
      <c r="A255">
        <v>231</v>
      </c>
      <c r="B255">
        <v>9.661793051446757E-2</v>
      </c>
      <c r="C255">
        <v>0.87360848631819488</v>
      </c>
    </row>
    <row r="256" spans="1:3" x14ac:dyDescent="0.45">
      <c r="A256">
        <v>232</v>
      </c>
      <c r="B256">
        <v>9.7317870519359584E-2</v>
      </c>
      <c r="C256">
        <v>-0.31407081980787077</v>
      </c>
    </row>
    <row r="257" spans="1:3" x14ac:dyDescent="0.45">
      <c r="A257">
        <v>233</v>
      </c>
      <c r="B257">
        <v>9.1353603419264628E-2</v>
      </c>
      <c r="C257">
        <v>-0.39372604775120429</v>
      </c>
    </row>
    <row r="258" spans="1:3" x14ac:dyDescent="0.45">
      <c r="A258">
        <v>234</v>
      </c>
      <c r="B258">
        <v>9.5823019570477869E-2</v>
      </c>
      <c r="C258">
        <v>-0.34438613634202453</v>
      </c>
    </row>
    <row r="259" spans="1:3" x14ac:dyDescent="0.45">
      <c r="A259">
        <v>235</v>
      </c>
      <c r="B259">
        <v>9.9851695886613023E-2</v>
      </c>
      <c r="C259">
        <v>-0.38587327424495899</v>
      </c>
    </row>
    <row r="260" spans="1:3" x14ac:dyDescent="0.45">
      <c r="A260">
        <v>236</v>
      </c>
      <c r="B260">
        <v>0.11111000681683711</v>
      </c>
      <c r="C260">
        <v>-0.81481796669334827</v>
      </c>
    </row>
    <row r="261" spans="1:3" x14ac:dyDescent="0.45">
      <c r="A261">
        <v>237</v>
      </c>
      <c r="B261">
        <v>0.13307364349842274</v>
      </c>
      <c r="C261">
        <v>0.31272704090148706</v>
      </c>
    </row>
    <row r="262" spans="1:3" x14ac:dyDescent="0.45">
      <c r="A262">
        <v>238</v>
      </c>
      <c r="B262">
        <v>0.12546432801228699</v>
      </c>
      <c r="C262">
        <v>0.50668823240767302</v>
      </c>
    </row>
    <row r="263" spans="1:3" x14ac:dyDescent="0.45">
      <c r="A263">
        <v>239</v>
      </c>
      <c r="B263">
        <v>0.11720238875270525</v>
      </c>
      <c r="C263">
        <v>-6.9359820625189167E-2</v>
      </c>
    </row>
    <row r="264" spans="1:3" x14ac:dyDescent="0.45">
      <c r="A264">
        <v>240</v>
      </c>
      <c r="B264">
        <v>0.11544844152056769</v>
      </c>
      <c r="C264">
        <v>-0.24015775975246659</v>
      </c>
    </row>
    <row r="265" spans="1:3" x14ac:dyDescent="0.45">
      <c r="A265">
        <v>241</v>
      </c>
      <c r="B265">
        <v>0.11614715162194808</v>
      </c>
      <c r="C265">
        <v>-0.24716508743074392</v>
      </c>
    </row>
    <row r="266" spans="1:3" x14ac:dyDescent="0.45">
      <c r="A266">
        <v>242</v>
      </c>
      <c r="B266">
        <v>0.12496371515135693</v>
      </c>
      <c r="C266">
        <v>0.41530461671307761</v>
      </c>
    </row>
    <row r="267" spans="1:3" x14ac:dyDescent="0.45">
      <c r="A267">
        <v>243</v>
      </c>
      <c r="B267">
        <v>0.12723142023418574</v>
      </c>
      <c r="C267">
        <v>-0.32048940390278136</v>
      </c>
    </row>
    <row r="268" spans="1:3" x14ac:dyDescent="0.45">
      <c r="A268">
        <v>244</v>
      </c>
      <c r="B268">
        <v>0.11909991892002267</v>
      </c>
      <c r="C268">
        <v>-0.28005748258123342</v>
      </c>
    </row>
    <row r="269" spans="1:3" x14ac:dyDescent="0.45">
      <c r="A269">
        <v>245</v>
      </c>
      <c r="B269">
        <v>0.1308368994650341</v>
      </c>
      <c r="C269">
        <v>-0.79014215777405872</v>
      </c>
    </row>
    <row r="270" spans="1:3" x14ac:dyDescent="0.45">
      <c r="A270">
        <v>246</v>
      </c>
      <c r="B270">
        <v>0.1520831400831554</v>
      </c>
      <c r="C270">
        <v>-0.84543724625333339</v>
      </c>
    </row>
    <row r="271" spans="1:3" x14ac:dyDescent="0.45">
      <c r="A271">
        <v>247</v>
      </c>
      <c r="B271">
        <v>0.18201300816610397</v>
      </c>
      <c r="C271">
        <v>-0.20859961842295313</v>
      </c>
    </row>
    <row r="272" spans="1:3" x14ac:dyDescent="0.45">
      <c r="A272">
        <v>248</v>
      </c>
      <c r="B272">
        <v>0.18974992436067509</v>
      </c>
      <c r="C272">
        <v>-0.97290417860892786</v>
      </c>
    </row>
    <row r="273" spans="1:3" x14ac:dyDescent="0.45">
      <c r="A273">
        <v>249</v>
      </c>
      <c r="B273">
        <v>0.23475350063188591</v>
      </c>
      <c r="C273">
        <v>1.1784884468001227</v>
      </c>
    </row>
    <row r="274" spans="1:3" x14ac:dyDescent="0.45">
      <c r="A274">
        <v>250</v>
      </c>
      <c r="B274">
        <v>0.20746126213012903</v>
      </c>
      <c r="C274">
        <v>0.27143983065756405</v>
      </c>
    </row>
    <row r="275" spans="1:3" x14ac:dyDescent="0.45">
      <c r="A275">
        <v>251</v>
      </c>
      <c r="B275">
        <v>0.20093678342311364</v>
      </c>
      <c r="C275">
        <v>-0.69075684675349214</v>
      </c>
    </row>
    <row r="276" spans="1:3" x14ac:dyDescent="0.45">
      <c r="A276">
        <v>252</v>
      </c>
      <c r="B276">
        <v>0.20031833017083581</v>
      </c>
      <c r="C276">
        <v>-0.88011312322321533</v>
      </c>
    </row>
    <row r="277" spans="1:3" x14ac:dyDescent="0.45">
      <c r="A277">
        <v>253</v>
      </c>
      <c r="B277">
        <v>0.21807008373822825</v>
      </c>
      <c r="C277">
        <v>7.0719419612193718E-2</v>
      </c>
    </row>
    <row r="278" spans="1:3" x14ac:dyDescent="0.45">
      <c r="A278">
        <v>254</v>
      </c>
      <c r="B278">
        <v>0.25251555528775227</v>
      </c>
      <c r="C278">
        <v>-0.4007326464133294</v>
      </c>
    </row>
    <row r="279" spans="1:3" x14ac:dyDescent="0.45">
      <c r="A279">
        <v>255</v>
      </c>
      <c r="B279">
        <v>0.25975904608204803</v>
      </c>
      <c r="C279">
        <v>1.5451587328142888</v>
      </c>
    </row>
    <row r="280" spans="1:3" x14ac:dyDescent="0.45">
      <c r="A280">
        <v>256</v>
      </c>
      <c r="B280">
        <v>0.22813796847589932</v>
      </c>
      <c r="C280">
        <v>0.38928077644381665</v>
      </c>
    </row>
    <row r="281" spans="1:3" x14ac:dyDescent="0.45">
      <c r="A281">
        <v>257</v>
      </c>
      <c r="B281">
        <v>0.21670877477081726</v>
      </c>
      <c r="C281">
        <v>-0.20179699298086415</v>
      </c>
    </row>
    <row r="282" spans="1:3" x14ac:dyDescent="0.45">
      <c r="A282">
        <v>258</v>
      </c>
      <c r="B282">
        <v>0.21335025421252099</v>
      </c>
      <c r="C282">
        <v>0.3479345253797661</v>
      </c>
    </row>
    <row r="283" spans="1:3" x14ac:dyDescent="0.45">
      <c r="A283">
        <v>259</v>
      </c>
      <c r="B283">
        <v>0.20218044078184835</v>
      </c>
      <c r="C283">
        <v>-8.5380410086493413E-2</v>
      </c>
    </row>
    <row r="284" spans="1:3" x14ac:dyDescent="0.45">
      <c r="A284">
        <v>260</v>
      </c>
      <c r="B284">
        <v>0.20681899481089247</v>
      </c>
      <c r="C284">
        <v>-0.40197564444563527</v>
      </c>
    </row>
    <row r="285" spans="1:3" x14ac:dyDescent="0.45">
      <c r="A285">
        <v>261</v>
      </c>
      <c r="B285">
        <v>0.21268610677211788</v>
      </c>
      <c r="C285">
        <v>0.54571819094829077</v>
      </c>
    </row>
    <row r="286" spans="1:3" x14ac:dyDescent="0.45">
      <c r="A286">
        <v>262</v>
      </c>
      <c r="B286">
        <v>0.19847632633306747</v>
      </c>
      <c r="C286">
        <v>-7.10445385552331E-2</v>
      </c>
    </row>
    <row r="287" spans="1:3" x14ac:dyDescent="0.45">
      <c r="A287">
        <v>263</v>
      </c>
      <c r="B287">
        <v>0.19766402701449051</v>
      </c>
      <c r="C287">
        <v>0.19941319009651345</v>
      </c>
    </row>
    <row r="288" spans="1:3" x14ac:dyDescent="0.45">
      <c r="A288">
        <v>264</v>
      </c>
      <c r="B288">
        <v>0.19685560733445004</v>
      </c>
      <c r="C288">
        <v>-0.30170018357628858</v>
      </c>
    </row>
    <row r="289" spans="1:3" x14ac:dyDescent="0.45">
      <c r="A289">
        <v>265</v>
      </c>
      <c r="B289">
        <v>0.19110807076240163</v>
      </c>
      <c r="C289">
        <v>0.16558038610470108</v>
      </c>
    </row>
    <row r="290" spans="1:3" x14ac:dyDescent="0.45">
      <c r="A290">
        <v>266</v>
      </c>
      <c r="B290">
        <v>0.18974992436067509</v>
      </c>
      <c r="C290">
        <v>-0.41173898728491409</v>
      </c>
    </row>
    <row r="291" spans="1:3" x14ac:dyDescent="0.45">
      <c r="A291">
        <v>267</v>
      </c>
      <c r="B291">
        <v>0.20093678342311364</v>
      </c>
      <c r="C291">
        <v>4.327504867753737E-2</v>
      </c>
    </row>
    <row r="292" spans="1:3" x14ac:dyDescent="0.45">
      <c r="A292">
        <v>268</v>
      </c>
      <c r="B292">
        <v>0.19188917613831893</v>
      </c>
      <c r="C292">
        <v>-0.36666065045143315</v>
      </c>
    </row>
    <row r="293" spans="1:3" x14ac:dyDescent="0.45">
      <c r="A293">
        <v>269</v>
      </c>
      <c r="B293">
        <v>0.19091336707632248</v>
      </c>
      <c r="C293">
        <v>-3.4292223582798181E-2</v>
      </c>
    </row>
    <row r="294" spans="1:3" x14ac:dyDescent="0.45">
      <c r="A294">
        <v>270</v>
      </c>
      <c r="B294">
        <v>0.19033062395967362</v>
      </c>
      <c r="C294">
        <v>-0.36986493924868169</v>
      </c>
    </row>
    <row r="295" spans="1:3" x14ac:dyDescent="0.45">
      <c r="A295">
        <v>271</v>
      </c>
      <c r="B295">
        <v>0.19565019155335459</v>
      </c>
      <c r="C295">
        <v>-6.8533209265865674E-2</v>
      </c>
    </row>
    <row r="296" spans="1:3" x14ac:dyDescent="0.45">
      <c r="A296">
        <v>272</v>
      </c>
      <c r="B296">
        <v>0.19929253328516741</v>
      </c>
      <c r="C296">
        <v>0.16078695923026484</v>
      </c>
    </row>
    <row r="297" spans="1:3" x14ac:dyDescent="0.45">
      <c r="A297">
        <v>273</v>
      </c>
      <c r="B297">
        <v>0.19247742167186191</v>
      </c>
      <c r="C297">
        <v>-4.6209202702101076E-2</v>
      </c>
    </row>
    <row r="298" spans="1:3" x14ac:dyDescent="0.45">
      <c r="A298">
        <v>274</v>
      </c>
      <c r="B298">
        <v>0.18897881849860368</v>
      </c>
      <c r="C298">
        <v>8.9671185119253288E-2</v>
      </c>
    </row>
    <row r="299" spans="1:3" x14ac:dyDescent="0.45">
      <c r="A299">
        <v>275</v>
      </c>
      <c r="B299">
        <v>0.18706669946961194</v>
      </c>
      <c r="C299">
        <v>0.20495260138203444</v>
      </c>
    </row>
    <row r="300" spans="1:3" x14ac:dyDescent="0.45">
      <c r="A300">
        <v>276</v>
      </c>
      <c r="B300">
        <v>0.18668693292245261</v>
      </c>
      <c r="C300">
        <v>-2.401570175441789E-2</v>
      </c>
    </row>
    <row r="301" spans="1:3" x14ac:dyDescent="0.45">
      <c r="A301">
        <v>277</v>
      </c>
      <c r="B301">
        <v>0.1727061979927306</v>
      </c>
      <c r="C301">
        <v>0.12903402088138502</v>
      </c>
    </row>
    <row r="302" spans="1:3" x14ac:dyDescent="0.45">
      <c r="A302">
        <v>278</v>
      </c>
      <c r="B302">
        <v>0.16994955700815742</v>
      </c>
      <c r="C302">
        <v>-0.33703070229850163</v>
      </c>
    </row>
    <row r="303" spans="1:3" x14ac:dyDescent="0.45">
      <c r="A303">
        <v>279</v>
      </c>
      <c r="B303">
        <v>0.17945341240712318</v>
      </c>
      <c r="C303">
        <v>-0.43862936945219655</v>
      </c>
    </row>
    <row r="304" spans="1:3" x14ac:dyDescent="0.45">
      <c r="A304">
        <v>280</v>
      </c>
      <c r="B304">
        <v>0.17963489406514568</v>
      </c>
      <c r="C304">
        <v>0.34909259922560387</v>
      </c>
    </row>
    <row r="305" spans="1:3" x14ac:dyDescent="0.45">
      <c r="A305">
        <v>281</v>
      </c>
      <c r="B305">
        <v>0.17357770414057713</v>
      </c>
      <c r="C305">
        <v>0.26777563216771816</v>
      </c>
    </row>
    <row r="306" spans="1:3" x14ac:dyDescent="0.45">
      <c r="A306">
        <v>282</v>
      </c>
      <c r="B306">
        <v>0.16326544365309029</v>
      </c>
      <c r="C306">
        <v>0.31376640173722881</v>
      </c>
    </row>
    <row r="307" spans="1:3" x14ac:dyDescent="0.45">
      <c r="A307">
        <v>283</v>
      </c>
      <c r="B307">
        <v>0.15545914154459259</v>
      </c>
      <c r="C307">
        <v>-8.7840585159064094E-2</v>
      </c>
    </row>
    <row r="308" spans="1:3" x14ac:dyDescent="0.45">
      <c r="A308">
        <v>284</v>
      </c>
      <c r="B308">
        <v>0.16019018234630186</v>
      </c>
      <c r="C308">
        <v>0.30865561450247081</v>
      </c>
    </row>
    <row r="309" spans="1:3" x14ac:dyDescent="0.45">
      <c r="A309">
        <v>285</v>
      </c>
      <c r="B309">
        <v>0.15422253912186093</v>
      </c>
      <c r="C309">
        <v>-0.45729877816658493</v>
      </c>
    </row>
    <row r="310" spans="1:3" x14ac:dyDescent="0.45">
      <c r="A310">
        <v>286</v>
      </c>
      <c r="B310">
        <v>0.16342904083310941</v>
      </c>
      <c r="C310">
        <v>0.24200475326647772</v>
      </c>
    </row>
    <row r="311" spans="1:3" x14ac:dyDescent="0.45">
      <c r="A311">
        <v>287</v>
      </c>
      <c r="B311">
        <v>0.15891386270094401</v>
      </c>
      <c r="C311">
        <v>0.41754529772923898</v>
      </c>
    </row>
    <row r="312" spans="1:3" x14ac:dyDescent="0.45">
      <c r="A312">
        <v>288</v>
      </c>
      <c r="B312">
        <v>0.14804355322906357</v>
      </c>
      <c r="C312">
        <v>0.25529772041919885</v>
      </c>
    </row>
    <row r="313" spans="1:3" x14ac:dyDescent="0.45">
      <c r="A313">
        <v>289</v>
      </c>
      <c r="B313">
        <v>0.145992501636142</v>
      </c>
      <c r="C313">
        <v>-2.7030852583028203E-2</v>
      </c>
    </row>
    <row r="314" spans="1:3" x14ac:dyDescent="0.45">
      <c r="A314">
        <v>290</v>
      </c>
      <c r="B314">
        <v>0.14141199519879896</v>
      </c>
      <c r="C314">
        <v>0.30218657105293356</v>
      </c>
    </row>
    <row r="315" spans="1:3" x14ac:dyDescent="0.45">
      <c r="A315">
        <v>291</v>
      </c>
      <c r="B315">
        <v>0.14014996669268306</v>
      </c>
      <c r="C315">
        <v>-3.1547159554067478E-2</v>
      </c>
    </row>
    <row r="316" spans="1:3" x14ac:dyDescent="0.45">
      <c r="A316">
        <v>292</v>
      </c>
      <c r="B316">
        <v>0.13656668876326969</v>
      </c>
      <c r="C316">
        <v>-0.6043579285874191</v>
      </c>
    </row>
    <row r="317" spans="1:3" x14ac:dyDescent="0.45">
      <c r="A317">
        <v>293</v>
      </c>
      <c r="B317">
        <v>0.13602351029481011</v>
      </c>
      <c r="C317">
        <v>9.3848943452472161E-2</v>
      </c>
    </row>
    <row r="318" spans="1:3" x14ac:dyDescent="0.45">
      <c r="A318">
        <v>294</v>
      </c>
      <c r="B318">
        <v>0.14411385941785385</v>
      </c>
      <c r="C318">
        <v>1.4812000219958404E-2</v>
      </c>
    </row>
    <row r="319" spans="1:3" x14ac:dyDescent="0.45">
      <c r="A319">
        <v>295</v>
      </c>
      <c r="B319">
        <v>0.14169398691628274</v>
      </c>
      <c r="C319">
        <v>-0.12871582902387788</v>
      </c>
    </row>
    <row r="320" spans="1:3" x14ac:dyDescent="0.45">
      <c r="A320">
        <v>296</v>
      </c>
      <c r="B320">
        <v>0.14584711176506313</v>
      </c>
      <c r="C320">
        <v>3.955278529500697E-2</v>
      </c>
    </row>
    <row r="321" spans="1:3" x14ac:dyDescent="0.45">
      <c r="A321">
        <v>297</v>
      </c>
      <c r="B321">
        <v>0.14952663981649442</v>
      </c>
      <c r="C321">
        <v>0.26817859535568245</v>
      </c>
    </row>
    <row r="322" spans="1:3" x14ac:dyDescent="0.45">
      <c r="A322">
        <v>298</v>
      </c>
      <c r="B322">
        <v>0.14211803249044799</v>
      </c>
      <c r="C322">
        <v>-0.21812482453123763</v>
      </c>
    </row>
    <row r="323" spans="1:3" x14ac:dyDescent="0.45">
      <c r="A323">
        <v>299</v>
      </c>
      <c r="B323">
        <v>0.14701437416004545</v>
      </c>
      <c r="C323">
        <v>0.32178892746573695</v>
      </c>
    </row>
    <row r="324" spans="1:3" x14ac:dyDescent="0.45">
      <c r="A324">
        <v>300</v>
      </c>
      <c r="B324">
        <v>0.13917616383878897</v>
      </c>
      <c r="C324">
        <v>-0.17428434997327227</v>
      </c>
    </row>
    <row r="325" spans="1:3" x14ac:dyDescent="0.45">
      <c r="A325">
        <v>301</v>
      </c>
      <c r="B325">
        <v>0.13903759982204419</v>
      </c>
      <c r="C325">
        <v>-0.18854014626198509</v>
      </c>
    </row>
    <row r="326" spans="1:3" x14ac:dyDescent="0.45">
      <c r="A326">
        <v>302</v>
      </c>
      <c r="B326">
        <v>0.14282761059098179</v>
      </c>
      <c r="C326">
        <v>0.2267484466661345</v>
      </c>
    </row>
    <row r="327" spans="1:3" x14ac:dyDescent="0.45">
      <c r="A327">
        <v>303</v>
      </c>
      <c r="B327">
        <v>0.14454520488720854</v>
      </c>
      <c r="C327">
        <v>0.15460176954401131</v>
      </c>
    </row>
    <row r="328" spans="1:3" x14ac:dyDescent="0.45">
      <c r="A328">
        <v>304</v>
      </c>
      <c r="B328">
        <v>0.14440127804964445</v>
      </c>
      <c r="C328">
        <v>0.19678541236973365</v>
      </c>
    </row>
    <row r="329" spans="1:3" x14ac:dyDescent="0.45">
      <c r="A329">
        <v>305</v>
      </c>
      <c r="B329">
        <v>0.13588804785630851</v>
      </c>
      <c r="C329">
        <v>-0.25004355558414537</v>
      </c>
    </row>
    <row r="330" spans="1:3" x14ac:dyDescent="0.45">
      <c r="A330">
        <v>306</v>
      </c>
      <c r="B330">
        <v>0.13018596843133137</v>
      </c>
      <c r="C330">
        <v>-0.46817121282451846</v>
      </c>
    </row>
    <row r="331" spans="1:3" x14ac:dyDescent="0.45">
      <c r="A331">
        <v>307</v>
      </c>
      <c r="B331">
        <v>0.14211803249044799</v>
      </c>
      <c r="C331">
        <v>-0.241746273946887</v>
      </c>
    </row>
    <row r="332" spans="1:3" x14ac:dyDescent="0.45">
      <c r="A332">
        <v>308</v>
      </c>
      <c r="B332">
        <v>0.1457018691988182</v>
      </c>
      <c r="C332">
        <v>8.2852387965986957E-2</v>
      </c>
    </row>
    <row r="333" spans="1:3" x14ac:dyDescent="0.45">
      <c r="A333">
        <v>309</v>
      </c>
      <c r="B333">
        <v>0.14789607733971619</v>
      </c>
      <c r="C333">
        <v>0.47868692088924791</v>
      </c>
    </row>
    <row r="334" spans="1:3" x14ac:dyDescent="0.45">
      <c r="A334">
        <v>310</v>
      </c>
      <c r="B334">
        <v>0.13670281653695257</v>
      </c>
      <c r="C334">
        <v>-0.59741673418849461</v>
      </c>
    </row>
    <row r="335" spans="1:3" x14ac:dyDescent="0.45">
      <c r="A335">
        <v>311</v>
      </c>
      <c r="B335">
        <v>0.15299621495303264</v>
      </c>
      <c r="C335">
        <v>-0.13157484604617989</v>
      </c>
    </row>
    <row r="336" spans="1:3" x14ac:dyDescent="0.45">
      <c r="A336">
        <v>312</v>
      </c>
      <c r="B336">
        <v>0.15376146997635423</v>
      </c>
      <c r="C336">
        <v>-0.81913864344032561</v>
      </c>
    </row>
    <row r="337" spans="1:3" x14ac:dyDescent="0.45">
      <c r="A337">
        <v>313</v>
      </c>
      <c r="B337">
        <v>0.1801805750096421</v>
      </c>
      <c r="C337">
        <v>-0.12726050958596022</v>
      </c>
    </row>
    <row r="338" spans="1:3" x14ac:dyDescent="0.45">
      <c r="A338">
        <v>314</v>
      </c>
      <c r="B338">
        <v>0.18275185192392671</v>
      </c>
      <c r="C338">
        <v>-0.47621060572798501</v>
      </c>
    </row>
    <row r="339" spans="1:3" x14ac:dyDescent="0.45">
      <c r="A339">
        <v>315</v>
      </c>
      <c r="B339">
        <v>0.20259700684716023</v>
      </c>
      <c r="C339">
        <v>0.78843280599365106</v>
      </c>
    </row>
    <row r="340" spans="1:3" x14ac:dyDescent="0.45">
      <c r="A340">
        <v>316</v>
      </c>
      <c r="B340">
        <v>0.17945341240712318</v>
      </c>
      <c r="C340">
        <v>-0.24578689088619207</v>
      </c>
    </row>
    <row r="341" spans="1:3" x14ac:dyDescent="0.45">
      <c r="A341">
        <v>317</v>
      </c>
      <c r="B341">
        <v>0.18091104665699623</v>
      </c>
      <c r="C341">
        <v>-0.78087282716497419</v>
      </c>
    </row>
    <row r="342" spans="1:3" x14ac:dyDescent="0.45">
      <c r="A342">
        <v>318</v>
      </c>
      <c r="B342">
        <v>0.20767587887451136</v>
      </c>
      <c r="C342">
        <v>-0.57386126209482835</v>
      </c>
    </row>
    <row r="343" spans="1:3" x14ac:dyDescent="0.45">
      <c r="A343">
        <v>319</v>
      </c>
      <c r="B343">
        <v>0.22409087518420115</v>
      </c>
      <c r="C343">
        <v>0.44203747672249827</v>
      </c>
    </row>
    <row r="344" spans="1:3" x14ac:dyDescent="0.45">
      <c r="A344">
        <v>320</v>
      </c>
      <c r="B344">
        <v>0.21401690158055423</v>
      </c>
      <c r="C344">
        <v>-1.0366292988785857</v>
      </c>
    </row>
    <row r="345" spans="1:3" x14ac:dyDescent="0.45">
      <c r="A345">
        <v>321</v>
      </c>
      <c r="B345">
        <v>0.28002854882441919</v>
      </c>
      <c r="C345">
        <v>-1.0666429406634004</v>
      </c>
    </row>
    <row r="346" spans="1:3" x14ac:dyDescent="0.45">
      <c r="A346">
        <v>322</v>
      </c>
      <c r="B346">
        <v>0.33409757503139914</v>
      </c>
      <c r="C346">
        <v>-0.57549076677071387</v>
      </c>
    </row>
    <row r="347" spans="1:3" x14ac:dyDescent="0.45">
      <c r="A347">
        <v>323</v>
      </c>
      <c r="B347">
        <v>0.34595112011055762</v>
      </c>
      <c r="C347">
        <v>0.17013601314833782</v>
      </c>
    </row>
    <row r="348" spans="1:3" x14ac:dyDescent="0.45">
      <c r="A348">
        <v>324</v>
      </c>
      <c r="B348">
        <v>0.3422096038791167</v>
      </c>
      <c r="C348">
        <v>-0.86023893810065466</v>
      </c>
    </row>
    <row r="349" spans="1:3" x14ac:dyDescent="0.45">
      <c r="A349">
        <v>325</v>
      </c>
      <c r="B349">
        <v>0.34932590578898404</v>
      </c>
      <c r="C349">
        <v>-0.94010362918809665</v>
      </c>
    </row>
    <row r="350" spans="1:3" x14ac:dyDescent="0.45">
      <c r="A350">
        <v>326</v>
      </c>
      <c r="B350">
        <v>0.38682160058646409</v>
      </c>
      <c r="C350">
        <v>9.3344161497571632E-3</v>
      </c>
    </row>
    <row r="351" spans="1:3" x14ac:dyDescent="0.45">
      <c r="A351">
        <v>327</v>
      </c>
      <c r="B351">
        <v>0.38001905325290519</v>
      </c>
      <c r="C351">
        <v>1.5979080685597524</v>
      </c>
    </row>
    <row r="352" spans="1:3" x14ac:dyDescent="0.45">
      <c r="A352">
        <v>328</v>
      </c>
      <c r="B352">
        <v>0.33250775314341974</v>
      </c>
      <c r="C352">
        <v>0.20720918157355328</v>
      </c>
    </row>
    <row r="353" spans="1:3" x14ac:dyDescent="0.45">
      <c r="A353">
        <v>329</v>
      </c>
      <c r="B353">
        <v>0.30773187302317528</v>
      </c>
      <c r="C353">
        <v>-0.66176789292366189</v>
      </c>
    </row>
    <row r="354" spans="1:3" x14ac:dyDescent="0.45">
      <c r="A354">
        <v>330</v>
      </c>
      <c r="B354">
        <v>0.32586808239962428</v>
      </c>
      <c r="C354">
        <v>1.2922799552971052</v>
      </c>
    </row>
    <row r="355" spans="1:3" x14ac:dyDescent="0.45">
      <c r="A355">
        <v>331</v>
      </c>
      <c r="B355">
        <v>0.29062304056605703</v>
      </c>
      <c r="C355">
        <v>0.98797246372756509</v>
      </c>
    </row>
    <row r="356" spans="1:3" x14ac:dyDescent="0.45">
      <c r="A356">
        <v>332</v>
      </c>
      <c r="B356">
        <v>0.29935347139779356</v>
      </c>
      <c r="C356">
        <v>0.4019462911628936</v>
      </c>
    </row>
    <row r="357" spans="1:3" x14ac:dyDescent="0.45">
      <c r="A357">
        <v>333</v>
      </c>
      <c r="B357">
        <v>0.25388812077725065</v>
      </c>
      <c r="C357">
        <v>-0.46002095774849361</v>
      </c>
    </row>
    <row r="358" spans="1:3" x14ac:dyDescent="0.45">
      <c r="A358">
        <v>334</v>
      </c>
      <c r="B358">
        <v>0.26290453384859314</v>
      </c>
      <c r="C358">
        <v>7.7272182059583416E-2</v>
      </c>
    </row>
    <row r="359" spans="1:3" x14ac:dyDescent="0.45">
      <c r="A359">
        <v>335</v>
      </c>
      <c r="B359">
        <v>0.25778276326274463</v>
      </c>
      <c r="C359">
        <v>0.38870069213735892</v>
      </c>
    </row>
    <row r="360" spans="1:3" x14ac:dyDescent="0.45">
      <c r="A360">
        <v>336</v>
      </c>
      <c r="B360">
        <v>0.25890967344582649</v>
      </c>
      <c r="C360">
        <v>-0.61752258189746556</v>
      </c>
    </row>
    <row r="361" spans="1:3" x14ac:dyDescent="0.45">
      <c r="A361">
        <v>337</v>
      </c>
      <c r="B361">
        <v>0.26204178545574897</v>
      </c>
      <c r="C361">
        <v>0.14199072356974984</v>
      </c>
    </row>
    <row r="362" spans="1:3" x14ac:dyDescent="0.45">
      <c r="A362">
        <v>338</v>
      </c>
      <c r="B362">
        <v>0.25060992145728067</v>
      </c>
      <c r="C362">
        <v>0.83935691390504263</v>
      </c>
    </row>
    <row r="363" spans="1:3" x14ac:dyDescent="0.45">
      <c r="A363">
        <v>339</v>
      </c>
      <c r="B363">
        <v>0.22813796847589932</v>
      </c>
      <c r="C363">
        <v>-0.40506731836525456</v>
      </c>
    </row>
    <row r="364" spans="1:3" x14ac:dyDescent="0.45">
      <c r="A364">
        <v>340</v>
      </c>
      <c r="B364">
        <v>0.23625596149042336</v>
      </c>
      <c r="C364">
        <v>-0.79790123009197433</v>
      </c>
    </row>
    <row r="365" spans="1:3" x14ac:dyDescent="0.45">
      <c r="A365">
        <v>341</v>
      </c>
      <c r="B365">
        <v>0.23550323159922001</v>
      </c>
      <c r="C365">
        <v>-0.68494850969831422</v>
      </c>
    </row>
    <row r="366" spans="1:3" x14ac:dyDescent="0.45">
      <c r="A366">
        <v>342</v>
      </c>
      <c r="B366">
        <v>0.2870327740756986</v>
      </c>
      <c r="C366">
        <v>0.90481081258234308</v>
      </c>
    </row>
    <row r="367" spans="1:3" x14ac:dyDescent="0.45">
      <c r="A367">
        <v>343</v>
      </c>
      <c r="B367">
        <v>0.25862734901966244</v>
      </c>
      <c r="C367">
        <v>-0.33796309925735646</v>
      </c>
    </row>
    <row r="368" spans="1:3" x14ac:dyDescent="0.45">
      <c r="A368">
        <v>344</v>
      </c>
      <c r="B368">
        <v>0.2611827161605289</v>
      </c>
      <c r="C368">
        <v>0.82886518612575877</v>
      </c>
    </row>
    <row r="369" spans="1:3" x14ac:dyDescent="0.45">
      <c r="A369">
        <v>345</v>
      </c>
      <c r="B369">
        <v>0.24032192025584528</v>
      </c>
      <c r="C369">
        <v>8.7538274394566989E-2</v>
      </c>
    </row>
    <row r="370" spans="1:3" x14ac:dyDescent="0.45">
      <c r="A370">
        <v>346</v>
      </c>
      <c r="B370">
        <v>0.23252212311920659</v>
      </c>
      <c r="C370">
        <v>-0.49803113314365521</v>
      </c>
    </row>
    <row r="371" spans="1:3" x14ac:dyDescent="0.45">
      <c r="A371">
        <v>347</v>
      </c>
      <c r="B371">
        <v>0.24952925441667403</v>
      </c>
      <c r="C371">
        <v>1.010860867263174</v>
      </c>
    </row>
    <row r="372" spans="1:3" x14ac:dyDescent="0.45">
      <c r="A372">
        <v>348</v>
      </c>
      <c r="B372">
        <v>0.25169658803732153</v>
      </c>
      <c r="C372">
        <v>-0.32211122542497872</v>
      </c>
    </row>
    <row r="373" spans="1:3" x14ac:dyDescent="0.45">
      <c r="A373">
        <v>349</v>
      </c>
      <c r="B373">
        <v>0.23129388681288535</v>
      </c>
      <c r="C373">
        <v>4.394776308270118E-2</v>
      </c>
    </row>
    <row r="374" spans="1:3" x14ac:dyDescent="0.45">
      <c r="A374">
        <v>350</v>
      </c>
      <c r="B374">
        <v>0.22291739419003179</v>
      </c>
      <c r="C374">
        <v>-0.36308243728579703</v>
      </c>
    </row>
    <row r="375" spans="1:3" x14ac:dyDescent="0.45">
      <c r="A375">
        <v>351</v>
      </c>
      <c r="B375">
        <v>0.23525298894921884</v>
      </c>
      <c r="C375">
        <v>0.16509611145039163</v>
      </c>
    </row>
    <row r="376" spans="1:3" x14ac:dyDescent="0.45">
      <c r="A376">
        <v>352</v>
      </c>
      <c r="B376">
        <v>0.23500307884758978</v>
      </c>
      <c r="C376">
        <v>-0.35678940882625998</v>
      </c>
    </row>
    <row r="377" spans="1:3" x14ac:dyDescent="0.45">
      <c r="A377">
        <v>353</v>
      </c>
      <c r="B377">
        <v>0.22693835962518941</v>
      </c>
      <c r="C377">
        <v>-0.31664545586374337</v>
      </c>
    </row>
    <row r="378" spans="1:3" x14ac:dyDescent="0.45">
      <c r="A378">
        <v>354</v>
      </c>
      <c r="B378">
        <v>0.23400675070219537</v>
      </c>
      <c r="C378">
        <v>-0.47606075768739609</v>
      </c>
    </row>
    <row r="379" spans="1:3" x14ac:dyDescent="0.45">
      <c r="A379">
        <v>355</v>
      </c>
      <c r="B379">
        <v>0.24109406806325576</v>
      </c>
      <c r="C379">
        <v>-0.84628783171582234</v>
      </c>
    </row>
    <row r="380" spans="1:3" x14ac:dyDescent="0.45">
      <c r="A380">
        <v>356</v>
      </c>
      <c r="B380">
        <v>0.27815792543407747</v>
      </c>
      <c r="C380">
        <v>-0.75248982450801039</v>
      </c>
    </row>
    <row r="381" spans="1:3" x14ac:dyDescent="0.45">
      <c r="A381">
        <v>357</v>
      </c>
      <c r="B381">
        <v>0.30525541000331757</v>
      </c>
      <c r="C381">
        <v>1.1517273528363343</v>
      </c>
    </row>
    <row r="382" spans="1:3" x14ac:dyDescent="0.45">
      <c r="A382">
        <v>358</v>
      </c>
      <c r="B382">
        <v>0.27385713734601913</v>
      </c>
      <c r="C382">
        <v>-0.37390083709259714</v>
      </c>
    </row>
    <row r="383" spans="1:3" x14ac:dyDescent="0.45">
      <c r="A383">
        <v>359</v>
      </c>
      <c r="B383">
        <v>0.28191594910615403</v>
      </c>
      <c r="C383">
        <v>-0.18456086042465181</v>
      </c>
    </row>
    <row r="384" spans="1:3" x14ac:dyDescent="0.45">
      <c r="A384">
        <v>360</v>
      </c>
      <c r="B384">
        <v>0.27815792543407747</v>
      </c>
      <c r="C384">
        <v>8.6604213093721794E-2</v>
      </c>
    </row>
    <row r="385" spans="1:3" x14ac:dyDescent="0.45">
      <c r="A385">
        <v>361</v>
      </c>
      <c r="B385">
        <v>0.27173968150397732</v>
      </c>
      <c r="C385">
        <v>0.28995759533636078</v>
      </c>
    </row>
    <row r="386" spans="1:3" x14ac:dyDescent="0.45">
      <c r="A386">
        <v>362</v>
      </c>
      <c r="B386">
        <v>0.25471626728378138</v>
      </c>
      <c r="C386">
        <v>-0.40533928774457395</v>
      </c>
    </row>
    <row r="387" spans="1:3" x14ac:dyDescent="0.45">
      <c r="A387">
        <v>363</v>
      </c>
      <c r="B387">
        <v>0.27264450912570193</v>
      </c>
      <c r="C387">
        <v>-0.34266437972539532</v>
      </c>
    </row>
    <row r="388" spans="1:3" x14ac:dyDescent="0.45">
      <c r="A388">
        <v>364</v>
      </c>
      <c r="B388">
        <v>0.27113865980622576</v>
      </c>
      <c r="C388">
        <v>-0.86793582758935006</v>
      </c>
    </row>
    <row r="389" spans="1:3" x14ac:dyDescent="0.45">
      <c r="A389">
        <v>365</v>
      </c>
      <c r="B389">
        <v>0.30280613951857993</v>
      </c>
      <c r="C389">
        <v>0.39195626912270543</v>
      </c>
    </row>
    <row r="390" spans="1:3" x14ac:dyDescent="0.45">
      <c r="A390">
        <v>366</v>
      </c>
      <c r="B390">
        <v>0.28477900325813121</v>
      </c>
      <c r="C390">
        <v>-0.12556093347762753</v>
      </c>
    </row>
    <row r="391" spans="1:3" x14ac:dyDescent="0.45">
      <c r="A391">
        <v>367</v>
      </c>
      <c r="B391">
        <v>0.27753807389644947</v>
      </c>
      <c r="C391">
        <v>-7.4894613834530777E-2</v>
      </c>
    </row>
    <row r="392" spans="1:3" x14ac:dyDescent="0.45">
      <c r="A392">
        <v>368</v>
      </c>
      <c r="B392">
        <v>0.27630385623303089</v>
      </c>
      <c r="C392">
        <v>-0.16512486809677251</v>
      </c>
    </row>
    <row r="393" spans="1:3" x14ac:dyDescent="0.45">
      <c r="A393">
        <v>369</v>
      </c>
      <c r="B393">
        <v>0.27784777026054941</v>
      </c>
      <c r="C393">
        <v>-0.17072328631535283</v>
      </c>
    </row>
    <row r="394" spans="1:3" x14ac:dyDescent="0.45">
      <c r="A394">
        <v>370</v>
      </c>
      <c r="B394">
        <v>0.2750768986735147</v>
      </c>
      <c r="C394">
        <v>-0.10016562833102471</v>
      </c>
    </row>
    <row r="395" spans="1:3" x14ac:dyDescent="0.45">
      <c r="A395">
        <v>371</v>
      </c>
      <c r="B395">
        <v>0.27661172750257734</v>
      </c>
      <c r="C395">
        <v>-0.16084347750594719</v>
      </c>
    </row>
    <row r="396" spans="1:3" x14ac:dyDescent="0.45">
      <c r="A396">
        <v>372</v>
      </c>
      <c r="B396">
        <v>0.27722883532446208</v>
      </c>
      <c r="C396">
        <v>0.79744142749547597</v>
      </c>
    </row>
    <row r="397" spans="1:3" x14ac:dyDescent="0.45">
      <c r="A397">
        <v>373</v>
      </c>
      <c r="B397">
        <v>0.25142435620511638</v>
      </c>
      <c r="C397">
        <v>-4.2860979930336995E-5</v>
      </c>
    </row>
    <row r="398" spans="1:3" x14ac:dyDescent="0.45">
      <c r="A398">
        <v>374</v>
      </c>
      <c r="B398">
        <v>0.24526559878888823</v>
      </c>
      <c r="C398">
        <v>-0.12737712824733807</v>
      </c>
    </row>
    <row r="399" spans="1:3" x14ac:dyDescent="0.45">
      <c r="A399">
        <v>375</v>
      </c>
      <c r="B399">
        <v>0.25638302844088645</v>
      </c>
      <c r="C399">
        <v>-0.22199395731404248</v>
      </c>
    </row>
    <row r="400" spans="1:3" x14ac:dyDescent="0.45">
      <c r="A400">
        <v>376</v>
      </c>
      <c r="B400">
        <v>0.24685351097308841</v>
      </c>
      <c r="C400">
        <v>9.2882818510375692E-2</v>
      </c>
    </row>
    <row r="401" spans="1:3" x14ac:dyDescent="0.45">
      <c r="A401">
        <v>377</v>
      </c>
      <c r="B401">
        <v>0.2360047172029531</v>
      </c>
      <c r="C401">
        <v>-0.71577698279544388</v>
      </c>
    </row>
    <row r="402" spans="1:3" x14ac:dyDescent="0.45">
      <c r="A402">
        <v>378</v>
      </c>
      <c r="B402">
        <v>0.26061203563510238</v>
      </c>
      <c r="C402">
        <v>0.91565224024072533</v>
      </c>
    </row>
    <row r="403" spans="1:3" x14ac:dyDescent="0.45">
      <c r="A403">
        <v>379</v>
      </c>
      <c r="B403">
        <v>0.23450425364141855</v>
      </c>
      <c r="C403">
        <v>-0.52637269309322221</v>
      </c>
    </row>
    <row r="404" spans="1:3" x14ac:dyDescent="0.45">
      <c r="A404">
        <v>380</v>
      </c>
      <c r="B404">
        <v>0.24872266150671715</v>
      </c>
      <c r="C404">
        <v>-0.12456809164033164</v>
      </c>
    </row>
    <row r="405" spans="1:3" x14ac:dyDescent="0.45">
      <c r="A405">
        <v>381</v>
      </c>
      <c r="B405">
        <v>0.24765237476081273</v>
      </c>
      <c r="C405">
        <v>0.37342750790369295</v>
      </c>
    </row>
    <row r="406" spans="1:3" x14ac:dyDescent="0.45">
      <c r="A406">
        <v>382</v>
      </c>
      <c r="B406">
        <v>0.23227582771213431</v>
      </c>
      <c r="C406">
        <v>-0.34895409228153973</v>
      </c>
    </row>
    <row r="407" spans="1:3" x14ac:dyDescent="0.45">
      <c r="A407">
        <v>383</v>
      </c>
      <c r="B407">
        <v>0.24032192025584528</v>
      </c>
      <c r="C407">
        <v>-1.2629324746985499E-2</v>
      </c>
    </row>
    <row r="408" spans="1:3" x14ac:dyDescent="0.45">
      <c r="A408">
        <v>384</v>
      </c>
      <c r="B408">
        <v>0.24109406806325576</v>
      </c>
      <c r="C408">
        <v>-0.55864772020745557</v>
      </c>
    </row>
    <row r="409" spans="1:3" x14ac:dyDescent="0.45">
      <c r="A409">
        <v>385</v>
      </c>
      <c r="B409">
        <v>0.23751722461916205</v>
      </c>
      <c r="C409">
        <v>0.53110958927644025</v>
      </c>
    </row>
    <row r="410" spans="1:3" x14ac:dyDescent="0.45">
      <c r="A410">
        <v>386</v>
      </c>
      <c r="B410">
        <v>0.23425533721725159</v>
      </c>
      <c r="C410">
        <v>-0.54291540831144858</v>
      </c>
    </row>
    <row r="411" spans="1:3" x14ac:dyDescent="0.45">
      <c r="A411">
        <v>387</v>
      </c>
      <c r="B411">
        <v>0.25388812077725065</v>
      </c>
      <c r="C411">
        <v>-1.4216931733468052E-2</v>
      </c>
    </row>
    <row r="412" spans="1:3" x14ac:dyDescent="0.45">
      <c r="A412">
        <v>388</v>
      </c>
      <c r="B412">
        <v>0.23625596149042336</v>
      </c>
      <c r="C412">
        <v>-0.1131855535271182</v>
      </c>
    </row>
    <row r="413" spans="1:3" x14ac:dyDescent="0.45">
      <c r="A413">
        <v>389</v>
      </c>
      <c r="B413">
        <v>0.23104920857434799</v>
      </c>
      <c r="C413">
        <v>-0.39688479402343724</v>
      </c>
    </row>
    <row r="414" spans="1:3" x14ac:dyDescent="0.45">
      <c r="A414">
        <v>390</v>
      </c>
      <c r="B414">
        <v>0.23802409526701426</v>
      </c>
      <c r="C414">
        <v>-0.28552643193953819</v>
      </c>
    </row>
    <row r="415" spans="1:3" x14ac:dyDescent="0.45">
      <c r="A415">
        <v>391</v>
      </c>
      <c r="B415">
        <v>0.23802409526701426</v>
      </c>
      <c r="C415">
        <v>-4.1867213397315667E-2</v>
      </c>
    </row>
    <row r="416" spans="1:3" x14ac:dyDescent="0.45">
      <c r="A416">
        <v>392</v>
      </c>
      <c r="B416">
        <v>0.23351056477935664</v>
      </c>
      <c r="C416">
        <v>-0.5311893529198991</v>
      </c>
    </row>
    <row r="417" spans="1:3" x14ac:dyDescent="0.45">
      <c r="A417">
        <v>393</v>
      </c>
      <c r="B417">
        <v>0.24605792569612081</v>
      </c>
      <c r="C417">
        <v>-0.34476088306287422</v>
      </c>
    </row>
    <row r="418" spans="1:3" x14ac:dyDescent="0.45">
      <c r="A418">
        <v>394</v>
      </c>
      <c r="B418">
        <v>0.25088102369790377</v>
      </c>
      <c r="C418">
        <v>0.10424791159263003</v>
      </c>
    </row>
    <row r="419" spans="1:3" x14ac:dyDescent="0.45">
      <c r="A419">
        <v>395</v>
      </c>
      <c r="B419">
        <v>0.24473918118453739</v>
      </c>
      <c r="C419">
        <v>-0.42929867417803225</v>
      </c>
    </row>
    <row r="420" spans="1:3" x14ac:dyDescent="0.45">
      <c r="A420">
        <v>396</v>
      </c>
      <c r="B420">
        <v>0.24421419698414668</v>
      </c>
      <c r="C420">
        <v>0.10404756415407615</v>
      </c>
    </row>
    <row r="421" spans="1:3" x14ac:dyDescent="0.45">
      <c r="A421">
        <v>397</v>
      </c>
      <c r="B421">
        <v>0.24421419698414668</v>
      </c>
      <c r="C421">
        <v>0.24609043519465182</v>
      </c>
    </row>
    <row r="422" spans="1:3" x14ac:dyDescent="0.45">
      <c r="A422">
        <v>398</v>
      </c>
      <c r="B422">
        <v>0.23056081602992665</v>
      </c>
      <c r="C422">
        <v>-0.46057206458746236</v>
      </c>
    </row>
    <row r="423" spans="1:3" x14ac:dyDescent="0.45">
      <c r="A423">
        <v>399</v>
      </c>
      <c r="B423">
        <v>0.24186935043551369</v>
      </c>
      <c r="C423">
        <v>0.12419621587219445</v>
      </c>
    </row>
    <row r="424" spans="1:3" x14ac:dyDescent="0.45">
      <c r="A424">
        <v>400</v>
      </c>
      <c r="B424">
        <v>0.22456239015731053</v>
      </c>
      <c r="C424">
        <v>-9.9685021864016982E-2</v>
      </c>
    </row>
    <row r="425" spans="1:3" x14ac:dyDescent="0.45">
      <c r="A425">
        <v>401</v>
      </c>
      <c r="B425">
        <v>0.22245011209858348</v>
      </c>
      <c r="C425">
        <v>-0.74446259797673708</v>
      </c>
    </row>
    <row r="426" spans="1:3" x14ac:dyDescent="0.45">
      <c r="A426">
        <v>402</v>
      </c>
      <c r="B426">
        <v>0.24791939475308991</v>
      </c>
      <c r="C426">
        <v>6.6187288401748784E-2</v>
      </c>
    </row>
    <row r="427" spans="1:3" x14ac:dyDescent="0.45">
      <c r="A427">
        <v>403</v>
      </c>
      <c r="B427">
        <v>0.23777049030766387</v>
      </c>
      <c r="C427">
        <v>-0.76012427408522854</v>
      </c>
    </row>
    <row r="428" spans="1:3" x14ac:dyDescent="0.45">
      <c r="A428">
        <v>404</v>
      </c>
      <c r="B428">
        <v>0.24057895574759061</v>
      </c>
      <c r="C428">
        <v>-0.53591351530954068</v>
      </c>
    </row>
    <row r="429" spans="1:3" x14ac:dyDescent="0.45">
      <c r="A429">
        <v>405</v>
      </c>
      <c r="B429">
        <v>0.27568947394991528</v>
      </c>
      <c r="C429">
        <v>0.41180844174371278</v>
      </c>
    </row>
    <row r="430" spans="1:3" x14ac:dyDescent="0.45">
      <c r="A430">
        <v>406</v>
      </c>
      <c r="B430">
        <v>0.25416378406969453</v>
      </c>
      <c r="C430">
        <v>-0.22790656512445928</v>
      </c>
    </row>
    <row r="431" spans="1:3" x14ac:dyDescent="0.45">
      <c r="A431">
        <v>407</v>
      </c>
      <c r="B431">
        <v>0.25778276326274463</v>
      </c>
      <c r="C431">
        <v>-0.41041444102891822</v>
      </c>
    </row>
    <row r="432" spans="1:3" x14ac:dyDescent="0.45">
      <c r="A432">
        <v>408</v>
      </c>
      <c r="B432">
        <v>0.25862734901966244</v>
      </c>
      <c r="C432">
        <v>-0.57724118238145494</v>
      </c>
    </row>
    <row r="433" spans="1:3" x14ac:dyDescent="0.45">
      <c r="A433">
        <v>409</v>
      </c>
      <c r="B433">
        <v>0.27940315467460208</v>
      </c>
      <c r="C433">
        <v>-0.24302744037014756</v>
      </c>
    </row>
    <row r="434" spans="1:3" x14ac:dyDescent="0.45">
      <c r="A434">
        <v>410</v>
      </c>
      <c r="B434">
        <v>0.27538296093449777</v>
      </c>
      <c r="C434">
        <v>-8.3298887296167301E-2</v>
      </c>
    </row>
    <row r="435" spans="1:3" x14ac:dyDescent="0.45">
      <c r="A435">
        <v>411</v>
      </c>
      <c r="B435">
        <v>0.26377098502423912</v>
      </c>
      <c r="C435">
        <v>-0.16595073574713282</v>
      </c>
    </row>
    <row r="436" spans="1:3" x14ac:dyDescent="0.45">
      <c r="A436">
        <v>412</v>
      </c>
      <c r="B436">
        <v>0.25975904608204803</v>
      </c>
      <c r="C436">
        <v>-0.2310921102546406</v>
      </c>
    </row>
    <row r="437" spans="1:3" x14ac:dyDescent="0.45">
      <c r="A437">
        <v>413</v>
      </c>
      <c r="B437">
        <v>0.24845453736665576</v>
      </c>
      <c r="C437">
        <v>9.6154503908027184E-2</v>
      </c>
    </row>
    <row r="438" spans="1:3" x14ac:dyDescent="0.45">
      <c r="A438">
        <v>414</v>
      </c>
      <c r="B438">
        <v>0.23104920857434799</v>
      </c>
      <c r="C438">
        <v>0.35822475474725024</v>
      </c>
    </row>
    <row r="439" spans="1:3" x14ac:dyDescent="0.45">
      <c r="A439">
        <v>415</v>
      </c>
      <c r="B439">
        <v>0.21921245101302358</v>
      </c>
      <c r="C439">
        <v>-6.7112752844044971E-2</v>
      </c>
    </row>
    <row r="440" spans="1:3" x14ac:dyDescent="0.45">
      <c r="A440">
        <v>416</v>
      </c>
      <c r="B440">
        <v>0.21738813605411042</v>
      </c>
      <c r="C440">
        <v>-1.1465480586673266E-2</v>
      </c>
    </row>
    <row r="441" spans="1:3" x14ac:dyDescent="0.45">
      <c r="A441">
        <v>417</v>
      </c>
      <c r="B441">
        <v>0.20596631373471017</v>
      </c>
      <c r="C441">
        <v>-0.16426409470569334</v>
      </c>
    </row>
    <row r="442" spans="1:3" x14ac:dyDescent="0.45">
      <c r="A442">
        <v>418</v>
      </c>
      <c r="B442">
        <v>0.19970211094595927</v>
      </c>
      <c r="C442">
        <v>-0.41596343005287273</v>
      </c>
    </row>
    <row r="443" spans="1:3" x14ac:dyDescent="0.45">
      <c r="A443">
        <v>419</v>
      </c>
      <c r="B443">
        <v>0.21136525563597378</v>
      </c>
      <c r="C443">
        <v>0.56348936324773957</v>
      </c>
    </row>
    <row r="444" spans="1:3" x14ac:dyDescent="0.45">
      <c r="A444">
        <v>420</v>
      </c>
      <c r="B444">
        <v>0.19465223216558528</v>
      </c>
      <c r="C444">
        <v>-0.24001827520024491</v>
      </c>
    </row>
    <row r="445" spans="1:3" x14ac:dyDescent="0.45">
      <c r="A445">
        <v>421</v>
      </c>
      <c r="B445">
        <v>0.20052423243044545</v>
      </c>
      <c r="C445">
        <v>0.13909575902446461</v>
      </c>
    </row>
    <row r="446" spans="1:3" x14ac:dyDescent="0.45">
      <c r="A446">
        <v>422</v>
      </c>
      <c r="B446">
        <v>0.19052464407564437</v>
      </c>
      <c r="C446">
        <v>-7.3674439251414453E-2</v>
      </c>
    </row>
    <row r="447" spans="1:3" x14ac:dyDescent="0.45">
      <c r="A447">
        <v>423</v>
      </c>
      <c r="B447">
        <v>0.18649737930733398</v>
      </c>
      <c r="C447">
        <v>-0.26618237355546304</v>
      </c>
    </row>
    <row r="448" spans="1:3" x14ac:dyDescent="0.45">
      <c r="A448">
        <v>424</v>
      </c>
      <c r="B448">
        <v>0.18706669946961194</v>
      </c>
      <c r="C448">
        <v>0.39124348141878462</v>
      </c>
    </row>
    <row r="449" spans="1:3" x14ac:dyDescent="0.45">
      <c r="A449">
        <v>425</v>
      </c>
      <c r="B449">
        <v>0.16960838107949597</v>
      </c>
      <c r="C449">
        <v>-0.45551636712752375</v>
      </c>
    </row>
    <row r="450" spans="1:3" x14ac:dyDescent="0.45">
      <c r="A450">
        <v>426</v>
      </c>
      <c r="B450">
        <v>0.17764983624490702</v>
      </c>
      <c r="C450">
        <v>-3.7381792917068751E-2</v>
      </c>
    </row>
    <row r="451" spans="1:3" x14ac:dyDescent="0.45">
      <c r="A451">
        <v>427</v>
      </c>
      <c r="B451">
        <v>0.17498223532156224</v>
      </c>
      <c r="C451">
        <v>-9.259762784563022E-2</v>
      </c>
    </row>
    <row r="452" spans="1:3" x14ac:dyDescent="0.45">
      <c r="A452">
        <v>428</v>
      </c>
      <c r="B452">
        <v>0.17357770414057713</v>
      </c>
      <c r="C452">
        <v>-0.23951564600104422</v>
      </c>
    </row>
    <row r="453" spans="1:3" x14ac:dyDescent="0.45">
      <c r="A453">
        <v>429</v>
      </c>
      <c r="B453">
        <v>0.17515868445526286</v>
      </c>
      <c r="C453">
        <v>4.5300055291108671E-2</v>
      </c>
    </row>
    <row r="454" spans="1:3" x14ac:dyDescent="0.45">
      <c r="A454">
        <v>430</v>
      </c>
      <c r="B454">
        <v>0.16707324148982286</v>
      </c>
      <c r="C454">
        <v>-0.38584871885323169</v>
      </c>
    </row>
    <row r="455" spans="1:3" x14ac:dyDescent="0.45">
      <c r="A455">
        <v>431</v>
      </c>
      <c r="B455">
        <v>0.17729155553596734</v>
      </c>
      <c r="C455">
        <v>0.55002278381145309</v>
      </c>
    </row>
    <row r="456" spans="1:3" x14ac:dyDescent="0.45">
      <c r="A456">
        <v>432</v>
      </c>
      <c r="B456">
        <v>0.16277570587908782</v>
      </c>
      <c r="C456">
        <v>-0.37743268282137399</v>
      </c>
    </row>
    <row r="457" spans="1:3" x14ac:dyDescent="0.45">
      <c r="A457">
        <v>433</v>
      </c>
      <c r="B457">
        <v>0.17253247615783016</v>
      </c>
      <c r="C457">
        <v>-0.54208599471467878</v>
      </c>
    </row>
    <row r="458" spans="1:3" x14ac:dyDescent="0.45">
      <c r="A458">
        <v>434</v>
      </c>
      <c r="B458">
        <v>0.18368017540621703</v>
      </c>
      <c r="C458">
        <v>-0.41759892437081658</v>
      </c>
    </row>
    <row r="459" spans="1:3" x14ac:dyDescent="0.45">
      <c r="A459">
        <v>435</v>
      </c>
      <c r="B459">
        <v>0.19505070478573736</v>
      </c>
      <c r="C459">
        <v>0.81633268448089391</v>
      </c>
    </row>
    <row r="460" spans="1:3" x14ac:dyDescent="0.45">
      <c r="A460">
        <v>436</v>
      </c>
      <c r="B460">
        <v>0.16977887536564748</v>
      </c>
      <c r="C460">
        <v>0.14240250584273009</v>
      </c>
    </row>
    <row r="461" spans="1:3" x14ac:dyDescent="0.45">
      <c r="A461">
        <v>437</v>
      </c>
      <c r="B461">
        <v>0.15939121234537626</v>
      </c>
      <c r="C461">
        <v>-0.21464248705495595</v>
      </c>
    </row>
    <row r="462" spans="1:3" x14ac:dyDescent="0.45">
      <c r="A462">
        <v>438</v>
      </c>
      <c r="B462">
        <v>0.16003004835888227</v>
      </c>
      <c r="C462">
        <v>-4.0609856885457651E-3</v>
      </c>
    </row>
    <row r="463" spans="1:3" x14ac:dyDescent="0.45">
      <c r="A463">
        <v>439</v>
      </c>
      <c r="B463">
        <v>0.15623729505180647</v>
      </c>
      <c r="C463">
        <v>-0.50087246031721722</v>
      </c>
    </row>
    <row r="464" spans="1:3" x14ac:dyDescent="0.45">
      <c r="A464">
        <v>440</v>
      </c>
      <c r="B464">
        <v>0.16791367532031495</v>
      </c>
      <c r="C464">
        <v>-0.10241520817523561</v>
      </c>
    </row>
    <row r="465" spans="1:3" x14ac:dyDescent="0.45">
      <c r="A465">
        <v>441</v>
      </c>
      <c r="B465">
        <v>0.16573802217061515</v>
      </c>
      <c r="C465">
        <v>-0.65327074922949191</v>
      </c>
    </row>
    <row r="466" spans="1:3" x14ac:dyDescent="0.45">
      <c r="A466">
        <v>442</v>
      </c>
      <c r="B466">
        <v>0.17657740678279468</v>
      </c>
      <c r="C466">
        <v>-0.39873467308959176</v>
      </c>
    </row>
    <row r="467" spans="1:3" x14ac:dyDescent="0.45">
      <c r="A467">
        <v>443</v>
      </c>
      <c r="B467">
        <v>0.18555289259841948</v>
      </c>
      <c r="C467">
        <v>-0.56346367975272726</v>
      </c>
    </row>
    <row r="468" spans="1:3" x14ac:dyDescent="0.45">
      <c r="A468">
        <v>444</v>
      </c>
      <c r="B468">
        <v>0.19806968997556532</v>
      </c>
      <c r="C468">
        <v>0.42094496179517515</v>
      </c>
    </row>
    <row r="469" spans="1:3" x14ac:dyDescent="0.45">
      <c r="A469">
        <v>445</v>
      </c>
      <c r="B469">
        <v>0.18687670618254817</v>
      </c>
      <c r="C469">
        <v>3.036391277233505E-2</v>
      </c>
    </row>
    <row r="470" spans="1:3" x14ac:dyDescent="0.45">
      <c r="A470">
        <v>446</v>
      </c>
      <c r="B470">
        <v>0.1812775304390685</v>
      </c>
      <c r="C470">
        <v>0.13258315625686876</v>
      </c>
    </row>
    <row r="471" spans="1:3" x14ac:dyDescent="0.45">
      <c r="A471">
        <v>447</v>
      </c>
      <c r="B471">
        <v>0.17818877287815135</v>
      </c>
      <c r="C471">
        <v>0.12857340981021129</v>
      </c>
    </row>
    <row r="472" spans="1:3" x14ac:dyDescent="0.45">
      <c r="A472">
        <v>448</v>
      </c>
      <c r="B472">
        <v>0.16774522175276299</v>
      </c>
      <c r="C472">
        <v>-0.51907272045144626</v>
      </c>
    </row>
    <row r="473" spans="1:3" x14ac:dyDescent="0.45">
      <c r="A473">
        <v>449</v>
      </c>
      <c r="B473">
        <v>0.18256682415610151</v>
      </c>
      <c r="C473">
        <v>0.30931555931441046</v>
      </c>
    </row>
    <row r="474" spans="1:3" x14ac:dyDescent="0.45">
      <c r="A474">
        <v>450</v>
      </c>
      <c r="B474">
        <v>0.17012042631602473</v>
      </c>
      <c r="C474">
        <v>8.3520361711105578E-2</v>
      </c>
    </row>
    <row r="475" spans="1:3" x14ac:dyDescent="0.45">
      <c r="A475">
        <v>451</v>
      </c>
      <c r="B475">
        <v>0.16424967393676523</v>
      </c>
      <c r="C475">
        <v>-0.57989898592205769</v>
      </c>
    </row>
    <row r="476" spans="1:3" x14ac:dyDescent="0.45">
      <c r="A476">
        <v>452</v>
      </c>
      <c r="B476">
        <v>0.17927213616127732</v>
      </c>
      <c r="C476">
        <v>0.20555191637211703</v>
      </c>
    </row>
    <row r="477" spans="1:3" x14ac:dyDescent="0.45">
      <c r="A477">
        <v>453</v>
      </c>
      <c r="B477">
        <v>0.17872953641523712</v>
      </c>
      <c r="C477">
        <v>-0.36282230804988291</v>
      </c>
    </row>
    <row r="478" spans="1:3" x14ac:dyDescent="0.45">
      <c r="A478">
        <v>454</v>
      </c>
      <c r="B478">
        <v>0.17945341240712318</v>
      </c>
      <c r="C478">
        <v>6.4367778008776161E-2</v>
      </c>
    </row>
    <row r="479" spans="1:3" x14ac:dyDescent="0.45">
      <c r="A479">
        <v>455</v>
      </c>
      <c r="B479">
        <v>0.1753353308490346</v>
      </c>
      <c r="C479">
        <v>0.28235999624743524</v>
      </c>
    </row>
    <row r="480" spans="1:3" x14ac:dyDescent="0.45">
      <c r="A480">
        <v>456</v>
      </c>
      <c r="B480">
        <v>0.16757695188593894</v>
      </c>
      <c r="C480">
        <v>-0.50007884441513217</v>
      </c>
    </row>
    <row r="481" spans="1:3" x14ac:dyDescent="0.45">
      <c r="A481">
        <v>457</v>
      </c>
      <c r="B481">
        <v>0.17872953641523712</v>
      </c>
      <c r="C481">
        <v>-0.87530138790974221</v>
      </c>
    </row>
    <row r="482" spans="1:3" x14ac:dyDescent="0.45">
      <c r="A482">
        <v>458</v>
      </c>
      <c r="B482">
        <v>0.21268610677211788</v>
      </c>
      <c r="C482">
        <v>-1.0785097856638612</v>
      </c>
    </row>
    <row r="483" spans="1:3" x14ac:dyDescent="0.45">
      <c r="A483">
        <v>459</v>
      </c>
      <c r="B483">
        <v>0.27234245929142287</v>
      </c>
      <c r="C483">
        <v>0.52164794762713307</v>
      </c>
    </row>
    <row r="484" spans="1:3" x14ac:dyDescent="0.45">
      <c r="A484">
        <v>460</v>
      </c>
      <c r="B484">
        <v>0.26232895829926872</v>
      </c>
      <c r="C484">
        <v>0.18026064946039067</v>
      </c>
    </row>
    <row r="485" spans="1:3" x14ac:dyDescent="0.45">
      <c r="A485">
        <v>461</v>
      </c>
      <c r="B485">
        <v>0.2489911552183017</v>
      </c>
      <c r="C485">
        <v>-6.6729802783284969E-2</v>
      </c>
    </row>
    <row r="486" spans="1:3" x14ac:dyDescent="0.45">
      <c r="A486">
        <v>462</v>
      </c>
      <c r="B486">
        <v>0.24238795621388495</v>
      </c>
      <c r="C486">
        <v>-0.61254806870443534</v>
      </c>
    </row>
    <row r="487" spans="1:3" x14ac:dyDescent="0.45">
      <c r="A487">
        <v>463</v>
      </c>
      <c r="B487">
        <v>0.26668620619878314</v>
      </c>
      <c r="C487">
        <v>-2.1975496986770482E-2</v>
      </c>
    </row>
    <row r="488" spans="1:3" x14ac:dyDescent="0.45">
      <c r="A488">
        <v>464</v>
      </c>
      <c r="B488">
        <v>0.269048802837631</v>
      </c>
      <c r="C488">
        <v>-0.46498311479199217</v>
      </c>
    </row>
    <row r="489" spans="1:3" x14ac:dyDescent="0.45">
      <c r="A489">
        <v>465</v>
      </c>
      <c r="B489">
        <v>0.25919239719932596</v>
      </c>
      <c r="C489">
        <v>-0.64639262766878924</v>
      </c>
    </row>
    <row r="490" spans="1:3" x14ac:dyDescent="0.45">
      <c r="A490">
        <v>466</v>
      </c>
      <c r="B490">
        <v>0.28254884979943051</v>
      </c>
      <c r="C490">
        <v>2.8013313151301955</v>
      </c>
    </row>
    <row r="491" spans="1:3" x14ac:dyDescent="0.45">
      <c r="A491">
        <v>467</v>
      </c>
      <c r="B491">
        <v>0.23326296406587668</v>
      </c>
      <c r="C491">
        <v>0.31276019634703822</v>
      </c>
    </row>
    <row r="492" spans="1:3" x14ac:dyDescent="0.45">
      <c r="A492">
        <v>468</v>
      </c>
      <c r="B492">
        <v>0.2215191400906372</v>
      </c>
      <c r="C492">
        <v>-0.32117306874451623</v>
      </c>
    </row>
    <row r="493" spans="1:3" x14ac:dyDescent="0.45">
      <c r="A493">
        <v>469</v>
      </c>
      <c r="B493">
        <v>0.23056081602992665</v>
      </c>
      <c r="C493">
        <v>-1.3933185214027893E-2</v>
      </c>
    </row>
    <row r="494" spans="1:3" x14ac:dyDescent="0.45">
      <c r="A494">
        <v>470</v>
      </c>
      <c r="B494">
        <v>0.22432648047095824</v>
      </c>
      <c r="C494">
        <v>0.28404686996327155</v>
      </c>
    </row>
    <row r="495" spans="1:3" x14ac:dyDescent="0.45">
      <c r="A495">
        <v>471</v>
      </c>
      <c r="B495">
        <v>0.2055415396652219</v>
      </c>
      <c r="C495">
        <v>0.39433375927506475</v>
      </c>
    </row>
    <row r="496" spans="1:3" x14ac:dyDescent="0.45">
      <c r="A496">
        <v>472</v>
      </c>
      <c r="B496">
        <v>0.19287074218593189</v>
      </c>
      <c r="C496">
        <v>-9.2111114597755311E-2</v>
      </c>
    </row>
    <row r="497" spans="1:3" x14ac:dyDescent="0.45">
      <c r="A497">
        <v>473</v>
      </c>
      <c r="B497">
        <v>0.18994326450006874</v>
      </c>
      <c r="C497">
        <v>-0.1929272235065608</v>
      </c>
    </row>
    <row r="498" spans="1:3" x14ac:dyDescent="0.45">
      <c r="A498">
        <v>474</v>
      </c>
      <c r="B498">
        <v>0.19033062395967362</v>
      </c>
      <c r="C498">
        <v>-0.14456597145824082</v>
      </c>
    </row>
    <row r="499" spans="1:3" x14ac:dyDescent="0.45">
      <c r="A499">
        <v>475</v>
      </c>
      <c r="B499">
        <v>0.18994326450006874</v>
      </c>
      <c r="C499">
        <v>7.6078899394696559E-2</v>
      </c>
    </row>
    <row r="500" spans="1:3" x14ac:dyDescent="0.45">
      <c r="A500">
        <v>476</v>
      </c>
      <c r="B500">
        <v>0.18091104665699623</v>
      </c>
      <c r="C500">
        <v>-0.32006249465449077</v>
      </c>
    </row>
    <row r="501" spans="1:3" x14ac:dyDescent="0.45">
      <c r="A501">
        <v>477</v>
      </c>
      <c r="B501">
        <v>0.18630804495608491</v>
      </c>
      <c r="C501">
        <v>4.1442056491787754E-2</v>
      </c>
    </row>
    <row r="502" spans="1:3" x14ac:dyDescent="0.45">
      <c r="A502">
        <v>478</v>
      </c>
      <c r="B502">
        <v>0.1833082076246598</v>
      </c>
      <c r="C502">
        <v>-0.44481475013373961</v>
      </c>
    </row>
    <row r="503" spans="1:3" x14ac:dyDescent="0.45">
      <c r="A503">
        <v>479</v>
      </c>
      <c r="B503">
        <v>0.19605103956473738</v>
      </c>
      <c r="C503">
        <v>0.50384956017899218</v>
      </c>
    </row>
    <row r="504" spans="1:3" x14ac:dyDescent="0.45">
      <c r="A504">
        <v>480</v>
      </c>
      <c r="B504">
        <v>0.18312254329383096</v>
      </c>
      <c r="C504">
        <v>-0.22780772580132005</v>
      </c>
    </row>
    <row r="505" spans="1:3" x14ac:dyDescent="0.45">
      <c r="A505">
        <v>481</v>
      </c>
      <c r="B505">
        <v>0.18405299779496911</v>
      </c>
      <c r="C505">
        <v>-0.27715481382995</v>
      </c>
    </row>
    <row r="506" spans="1:3" x14ac:dyDescent="0.45">
      <c r="A506">
        <v>482</v>
      </c>
      <c r="B506">
        <v>0.17836882394298245</v>
      </c>
      <c r="C506">
        <v>-8.8269033550164216E-2</v>
      </c>
    </row>
    <row r="507" spans="1:3" x14ac:dyDescent="0.45">
      <c r="A507">
        <v>483</v>
      </c>
      <c r="B507">
        <v>0.17357770414057713</v>
      </c>
      <c r="C507">
        <v>-0.18213990669813782</v>
      </c>
    </row>
    <row r="508" spans="1:3" x14ac:dyDescent="0.45">
      <c r="A508">
        <v>484</v>
      </c>
      <c r="B508">
        <v>0.17445406818222439</v>
      </c>
      <c r="C508">
        <v>-0.12460460890216327</v>
      </c>
    </row>
    <row r="509" spans="1:3" x14ac:dyDescent="0.45">
      <c r="A509">
        <v>485</v>
      </c>
      <c r="B509">
        <v>0.17963489406514568</v>
      </c>
      <c r="C509">
        <v>-0.71639639952476253</v>
      </c>
    </row>
    <row r="510" spans="1:3" x14ac:dyDescent="0.45">
      <c r="A510">
        <v>486</v>
      </c>
      <c r="B510">
        <v>0.19847632633306747</v>
      </c>
      <c r="C510">
        <v>0.44218603824529545</v>
      </c>
    </row>
    <row r="511" spans="1:3" x14ac:dyDescent="0.45">
      <c r="A511">
        <v>487</v>
      </c>
      <c r="B511">
        <v>0.19130300310812379</v>
      </c>
      <c r="C511">
        <v>-0.44736683236771413</v>
      </c>
    </row>
    <row r="512" spans="1:3" x14ac:dyDescent="0.45">
      <c r="A512">
        <v>488</v>
      </c>
      <c r="B512">
        <v>0.20093678342311364</v>
      </c>
      <c r="C512">
        <v>-0.73041632589987249</v>
      </c>
    </row>
    <row r="513" spans="1:3" x14ac:dyDescent="0.45">
      <c r="A513">
        <v>489</v>
      </c>
      <c r="B513">
        <v>0.23007370451513012</v>
      </c>
      <c r="C513">
        <v>0.19617282515540033</v>
      </c>
    </row>
    <row r="514" spans="1:3" x14ac:dyDescent="0.45">
      <c r="A514">
        <v>490</v>
      </c>
      <c r="B514">
        <v>0.22082403615056098</v>
      </c>
      <c r="C514">
        <v>0.98412660945820385</v>
      </c>
    </row>
    <row r="515" spans="1:3" ht="14.65" thickBot="1" x14ac:dyDescent="0.5">
      <c r="A515" s="29">
        <v>491</v>
      </c>
      <c r="B515" s="29">
        <v>0.20789076025113098</v>
      </c>
      <c r="C515" s="29">
        <v>-0.38084933459699033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015D-5448-435E-81F2-D11FDABA249C}">
  <dimension ref="A1:I173"/>
  <sheetViews>
    <sheetView workbookViewId="0">
      <selection activeCell="A3" sqref="A3"/>
    </sheetView>
  </sheetViews>
  <sheetFormatPr defaultRowHeight="14.25" x14ac:dyDescent="0.45"/>
  <cols>
    <col min="4" max="4" width="23.796875" bestFit="1" customWidth="1"/>
    <col min="5" max="5" width="19.33203125" bestFit="1" customWidth="1"/>
    <col min="6" max="6" width="19.46484375" bestFit="1" customWidth="1"/>
    <col min="7" max="7" width="18.46484375" bestFit="1" customWidth="1"/>
    <col min="8" max="9" width="11.9296875" bestFit="1" customWidth="1"/>
  </cols>
  <sheetData>
    <row r="1" spans="1:9" x14ac:dyDescent="0.45">
      <c r="C1" s="3">
        <f>EDATE(C3,10*12)</f>
        <v>32993</v>
      </c>
      <c r="G1" t="s">
        <v>7</v>
      </c>
      <c r="I1" t="s">
        <v>10</v>
      </c>
    </row>
    <row r="2" spans="1:9" x14ac:dyDescent="0.45">
      <c r="B2" s="1" t="s">
        <v>0</v>
      </c>
      <c r="C2" s="1" t="s">
        <v>1</v>
      </c>
      <c r="D2" s="2" t="s">
        <v>2</v>
      </c>
      <c r="E2" s="1" t="s">
        <v>3</v>
      </c>
      <c r="F2" s="1" t="s">
        <v>5</v>
      </c>
      <c r="G2" s="1" t="s">
        <v>6</v>
      </c>
      <c r="H2" s="1" t="s">
        <v>8</v>
      </c>
      <c r="I2" s="1" t="s">
        <v>9</v>
      </c>
    </row>
    <row r="3" spans="1:9" x14ac:dyDescent="0.45">
      <c r="A3" s="3">
        <f>DATE(YEAR(C3),MONTH(C3),1)</f>
        <v>29312</v>
      </c>
      <c r="B3">
        <v>1</v>
      </c>
      <c r="C3" s="5">
        <v>29341</v>
      </c>
      <c r="D3" s="6">
        <v>249.5</v>
      </c>
      <c r="E3" t="s">
        <v>4</v>
      </c>
      <c r="F3" s="7">
        <f>(D43/D3)^(1/10)-1</f>
        <v>0.15379779019523832</v>
      </c>
      <c r="G3" s="7">
        <v>0.17309999999999998</v>
      </c>
      <c r="H3" s="7">
        <f>F3-G3</f>
        <v>-1.9302209804761661E-2</v>
      </c>
      <c r="I3" t="s">
        <v>11</v>
      </c>
    </row>
    <row r="4" spans="1:9" x14ac:dyDescent="0.45">
      <c r="A4" s="3">
        <f t="shared" ref="A4:A67" si="0">DATE(YEAR(C4),MONTH(C4),1)</f>
        <v>29403</v>
      </c>
      <c r="B4">
        <f>B3+1</f>
        <v>2</v>
      </c>
      <c r="C4" s="3">
        <v>29433</v>
      </c>
      <c r="D4" s="4">
        <v>282.3</v>
      </c>
      <c r="E4" t="s">
        <v>4</v>
      </c>
      <c r="F4" s="7">
        <f>(D44/D4)^(1/10)-1</f>
        <v>0.15050640336659282</v>
      </c>
      <c r="G4" s="7">
        <v>0.1641</v>
      </c>
      <c r="H4" s="7">
        <f t="shared" ref="H4:H67" si="1">F4-G4</f>
        <v>-1.3593596633407173E-2</v>
      </c>
      <c r="I4" t="s">
        <v>11</v>
      </c>
    </row>
    <row r="5" spans="1:9" x14ac:dyDescent="0.45">
      <c r="A5" s="3">
        <f t="shared" si="0"/>
        <v>29495</v>
      </c>
      <c r="B5">
        <f t="shared" ref="B5:B68" si="2">B4+1</f>
        <v>3</v>
      </c>
      <c r="C5" s="3">
        <v>29525</v>
      </c>
      <c r="D5" s="4">
        <v>306.3</v>
      </c>
      <c r="E5" t="s">
        <v>4</v>
      </c>
      <c r="F5" s="7">
        <f>(D45/D5)^(1/10)-1</f>
        <v>0.12477874924347687</v>
      </c>
      <c r="G5" s="7">
        <v>0.16940000000000002</v>
      </c>
      <c r="H5" s="7">
        <f t="shared" si="1"/>
        <v>-4.4621250756523151E-2</v>
      </c>
      <c r="I5" t="s">
        <v>11</v>
      </c>
    </row>
    <row r="6" spans="1:9" x14ac:dyDescent="0.45">
      <c r="A6" s="3">
        <f t="shared" si="0"/>
        <v>29587</v>
      </c>
      <c r="B6">
        <f t="shared" si="2"/>
        <v>4</v>
      </c>
      <c r="C6" s="3">
        <v>29616</v>
      </c>
      <c r="D6" s="4">
        <v>289</v>
      </c>
      <c r="E6" t="s">
        <v>4</v>
      </c>
      <c r="F6" s="7">
        <f t="shared" ref="F6:F67" si="3">(D46/D6)^(1/10)-1</f>
        <v>0.13619944949525387</v>
      </c>
      <c r="G6" s="7">
        <v>0.1363</v>
      </c>
      <c r="H6" s="7">
        <f t="shared" si="1"/>
        <v>-1.0055050474613858E-4</v>
      </c>
      <c r="I6" t="s">
        <v>11</v>
      </c>
    </row>
    <row r="7" spans="1:9" x14ac:dyDescent="0.45">
      <c r="A7" s="3">
        <f t="shared" si="0"/>
        <v>29677</v>
      </c>
      <c r="B7">
        <f t="shared" si="2"/>
        <v>5</v>
      </c>
      <c r="C7" s="3">
        <v>29706</v>
      </c>
      <c r="D7" s="4">
        <v>332.1</v>
      </c>
      <c r="E7" t="s">
        <v>4</v>
      </c>
      <c r="F7" s="7">
        <f t="shared" si="3"/>
        <v>0.13734560671822704</v>
      </c>
      <c r="G7" s="7">
        <v>0.11720000000000001</v>
      </c>
      <c r="H7" s="7">
        <f t="shared" si="1"/>
        <v>2.014560671822703E-2</v>
      </c>
      <c r="I7" t="s">
        <v>11</v>
      </c>
    </row>
    <row r="8" spans="1:9" x14ac:dyDescent="0.45">
      <c r="A8" s="3">
        <f t="shared" si="0"/>
        <v>29768</v>
      </c>
      <c r="B8">
        <f t="shared" si="2"/>
        <v>6</v>
      </c>
      <c r="C8" s="3">
        <v>29798</v>
      </c>
      <c r="D8" s="4">
        <v>319.39999999999998</v>
      </c>
      <c r="E8" t="s">
        <v>4</v>
      </c>
      <c r="F8" s="7">
        <f t="shared" si="3"/>
        <v>0.14489284706936734</v>
      </c>
      <c r="G8" s="7">
        <v>0.13780000000000001</v>
      </c>
      <c r="H8" s="7">
        <f t="shared" si="1"/>
        <v>7.0928470693673307E-3</v>
      </c>
      <c r="I8" t="s">
        <v>11</v>
      </c>
    </row>
    <row r="9" spans="1:9" x14ac:dyDescent="0.45">
      <c r="A9" s="3">
        <f t="shared" si="0"/>
        <v>29860</v>
      </c>
      <c r="B9">
        <f t="shared" si="2"/>
        <v>7</v>
      </c>
      <c r="C9" s="3">
        <v>29889</v>
      </c>
      <c r="D9" s="4">
        <v>286.3</v>
      </c>
      <c r="E9" t="s">
        <v>4</v>
      </c>
      <c r="F9" s="7">
        <f t="shared" si="3"/>
        <v>0.15773982488244265</v>
      </c>
      <c r="G9" s="7">
        <v>0.15590000000000001</v>
      </c>
      <c r="H9" s="7">
        <f t="shared" si="1"/>
        <v>1.8398248824426366E-3</v>
      </c>
      <c r="I9" t="s">
        <v>11</v>
      </c>
    </row>
    <row r="10" spans="1:9" x14ac:dyDescent="0.45">
      <c r="A10" s="3">
        <f t="shared" si="0"/>
        <v>29952</v>
      </c>
      <c r="B10">
        <f t="shared" si="2"/>
        <v>8</v>
      </c>
      <c r="C10" s="3">
        <v>29980</v>
      </c>
      <c r="D10" s="4">
        <v>330.9</v>
      </c>
      <c r="E10" t="s">
        <v>4</v>
      </c>
      <c r="F10" s="7">
        <f t="shared" si="3"/>
        <v>0.14010036887832689</v>
      </c>
      <c r="G10" s="7">
        <v>0.13919999999999999</v>
      </c>
      <c r="H10" s="7">
        <f t="shared" si="1"/>
        <v>9.0036887832689594E-4</v>
      </c>
      <c r="I10">
        <v>9.2799999999999994</v>
      </c>
    </row>
    <row r="11" spans="1:9" x14ac:dyDescent="0.45">
      <c r="A11" s="3">
        <f t="shared" si="0"/>
        <v>30042</v>
      </c>
      <c r="B11">
        <f t="shared" si="2"/>
        <v>9</v>
      </c>
      <c r="C11" s="3">
        <v>30071</v>
      </c>
      <c r="D11" s="4">
        <v>328.1</v>
      </c>
      <c r="E11" t="s">
        <v>4</v>
      </c>
      <c r="F11" s="7">
        <f t="shared" si="3"/>
        <v>0.14608089268342384</v>
      </c>
      <c r="G11" s="7">
        <v>0.13059999999999999</v>
      </c>
      <c r="H11" s="7">
        <f t="shared" si="1"/>
        <v>1.5480892683423841E-2</v>
      </c>
      <c r="I11">
        <v>9.02</v>
      </c>
    </row>
    <row r="12" spans="1:9" x14ac:dyDescent="0.45">
      <c r="A12" s="3">
        <f t="shared" si="0"/>
        <v>30133</v>
      </c>
      <c r="B12">
        <f t="shared" si="2"/>
        <v>10</v>
      </c>
      <c r="C12" s="3">
        <v>30162</v>
      </c>
      <c r="D12" s="4">
        <v>333.9</v>
      </c>
      <c r="E12" t="s">
        <v>4</v>
      </c>
      <c r="F12" s="7">
        <f t="shared" si="3"/>
        <v>0.13095879058772963</v>
      </c>
      <c r="G12" s="7">
        <v>0.1153</v>
      </c>
      <c r="H12" s="7">
        <f t="shared" si="1"/>
        <v>1.5658790587729635E-2</v>
      </c>
      <c r="I12">
        <v>9.01</v>
      </c>
    </row>
    <row r="13" spans="1:9" x14ac:dyDescent="0.45">
      <c r="A13" s="3">
        <f t="shared" si="0"/>
        <v>30225</v>
      </c>
      <c r="B13">
        <f t="shared" si="2"/>
        <v>11</v>
      </c>
      <c r="C13" s="3">
        <v>30253</v>
      </c>
      <c r="D13" s="4">
        <v>369.7</v>
      </c>
      <c r="E13" t="s">
        <v>4</v>
      </c>
      <c r="F13" s="7">
        <f t="shared" si="3"/>
        <v>0.13015553525136547</v>
      </c>
      <c r="G13" s="7">
        <v>9.5899999999999999E-2</v>
      </c>
      <c r="H13" s="7">
        <f t="shared" si="1"/>
        <v>3.4255535251365474E-2</v>
      </c>
      <c r="I13">
        <v>10.119999999999999</v>
      </c>
    </row>
    <row r="14" spans="1:9" x14ac:dyDescent="0.45">
      <c r="A14" s="3">
        <f t="shared" si="0"/>
        <v>30317</v>
      </c>
      <c r="B14">
        <f t="shared" si="2"/>
        <v>12</v>
      </c>
      <c r="C14" s="3">
        <v>30347</v>
      </c>
      <c r="D14" s="4">
        <v>395</v>
      </c>
      <c r="E14" t="s">
        <v>4</v>
      </c>
      <c r="F14" s="7">
        <f t="shared" si="3"/>
        <v>0.13196051572012624</v>
      </c>
      <c r="G14" s="7">
        <v>0.1109</v>
      </c>
      <c r="H14" s="7">
        <f t="shared" si="1"/>
        <v>2.1060515720126238E-2</v>
      </c>
      <c r="I14">
        <v>10.72</v>
      </c>
    </row>
    <row r="15" spans="1:9" x14ac:dyDescent="0.45">
      <c r="A15" s="3">
        <f t="shared" si="0"/>
        <v>30407</v>
      </c>
      <c r="B15">
        <f t="shared" si="2"/>
        <v>13</v>
      </c>
      <c r="C15" s="3">
        <v>30435</v>
      </c>
      <c r="D15" s="4">
        <v>439.3</v>
      </c>
      <c r="E15" t="s">
        <v>4</v>
      </c>
      <c r="F15" s="7">
        <f t="shared" si="3"/>
        <v>0.12199514443605763</v>
      </c>
      <c r="G15" s="7">
        <v>0.10060000000000001</v>
      </c>
      <c r="H15" s="7">
        <f t="shared" si="1"/>
        <v>2.1395144436057625E-2</v>
      </c>
      <c r="I15">
        <v>11.85</v>
      </c>
    </row>
    <row r="16" spans="1:9" x14ac:dyDescent="0.45">
      <c r="A16" s="3">
        <f t="shared" si="0"/>
        <v>30498</v>
      </c>
      <c r="B16">
        <f t="shared" si="2"/>
        <v>14</v>
      </c>
      <c r="C16" s="3">
        <v>30526</v>
      </c>
      <c r="D16" s="4">
        <v>445.6</v>
      </c>
      <c r="E16" t="s">
        <v>4</v>
      </c>
      <c r="F16" s="7">
        <f t="shared" si="3"/>
        <v>0.12513938054011331</v>
      </c>
      <c r="G16" s="7">
        <v>9.5000000000000001E-2</v>
      </c>
      <c r="H16" s="7">
        <f t="shared" si="1"/>
        <v>3.0139380540113309E-2</v>
      </c>
      <c r="I16">
        <v>11.88</v>
      </c>
    </row>
    <row r="17" spans="1:9" x14ac:dyDescent="0.45">
      <c r="A17" s="3">
        <f t="shared" si="0"/>
        <v>30590</v>
      </c>
      <c r="B17">
        <f t="shared" si="2"/>
        <v>15</v>
      </c>
      <c r="C17" s="3">
        <v>30620</v>
      </c>
      <c r="D17" s="4">
        <v>437.4</v>
      </c>
      <c r="E17" t="s">
        <v>4</v>
      </c>
      <c r="F17" s="7">
        <f t="shared" si="3"/>
        <v>0.13599038381643114</v>
      </c>
      <c r="G17" s="7">
        <v>9.0299999999999991E-2</v>
      </c>
      <c r="H17" s="7">
        <f t="shared" si="1"/>
        <v>4.5690383816431146E-2</v>
      </c>
      <c r="I17">
        <v>11.63</v>
      </c>
    </row>
    <row r="18" spans="1:9" x14ac:dyDescent="0.45">
      <c r="A18" s="3">
        <f t="shared" si="0"/>
        <v>30682</v>
      </c>
      <c r="B18">
        <f t="shared" si="2"/>
        <v>16</v>
      </c>
      <c r="C18" s="3">
        <v>30712</v>
      </c>
      <c r="D18" s="4">
        <v>501.4</v>
      </c>
      <c r="E18" t="s">
        <v>4</v>
      </c>
      <c r="F18" s="7">
        <f t="shared" si="3"/>
        <v>0.13287894029773195</v>
      </c>
      <c r="G18" s="7">
        <v>0.09</v>
      </c>
      <c r="H18" s="7">
        <f t="shared" si="1"/>
        <v>4.2878940297731954E-2</v>
      </c>
      <c r="I18">
        <v>13.29</v>
      </c>
    </row>
    <row r="19" spans="1:9" x14ac:dyDescent="0.45">
      <c r="A19" s="3">
        <f t="shared" si="0"/>
        <v>30773</v>
      </c>
      <c r="B19">
        <f t="shared" si="2"/>
        <v>17</v>
      </c>
      <c r="C19" s="3">
        <v>30802</v>
      </c>
      <c r="D19" s="4">
        <v>534.79999999999995</v>
      </c>
      <c r="E19" t="s">
        <v>4</v>
      </c>
      <c r="F19" s="7">
        <f t="shared" si="3"/>
        <v>0.11444223416152521</v>
      </c>
      <c r="G19" s="7">
        <v>8.5000000000000006E-2</v>
      </c>
      <c r="H19" s="7">
        <f t="shared" si="1"/>
        <v>2.9442234161525208E-2</v>
      </c>
      <c r="I19">
        <v>13.86</v>
      </c>
    </row>
    <row r="20" spans="1:9" x14ac:dyDescent="0.45">
      <c r="A20" s="3">
        <f t="shared" si="0"/>
        <v>30864</v>
      </c>
      <c r="B20">
        <f t="shared" si="2"/>
        <v>18</v>
      </c>
      <c r="C20" s="3">
        <v>30894</v>
      </c>
      <c r="D20" s="4">
        <v>474.8</v>
      </c>
      <c r="E20" t="s">
        <v>4</v>
      </c>
      <c r="F20" s="7">
        <f t="shared" si="3"/>
        <v>0.12528220134770041</v>
      </c>
      <c r="G20" s="7">
        <v>0.1191</v>
      </c>
      <c r="H20" s="7">
        <f t="shared" si="1"/>
        <v>6.1822013477004084E-3</v>
      </c>
      <c r="I20">
        <v>12.25</v>
      </c>
    </row>
    <row r="21" spans="1:9" x14ac:dyDescent="0.45">
      <c r="A21" s="3">
        <f t="shared" si="0"/>
        <v>30956</v>
      </c>
      <c r="B21">
        <f t="shared" si="2"/>
        <v>19</v>
      </c>
      <c r="C21" s="3">
        <v>30986</v>
      </c>
      <c r="D21" s="4">
        <v>543.5</v>
      </c>
      <c r="E21" t="s">
        <v>4</v>
      </c>
      <c r="F21" s="7">
        <f t="shared" si="3"/>
        <v>0.10950087280740584</v>
      </c>
      <c r="G21" s="7">
        <v>0.1038</v>
      </c>
      <c r="H21" s="7">
        <f t="shared" si="1"/>
        <v>5.7008728074058324E-3</v>
      </c>
      <c r="I21">
        <v>14.05</v>
      </c>
    </row>
    <row r="22" spans="1:9" x14ac:dyDescent="0.45">
      <c r="A22" s="3">
        <f t="shared" si="0"/>
        <v>31048</v>
      </c>
      <c r="B22">
        <f t="shared" si="2"/>
        <v>20</v>
      </c>
      <c r="C22" s="3">
        <v>31078</v>
      </c>
      <c r="D22" s="4">
        <v>613.70000000000005</v>
      </c>
      <c r="E22" t="s">
        <v>4</v>
      </c>
      <c r="F22" s="7">
        <f t="shared" si="3"/>
        <v>9.2064179532560741E-2</v>
      </c>
      <c r="G22" s="7">
        <v>0.1288</v>
      </c>
      <c r="H22" s="7">
        <f t="shared" si="1"/>
        <v>-3.6735820467439256E-2</v>
      </c>
      <c r="I22">
        <v>15.81</v>
      </c>
    </row>
    <row r="23" spans="1:9" x14ac:dyDescent="0.45">
      <c r="A23" s="3">
        <f t="shared" si="0"/>
        <v>31138</v>
      </c>
      <c r="B23">
        <f t="shared" si="2"/>
        <v>21</v>
      </c>
      <c r="C23" s="3">
        <v>31167</v>
      </c>
      <c r="D23" s="4">
        <v>622.1</v>
      </c>
      <c r="E23" t="s">
        <v>4</v>
      </c>
      <c r="F23" s="7">
        <f t="shared" si="3"/>
        <v>9.7599601694408733E-2</v>
      </c>
      <c r="G23" s="7">
        <v>0.12269999999999999</v>
      </c>
      <c r="H23" s="7">
        <f t="shared" si="1"/>
        <v>-2.5100398305591257E-2</v>
      </c>
      <c r="I23">
        <v>15.17</v>
      </c>
    </row>
    <row r="24" spans="1:9" x14ac:dyDescent="0.45">
      <c r="A24" s="3">
        <f t="shared" si="0"/>
        <v>31229</v>
      </c>
      <c r="B24">
        <f t="shared" si="2"/>
        <v>22</v>
      </c>
      <c r="C24" s="3">
        <v>31259</v>
      </c>
      <c r="D24" s="4">
        <v>606.5</v>
      </c>
      <c r="E24" t="s">
        <v>4</v>
      </c>
      <c r="F24" s="7">
        <f t="shared" si="3"/>
        <v>0.10876213044131311</v>
      </c>
      <c r="G24" s="7">
        <v>0.1116</v>
      </c>
      <c r="H24" s="7">
        <f t="shared" si="1"/>
        <v>-2.8378695586868952E-3</v>
      </c>
      <c r="I24">
        <v>14.32</v>
      </c>
    </row>
    <row r="25" spans="1:9" x14ac:dyDescent="0.45">
      <c r="A25" s="3">
        <f t="shared" si="0"/>
        <v>31321</v>
      </c>
      <c r="B25">
        <f t="shared" si="2"/>
        <v>23</v>
      </c>
      <c r="C25" s="3">
        <v>31351</v>
      </c>
      <c r="D25" s="4">
        <v>670.6</v>
      </c>
      <c r="E25" t="s">
        <v>4</v>
      </c>
      <c r="F25" s="7">
        <f t="shared" si="3"/>
        <v>9.966666182692685E-2</v>
      </c>
      <c r="G25" s="7">
        <v>0.1133</v>
      </c>
      <c r="H25" s="7">
        <f t="shared" si="1"/>
        <v>-1.3633338173073148E-2</v>
      </c>
      <c r="I25">
        <v>15.85</v>
      </c>
    </row>
    <row r="26" spans="1:9" x14ac:dyDescent="0.45">
      <c r="A26" s="3">
        <f t="shared" si="0"/>
        <v>31413</v>
      </c>
      <c r="B26">
        <f t="shared" si="2"/>
        <v>24</v>
      </c>
      <c r="C26" s="3">
        <v>31443</v>
      </c>
      <c r="D26" s="4">
        <v>696.4</v>
      </c>
      <c r="E26" t="s">
        <v>4</v>
      </c>
      <c r="F26" s="7">
        <f t="shared" si="3"/>
        <v>0.10215604340470663</v>
      </c>
      <c r="G26" s="7">
        <v>0.1234</v>
      </c>
      <c r="H26" s="7">
        <f t="shared" si="1"/>
        <v>-2.1243956595293365E-2</v>
      </c>
      <c r="I26">
        <v>16.45</v>
      </c>
    </row>
    <row r="27" spans="1:9" x14ac:dyDescent="0.45">
      <c r="A27" s="3">
        <f t="shared" si="0"/>
        <v>31503</v>
      </c>
      <c r="B27">
        <f t="shared" si="2"/>
        <v>25</v>
      </c>
      <c r="C27" s="3">
        <v>31532</v>
      </c>
      <c r="D27" s="4">
        <v>816.4</v>
      </c>
      <c r="E27" t="s">
        <v>4</v>
      </c>
      <c r="F27" s="7">
        <f t="shared" si="3"/>
        <v>8.8973987592918746E-2</v>
      </c>
      <c r="G27" s="7">
        <v>0.1038</v>
      </c>
      <c r="H27" s="7">
        <f t="shared" si="1"/>
        <v>-1.4826012407081257E-2</v>
      </c>
      <c r="I27">
        <v>18.38</v>
      </c>
    </row>
    <row r="28" spans="1:9" x14ac:dyDescent="0.45">
      <c r="A28" s="3">
        <f t="shared" si="0"/>
        <v>31594</v>
      </c>
      <c r="B28">
        <f t="shared" si="2"/>
        <v>26</v>
      </c>
      <c r="C28" s="3">
        <v>31624</v>
      </c>
      <c r="D28" s="4">
        <v>771.8</v>
      </c>
      <c r="E28" t="s">
        <v>4</v>
      </c>
      <c r="F28" s="7">
        <f t="shared" si="3"/>
        <v>9.0492279798328079E-2</v>
      </c>
      <c r="G28" s="7">
        <v>9.8000000000000004E-2</v>
      </c>
      <c r="H28" s="7">
        <f t="shared" si="1"/>
        <v>-7.5077202016719247E-3</v>
      </c>
      <c r="I28">
        <v>16.850000000000001</v>
      </c>
    </row>
    <row r="29" spans="1:9" x14ac:dyDescent="0.45">
      <c r="A29" s="3">
        <f t="shared" si="0"/>
        <v>31686</v>
      </c>
      <c r="B29">
        <f t="shared" si="2"/>
        <v>27</v>
      </c>
      <c r="C29" s="3">
        <v>31716</v>
      </c>
      <c r="D29" s="4">
        <v>807.3</v>
      </c>
      <c r="E29" t="s">
        <v>4</v>
      </c>
      <c r="F29" s="7">
        <f t="shared" si="3"/>
        <v>9.258030620172919E-2</v>
      </c>
      <c r="G29" s="7">
        <v>0.1074</v>
      </c>
      <c r="H29" s="7">
        <f t="shared" si="1"/>
        <v>-1.4819693798270805E-2</v>
      </c>
      <c r="I29">
        <v>17.52</v>
      </c>
    </row>
    <row r="30" spans="1:9" x14ac:dyDescent="0.45">
      <c r="A30" s="3">
        <f t="shared" si="0"/>
        <v>31778</v>
      </c>
      <c r="B30">
        <f t="shared" si="2"/>
        <v>28</v>
      </c>
      <c r="C30" s="3">
        <v>31807</v>
      </c>
      <c r="D30" s="4">
        <v>903.3</v>
      </c>
      <c r="E30" t="s">
        <v>4</v>
      </c>
      <c r="F30" s="7">
        <f t="shared" si="3"/>
        <v>8.7380468113568144E-2</v>
      </c>
      <c r="G30" s="7">
        <v>0.1082</v>
      </c>
      <c r="H30" s="7">
        <f t="shared" si="1"/>
        <v>-2.0819531886431861E-2</v>
      </c>
      <c r="I30">
        <v>19.39</v>
      </c>
    </row>
    <row r="31" spans="1:9" x14ac:dyDescent="0.45">
      <c r="A31" s="3">
        <f t="shared" si="0"/>
        <v>31868</v>
      </c>
      <c r="B31">
        <f t="shared" si="2"/>
        <v>29</v>
      </c>
      <c r="C31" s="3">
        <v>31897</v>
      </c>
      <c r="D31" s="4">
        <v>1023.6</v>
      </c>
      <c r="E31" t="s">
        <v>4</v>
      </c>
      <c r="F31" s="7">
        <f t="shared" si="3"/>
        <v>7.629881540841299E-2</v>
      </c>
      <c r="G31" s="7">
        <v>9.3000000000000013E-2</v>
      </c>
      <c r="H31" s="7">
        <f t="shared" si="1"/>
        <v>-1.6701184591587023E-2</v>
      </c>
      <c r="I31">
        <v>20.97</v>
      </c>
    </row>
    <row r="32" spans="1:9" x14ac:dyDescent="0.45">
      <c r="A32" s="3">
        <f t="shared" si="0"/>
        <v>31959</v>
      </c>
      <c r="B32">
        <f t="shared" si="2"/>
        <v>30</v>
      </c>
      <c r="C32" s="3">
        <v>31989</v>
      </c>
      <c r="D32" s="4">
        <v>1202.2</v>
      </c>
      <c r="E32" t="s">
        <v>4</v>
      </c>
      <c r="F32" s="7">
        <f t="shared" si="3"/>
        <v>6.6803375446403912E-2</v>
      </c>
      <c r="G32" s="7">
        <v>8.7400000000000005E-2</v>
      </c>
      <c r="H32" s="7">
        <f t="shared" si="1"/>
        <v>-2.0596624553596093E-2</v>
      </c>
      <c r="I32">
        <v>23.72</v>
      </c>
    </row>
    <row r="33" spans="1:9" x14ac:dyDescent="0.45">
      <c r="A33" s="3">
        <f t="shared" si="0"/>
        <v>32051</v>
      </c>
      <c r="B33">
        <f t="shared" si="2"/>
        <v>31</v>
      </c>
      <c r="C33" s="3">
        <v>32080</v>
      </c>
      <c r="D33" s="4">
        <v>887.3</v>
      </c>
      <c r="E33" t="s">
        <v>4</v>
      </c>
      <c r="F33" s="7">
        <f t="shared" si="3"/>
        <v>9.9638234810133453E-2</v>
      </c>
      <c r="G33" s="7">
        <v>9.11E-2</v>
      </c>
      <c r="H33" s="7">
        <f t="shared" si="1"/>
        <v>8.5382348101334521E-3</v>
      </c>
      <c r="I33">
        <v>17.48</v>
      </c>
    </row>
    <row r="34" spans="1:9" x14ac:dyDescent="0.45">
      <c r="A34" s="3">
        <f t="shared" si="0"/>
        <v>32143</v>
      </c>
      <c r="B34">
        <f t="shared" si="2"/>
        <v>32</v>
      </c>
      <c r="C34" s="3">
        <v>32171</v>
      </c>
      <c r="D34" s="4">
        <v>915.8</v>
      </c>
      <c r="E34" t="s">
        <v>4</v>
      </c>
      <c r="F34" s="7">
        <f t="shared" si="3"/>
        <v>0.1072520794153371</v>
      </c>
      <c r="G34" s="7">
        <v>8.3499999999999991E-2</v>
      </c>
      <c r="H34" s="7">
        <f t="shared" si="1"/>
        <v>2.3752079415337107E-2</v>
      </c>
      <c r="I34">
        <v>17.75</v>
      </c>
    </row>
    <row r="35" spans="1:9" x14ac:dyDescent="0.45">
      <c r="A35" s="3">
        <f t="shared" si="0"/>
        <v>32234</v>
      </c>
      <c r="B35">
        <f t="shared" si="2"/>
        <v>33</v>
      </c>
      <c r="C35" s="3">
        <v>32262</v>
      </c>
      <c r="D35" s="4">
        <v>928.2</v>
      </c>
      <c r="E35" t="s">
        <v>4</v>
      </c>
      <c r="F35" s="7">
        <f t="shared" si="3"/>
        <v>0.11629900927458614</v>
      </c>
      <c r="G35" s="7">
        <v>7.9100000000000004E-2</v>
      </c>
      <c r="H35" s="7">
        <f t="shared" si="1"/>
        <v>3.7199009274586137E-2</v>
      </c>
      <c r="I35">
        <v>17.02</v>
      </c>
    </row>
    <row r="36" spans="1:9" x14ac:dyDescent="0.45">
      <c r="A36" s="3">
        <f t="shared" si="0"/>
        <v>32325</v>
      </c>
      <c r="B36">
        <f t="shared" si="2"/>
        <v>34</v>
      </c>
      <c r="C36" s="3">
        <v>32353</v>
      </c>
      <c r="D36" s="4">
        <v>965.2</v>
      </c>
      <c r="E36" t="s">
        <v>4</v>
      </c>
      <c r="F36" s="7">
        <f t="shared" si="3"/>
        <v>0.10976124758905592</v>
      </c>
      <c r="G36" s="7">
        <v>0.10150000000000001</v>
      </c>
      <c r="H36" s="7">
        <f t="shared" si="1"/>
        <v>8.2612475890559145E-3</v>
      </c>
      <c r="I36">
        <v>16.8</v>
      </c>
    </row>
    <row r="37" spans="1:9" x14ac:dyDescent="0.45">
      <c r="A37" s="3">
        <f t="shared" si="0"/>
        <v>32417</v>
      </c>
      <c r="B37">
        <f t="shared" si="2"/>
        <v>35</v>
      </c>
      <c r="C37" s="3">
        <v>32447</v>
      </c>
      <c r="D37" s="4">
        <v>965.5</v>
      </c>
      <c r="E37" t="s">
        <v>4</v>
      </c>
      <c r="F37" s="7">
        <f t="shared" si="3"/>
        <v>0.10002598578015265</v>
      </c>
      <c r="G37" s="7">
        <v>0.11630000000000001</v>
      </c>
      <c r="H37" s="7">
        <f t="shared" si="1"/>
        <v>-1.6274014219847366E-2</v>
      </c>
      <c r="I37">
        <v>16.670000000000002</v>
      </c>
    </row>
    <row r="38" spans="1:9" x14ac:dyDescent="0.45">
      <c r="A38" s="3">
        <f t="shared" si="0"/>
        <v>32509</v>
      </c>
      <c r="B38">
        <f t="shared" si="2"/>
        <v>36</v>
      </c>
      <c r="C38" s="3">
        <v>32539</v>
      </c>
      <c r="D38" s="4">
        <v>1055</v>
      </c>
      <c r="E38" t="s">
        <v>4</v>
      </c>
      <c r="F38" s="7">
        <f t="shared" si="3"/>
        <v>9.8362700722939733E-2</v>
      </c>
      <c r="G38" s="7">
        <v>0.12740000000000001</v>
      </c>
      <c r="H38" s="7">
        <f t="shared" si="1"/>
        <v>-2.903729927706028E-2</v>
      </c>
      <c r="I38">
        <v>17.98</v>
      </c>
    </row>
    <row r="39" spans="1:9" x14ac:dyDescent="0.45">
      <c r="A39" s="3">
        <f t="shared" si="0"/>
        <v>32599</v>
      </c>
      <c r="B39">
        <f t="shared" si="2"/>
        <v>37</v>
      </c>
      <c r="C39" s="3">
        <v>32626</v>
      </c>
      <c r="D39" s="4">
        <v>1090</v>
      </c>
      <c r="E39" t="s">
        <v>4</v>
      </c>
      <c r="F39" s="7">
        <f t="shared" si="3"/>
        <v>0.10758910214010542</v>
      </c>
      <c r="G39" s="7">
        <v>0.12520000000000001</v>
      </c>
      <c r="H39" s="7">
        <f t="shared" si="1"/>
        <v>-1.7610897859894586E-2</v>
      </c>
      <c r="I39">
        <v>17.61</v>
      </c>
    </row>
    <row r="40" spans="1:9" x14ac:dyDescent="0.45">
      <c r="A40" s="3">
        <f t="shared" si="0"/>
        <v>32690</v>
      </c>
      <c r="B40">
        <f t="shared" si="2"/>
        <v>38</v>
      </c>
      <c r="C40" s="3">
        <v>32720</v>
      </c>
      <c r="D40" s="4">
        <v>1173.3</v>
      </c>
      <c r="E40" t="s">
        <v>4</v>
      </c>
      <c r="F40" s="7">
        <f t="shared" si="3"/>
        <v>9.5654832566291592E-2</v>
      </c>
      <c r="G40" s="7">
        <v>0.13619999999999999</v>
      </c>
      <c r="H40" s="7">
        <f t="shared" si="1"/>
        <v>-4.0545167433708396E-2</v>
      </c>
      <c r="I40">
        <v>18.38</v>
      </c>
    </row>
    <row r="41" spans="1:9" x14ac:dyDescent="0.45">
      <c r="A41" s="3">
        <f t="shared" si="0"/>
        <v>32782</v>
      </c>
      <c r="B41">
        <f t="shared" si="2"/>
        <v>39</v>
      </c>
      <c r="C41" s="3">
        <v>32812</v>
      </c>
      <c r="D41" s="4">
        <v>1080.8</v>
      </c>
      <c r="E41" t="s">
        <v>4</v>
      </c>
      <c r="F41" s="7">
        <f t="shared" si="3"/>
        <v>0.10390273704736908</v>
      </c>
      <c r="G41" s="7">
        <v>0.14859999999999998</v>
      </c>
      <c r="H41" s="7">
        <f t="shared" si="1"/>
        <v>-4.4697262952630906E-2</v>
      </c>
      <c r="I41">
        <v>16.649999999999999</v>
      </c>
    </row>
    <row r="42" spans="1:9" x14ac:dyDescent="0.45">
      <c r="A42" s="3">
        <f t="shared" si="0"/>
        <v>32874</v>
      </c>
      <c r="B42">
        <f t="shared" si="2"/>
        <v>40</v>
      </c>
      <c r="C42" s="3">
        <v>32904</v>
      </c>
      <c r="D42" s="4">
        <v>1167.2</v>
      </c>
      <c r="E42" t="s">
        <v>4</v>
      </c>
      <c r="F42" s="7">
        <f t="shared" si="3"/>
        <v>9.8112581967834123E-2</v>
      </c>
      <c r="G42" s="7">
        <v>0.14730000000000001</v>
      </c>
      <c r="H42" s="7">
        <f t="shared" si="1"/>
        <v>-4.9187418032165892E-2</v>
      </c>
      <c r="I42">
        <v>17.75</v>
      </c>
    </row>
    <row r="43" spans="1:9" x14ac:dyDescent="0.45">
      <c r="A43" s="3">
        <f t="shared" si="0"/>
        <v>32964</v>
      </c>
      <c r="B43">
        <f t="shared" si="2"/>
        <v>41</v>
      </c>
      <c r="C43" s="5">
        <v>32993</v>
      </c>
      <c r="D43" s="6">
        <v>1043.2</v>
      </c>
      <c r="E43" t="s">
        <v>4</v>
      </c>
      <c r="F43" s="7">
        <f t="shared" si="3"/>
        <v>0.11148384196896877</v>
      </c>
      <c r="G43" s="7">
        <v>0.14730000000000001</v>
      </c>
      <c r="H43" s="7">
        <f t="shared" si="1"/>
        <v>-3.5816158031031248E-2</v>
      </c>
      <c r="I43">
        <v>16.5</v>
      </c>
    </row>
    <row r="44" spans="1:9" x14ac:dyDescent="0.45">
      <c r="A44" s="3">
        <f t="shared" si="0"/>
        <v>33055</v>
      </c>
      <c r="B44">
        <f t="shared" si="2"/>
        <v>42</v>
      </c>
      <c r="C44" s="3">
        <v>33085</v>
      </c>
      <c r="D44" s="4">
        <v>1147.0999999999999</v>
      </c>
      <c r="E44" t="s">
        <v>4</v>
      </c>
      <c r="F44" s="7">
        <f t="shared" si="3"/>
        <v>0.10317955727663985</v>
      </c>
      <c r="G44" s="7">
        <v>0.14660000000000001</v>
      </c>
      <c r="H44" s="7">
        <f t="shared" si="1"/>
        <v>-4.3420442723360153E-2</v>
      </c>
      <c r="I44">
        <v>16.350000000000001</v>
      </c>
    </row>
    <row r="45" spans="1:9" x14ac:dyDescent="0.45">
      <c r="A45" s="3">
        <f t="shared" si="0"/>
        <v>33147</v>
      </c>
      <c r="B45">
        <f t="shared" si="2"/>
        <v>43</v>
      </c>
      <c r="C45" s="3">
        <v>33177</v>
      </c>
      <c r="D45" s="4">
        <v>992.7</v>
      </c>
      <c r="E45" t="s">
        <v>4</v>
      </c>
      <c r="F45" s="7">
        <f t="shared" si="3"/>
        <v>0.11981949087877553</v>
      </c>
      <c r="G45" s="7">
        <v>0.13689999999999999</v>
      </c>
      <c r="H45" s="7">
        <f t="shared" si="1"/>
        <v>-1.7080509121224469E-2</v>
      </c>
      <c r="I45">
        <v>14.21</v>
      </c>
    </row>
    <row r="46" spans="1:9" x14ac:dyDescent="0.45">
      <c r="A46" s="3">
        <f t="shared" si="0"/>
        <v>33239</v>
      </c>
      <c r="B46">
        <f t="shared" si="2"/>
        <v>44</v>
      </c>
      <c r="C46" s="3">
        <v>33269</v>
      </c>
      <c r="D46" s="4">
        <v>1036.2</v>
      </c>
      <c r="E46" t="s">
        <v>4</v>
      </c>
      <c r="F46" s="7">
        <f t="shared" si="3"/>
        <v>0.11327029400217992</v>
      </c>
      <c r="G46" s="7">
        <v>0.13669999999999999</v>
      </c>
      <c r="H46" s="7">
        <f t="shared" si="1"/>
        <v>-2.3429705997820072E-2</v>
      </c>
      <c r="I46">
        <v>14.94</v>
      </c>
    </row>
    <row r="47" spans="1:9" x14ac:dyDescent="0.45">
      <c r="A47" s="3">
        <f t="shared" si="0"/>
        <v>33329</v>
      </c>
      <c r="B47">
        <f t="shared" si="2"/>
        <v>45</v>
      </c>
      <c r="C47" s="3">
        <v>33358</v>
      </c>
      <c r="D47" s="4">
        <v>1202.8</v>
      </c>
      <c r="E47" t="s">
        <v>4</v>
      </c>
      <c r="F47" s="7">
        <f t="shared" si="3"/>
        <v>9.0823080155981506E-2</v>
      </c>
      <c r="G47" s="7">
        <v>0.115</v>
      </c>
      <c r="H47" s="7">
        <f t="shared" si="1"/>
        <v>-2.4176919844018499E-2</v>
      </c>
      <c r="I47">
        <v>16.77</v>
      </c>
    </row>
    <row r="48" spans="1:9" x14ac:dyDescent="0.45">
      <c r="A48" s="3">
        <f t="shared" si="0"/>
        <v>33420</v>
      </c>
      <c r="B48">
        <f t="shared" si="2"/>
        <v>46</v>
      </c>
      <c r="C48" s="3">
        <v>33450</v>
      </c>
      <c r="D48" s="4">
        <v>1235.9000000000001</v>
      </c>
      <c r="E48" t="s">
        <v>4</v>
      </c>
      <c r="F48" s="7">
        <f t="shared" si="3"/>
        <v>7.9826011028410804E-2</v>
      </c>
      <c r="G48" s="7">
        <v>0.1079</v>
      </c>
      <c r="H48" s="7">
        <f t="shared" si="1"/>
        <v>-2.8073988971589192E-2</v>
      </c>
      <c r="I48">
        <v>16.95</v>
      </c>
    </row>
    <row r="49" spans="1:9" x14ac:dyDescent="0.45">
      <c r="A49" s="3">
        <f t="shared" si="0"/>
        <v>33512</v>
      </c>
      <c r="B49">
        <f t="shared" si="2"/>
        <v>47</v>
      </c>
      <c r="C49" s="3">
        <v>33542</v>
      </c>
      <c r="D49" s="4">
        <v>1238.5999999999999</v>
      </c>
      <c r="E49" t="s">
        <v>4</v>
      </c>
      <c r="F49" s="7">
        <f t="shared" si="3"/>
        <v>6.8985028350148525E-2</v>
      </c>
      <c r="G49" s="7">
        <v>0.1024</v>
      </c>
      <c r="H49" s="7">
        <f t="shared" si="1"/>
        <v>-3.341497164985148E-2</v>
      </c>
      <c r="I49">
        <v>16.96</v>
      </c>
    </row>
    <row r="50" spans="1:9" x14ac:dyDescent="0.45">
      <c r="A50" s="3">
        <f t="shared" si="0"/>
        <v>33604</v>
      </c>
      <c r="B50">
        <f t="shared" si="2"/>
        <v>48</v>
      </c>
      <c r="C50" s="3">
        <v>33634</v>
      </c>
      <c r="D50" s="4">
        <v>1227.8</v>
      </c>
      <c r="E50" t="s">
        <v>4</v>
      </c>
      <c r="F50" s="7">
        <f t="shared" si="3"/>
        <v>7.35247047308909E-2</v>
      </c>
      <c r="G50" s="7">
        <v>0.1023</v>
      </c>
      <c r="H50" s="7">
        <f t="shared" si="1"/>
        <v>-2.8775295269109102E-2</v>
      </c>
      <c r="I50">
        <v>16.52</v>
      </c>
    </row>
    <row r="51" spans="1:9" x14ac:dyDescent="0.45">
      <c r="A51" s="3">
        <f t="shared" si="0"/>
        <v>33695</v>
      </c>
      <c r="B51">
        <f t="shared" si="2"/>
        <v>49</v>
      </c>
      <c r="C51" s="3">
        <v>33724</v>
      </c>
      <c r="D51" s="4">
        <v>1282.8</v>
      </c>
      <c r="E51" t="s">
        <v>4</v>
      </c>
      <c r="F51" s="7">
        <f t="shared" si="3"/>
        <v>6.9514704421930862E-2</v>
      </c>
      <c r="G51" s="7">
        <v>0.10300000000000001</v>
      </c>
      <c r="H51" s="7">
        <f t="shared" si="1"/>
        <v>-3.3485295578069146E-2</v>
      </c>
      <c r="I51">
        <v>17.09</v>
      </c>
    </row>
    <row r="52" spans="1:9" x14ac:dyDescent="0.45">
      <c r="A52" s="3">
        <f t="shared" si="0"/>
        <v>33786</v>
      </c>
      <c r="B52">
        <f t="shared" si="2"/>
        <v>50</v>
      </c>
      <c r="C52" s="3">
        <v>33816</v>
      </c>
      <c r="D52" s="4">
        <v>1143.0999999999999</v>
      </c>
      <c r="E52" t="s">
        <v>4</v>
      </c>
      <c r="F52" s="7">
        <f t="shared" si="3"/>
        <v>6.0191017100871491E-2</v>
      </c>
      <c r="G52" s="7">
        <v>9.7200000000000009E-2</v>
      </c>
      <c r="H52" s="7">
        <f t="shared" si="1"/>
        <v>-3.7008982899128517E-2</v>
      </c>
      <c r="I52">
        <v>14.97</v>
      </c>
    </row>
    <row r="53" spans="1:9" x14ac:dyDescent="0.45">
      <c r="A53" s="3">
        <f t="shared" si="0"/>
        <v>33878</v>
      </c>
      <c r="B53">
        <f t="shared" si="2"/>
        <v>51</v>
      </c>
      <c r="C53" s="3">
        <v>33907</v>
      </c>
      <c r="D53" s="4">
        <v>1256.7</v>
      </c>
      <c r="E53" t="s">
        <v>4</v>
      </c>
      <c r="F53" s="7">
        <f t="shared" si="3"/>
        <v>4.4306842356712339E-2</v>
      </c>
      <c r="G53" s="7">
        <v>7.6499999999999999E-2</v>
      </c>
      <c r="H53" s="7">
        <f t="shared" si="1"/>
        <v>-3.2193157643287659E-2</v>
      </c>
      <c r="I53">
        <v>16.5</v>
      </c>
    </row>
    <row r="54" spans="1:9" x14ac:dyDescent="0.45">
      <c r="A54" s="3">
        <f t="shared" si="0"/>
        <v>33970</v>
      </c>
      <c r="B54">
        <f t="shared" si="2"/>
        <v>52</v>
      </c>
      <c r="C54" s="3">
        <v>33998</v>
      </c>
      <c r="D54" s="4">
        <v>1364.3</v>
      </c>
      <c r="E54" t="s">
        <v>4</v>
      </c>
      <c r="F54" s="7">
        <f t="shared" si="3"/>
        <v>2.3574335065833507E-2</v>
      </c>
      <c r="G54" s="7">
        <v>5.74E-2</v>
      </c>
      <c r="H54" s="7">
        <f t="shared" si="1"/>
        <v>-3.3825664934166493E-2</v>
      </c>
      <c r="I54">
        <v>17.72</v>
      </c>
    </row>
    <row r="55" spans="1:9" x14ac:dyDescent="0.45">
      <c r="A55" s="3">
        <f t="shared" si="0"/>
        <v>34060</v>
      </c>
      <c r="B55">
        <f t="shared" si="2"/>
        <v>53</v>
      </c>
      <c r="C55" s="3">
        <v>34089</v>
      </c>
      <c r="D55" s="4">
        <v>1388.9</v>
      </c>
      <c r="E55" t="s">
        <v>4</v>
      </c>
      <c r="F55" s="7">
        <f t="shared" si="3"/>
        <v>3.1367725090822196E-2</v>
      </c>
      <c r="G55" s="8">
        <v>5.0599999999999999E-2</v>
      </c>
      <c r="H55" s="7">
        <f t="shared" si="1"/>
        <v>-1.9232274909177803E-2</v>
      </c>
      <c r="I55">
        <v>18.309999999999999</v>
      </c>
    </row>
    <row r="56" spans="1:9" x14ac:dyDescent="0.45">
      <c r="A56" s="3">
        <f t="shared" si="0"/>
        <v>34151</v>
      </c>
      <c r="B56">
        <f t="shared" si="2"/>
        <v>54</v>
      </c>
      <c r="C56" s="3">
        <v>34180</v>
      </c>
      <c r="D56" s="4">
        <v>1448.8</v>
      </c>
      <c r="E56" t="s">
        <v>4</v>
      </c>
      <c r="F56" s="7">
        <f t="shared" si="3"/>
        <v>3.510855570170679E-2</v>
      </c>
      <c r="G56" s="8">
        <v>5.0599999999999999E-2</v>
      </c>
      <c r="H56" s="7">
        <f t="shared" si="1"/>
        <v>-1.549144429829321E-2</v>
      </c>
      <c r="I56">
        <v>18.559999999999999</v>
      </c>
    </row>
    <row r="57" spans="1:9" x14ac:dyDescent="0.45">
      <c r="A57" s="3">
        <f t="shared" si="0"/>
        <v>34243</v>
      </c>
      <c r="B57">
        <f t="shared" si="2"/>
        <v>55</v>
      </c>
      <c r="C57" s="3">
        <v>34271</v>
      </c>
      <c r="D57" s="4">
        <v>1565.4</v>
      </c>
      <c r="E57" t="s">
        <v>4</v>
      </c>
      <c r="F57" s="7">
        <f t="shared" si="3"/>
        <v>3.1052837230460595E-2</v>
      </c>
      <c r="G57" s="8">
        <v>5.0599999999999999E-2</v>
      </c>
      <c r="H57" s="7">
        <f t="shared" si="1"/>
        <v>-1.9547162769539404E-2</v>
      </c>
      <c r="I57">
        <v>19.989999999999998</v>
      </c>
    </row>
    <row r="58" spans="1:9" x14ac:dyDescent="0.45">
      <c r="A58" s="3">
        <f t="shared" si="0"/>
        <v>34335</v>
      </c>
      <c r="B58">
        <f t="shared" si="2"/>
        <v>56</v>
      </c>
      <c r="C58" s="3">
        <v>34365</v>
      </c>
      <c r="D58" s="4">
        <v>1745.9</v>
      </c>
      <c r="E58" t="s">
        <v>4</v>
      </c>
      <c r="F58" s="7">
        <f t="shared" si="3"/>
        <v>2.2786359930821787E-2</v>
      </c>
      <c r="G58" s="8">
        <v>5.0599999999999999E-2</v>
      </c>
      <c r="H58" s="7">
        <f t="shared" si="1"/>
        <v>-2.7813640069178212E-2</v>
      </c>
      <c r="I58">
        <v>22.04</v>
      </c>
    </row>
    <row r="59" spans="1:9" x14ac:dyDescent="0.45">
      <c r="A59" s="3">
        <f t="shared" si="0"/>
        <v>34425</v>
      </c>
      <c r="B59">
        <f t="shared" si="2"/>
        <v>57</v>
      </c>
      <c r="C59" s="3">
        <v>34453</v>
      </c>
      <c r="D59" s="4">
        <v>1580.4</v>
      </c>
      <c r="E59" t="s">
        <v>4</v>
      </c>
      <c r="F59" s="7">
        <f t="shared" si="3"/>
        <v>3.5372192202661745E-2</v>
      </c>
      <c r="G59" s="7">
        <v>5.0599999999999999E-2</v>
      </c>
      <c r="H59" s="7">
        <f t="shared" si="1"/>
        <v>-1.5227807797338254E-2</v>
      </c>
      <c r="I59">
        <v>19.48</v>
      </c>
    </row>
    <row r="60" spans="1:9" x14ac:dyDescent="0.45">
      <c r="A60" s="3">
        <f t="shared" si="0"/>
        <v>34516</v>
      </c>
      <c r="B60">
        <f t="shared" si="2"/>
        <v>58</v>
      </c>
      <c r="C60" s="3">
        <v>34544</v>
      </c>
      <c r="D60" s="4">
        <v>1545.7</v>
      </c>
      <c r="E60" t="s">
        <v>4</v>
      </c>
      <c r="F60" s="7">
        <f t="shared" si="3"/>
        <v>3.5561492746449597E-2</v>
      </c>
      <c r="G60" s="7">
        <v>5.62E-2</v>
      </c>
      <c r="H60" s="7">
        <f t="shared" si="1"/>
        <v>-2.0638507253550403E-2</v>
      </c>
      <c r="I60">
        <v>18.93</v>
      </c>
    </row>
    <row r="61" spans="1:9" x14ac:dyDescent="0.45">
      <c r="A61" s="3">
        <f t="shared" si="0"/>
        <v>34608</v>
      </c>
      <c r="B61">
        <f t="shared" si="2"/>
        <v>59</v>
      </c>
      <c r="C61" s="3">
        <v>34638</v>
      </c>
      <c r="D61" s="4">
        <v>1536.3</v>
      </c>
      <c r="E61" t="s">
        <v>4</v>
      </c>
      <c r="F61" s="7">
        <f t="shared" si="3"/>
        <v>4.107249664561996E-2</v>
      </c>
      <c r="G61" s="7">
        <v>5.5599999999999997E-2</v>
      </c>
      <c r="H61" s="7">
        <f t="shared" si="1"/>
        <v>-1.4527503354380036E-2</v>
      </c>
      <c r="I61">
        <v>18.38</v>
      </c>
    </row>
    <row r="62" spans="1:9" x14ac:dyDescent="0.45">
      <c r="A62" s="3">
        <f t="shared" si="0"/>
        <v>34700</v>
      </c>
      <c r="B62">
        <f t="shared" si="2"/>
        <v>60</v>
      </c>
      <c r="C62" s="3">
        <v>34730</v>
      </c>
      <c r="D62" s="4">
        <v>1480.6</v>
      </c>
      <c r="E62" t="s">
        <v>4</v>
      </c>
      <c r="F62" s="7">
        <f t="shared" si="3"/>
        <v>5.1276405657479041E-2</v>
      </c>
      <c r="G62" s="7">
        <v>6.3099999999999989E-2</v>
      </c>
      <c r="H62" s="7">
        <f t="shared" si="1"/>
        <v>-1.1823594342520949E-2</v>
      </c>
      <c r="I62">
        <v>18.29</v>
      </c>
    </row>
    <row r="63" spans="1:9" x14ac:dyDescent="0.45">
      <c r="A63" s="3">
        <f t="shared" si="0"/>
        <v>34790</v>
      </c>
      <c r="B63">
        <f t="shared" si="2"/>
        <v>61</v>
      </c>
      <c r="C63" s="3">
        <v>34817</v>
      </c>
      <c r="D63" s="4">
        <v>1578.7</v>
      </c>
      <c r="E63" t="s">
        <v>4</v>
      </c>
      <c r="F63" s="7">
        <f t="shared" si="3"/>
        <v>4.2648081396692072E-2</v>
      </c>
      <c r="G63" s="7">
        <v>6.5000000000000002E-2</v>
      </c>
      <c r="H63" s="7">
        <f t="shared" si="1"/>
        <v>-2.235191860330793E-2</v>
      </c>
      <c r="I63">
        <v>18.71</v>
      </c>
    </row>
    <row r="64" spans="1:9" x14ac:dyDescent="0.45">
      <c r="A64" s="3">
        <f t="shared" si="0"/>
        <v>34881</v>
      </c>
      <c r="B64">
        <f t="shared" si="2"/>
        <v>62</v>
      </c>
      <c r="C64" s="3">
        <v>34911</v>
      </c>
      <c r="D64" s="4">
        <v>1703</v>
      </c>
      <c r="E64" t="s">
        <v>4</v>
      </c>
      <c r="F64" s="7">
        <f t="shared" si="3"/>
        <v>4.5001701996695287E-2</v>
      </c>
      <c r="G64" s="7">
        <v>6.7500000000000004E-2</v>
      </c>
      <c r="H64" s="7">
        <f t="shared" si="1"/>
        <v>-2.2498298003304718E-2</v>
      </c>
      <c r="I64">
        <v>19.670000000000002</v>
      </c>
    </row>
    <row r="65" spans="1:9" x14ac:dyDescent="0.45">
      <c r="A65" s="3">
        <f t="shared" si="0"/>
        <v>34973</v>
      </c>
      <c r="B65">
        <f t="shared" si="2"/>
        <v>63</v>
      </c>
      <c r="C65" s="3">
        <v>35003</v>
      </c>
      <c r="D65" s="4">
        <v>1734.1</v>
      </c>
      <c r="E65" t="s">
        <v>4</v>
      </c>
      <c r="F65" s="7">
        <f t="shared" si="3"/>
        <v>4.388469136190154E-2</v>
      </c>
      <c r="G65" s="8">
        <v>6.2E-2</v>
      </c>
      <c r="H65" s="7">
        <f t="shared" si="1"/>
        <v>-1.811530863809846E-2</v>
      </c>
      <c r="I65">
        <v>19.66</v>
      </c>
    </row>
    <row r="66" spans="1:9" x14ac:dyDescent="0.45">
      <c r="A66" s="3">
        <f t="shared" si="0"/>
        <v>35065</v>
      </c>
      <c r="B66">
        <f t="shared" si="2"/>
        <v>64</v>
      </c>
      <c r="C66" s="3">
        <v>35095</v>
      </c>
      <c r="D66" s="4">
        <v>1842</v>
      </c>
      <c r="E66" t="s">
        <v>4</v>
      </c>
      <c r="F66" s="7">
        <f t="shared" si="3"/>
        <v>4.7457594776299405E-2</v>
      </c>
      <c r="G66" s="7">
        <v>6.2E-2</v>
      </c>
      <c r="H66" s="7">
        <f t="shared" si="1"/>
        <v>-1.4542405223700594E-2</v>
      </c>
      <c r="I66">
        <v>20.78</v>
      </c>
    </row>
    <row r="67" spans="1:9" x14ac:dyDescent="0.45">
      <c r="A67" s="3">
        <f t="shared" si="0"/>
        <v>35156</v>
      </c>
      <c r="B67">
        <f t="shared" si="2"/>
        <v>65</v>
      </c>
      <c r="C67" s="3">
        <v>35185</v>
      </c>
      <c r="D67" s="4">
        <v>1914.6</v>
      </c>
      <c r="E67" t="s">
        <v>4</v>
      </c>
      <c r="F67" s="7">
        <f t="shared" si="3"/>
        <v>4.8494734945570661E-2</v>
      </c>
      <c r="G67" s="7">
        <v>5.9000000000000004E-2</v>
      </c>
      <c r="H67" s="7">
        <f t="shared" si="1"/>
        <v>-1.0505265054429343E-2</v>
      </c>
      <c r="I67">
        <v>20.079999999999998</v>
      </c>
    </row>
    <row r="68" spans="1:9" x14ac:dyDescent="0.45">
      <c r="A68" s="3">
        <f t="shared" ref="A68:A131" si="4">DATE(YEAR(C68),MONTH(C68),1)</f>
        <v>35247</v>
      </c>
      <c r="B68">
        <f t="shared" si="2"/>
        <v>66</v>
      </c>
      <c r="C68" s="3">
        <v>35277</v>
      </c>
      <c r="D68" s="4">
        <v>1835.4</v>
      </c>
      <c r="E68" t="s">
        <v>4</v>
      </c>
      <c r="F68" s="7">
        <f t="shared" ref="F68:F131" si="5">(D108/D68)^(1/10)-1</f>
        <v>5.0511879560365847E-2</v>
      </c>
      <c r="G68" s="7">
        <v>5.8099999999999999E-2</v>
      </c>
      <c r="H68" s="7">
        <f t="shared" ref="H68:H131" si="6">F68-G68</f>
        <v>-7.5881204396341523E-3</v>
      </c>
      <c r="I68">
        <v>19.66</v>
      </c>
    </row>
    <row r="69" spans="1:9" x14ac:dyDescent="0.45">
      <c r="A69" s="3">
        <f t="shared" si="4"/>
        <v>35339</v>
      </c>
      <c r="B69">
        <f t="shared" ref="B69:B132" si="7">B68+1</f>
        <v>67</v>
      </c>
      <c r="C69" s="3">
        <v>35369</v>
      </c>
      <c r="D69" s="4">
        <v>1956.9</v>
      </c>
      <c r="E69" t="s">
        <v>4</v>
      </c>
      <c r="F69" s="7">
        <f t="shared" si="5"/>
        <v>4.8437633736598817E-2</v>
      </c>
      <c r="G69" s="7">
        <v>6.0599999999999994E-2</v>
      </c>
      <c r="H69" s="7">
        <f t="shared" si="6"/>
        <v>-1.2162366263401177E-2</v>
      </c>
      <c r="I69">
        <v>20.84</v>
      </c>
    </row>
    <row r="70" spans="1:9" x14ac:dyDescent="0.45">
      <c r="A70" s="3">
        <f t="shared" si="4"/>
        <v>35431</v>
      </c>
      <c r="B70">
        <f t="shared" si="7"/>
        <v>68</v>
      </c>
      <c r="C70" s="3">
        <v>35461</v>
      </c>
      <c r="D70" s="4">
        <v>2087.6</v>
      </c>
      <c r="E70" t="s">
        <v>4</v>
      </c>
      <c r="F70" s="7">
        <f t="shared" si="5"/>
        <v>4.4024430538522008E-2</v>
      </c>
      <c r="G70" s="7">
        <v>6.1200000000000004E-2</v>
      </c>
      <c r="H70" s="7">
        <f t="shared" si="6"/>
        <v>-1.7175569461477996E-2</v>
      </c>
      <c r="I70">
        <v>22.02</v>
      </c>
    </row>
    <row r="71" spans="1:9" x14ac:dyDescent="0.45">
      <c r="A71" s="3">
        <f t="shared" si="4"/>
        <v>35521</v>
      </c>
      <c r="B71">
        <f t="shared" si="7"/>
        <v>69</v>
      </c>
      <c r="C71" s="3">
        <v>35550</v>
      </c>
      <c r="D71" s="4">
        <v>2135.3000000000002</v>
      </c>
      <c r="E71" t="s">
        <v>4</v>
      </c>
      <c r="F71" s="7">
        <f t="shared" si="5"/>
        <v>4.62395387808896E-2</v>
      </c>
      <c r="G71" s="7">
        <v>6.1799999999999994E-2</v>
      </c>
      <c r="H71" s="7">
        <f t="shared" si="6"/>
        <v>-1.5560461219110394E-2</v>
      </c>
      <c r="I71">
        <v>21.81</v>
      </c>
    </row>
    <row r="72" spans="1:9" x14ac:dyDescent="0.45">
      <c r="A72" s="3">
        <f t="shared" si="4"/>
        <v>35612</v>
      </c>
      <c r="B72">
        <f t="shared" si="7"/>
        <v>70</v>
      </c>
      <c r="C72" s="3">
        <v>35642</v>
      </c>
      <c r="D72" s="4">
        <v>2295.1999999999998</v>
      </c>
      <c r="E72" t="s">
        <v>4</v>
      </c>
      <c r="F72" s="7">
        <f t="shared" si="5"/>
        <v>3.6635120434540092E-2</v>
      </c>
      <c r="G72" s="7">
        <v>6.7930000000000004E-2</v>
      </c>
      <c r="H72" s="7">
        <f t="shared" si="6"/>
        <v>-3.1294879565459913E-2</v>
      </c>
      <c r="I72">
        <v>23.85</v>
      </c>
    </row>
    <row r="73" spans="1:9" x14ac:dyDescent="0.45">
      <c r="A73" s="3">
        <f t="shared" si="4"/>
        <v>35704</v>
      </c>
      <c r="B73">
        <f t="shared" si="7"/>
        <v>71</v>
      </c>
      <c r="C73" s="3">
        <v>35734</v>
      </c>
      <c r="D73" s="4">
        <v>2293.87</v>
      </c>
      <c r="E73" t="s">
        <v>4</v>
      </c>
      <c r="F73" s="7">
        <f t="shared" si="5"/>
        <v>4.1782030212474286E-2</v>
      </c>
      <c r="G73" s="7">
        <v>7.0449999999999999E-2</v>
      </c>
      <c r="H73" s="7">
        <f t="shared" si="6"/>
        <v>-2.8667969787525713E-2</v>
      </c>
      <c r="I73">
        <v>23.35</v>
      </c>
    </row>
    <row r="74" spans="1:9" x14ac:dyDescent="0.45">
      <c r="A74" s="3">
        <f t="shared" si="4"/>
        <v>35796</v>
      </c>
      <c r="B74">
        <f t="shared" si="7"/>
        <v>72</v>
      </c>
      <c r="C74" s="3">
        <v>35825</v>
      </c>
      <c r="D74" s="4">
        <v>2536.6799999999998</v>
      </c>
      <c r="E74" t="s">
        <v>4</v>
      </c>
      <c r="F74" s="7">
        <f t="shared" si="5"/>
        <v>1.6920505371156302E-2</v>
      </c>
      <c r="G74" s="7">
        <v>7.288E-2</v>
      </c>
      <c r="H74" s="7">
        <f t="shared" si="6"/>
        <v>-5.5959494628843698E-2</v>
      </c>
      <c r="I74">
        <v>24.37</v>
      </c>
    </row>
    <row r="75" spans="1:9" x14ac:dyDescent="0.45">
      <c r="A75" s="3">
        <f t="shared" si="4"/>
        <v>35886</v>
      </c>
      <c r="B75">
        <f t="shared" si="7"/>
        <v>73</v>
      </c>
      <c r="C75" s="3">
        <v>35915</v>
      </c>
      <c r="D75" s="4">
        <v>2788.99</v>
      </c>
      <c r="E75" t="s">
        <v>4</v>
      </c>
      <c r="F75" s="7">
        <f t="shared" si="5"/>
        <v>1.062638656312398E-2</v>
      </c>
      <c r="G75" s="7">
        <v>7.2929999999999995E-2</v>
      </c>
      <c r="H75" s="7">
        <f t="shared" si="6"/>
        <v>-6.2303613436876015E-2</v>
      </c>
      <c r="I75">
        <v>27.72</v>
      </c>
    </row>
    <row r="76" spans="1:9" x14ac:dyDescent="0.45">
      <c r="A76" s="3">
        <f t="shared" si="4"/>
        <v>35977</v>
      </c>
      <c r="B76">
        <f t="shared" si="7"/>
        <v>74</v>
      </c>
      <c r="C76" s="3">
        <v>36007</v>
      </c>
      <c r="D76" s="4">
        <v>2734.72</v>
      </c>
      <c r="E76" t="s">
        <v>4</v>
      </c>
      <c r="F76" s="7">
        <f t="shared" si="5"/>
        <v>5.2859402131000266E-4</v>
      </c>
      <c r="G76" s="7">
        <v>7.4900000000000008E-2</v>
      </c>
      <c r="H76" s="7">
        <f t="shared" si="6"/>
        <v>-7.4371405978690006E-2</v>
      </c>
      <c r="I76">
        <v>26.56</v>
      </c>
    </row>
    <row r="77" spans="1:9" x14ac:dyDescent="0.45">
      <c r="A77" s="3">
        <f t="shared" si="4"/>
        <v>36069</v>
      </c>
      <c r="B77">
        <f t="shared" si="7"/>
        <v>75</v>
      </c>
      <c r="C77" s="3">
        <v>36098</v>
      </c>
      <c r="D77" s="4">
        <v>2504.85</v>
      </c>
      <c r="E77" t="s">
        <v>4</v>
      </c>
      <c r="F77" s="7">
        <f t="shared" si="5"/>
        <v>-1.3627567005929597E-2</v>
      </c>
      <c r="G77" s="7">
        <v>7.0250000000000007E-2</v>
      </c>
      <c r="H77" s="7">
        <f t="shared" si="6"/>
        <v>-8.3877567005929604E-2</v>
      </c>
      <c r="I77">
        <v>24.61</v>
      </c>
    </row>
    <row r="78" spans="1:9" x14ac:dyDescent="0.45">
      <c r="A78" s="3">
        <f t="shared" si="4"/>
        <v>36161</v>
      </c>
      <c r="B78">
        <f t="shared" si="7"/>
        <v>76</v>
      </c>
      <c r="C78" s="3">
        <v>36189</v>
      </c>
      <c r="D78" s="4">
        <v>2695.94</v>
      </c>
      <c r="E78" t="s">
        <v>4</v>
      </c>
      <c r="F78" s="7">
        <f t="shared" si="5"/>
        <v>-2.5655012023298673E-2</v>
      </c>
      <c r="G78" s="7">
        <v>5.7849999999999999E-2</v>
      </c>
      <c r="H78" s="7">
        <f t="shared" si="6"/>
        <v>-8.3505012023298672E-2</v>
      </c>
      <c r="I78">
        <v>26.59</v>
      </c>
    </row>
    <row r="79" spans="1:9" x14ac:dyDescent="0.45">
      <c r="A79" s="3">
        <f t="shared" si="4"/>
        <v>36251</v>
      </c>
      <c r="B79">
        <f t="shared" si="7"/>
        <v>77</v>
      </c>
      <c r="C79" s="3">
        <v>36280</v>
      </c>
      <c r="D79" s="4">
        <v>3028.4</v>
      </c>
      <c r="E79" t="s">
        <v>4</v>
      </c>
      <c r="F79" s="7">
        <f t="shared" si="5"/>
        <v>-3.2645072904435968E-2</v>
      </c>
      <c r="G79" s="7">
        <v>5.1409999999999997E-2</v>
      </c>
      <c r="H79" s="7">
        <f t="shared" si="6"/>
        <v>-8.4055072904435965E-2</v>
      </c>
      <c r="I79">
        <v>28.39</v>
      </c>
    </row>
    <row r="80" spans="1:9" x14ac:dyDescent="0.45">
      <c r="A80" s="3">
        <f t="shared" si="4"/>
        <v>36342</v>
      </c>
      <c r="B80">
        <f t="shared" si="7"/>
        <v>78</v>
      </c>
      <c r="C80" s="3">
        <v>36371</v>
      </c>
      <c r="D80" s="4">
        <v>2925.14</v>
      </c>
      <c r="E80" t="s">
        <v>4</v>
      </c>
      <c r="F80" s="7">
        <f t="shared" si="5"/>
        <v>-2.1510429435496969E-2</v>
      </c>
      <c r="G80" s="7">
        <v>4.8789999999999993E-2</v>
      </c>
      <c r="H80" s="7">
        <f t="shared" si="6"/>
        <v>-7.0300429435496969E-2</v>
      </c>
      <c r="I80">
        <v>28.01</v>
      </c>
    </row>
    <row r="81" spans="1:9" x14ac:dyDescent="0.45">
      <c r="A81" s="3">
        <f t="shared" si="4"/>
        <v>36434</v>
      </c>
      <c r="B81">
        <f t="shared" si="7"/>
        <v>79</v>
      </c>
      <c r="C81" s="3">
        <v>36462</v>
      </c>
      <c r="D81" s="4">
        <v>2904.38</v>
      </c>
      <c r="E81" t="s">
        <v>4</v>
      </c>
      <c r="F81" s="7">
        <f t="shared" si="5"/>
        <v>-1.1597529559189912E-2</v>
      </c>
      <c r="G81" s="7">
        <v>5.3099999999999994E-2</v>
      </c>
      <c r="H81" s="7">
        <f t="shared" si="6"/>
        <v>-6.4697529559189906E-2</v>
      </c>
      <c r="I81">
        <v>27.5</v>
      </c>
    </row>
    <row r="82" spans="1:9" x14ac:dyDescent="0.45">
      <c r="A82" s="3">
        <f t="shared" si="4"/>
        <v>36526</v>
      </c>
      <c r="B82">
        <f t="shared" si="7"/>
        <v>80</v>
      </c>
      <c r="C82" s="3">
        <v>36556</v>
      </c>
      <c r="D82" s="4">
        <v>2975.87</v>
      </c>
      <c r="E82" t="s">
        <v>4</v>
      </c>
      <c r="F82" s="7">
        <f t="shared" si="5"/>
        <v>-1.1140096096010299E-2</v>
      </c>
      <c r="G82" s="7">
        <v>5.8040000000000001E-2</v>
      </c>
      <c r="H82" s="7">
        <f t="shared" si="6"/>
        <v>-6.9180096096010307E-2</v>
      </c>
      <c r="I82">
        <v>26.83</v>
      </c>
    </row>
    <row r="83" spans="1:9" x14ac:dyDescent="0.45">
      <c r="A83" s="3">
        <f t="shared" si="4"/>
        <v>36617</v>
      </c>
      <c r="B83">
        <f t="shared" si="7"/>
        <v>81</v>
      </c>
      <c r="C83" s="3">
        <v>36644</v>
      </c>
      <c r="D83" s="4">
        <v>3001.92</v>
      </c>
      <c r="E83" t="s">
        <v>4</v>
      </c>
      <c r="F83" s="7">
        <f t="shared" si="5"/>
        <v>-4.7148317128750117E-3</v>
      </c>
      <c r="G83" s="7">
        <v>5.8739999999999994E-2</v>
      </c>
      <c r="H83" s="7">
        <f t="shared" si="6"/>
        <v>-6.3454831712874998E-2</v>
      </c>
      <c r="I83">
        <v>26.89</v>
      </c>
    </row>
    <row r="84" spans="1:9" x14ac:dyDescent="0.45">
      <c r="A84" s="3">
        <f t="shared" si="4"/>
        <v>36708</v>
      </c>
      <c r="B84">
        <f t="shared" si="7"/>
        <v>82</v>
      </c>
      <c r="C84" s="3">
        <v>36738</v>
      </c>
      <c r="D84" s="4">
        <v>3062.41</v>
      </c>
      <c r="E84" t="s">
        <v>4</v>
      </c>
      <c r="F84" s="7">
        <f t="shared" si="5"/>
        <v>-1.1955720212940779E-2</v>
      </c>
      <c r="G84" s="7">
        <v>5.9130000000000002E-2</v>
      </c>
      <c r="H84" s="7">
        <f t="shared" si="6"/>
        <v>-7.1085720212940781E-2</v>
      </c>
      <c r="I84">
        <v>27.41</v>
      </c>
    </row>
    <row r="85" spans="1:9" x14ac:dyDescent="0.45">
      <c r="A85" s="3">
        <f t="shared" si="4"/>
        <v>36800</v>
      </c>
      <c r="B85">
        <f t="shared" si="7"/>
        <v>83</v>
      </c>
      <c r="C85" s="3">
        <v>36830</v>
      </c>
      <c r="D85" s="4">
        <v>3078.21</v>
      </c>
      <c r="E85" t="s">
        <v>4</v>
      </c>
      <c r="F85" s="7">
        <f t="shared" si="5"/>
        <v>-4.7137611758293341E-3</v>
      </c>
      <c r="G85" s="7">
        <v>5.8789999999999995E-2</v>
      </c>
      <c r="H85" s="7">
        <f t="shared" si="6"/>
        <v>-6.3503761175829329E-2</v>
      </c>
      <c r="I85">
        <v>27.42</v>
      </c>
    </row>
    <row r="86" spans="1:9" x14ac:dyDescent="0.45">
      <c r="A86" s="3">
        <f t="shared" si="4"/>
        <v>36892</v>
      </c>
      <c r="B86">
        <f t="shared" si="7"/>
        <v>84</v>
      </c>
      <c r="C86" s="3">
        <v>36922</v>
      </c>
      <c r="D86" s="4">
        <v>3030.05</v>
      </c>
      <c r="E86" t="s">
        <v>4</v>
      </c>
      <c r="F86" s="7">
        <f t="shared" si="5"/>
        <v>4.6831103446609568E-4</v>
      </c>
      <c r="G86" s="7">
        <v>5.7750000000000003E-2</v>
      </c>
      <c r="H86" s="7">
        <f t="shared" si="6"/>
        <v>-5.7281688965533907E-2</v>
      </c>
      <c r="I86">
        <v>26.91</v>
      </c>
    </row>
    <row r="87" spans="1:9" x14ac:dyDescent="0.45">
      <c r="A87" s="3">
        <f t="shared" si="4"/>
        <v>36982</v>
      </c>
      <c r="B87">
        <f t="shared" si="7"/>
        <v>85</v>
      </c>
      <c r="C87" s="3">
        <v>37011</v>
      </c>
      <c r="D87" s="4">
        <v>2869.04</v>
      </c>
      <c r="E87" t="s">
        <v>4</v>
      </c>
      <c r="F87" s="7">
        <f t="shared" si="5"/>
        <v>9.5473403924539735E-3</v>
      </c>
      <c r="G87" s="7">
        <v>5.3079999999999995E-2</v>
      </c>
      <c r="H87" s="7">
        <f t="shared" si="6"/>
        <v>-4.3532659607546022E-2</v>
      </c>
      <c r="I87">
        <v>23.75</v>
      </c>
    </row>
    <row r="88" spans="1:9" x14ac:dyDescent="0.45">
      <c r="A88" s="3">
        <f t="shared" si="4"/>
        <v>37073</v>
      </c>
      <c r="B88">
        <f t="shared" si="7"/>
        <v>86</v>
      </c>
      <c r="C88" s="3">
        <v>37103</v>
      </c>
      <c r="D88" s="4">
        <v>2663.92</v>
      </c>
      <c r="E88" t="s">
        <v>4</v>
      </c>
      <c r="F88" s="7">
        <f t="shared" si="5"/>
        <v>1.2826513268920703E-2</v>
      </c>
      <c r="G88" s="7">
        <v>5.1210000000000006E-2</v>
      </c>
      <c r="H88" s="7">
        <f t="shared" si="6"/>
        <v>-3.8383486731079303E-2</v>
      </c>
      <c r="I88">
        <v>23.5</v>
      </c>
    </row>
    <row r="89" spans="1:9" x14ac:dyDescent="0.45">
      <c r="A89" s="3">
        <f t="shared" si="4"/>
        <v>37165</v>
      </c>
      <c r="B89">
        <f t="shared" si="7"/>
        <v>87</v>
      </c>
      <c r="C89" s="3">
        <v>37195</v>
      </c>
      <c r="D89" s="4">
        <v>2413.5</v>
      </c>
      <c r="E89" t="s">
        <v>4</v>
      </c>
      <c r="F89" s="7">
        <f t="shared" si="5"/>
        <v>1.7149828575131476E-2</v>
      </c>
      <c r="G89" s="7">
        <v>4.172E-2</v>
      </c>
      <c r="H89" s="7">
        <f t="shared" si="6"/>
        <v>-2.4570171424868524E-2</v>
      </c>
      <c r="I89">
        <v>21.24</v>
      </c>
    </row>
    <row r="90" spans="1:9" x14ac:dyDescent="0.45">
      <c r="A90" s="3">
        <f t="shared" si="4"/>
        <v>37257</v>
      </c>
      <c r="B90">
        <f t="shared" si="7"/>
        <v>88</v>
      </c>
      <c r="C90" s="3">
        <v>37287</v>
      </c>
      <c r="D90" s="4">
        <v>2496.02</v>
      </c>
      <c r="E90" t="s">
        <v>4</v>
      </c>
      <c r="F90" s="7">
        <f t="shared" si="5"/>
        <v>1.626055097821788E-2</v>
      </c>
      <c r="G90" s="7">
        <v>3.9100000000000003E-2</v>
      </c>
      <c r="H90" s="7">
        <f t="shared" si="6"/>
        <v>-2.2839449021782122E-2</v>
      </c>
      <c r="I90">
        <v>22.01</v>
      </c>
    </row>
    <row r="91" spans="1:9" x14ac:dyDescent="0.45">
      <c r="A91" s="3">
        <f t="shared" si="4"/>
        <v>37347</v>
      </c>
      <c r="B91">
        <f t="shared" si="7"/>
        <v>89</v>
      </c>
      <c r="C91" s="3">
        <v>37376</v>
      </c>
      <c r="D91" s="4">
        <v>2512.04</v>
      </c>
      <c r="E91" t="s">
        <v>4</v>
      </c>
      <c r="F91" s="7">
        <f t="shared" si="5"/>
        <v>1.7388857685248338E-2</v>
      </c>
      <c r="G91" s="7">
        <v>3.9699999999999999E-2</v>
      </c>
      <c r="H91" s="7">
        <f t="shared" si="6"/>
        <v>-2.2311142314751661E-2</v>
      </c>
      <c r="I91">
        <v>21.76</v>
      </c>
    </row>
    <row r="92" spans="1:9" x14ac:dyDescent="0.45">
      <c r="A92" s="3">
        <f t="shared" si="4"/>
        <v>37438</v>
      </c>
      <c r="B92">
        <f t="shared" si="7"/>
        <v>90</v>
      </c>
      <c r="C92" s="3">
        <v>37468</v>
      </c>
      <c r="D92" s="4">
        <v>2050.81</v>
      </c>
      <c r="E92" t="s">
        <v>4</v>
      </c>
      <c r="F92" s="7">
        <f t="shared" si="5"/>
        <v>3.6224211824063657E-2</v>
      </c>
      <c r="G92" s="7">
        <v>3.8929999999999999E-2</v>
      </c>
      <c r="H92" s="7">
        <f t="shared" si="6"/>
        <v>-2.7057881759363425E-3</v>
      </c>
      <c r="I92">
        <v>17.52</v>
      </c>
    </row>
    <row r="93" spans="1:9" x14ac:dyDescent="0.45">
      <c r="A93" s="3">
        <f t="shared" si="4"/>
        <v>37530</v>
      </c>
      <c r="B93">
        <f t="shared" si="7"/>
        <v>91</v>
      </c>
      <c r="C93" s="3">
        <v>37560</v>
      </c>
      <c r="D93" s="4">
        <v>1938.71</v>
      </c>
      <c r="E93" t="s">
        <v>4</v>
      </c>
      <c r="F93" s="7">
        <f t="shared" si="5"/>
        <v>4.5472558326133727E-2</v>
      </c>
      <c r="G93" s="7">
        <v>3.85E-2</v>
      </c>
      <c r="H93" s="7">
        <f t="shared" si="6"/>
        <v>6.9725583261337279E-3</v>
      </c>
      <c r="I93">
        <v>16.239999999999998</v>
      </c>
    </row>
    <row r="94" spans="1:9" x14ac:dyDescent="0.45">
      <c r="A94" s="3">
        <f t="shared" si="4"/>
        <v>37622</v>
      </c>
      <c r="B94">
        <f t="shared" si="7"/>
        <v>92</v>
      </c>
      <c r="C94" s="3">
        <v>37652</v>
      </c>
      <c r="D94" s="4">
        <v>1722.28</v>
      </c>
      <c r="E94" t="s">
        <v>4</v>
      </c>
      <c r="F94" s="7">
        <f t="shared" si="5"/>
        <v>6.6779386131097684E-2</v>
      </c>
      <c r="G94" s="7">
        <v>3.8900000000000004E-2</v>
      </c>
      <c r="H94" s="7">
        <f t="shared" si="6"/>
        <v>2.787938613109768E-2</v>
      </c>
      <c r="I94">
        <v>15.76</v>
      </c>
    </row>
    <row r="95" spans="1:9" x14ac:dyDescent="0.45">
      <c r="A95" s="3">
        <f t="shared" si="4"/>
        <v>37712</v>
      </c>
      <c r="B95">
        <f t="shared" si="7"/>
        <v>93</v>
      </c>
      <c r="C95" s="3">
        <v>37741</v>
      </c>
      <c r="D95" s="4">
        <v>1891.5</v>
      </c>
      <c r="E95" t="s">
        <v>4</v>
      </c>
      <c r="F95" s="7">
        <f t="shared" si="5"/>
        <v>6.0087281477717358E-2</v>
      </c>
      <c r="G95" s="7">
        <v>3.6000000000000004E-2</v>
      </c>
      <c r="H95" s="7">
        <f t="shared" si="6"/>
        <v>2.4087281477717354E-2</v>
      </c>
      <c r="I95">
        <v>15.33</v>
      </c>
    </row>
    <row r="96" spans="1:9" x14ac:dyDescent="0.45">
      <c r="A96" s="3">
        <f t="shared" si="4"/>
        <v>37803</v>
      </c>
      <c r="B96">
        <f t="shared" si="7"/>
        <v>94</v>
      </c>
      <c r="C96" s="3">
        <v>37833</v>
      </c>
      <c r="D96" s="4">
        <v>2045.82</v>
      </c>
      <c r="E96" t="s">
        <v>4</v>
      </c>
      <c r="F96" s="7">
        <f t="shared" si="5"/>
        <v>5.5463503323329721E-2</v>
      </c>
      <c r="G96" s="7">
        <v>3.3500000000000002E-2</v>
      </c>
      <c r="H96" s="7">
        <f t="shared" si="6"/>
        <v>2.1963503323329719E-2</v>
      </c>
      <c r="I96">
        <v>16.489999999999998</v>
      </c>
    </row>
    <row r="97" spans="1:9" x14ac:dyDescent="0.45">
      <c r="A97" s="3">
        <f t="shared" si="4"/>
        <v>37895</v>
      </c>
      <c r="B97">
        <f t="shared" si="7"/>
        <v>95</v>
      </c>
      <c r="C97" s="3">
        <v>37925</v>
      </c>
      <c r="D97" s="4">
        <v>2125.37</v>
      </c>
      <c r="E97" t="s">
        <v>4</v>
      </c>
      <c r="F97" s="7">
        <f t="shared" si="5"/>
        <v>5.3681555507475665E-2</v>
      </c>
      <c r="G97" s="7">
        <v>3.7000000000000005E-2</v>
      </c>
      <c r="H97" s="7">
        <f t="shared" si="6"/>
        <v>1.6681555507475659E-2</v>
      </c>
      <c r="I97">
        <v>16.670000000000002</v>
      </c>
    </row>
    <row r="98" spans="1:9" x14ac:dyDescent="0.45">
      <c r="A98" s="3">
        <f t="shared" si="4"/>
        <v>37987</v>
      </c>
      <c r="B98">
        <f t="shared" si="7"/>
        <v>96</v>
      </c>
      <c r="C98" s="3">
        <v>38016</v>
      </c>
      <c r="D98" s="4">
        <v>2187.1</v>
      </c>
      <c r="E98" t="s">
        <v>4</v>
      </c>
      <c r="F98" s="7">
        <f t="shared" si="5"/>
        <v>4.8036988821904769E-2</v>
      </c>
      <c r="G98" s="7">
        <v>3.9399999999999998E-2</v>
      </c>
      <c r="H98" s="7">
        <f t="shared" si="6"/>
        <v>8.6369888219047716E-3</v>
      </c>
      <c r="I98">
        <v>17.04</v>
      </c>
    </row>
    <row r="99" spans="1:9" x14ac:dyDescent="0.45">
      <c r="A99" s="3">
        <f t="shared" si="4"/>
        <v>38078</v>
      </c>
      <c r="B99">
        <f t="shared" si="7"/>
        <v>97</v>
      </c>
      <c r="C99" s="3">
        <v>38107</v>
      </c>
      <c r="D99" s="4">
        <v>2237.34</v>
      </c>
      <c r="E99" t="s">
        <v>4</v>
      </c>
      <c r="F99" s="7">
        <f t="shared" si="5"/>
        <v>4.9290068460897896E-2</v>
      </c>
      <c r="G99" s="7">
        <v>4.2199999999999994E-2</v>
      </c>
      <c r="H99" s="7">
        <f t="shared" si="6"/>
        <v>7.0900684608979012E-3</v>
      </c>
      <c r="I99">
        <v>17</v>
      </c>
    </row>
    <row r="100" spans="1:9" x14ac:dyDescent="0.45">
      <c r="A100" s="3">
        <f t="shared" si="4"/>
        <v>38169</v>
      </c>
      <c r="B100">
        <f t="shared" si="7"/>
        <v>98</v>
      </c>
      <c r="C100" s="3">
        <v>38198</v>
      </c>
      <c r="D100" s="4">
        <v>2192.2199999999998</v>
      </c>
      <c r="E100" t="s">
        <v>4</v>
      </c>
      <c r="F100" s="7">
        <f t="shared" si="5"/>
        <v>5.0432222465271348E-2</v>
      </c>
      <c r="G100" s="7">
        <v>4.6740000000000004E-2</v>
      </c>
      <c r="H100" s="7">
        <f t="shared" si="6"/>
        <v>3.6922224652713442E-3</v>
      </c>
      <c r="I100">
        <v>16.809999999999999</v>
      </c>
    </row>
    <row r="101" spans="1:9" x14ac:dyDescent="0.45">
      <c r="A101" s="3">
        <f t="shared" si="4"/>
        <v>38261</v>
      </c>
      <c r="B101">
        <f t="shared" si="7"/>
        <v>99</v>
      </c>
      <c r="C101" s="3">
        <v>38289</v>
      </c>
      <c r="D101" s="4">
        <v>2297.66</v>
      </c>
      <c r="E101" t="s">
        <v>4</v>
      </c>
      <c r="F101" s="7">
        <f t="shared" si="5"/>
        <v>4.3088454166588575E-2</v>
      </c>
      <c r="G101" s="7">
        <v>4.7449999999999999E-2</v>
      </c>
      <c r="H101" s="7">
        <f t="shared" si="6"/>
        <v>-4.3615458334114246E-3</v>
      </c>
      <c r="I101">
        <v>17.149999999999999</v>
      </c>
    </row>
    <row r="102" spans="1:9" x14ac:dyDescent="0.45">
      <c r="A102" s="3">
        <f t="shared" si="4"/>
        <v>38353</v>
      </c>
      <c r="B102">
        <f t="shared" si="7"/>
        <v>100</v>
      </c>
      <c r="C102" s="3">
        <v>38383</v>
      </c>
      <c r="D102" s="4">
        <v>2441.2199999999998</v>
      </c>
      <c r="E102" t="s">
        <v>4</v>
      </c>
      <c r="F102" s="7">
        <f t="shared" si="5"/>
        <v>4.0236085729500104E-2</v>
      </c>
      <c r="G102" s="7">
        <v>4.7560000000000005E-2</v>
      </c>
      <c r="H102" s="7">
        <f t="shared" si="6"/>
        <v>-7.3239142704999011E-3</v>
      </c>
      <c r="I102">
        <v>18.04</v>
      </c>
    </row>
    <row r="103" spans="1:9" x14ac:dyDescent="0.45">
      <c r="A103" s="3">
        <f t="shared" si="4"/>
        <v>38443</v>
      </c>
      <c r="B103">
        <f t="shared" si="7"/>
        <v>101</v>
      </c>
      <c r="C103" s="3">
        <v>38471</v>
      </c>
      <c r="D103" s="4">
        <v>2397.0500000000002</v>
      </c>
      <c r="E103" t="s">
        <v>4</v>
      </c>
      <c r="F103" s="7">
        <f t="shared" si="5"/>
        <v>4.6048504175774552E-2</v>
      </c>
      <c r="G103" s="7">
        <v>4.8170000000000004E-2</v>
      </c>
      <c r="H103" s="7">
        <f t="shared" si="6"/>
        <v>-2.1214958242254528E-3</v>
      </c>
      <c r="I103">
        <v>17.649999999999999</v>
      </c>
    </row>
    <row r="104" spans="1:9" x14ac:dyDescent="0.45">
      <c r="A104" s="3">
        <f t="shared" si="4"/>
        <v>38534</v>
      </c>
      <c r="B104">
        <f t="shared" si="7"/>
        <v>102</v>
      </c>
      <c r="C104" s="3">
        <v>38562</v>
      </c>
      <c r="D104" s="4">
        <v>2644.75</v>
      </c>
      <c r="E104" t="s">
        <v>4</v>
      </c>
      <c r="F104" s="7">
        <f t="shared" si="5"/>
        <v>3.2818493637150725E-2</v>
      </c>
      <c r="G104" s="7">
        <v>4.7560000000000005E-2</v>
      </c>
      <c r="H104" s="7">
        <f t="shared" si="6"/>
        <v>-1.474150636284928E-2</v>
      </c>
      <c r="I104">
        <v>19.09</v>
      </c>
    </row>
    <row r="105" spans="1:9" x14ac:dyDescent="0.45">
      <c r="A105" s="3">
        <f t="shared" si="4"/>
        <v>38626</v>
      </c>
      <c r="B105">
        <f t="shared" si="7"/>
        <v>103</v>
      </c>
      <c r="C105" s="3">
        <v>38656</v>
      </c>
      <c r="D105" s="4">
        <v>2664.4</v>
      </c>
      <c r="E105" t="s">
        <v>4</v>
      </c>
      <c r="F105" s="7">
        <f t="shared" si="5"/>
        <v>2.7200677599714007E-2</v>
      </c>
      <c r="G105" s="7">
        <v>4.4950000000000004E-2</v>
      </c>
      <c r="H105" s="7">
        <f t="shared" si="6"/>
        <v>-1.7749322400285997E-2</v>
      </c>
      <c r="I105">
        <v>18.59</v>
      </c>
    </row>
    <row r="106" spans="1:9" x14ac:dyDescent="0.45">
      <c r="A106" s="3">
        <f t="shared" si="4"/>
        <v>38718</v>
      </c>
      <c r="B106">
        <f t="shared" si="7"/>
        <v>104</v>
      </c>
      <c r="C106" s="3">
        <v>38748</v>
      </c>
      <c r="D106" s="4">
        <v>2928.56</v>
      </c>
      <c r="E106" t="s">
        <v>4</v>
      </c>
      <c r="F106" s="7">
        <f t="shared" si="5"/>
        <v>1.3108226268944367E-2</v>
      </c>
      <c r="G106" s="7">
        <v>4.4930000000000005E-2</v>
      </c>
      <c r="H106" s="7">
        <f t="shared" si="6"/>
        <v>-3.1821773731055637E-2</v>
      </c>
      <c r="I106">
        <v>19.72</v>
      </c>
    </row>
    <row r="107" spans="1:9" x14ac:dyDescent="0.45">
      <c r="A107" s="3">
        <f t="shared" si="4"/>
        <v>38808</v>
      </c>
      <c r="B107">
        <f t="shared" si="7"/>
        <v>105</v>
      </c>
      <c r="C107" s="3">
        <v>38835</v>
      </c>
      <c r="D107" s="4">
        <v>3074.26</v>
      </c>
      <c r="E107" t="s">
        <v>4</v>
      </c>
      <c r="F107" s="7">
        <f t="shared" si="5"/>
        <v>1.0764909499689335E-2</v>
      </c>
      <c r="G107" s="7">
        <v>4.4950000000000004E-2</v>
      </c>
      <c r="H107" s="7">
        <f t="shared" si="6"/>
        <v>-3.4185090500310669E-2</v>
      </c>
      <c r="I107">
        <v>20.39</v>
      </c>
    </row>
    <row r="108" spans="1:9" x14ac:dyDescent="0.45">
      <c r="A108" s="3">
        <f t="shared" si="4"/>
        <v>38899</v>
      </c>
      <c r="B108">
        <f t="shared" si="7"/>
        <v>106</v>
      </c>
      <c r="C108" s="3">
        <v>38929</v>
      </c>
      <c r="D108" s="4">
        <v>3004.28</v>
      </c>
      <c r="E108" t="s">
        <v>4</v>
      </c>
      <c r="F108" s="7">
        <f t="shared" si="5"/>
        <v>1.9766532351094712E-2</v>
      </c>
      <c r="G108" s="7">
        <v>4.4839999999999998E-2</v>
      </c>
      <c r="H108" s="7">
        <f t="shared" si="6"/>
        <v>-2.5073467648905286E-2</v>
      </c>
      <c r="I108">
        <v>20.02</v>
      </c>
    </row>
    <row r="109" spans="1:9" x14ac:dyDescent="0.45">
      <c r="A109" s="3">
        <f t="shared" si="4"/>
        <v>38991</v>
      </c>
      <c r="B109">
        <f t="shared" si="7"/>
        <v>107</v>
      </c>
      <c r="C109" s="3">
        <v>39021</v>
      </c>
      <c r="D109" s="4">
        <v>3140.47</v>
      </c>
      <c r="E109" t="s">
        <v>4</v>
      </c>
      <c r="F109" s="7">
        <f t="shared" si="5"/>
        <v>1.8387999651438003E-2</v>
      </c>
      <c r="G109" s="8">
        <v>5.3150000000000003E-2</v>
      </c>
      <c r="H109" s="7">
        <f t="shared" si="6"/>
        <v>-3.4762000348562E-2</v>
      </c>
      <c r="I109">
        <v>19.989999999999998</v>
      </c>
    </row>
    <row r="110" spans="1:9" x14ac:dyDescent="0.45">
      <c r="A110" s="3">
        <f t="shared" si="4"/>
        <v>39083</v>
      </c>
      <c r="B110">
        <f t="shared" si="7"/>
        <v>108</v>
      </c>
      <c r="C110" s="3">
        <v>39113</v>
      </c>
      <c r="D110" s="4">
        <v>3211.84</v>
      </c>
      <c r="E110" t="s">
        <v>4</v>
      </c>
      <c r="F110" s="7">
        <f t="shared" si="5"/>
        <v>1.8506423381623449E-2</v>
      </c>
      <c r="G110" s="7">
        <v>5.3150000000000003E-2</v>
      </c>
      <c r="H110" s="7">
        <f t="shared" si="6"/>
        <v>-3.4643576618376554E-2</v>
      </c>
      <c r="I110">
        <v>20.21</v>
      </c>
    </row>
    <row r="111" spans="1:9" x14ac:dyDescent="0.45">
      <c r="A111" s="3">
        <f t="shared" si="4"/>
        <v>39173</v>
      </c>
      <c r="B111">
        <f t="shared" si="7"/>
        <v>109</v>
      </c>
      <c r="C111" s="3">
        <v>39202</v>
      </c>
      <c r="D111" s="4">
        <v>3355.6</v>
      </c>
      <c r="E111" t="s">
        <v>4</v>
      </c>
      <c r="F111" s="7">
        <f t="shared" si="5"/>
        <v>1.6763044184487264E-2</v>
      </c>
      <c r="G111" s="7">
        <v>5.4280000000000002E-2</v>
      </c>
      <c r="H111" s="7">
        <f t="shared" si="6"/>
        <v>-3.7516955815512738E-2</v>
      </c>
      <c r="I111">
        <v>19.829999999999998</v>
      </c>
    </row>
    <row r="112" spans="1:9" x14ac:dyDescent="0.45">
      <c r="A112" s="3">
        <f t="shared" si="4"/>
        <v>39264</v>
      </c>
      <c r="B112">
        <f t="shared" si="7"/>
        <v>110</v>
      </c>
      <c r="C112" s="3">
        <v>39294</v>
      </c>
      <c r="D112" s="4">
        <v>3289.12</v>
      </c>
      <c r="E112" t="s">
        <v>4</v>
      </c>
      <c r="F112" s="7">
        <f t="shared" si="5"/>
        <v>2.0931832300991493E-2</v>
      </c>
      <c r="G112" s="7">
        <v>5.7930000000000002E-2</v>
      </c>
      <c r="H112" s="7">
        <f t="shared" si="6"/>
        <v>-3.6998167699008509E-2</v>
      </c>
      <c r="I112">
        <v>19.989999999999998</v>
      </c>
    </row>
    <row r="113" spans="1:9" x14ac:dyDescent="0.45">
      <c r="A113" s="3">
        <f t="shared" si="4"/>
        <v>39356</v>
      </c>
      <c r="B113">
        <f t="shared" si="7"/>
        <v>111</v>
      </c>
      <c r="C113" s="3">
        <v>39386</v>
      </c>
      <c r="D113" s="4">
        <v>3454.12</v>
      </c>
      <c r="E113" t="s">
        <v>4</v>
      </c>
      <c r="F113" s="7">
        <f t="shared" si="5"/>
        <v>1.7727817512829924E-2</v>
      </c>
      <c r="G113" s="7">
        <v>5.7370000000000004E-2</v>
      </c>
      <c r="H113" s="7">
        <f t="shared" si="6"/>
        <v>-3.964218248717008E-2</v>
      </c>
      <c r="I113">
        <v>20.38</v>
      </c>
    </row>
    <row r="114" spans="1:9" x14ac:dyDescent="0.45">
      <c r="A114" s="3">
        <f t="shared" si="4"/>
        <v>39448</v>
      </c>
      <c r="B114">
        <f t="shared" si="7"/>
        <v>112</v>
      </c>
      <c r="C114" s="3">
        <v>39478</v>
      </c>
      <c r="D114" s="4">
        <v>3000.1</v>
      </c>
      <c r="E114" t="s">
        <v>4</v>
      </c>
      <c r="F114" s="7">
        <f t="shared" si="5"/>
        <v>3.2670734777671351E-2</v>
      </c>
      <c r="G114" s="7">
        <v>5.3280000000000001E-2</v>
      </c>
      <c r="H114" s="7">
        <f t="shared" si="6"/>
        <v>-2.060926522232865E-2</v>
      </c>
      <c r="I114">
        <v>17.62</v>
      </c>
    </row>
    <row r="115" spans="1:9" x14ac:dyDescent="0.45">
      <c r="A115" s="3">
        <f t="shared" si="4"/>
        <v>39539</v>
      </c>
      <c r="B115">
        <f t="shared" si="7"/>
        <v>113</v>
      </c>
      <c r="C115" s="3">
        <v>39568</v>
      </c>
      <c r="D115" s="4">
        <v>3099.94</v>
      </c>
      <c r="E115" t="s">
        <v>4</v>
      </c>
      <c r="F115" s="7">
        <f t="shared" si="5"/>
        <v>2.9047123896964955E-2</v>
      </c>
      <c r="G115" s="7">
        <v>5.0430000000000003E-2</v>
      </c>
      <c r="H115" s="7">
        <f t="shared" si="6"/>
        <v>-2.1382876103035048E-2</v>
      </c>
      <c r="I115">
        <v>17.66</v>
      </c>
    </row>
    <row r="116" spans="1:9" x14ac:dyDescent="0.45">
      <c r="A116" s="3">
        <f t="shared" si="4"/>
        <v>39630</v>
      </c>
      <c r="B116">
        <f t="shared" si="7"/>
        <v>114</v>
      </c>
      <c r="C116" s="3">
        <v>39660</v>
      </c>
      <c r="D116" s="4">
        <v>2749.21</v>
      </c>
      <c r="E116" t="s">
        <v>4</v>
      </c>
      <c r="F116" s="7">
        <f t="shared" si="5"/>
        <v>4.4604607635601257E-2</v>
      </c>
      <c r="G116" s="7">
        <v>5.1619999999999999E-2</v>
      </c>
      <c r="H116" s="7">
        <f t="shared" si="6"/>
        <v>-7.0153923643987426E-3</v>
      </c>
      <c r="I116">
        <v>15.5</v>
      </c>
    </row>
    <row r="117" spans="1:9" x14ac:dyDescent="0.45">
      <c r="A117" s="3">
        <f t="shared" si="4"/>
        <v>39722</v>
      </c>
      <c r="B117">
        <f t="shared" si="7"/>
        <v>115</v>
      </c>
      <c r="C117" s="3">
        <v>39752</v>
      </c>
      <c r="D117" s="4">
        <v>2183.69</v>
      </c>
      <c r="E117" t="s">
        <v>4</v>
      </c>
      <c r="F117" s="7">
        <f t="shared" si="5"/>
        <v>5.9825783691005219E-2</v>
      </c>
      <c r="G117" s="7">
        <v>3.9420000000000004E-2</v>
      </c>
      <c r="H117" s="7">
        <f t="shared" si="6"/>
        <v>2.0405783691005215E-2</v>
      </c>
      <c r="I117">
        <v>11.91</v>
      </c>
    </row>
    <row r="118" spans="1:9" x14ac:dyDescent="0.45">
      <c r="A118" s="3">
        <f t="shared" si="4"/>
        <v>39814</v>
      </c>
      <c r="B118">
        <f t="shared" si="7"/>
        <v>116</v>
      </c>
      <c r="C118" s="3">
        <v>39843</v>
      </c>
      <c r="D118" s="4">
        <v>2078.92</v>
      </c>
      <c r="E118" t="s">
        <v>4</v>
      </c>
      <c r="F118" s="7">
        <f t="shared" si="5"/>
        <v>6.288536880280482E-2</v>
      </c>
      <c r="G118" s="7">
        <v>1.153E-2</v>
      </c>
      <c r="H118" s="7">
        <f t="shared" si="6"/>
        <v>5.1355368802804821E-2</v>
      </c>
      <c r="I118">
        <v>11.54</v>
      </c>
    </row>
    <row r="119" spans="1:9" x14ac:dyDescent="0.45">
      <c r="A119" s="3">
        <f t="shared" si="4"/>
        <v>39904</v>
      </c>
      <c r="B119">
        <f t="shared" si="7"/>
        <v>117</v>
      </c>
      <c r="C119" s="3">
        <v>39933</v>
      </c>
      <c r="D119" s="4">
        <v>2173.06</v>
      </c>
      <c r="E119" t="s">
        <v>4</v>
      </c>
      <c r="F119" s="7">
        <f t="shared" si="5"/>
        <v>6.4708498667489067E-2</v>
      </c>
      <c r="G119" s="7">
        <v>5.5000000000000005E-3</v>
      </c>
      <c r="H119" s="7">
        <f t="shared" si="6"/>
        <v>5.9208498667489069E-2</v>
      </c>
      <c r="I119">
        <v>11.95</v>
      </c>
    </row>
    <row r="120" spans="1:9" x14ac:dyDescent="0.45">
      <c r="A120" s="3">
        <f t="shared" si="4"/>
        <v>39995</v>
      </c>
      <c r="B120">
        <f t="shared" si="7"/>
        <v>118</v>
      </c>
      <c r="C120" s="3">
        <v>40025</v>
      </c>
      <c r="D120" s="4">
        <v>2353.4699999999998</v>
      </c>
      <c r="E120" t="s">
        <v>4</v>
      </c>
      <c r="F120" s="7">
        <f t="shared" si="5"/>
        <v>5.7953230452413074E-2</v>
      </c>
      <c r="G120" s="7">
        <v>4.4800000000000005E-3</v>
      </c>
      <c r="H120" s="7">
        <f t="shared" si="6"/>
        <v>5.3473230452413076E-2</v>
      </c>
      <c r="I120">
        <v>13.11</v>
      </c>
    </row>
    <row r="121" spans="1:9" x14ac:dyDescent="0.45">
      <c r="A121" s="3">
        <f t="shared" si="4"/>
        <v>40087</v>
      </c>
      <c r="B121">
        <f t="shared" si="7"/>
        <v>119</v>
      </c>
      <c r="C121" s="3">
        <v>40116</v>
      </c>
      <c r="D121" s="4">
        <v>2584.59</v>
      </c>
      <c r="E121" t="s">
        <v>4</v>
      </c>
      <c r="F121" s="7">
        <f t="shared" si="5"/>
        <v>4.4469456040201027E-2</v>
      </c>
      <c r="G121" s="7">
        <v>4.6500000000000005E-3</v>
      </c>
      <c r="H121" s="7">
        <f t="shared" si="6"/>
        <v>3.9819456040201026E-2</v>
      </c>
      <c r="I121">
        <v>14.01</v>
      </c>
    </row>
    <row r="122" spans="1:9" x14ac:dyDescent="0.45">
      <c r="A122" s="3">
        <f t="shared" si="4"/>
        <v>40179</v>
      </c>
      <c r="B122">
        <f t="shared" si="7"/>
        <v>120</v>
      </c>
      <c r="C122" s="3">
        <v>40207</v>
      </c>
      <c r="D122" s="4">
        <v>2660.49</v>
      </c>
      <c r="E122" t="s">
        <v>4</v>
      </c>
      <c r="F122" s="7">
        <f t="shared" si="5"/>
        <v>4.3108225354342888E-2</v>
      </c>
      <c r="G122" s="7">
        <v>5.1200000000000004E-3</v>
      </c>
      <c r="H122" s="7">
        <f t="shared" si="6"/>
        <v>3.7988225354342889E-2</v>
      </c>
      <c r="I122">
        <v>14.04</v>
      </c>
    </row>
    <row r="123" spans="1:9" x14ac:dyDescent="0.45">
      <c r="A123" s="3">
        <f t="shared" si="4"/>
        <v>40269</v>
      </c>
      <c r="B123">
        <f t="shared" si="7"/>
        <v>121</v>
      </c>
      <c r="C123" s="3">
        <v>40298</v>
      </c>
      <c r="D123" s="4">
        <v>2863.35</v>
      </c>
      <c r="E123" t="s">
        <v>4</v>
      </c>
      <c r="F123" s="7">
        <f t="shared" si="5"/>
        <v>1.3135861770941171E-2</v>
      </c>
      <c r="G123" s="7">
        <v>5.1999999999999998E-3</v>
      </c>
      <c r="H123" s="7">
        <f t="shared" si="6"/>
        <v>7.9358617709411709E-3</v>
      </c>
      <c r="I123">
        <v>15</v>
      </c>
    </row>
    <row r="124" spans="1:9" x14ac:dyDescent="0.45">
      <c r="A124" s="3">
        <f t="shared" si="4"/>
        <v>40360</v>
      </c>
      <c r="B124">
        <f t="shared" si="7"/>
        <v>122</v>
      </c>
      <c r="C124" s="3">
        <v>40389</v>
      </c>
      <c r="D124" s="4">
        <v>2715.36</v>
      </c>
      <c r="E124" t="s">
        <v>4</v>
      </c>
      <c r="F124" s="7">
        <f t="shared" si="5"/>
        <v>1.9134360240888659E-2</v>
      </c>
      <c r="G124" s="7">
        <v>5.4000000000000003E-3</v>
      </c>
      <c r="H124" s="7">
        <f t="shared" si="6"/>
        <v>1.3734360240888659E-2</v>
      </c>
      <c r="I124">
        <v>14.16</v>
      </c>
    </row>
    <row r="125" spans="1:9" x14ac:dyDescent="0.45">
      <c r="A125" s="3">
        <f t="shared" si="4"/>
        <v>40452</v>
      </c>
      <c r="B125">
        <f t="shared" si="7"/>
        <v>123</v>
      </c>
      <c r="C125" s="3">
        <v>40480</v>
      </c>
      <c r="D125" s="4">
        <v>2936.15</v>
      </c>
      <c r="E125" t="s">
        <v>4</v>
      </c>
      <c r="F125" s="7">
        <f t="shared" si="5"/>
        <v>7.0870615360663081E-3</v>
      </c>
      <c r="G125" s="7">
        <v>5.5800000000000008E-3</v>
      </c>
      <c r="H125" s="7">
        <f t="shared" si="6"/>
        <v>1.5070615360663073E-3</v>
      </c>
      <c r="I125">
        <v>15.15</v>
      </c>
    </row>
    <row r="126" spans="1:9" x14ac:dyDescent="0.45">
      <c r="A126" s="3">
        <f t="shared" si="4"/>
        <v>40544</v>
      </c>
      <c r="B126">
        <f t="shared" si="7"/>
        <v>124</v>
      </c>
      <c r="C126" s="3">
        <v>40574</v>
      </c>
      <c r="D126" s="4">
        <v>3044.27</v>
      </c>
      <c r="E126" t="s">
        <v>4</v>
      </c>
      <c r="F126" s="7">
        <f t="shared" si="5"/>
        <v>1.8088841160752489E-2</v>
      </c>
      <c r="G126" s="7">
        <v>5.6200000000000009E-3</v>
      </c>
      <c r="H126" s="7">
        <f t="shared" si="6"/>
        <v>1.2468841160752489E-2</v>
      </c>
      <c r="I126">
        <v>15.2</v>
      </c>
    </row>
    <row r="127" spans="1:9" x14ac:dyDescent="0.45">
      <c r="A127" s="3">
        <f t="shared" si="4"/>
        <v>40634</v>
      </c>
      <c r="B127">
        <f t="shared" si="7"/>
        <v>125</v>
      </c>
      <c r="C127" s="3">
        <v>40661</v>
      </c>
      <c r="D127" s="4">
        <v>3155.03</v>
      </c>
      <c r="E127" t="s">
        <v>4</v>
      </c>
      <c r="F127" s="7">
        <f t="shared" si="5"/>
        <v>2.3603079200515076E-2</v>
      </c>
      <c r="G127" s="7">
        <v>5.6299999999999996E-3</v>
      </c>
      <c r="H127" s="7">
        <f t="shared" si="6"/>
        <v>1.7973079200515076E-2</v>
      </c>
      <c r="I127">
        <v>15.05</v>
      </c>
    </row>
    <row r="128" spans="1:9" x14ac:dyDescent="0.45">
      <c r="A128" s="3">
        <f t="shared" si="4"/>
        <v>40725</v>
      </c>
      <c r="B128">
        <f t="shared" si="7"/>
        <v>126</v>
      </c>
      <c r="C128" s="3">
        <v>40753</v>
      </c>
      <c r="D128" s="4">
        <v>3026.02</v>
      </c>
      <c r="E128" t="s">
        <v>4</v>
      </c>
      <c r="F128" s="7">
        <f t="shared" si="5"/>
        <v>2.9066226791938155E-2</v>
      </c>
      <c r="G128" s="7">
        <v>5.47E-3</v>
      </c>
      <c r="H128" s="7">
        <f t="shared" si="6"/>
        <v>2.3596226791938155E-2</v>
      </c>
      <c r="I128">
        <v>14.81</v>
      </c>
    </row>
    <row r="129" spans="1:9" x14ac:dyDescent="0.45">
      <c r="A129" s="3">
        <f t="shared" si="4"/>
        <v>40817</v>
      </c>
      <c r="B129">
        <f t="shared" si="7"/>
        <v>127</v>
      </c>
      <c r="C129" s="3">
        <v>40847</v>
      </c>
      <c r="D129" s="4">
        <v>2860.86</v>
      </c>
      <c r="E129" t="s">
        <v>4</v>
      </c>
      <c r="F129" s="7">
        <f t="shared" si="5"/>
        <v>3.7372731118924252E-2</v>
      </c>
      <c r="G129" s="7">
        <v>5.45E-3</v>
      </c>
      <c r="H129" s="7">
        <f t="shared" si="6"/>
        <v>3.1922731118924255E-2</v>
      </c>
      <c r="I129">
        <v>13.64</v>
      </c>
    </row>
    <row r="130" spans="1:9" x14ac:dyDescent="0.45">
      <c r="A130" s="3">
        <f t="shared" si="4"/>
        <v>40909</v>
      </c>
      <c r="B130">
        <f t="shared" si="7"/>
        <v>128</v>
      </c>
      <c r="C130" s="3">
        <v>40939</v>
      </c>
      <c r="D130" s="4">
        <v>2932.91</v>
      </c>
      <c r="E130" t="s">
        <v>4</v>
      </c>
      <c r="F130" s="7">
        <f t="shared" si="5"/>
        <v>3.6363845375256387E-2</v>
      </c>
      <c r="G130" s="7">
        <v>4.8300000000000001E-3</v>
      </c>
      <c r="H130" s="7">
        <f t="shared" si="6"/>
        <v>3.1533845375256386E-2</v>
      </c>
      <c r="I130">
        <v>13.71</v>
      </c>
    </row>
    <row r="131" spans="1:9" x14ac:dyDescent="0.45">
      <c r="A131" s="3">
        <f t="shared" si="4"/>
        <v>41000</v>
      </c>
      <c r="B131">
        <f t="shared" si="7"/>
        <v>129</v>
      </c>
      <c r="C131" s="3">
        <v>41029</v>
      </c>
      <c r="D131" s="4">
        <v>2984.67</v>
      </c>
      <c r="E131" t="s">
        <v>4</v>
      </c>
      <c r="F131" s="7">
        <f t="shared" si="5"/>
        <v>3.4379522311783539E-2</v>
      </c>
      <c r="G131" s="7">
        <v>4.7799999999999995E-3</v>
      </c>
      <c r="H131" s="7">
        <f t="shared" si="6"/>
        <v>2.959952231178354E-2</v>
      </c>
      <c r="I131">
        <v>13.73</v>
      </c>
    </row>
    <row r="132" spans="1:9" x14ac:dyDescent="0.45">
      <c r="A132" s="3">
        <f t="shared" ref="A132:A173" si="8">DATE(YEAR(C132),MONTH(C132),1)</f>
        <v>41091</v>
      </c>
      <c r="B132">
        <f t="shared" si="7"/>
        <v>130</v>
      </c>
      <c r="C132" s="3">
        <v>41121</v>
      </c>
      <c r="D132" s="4">
        <v>2927.27</v>
      </c>
      <c r="E132" t="s">
        <v>4</v>
      </c>
      <c r="F132" s="7">
        <f t="shared" ref="F132:F133" si="9">(D172/D132)^(1/10)-1</f>
        <v>3.4442111503034001E-2</v>
      </c>
      <c r="G132" s="7">
        <v>4.5399999999999998E-3</v>
      </c>
      <c r="H132" s="7">
        <f t="shared" ref="H132:H133" si="10">F132-G132</f>
        <v>2.9902111503034002E-2</v>
      </c>
      <c r="I132">
        <v>13.52</v>
      </c>
    </row>
    <row r="133" spans="1:9" x14ac:dyDescent="0.45">
      <c r="A133" s="3">
        <f t="shared" si="8"/>
        <v>41183</v>
      </c>
      <c r="B133">
        <f t="shared" ref="B133:B173" si="11">B132+1</f>
        <v>131</v>
      </c>
      <c r="C133" s="3">
        <v>41213</v>
      </c>
      <c r="D133" s="4">
        <v>3024.4</v>
      </c>
      <c r="E133" t="s">
        <v>4</v>
      </c>
      <c r="F133" s="7">
        <f t="shared" si="9"/>
        <v>2.5119403405018392E-2</v>
      </c>
      <c r="G133" s="7">
        <v>4.3600000000000002E-3</v>
      </c>
      <c r="H133" s="7">
        <f t="shared" si="10"/>
        <v>2.0759403405018393E-2</v>
      </c>
      <c r="I133">
        <v>13.6</v>
      </c>
    </row>
    <row r="134" spans="1:9" x14ac:dyDescent="0.45">
      <c r="A134" s="3">
        <f t="shared" si="8"/>
        <v>41275</v>
      </c>
      <c r="B134">
        <f t="shared" si="11"/>
        <v>132</v>
      </c>
      <c r="C134" s="3">
        <v>41305</v>
      </c>
      <c r="D134" s="4">
        <v>3287.38</v>
      </c>
      <c r="E134" t="s">
        <v>4</v>
      </c>
      <c r="F134" s="7"/>
    </row>
    <row r="135" spans="1:9" x14ac:dyDescent="0.45">
      <c r="A135" s="3">
        <f t="shared" si="8"/>
        <v>41365</v>
      </c>
      <c r="B135">
        <f t="shared" si="11"/>
        <v>133</v>
      </c>
      <c r="C135" s="3">
        <v>41394</v>
      </c>
      <c r="D135" s="4">
        <v>3390.1786618000001</v>
      </c>
      <c r="E135" t="s">
        <v>4</v>
      </c>
      <c r="F135" s="7"/>
    </row>
    <row r="136" spans="1:9" x14ac:dyDescent="0.45">
      <c r="A136" s="3">
        <f t="shared" si="8"/>
        <v>41456</v>
      </c>
      <c r="B136">
        <f t="shared" si="11"/>
        <v>134</v>
      </c>
      <c r="C136" s="3">
        <v>41486</v>
      </c>
      <c r="D136" s="4">
        <v>3509.9394549100002</v>
      </c>
      <c r="E136" t="s">
        <v>4</v>
      </c>
      <c r="F136" s="7"/>
    </row>
    <row r="137" spans="1:9" x14ac:dyDescent="0.45">
      <c r="A137" s="3">
        <f t="shared" si="8"/>
        <v>41548</v>
      </c>
      <c r="B137">
        <f t="shared" si="11"/>
        <v>135</v>
      </c>
      <c r="C137" s="3">
        <v>41578</v>
      </c>
      <c r="D137" s="4">
        <v>3585.3233117</v>
      </c>
      <c r="E137" t="s">
        <v>4</v>
      </c>
      <c r="F137" s="7"/>
    </row>
    <row r="138" spans="1:9" x14ac:dyDescent="0.45">
      <c r="A138" s="3">
        <f t="shared" si="8"/>
        <v>41640</v>
      </c>
      <c r="B138">
        <f t="shared" si="11"/>
        <v>136</v>
      </c>
      <c r="C138" s="3">
        <v>41670</v>
      </c>
      <c r="D138" s="4">
        <v>3496.5097788799999</v>
      </c>
      <c r="E138" t="s">
        <v>4</v>
      </c>
      <c r="F138" s="7"/>
    </row>
    <row r="139" spans="1:9" x14ac:dyDescent="0.45">
      <c r="A139" s="3">
        <f t="shared" si="8"/>
        <v>41730</v>
      </c>
      <c r="B139">
        <f t="shared" si="11"/>
        <v>137</v>
      </c>
      <c r="C139" s="3">
        <v>41759</v>
      </c>
      <c r="D139" s="4">
        <v>3619.82529062</v>
      </c>
      <c r="E139" t="s">
        <v>4</v>
      </c>
      <c r="F139" s="7"/>
    </row>
    <row r="140" spans="1:9" x14ac:dyDescent="0.45">
      <c r="A140" s="3">
        <f t="shared" si="8"/>
        <v>41821</v>
      </c>
      <c r="B140">
        <f t="shared" si="11"/>
        <v>138</v>
      </c>
      <c r="C140" s="3">
        <v>41851</v>
      </c>
      <c r="D140" s="4">
        <v>3585.62188681</v>
      </c>
      <c r="E140" t="s">
        <v>4</v>
      </c>
      <c r="F140" s="7"/>
    </row>
    <row r="141" spans="1:9" x14ac:dyDescent="0.45">
      <c r="A141" s="3">
        <f t="shared" si="8"/>
        <v>41913</v>
      </c>
      <c r="B141">
        <f t="shared" si="11"/>
        <v>139</v>
      </c>
      <c r="C141" s="3">
        <v>41943</v>
      </c>
      <c r="D141" s="4">
        <v>3503.4598627300002</v>
      </c>
      <c r="E141" t="s">
        <v>4</v>
      </c>
      <c r="F141" s="7"/>
    </row>
    <row r="142" spans="1:9" x14ac:dyDescent="0.45">
      <c r="A142" s="3">
        <f t="shared" si="8"/>
        <v>42005</v>
      </c>
      <c r="B142">
        <f t="shared" si="11"/>
        <v>140</v>
      </c>
      <c r="C142" s="3">
        <v>42034</v>
      </c>
      <c r="D142" s="4">
        <v>3621.81341346</v>
      </c>
      <c r="E142" t="s">
        <v>4</v>
      </c>
      <c r="F142" s="7"/>
    </row>
    <row r="143" spans="1:9" x14ac:dyDescent="0.45">
      <c r="A143" s="3">
        <f t="shared" si="8"/>
        <v>42095</v>
      </c>
      <c r="B143">
        <f t="shared" si="11"/>
        <v>141</v>
      </c>
      <c r="C143" s="3">
        <v>42124</v>
      </c>
      <c r="D143" s="4">
        <v>3760.0647250699999</v>
      </c>
      <c r="E143" t="s">
        <v>4</v>
      </c>
      <c r="F143" s="7"/>
    </row>
    <row r="144" spans="1:9" x14ac:dyDescent="0.45">
      <c r="A144" s="3">
        <f t="shared" si="8"/>
        <v>42186</v>
      </c>
      <c r="B144">
        <f t="shared" si="11"/>
        <v>142</v>
      </c>
      <c r="C144" s="3">
        <v>42216</v>
      </c>
      <c r="D144" s="4">
        <v>3652.78982</v>
      </c>
      <c r="E144" t="s">
        <v>4</v>
      </c>
      <c r="F144" s="7"/>
    </row>
    <row r="145" spans="1:6" x14ac:dyDescent="0.45">
      <c r="A145" s="3">
        <f t="shared" si="8"/>
        <v>42278</v>
      </c>
      <c r="B145">
        <f t="shared" si="11"/>
        <v>143</v>
      </c>
      <c r="C145" s="3">
        <v>42307</v>
      </c>
      <c r="D145" s="4">
        <v>3484.5957057700002</v>
      </c>
      <c r="E145" t="s">
        <v>4</v>
      </c>
      <c r="F145" s="7"/>
    </row>
    <row r="146" spans="1:6" x14ac:dyDescent="0.45">
      <c r="A146" s="3">
        <f t="shared" si="8"/>
        <v>42370</v>
      </c>
      <c r="B146">
        <f t="shared" si="11"/>
        <v>144</v>
      </c>
      <c r="C146" s="3">
        <v>42398</v>
      </c>
      <c r="D146" s="4">
        <v>3335.8963173100001</v>
      </c>
      <c r="E146" t="s">
        <v>4</v>
      </c>
      <c r="F146" s="7"/>
    </row>
    <row r="147" spans="1:6" x14ac:dyDescent="0.45">
      <c r="A147" s="3">
        <f t="shared" si="8"/>
        <v>42461</v>
      </c>
      <c r="B147">
        <f t="shared" si="11"/>
        <v>145</v>
      </c>
      <c r="C147" s="3">
        <v>42489</v>
      </c>
      <c r="D147" s="4">
        <v>3421.7017856699999</v>
      </c>
      <c r="E147" t="s">
        <v>4</v>
      </c>
      <c r="F147" s="7"/>
    </row>
    <row r="148" spans="1:6" x14ac:dyDescent="0.45">
      <c r="A148" s="3">
        <f t="shared" si="8"/>
        <v>42552</v>
      </c>
      <c r="B148">
        <f t="shared" si="11"/>
        <v>146</v>
      </c>
      <c r="C148" s="3">
        <v>42580</v>
      </c>
      <c r="D148" s="4">
        <v>3653.8267793199998</v>
      </c>
      <c r="E148" t="s">
        <v>4</v>
      </c>
      <c r="F148" s="7"/>
    </row>
    <row r="149" spans="1:6" x14ac:dyDescent="0.45">
      <c r="A149" s="3">
        <f t="shared" si="8"/>
        <v>42644</v>
      </c>
      <c r="B149">
        <f t="shared" si="11"/>
        <v>147</v>
      </c>
      <c r="C149" s="3">
        <v>42674</v>
      </c>
      <c r="D149" s="4">
        <v>3768.1430365000001</v>
      </c>
      <c r="E149" t="s">
        <v>4</v>
      </c>
      <c r="F149" s="7"/>
    </row>
    <row r="150" spans="1:6" x14ac:dyDescent="0.45">
      <c r="A150" s="3">
        <f t="shared" si="8"/>
        <v>42736</v>
      </c>
      <c r="B150">
        <f t="shared" si="11"/>
        <v>148</v>
      </c>
      <c r="C150" s="3">
        <v>42766</v>
      </c>
      <c r="D150" s="4">
        <v>3858.2611988499998</v>
      </c>
      <c r="E150" t="s">
        <v>4</v>
      </c>
      <c r="F150" s="7"/>
    </row>
    <row r="151" spans="1:6" x14ac:dyDescent="0.45">
      <c r="A151" s="3">
        <f t="shared" si="8"/>
        <v>42826</v>
      </c>
      <c r="B151">
        <f t="shared" si="11"/>
        <v>149</v>
      </c>
      <c r="C151" s="3">
        <v>42853</v>
      </c>
      <c r="D151" s="4">
        <v>3962.4857467299998</v>
      </c>
      <c r="E151" t="s">
        <v>4</v>
      </c>
      <c r="F151" s="7"/>
    </row>
    <row r="152" spans="1:6" x14ac:dyDescent="0.45">
      <c r="A152" s="3">
        <f t="shared" si="8"/>
        <v>42917</v>
      </c>
      <c r="B152">
        <f t="shared" si="11"/>
        <v>150</v>
      </c>
      <c r="C152" s="3">
        <v>42947</v>
      </c>
      <c r="D152" s="4">
        <v>4046.19836558</v>
      </c>
      <c r="E152" t="s">
        <v>4</v>
      </c>
      <c r="F152" s="7"/>
    </row>
    <row r="153" spans="1:6" x14ac:dyDescent="0.45">
      <c r="A153" s="3">
        <f t="shared" si="8"/>
        <v>43009</v>
      </c>
      <c r="B153">
        <f t="shared" si="11"/>
        <v>151</v>
      </c>
      <c r="C153" s="3">
        <v>43039</v>
      </c>
      <c r="D153" s="4">
        <v>4117.6921429399999</v>
      </c>
      <c r="E153" t="s">
        <v>4</v>
      </c>
      <c r="F153" s="7"/>
    </row>
    <row r="154" spans="1:6" x14ac:dyDescent="0.45">
      <c r="A154" s="3">
        <f t="shared" si="8"/>
        <v>43101</v>
      </c>
      <c r="B154">
        <f t="shared" si="11"/>
        <v>152</v>
      </c>
      <c r="C154" s="3">
        <v>43131</v>
      </c>
      <c r="D154" s="4">
        <v>4137.6564342299998</v>
      </c>
      <c r="E154" t="s">
        <v>4</v>
      </c>
      <c r="F154" s="7"/>
    </row>
    <row r="155" spans="1:6" x14ac:dyDescent="0.45">
      <c r="A155" s="3">
        <f t="shared" si="8"/>
        <v>43191</v>
      </c>
      <c r="B155">
        <f t="shared" si="11"/>
        <v>153</v>
      </c>
      <c r="C155" s="3">
        <v>43220</v>
      </c>
      <c r="D155" s="4">
        <v>4127.6790377799998</v>
      </c>
      <c r="E155" t="s">
        <v>4</v>
      </c>
      <c r="F155" s="7"/>
    </row>
    <row r="156" spans="1:6" x14ac:dyDescent="0.45">
      <c r="A156" s="3">
        <f t="shared" si="8"/>
        <v>43282</v>
      </c>
      <c r="B156">
        <f t="shared" si="11"/>
        <v>154</v>
      </c>
      <c r="C156" s="3">
        <v>43312</v>
      </c>
      <c r="D156" s="4">
        <v>4253.3124394200004</v>
      </c>
      <c r="E156" t="s">
        <v>4</v>
      </c>
      <c r="F156" s="7"/>
    </row>
    <row r="157" spans="1:6" x14ac:dyDescent="0.45">
      <c r="A157" s="3">
        <f t="shared" si="8"/>
        <v>43374</v>
      </c>
      <c r="B157">
        <f t="shared" si="11"/>
        <v>155</v>
      </c>
      <c r="C157" s="3">
        <v>43404</v>
      </c>
      <c r="D157" s="4">
        <v>3904.2335987000001</v>
      </c>
      <c r="E157" t="s">
        <v>4</v>
      </c>
      <c r="F157" s="7"/>
    </row>
    <row r="158" spans="1:6" x14ac:dyDescent="0.45">
      <c r="A158" s="3">
        <f t="shared" si="8"/>
        <v>43466</v>
      </c>
      <c r="B158">
        <f t="shared" si="11"/>
        <v>156</v>
      </c>
      <c r="C158" s="3">
        <v>43496</v>
      </c>
      <c r="D158" s="4">
        <v>3825.62207928</v>
      </c>
      <c r="E158" t="s">
        <v>4</v>
      </c>
      <c r="F158" s="7"/>
    </row>
    <row r="159" spans="1:6" x14ac:dyDescent="0.45">
      <c r="A159" s="3">
        <f t="shared" si="8"/>
        <v>43556</v>
      </c>
      <c r="B159">
        <f t="shared" si="11"/>
        <v>157</v>
      </c>
      <c r="C159" s="3">
        <v>43585</v>
      </c>
      <c r="D159" s="4">
        <v>4067.9810820100001</v>
      </c>
      <c r="E159" t="s">
        <v>4</v>
      </c>
      <c r="F159" s="7"/>
    </row>
    <row r="160" spans="1:6" x14ac:dyDescent="0.45">
      <c r="A160" s="3">
        <f t="shared" si="8"/>
        <v>43647</v>
      </c>
      <c r="B160">
        <f t="shared" si="11"/>
        <v>158</v>
      </c>
      <c r="C160" s="3">
        <v>43677</v>
      </c>
      <c r="D160" s="4">
        <v>4134.02745779</v>
      </c>
      <c r="E160" t="s">
        <v>4</v>
      </c>
      <c r="F160" s="7"/>
    </row>
    <row r="161" spans="1:6" x14ac:dyDescent="0.45">
      <c r="A161" s="3">
        <f t="shared" si="8"/>
        <v>43739</v>
      </c>
      <c r="B161">
        <f t="shared" si="11"/>
        <v>159</v>
      </c>
      <c r="C161" s="3">
        <v>43769</v>
      </c>
      <c r="D161" s="4">
        <v>3993.45782052</v>
      </c>
      <c r="E161" t="s">
        <v>4</v>
      </c>
      <c r="F161" s="7"/>
    </row>
    <row r="162" spans="1:6" x14ac:dyDescent="0.45">
      <c r="A162" s="3">
        <f t="shared" si="8"/>
        <v>43831</v>
      </c>
      <c r="B162">
        <f t="shared" si="11"/>
        <v>160</v>
      </c>
      <c r="C162" s="3">
        <v>43861</v>
      </c>
      <c r="D162" s="4">
        <v>4057.4701269000002</v>
      </c>
      <c r="E162" t="s">
        <v>4</v>
      </c>
      <c r="F162" s="7"/>
    </row>
    <row r="163" spans="1:6" x14ac:dyDescent="0.45">
      <c r="A163" s="3">
        <f t="shared" si="8"/>
        <v>43922</v>
      </c>
      <c r="B163">
        <f t="shared" si="11"/>
        <v>161</v>
      </c>
      <c r="C163" s="3">
        <v>43951</v>
      </c>
      <c r="D163" s="4">
        <v>3262.5060045</v>
      </c>
      <c r="E163" t="s">
        <v>4</v>
      </c>
      <c r="F163" s="7"/>
    </row>
    <row r="164" spans="1:6" x14ac:dyDescent="0.45">
      <c r="A164" s="3">
        <f t="shared" si="8"/>
        <v>44013</v>
      </c>
      <c r="B164">
        <f t="shared" si="11"/>
        <v>162</v>
      </c>
      <c r="C164" s="3">
        <v>44043</v>
      </c>
      <c r="D164" s="4">
        <v>3282.0247925100002</v>
      </c>
      <c r="E164" t="s">
        <v>4</v>
      </c>
      <c r="F164" s="7"/>
    </row>
    <row r="165" spans="1:6" x14ac:dyDescent="0.45">
      <c r="A165" s="3">
        <f t="shared" si="8"/>
        <v>44105</v>
      </c>
      <c r="B165">
        <f t="shared" si="11"/>
        <v>163</v>
      </c>
      <c r="C165" s="3">
        <v>44134</v>
      </c>
      <c r="D165" s="4">
        <v>3151</v>
      </c>
      <c r="E165" t="s">
        <v>4</v>
      </c>
      <c r="F165" s="7"/>
    </row>
    <row r="166" spans="1:6" x14ac:dyDescent="0.45">
      <c r="A166" s="3">
        <f t="shared" si="8"/>
        <v>44197</v>
      </c>
      <c r="B166">
        <f t="shared" si="11"/>
        <v>164</v>
      </c>
      <c r="C166" s="3">
        <v>44225</v>
      </c>
      <c r="D166" s="4">
        <v>3642</v>
      </c>
      <c r="E166" t="s">
        <v>4</v>
      </c>
      <c r="F166" s="7"/>
    </row>
    <row r="167" spans="1:6" x14ac:dyDescent="0.45">
      <c r="A167" s="3">
        <f t="shared" si="8"/>
        <v>44287</v>
      </c>
      <c r="B167">
        <f t="shared" si="11"/>
        <v>165</v>
      </c>
      <c r="C167" s="3">
        <v>44316</v>
      </c>
      <c r="D167" s="4">
        <v>3984</v>
      </c>
      <c r="E167" t="s">
        <v>4</v>
      </c>
      <c r="F167" s="7"/>
    </row>
    <row r="168" spans="1:6" x14ac:dyDescent="0.45">
      <c r="A168" s="3">
        <f t="shared" si="8"/>
        <v>44378</v>
      </c>
      <c r="B168">
        <f t="shared" si="11"/>
        <v>166</v>
      </c>
      <c r="C168" s="3">
        <v>44407</v>
      </c>
      <c r="D168" s="4">
        <v>4030</v>
      </c>
      <c r="E168" t="s">
        <v>4</v>
      </c>
      <c r="F168" s="7"/>
    </row>
    <row r="169" spans="1:6" x14ac:dyDescent="0.45">
      <c r="A169" s="3">
        <f t="shared" si="8"/>
        <v>44470</v>
      </c>
      <c r="B169">
        <f t="shared" si="11"/>
        <v>167</v>
      </c>
      <c r="C169" s="3">
        <v>44498</v>
      </c>
      <c r="D169" s="4">
        <v>4129</v>
      </c>
      <c r="E169" t="s">
        <v>4</v>
      </c>
      <c r="F169" s="7"/>
    </row>
    <row r="170" spans="1:6" x14ac:dyDescent="0.45">
      <c r="A170" s="3">
        <f t="shared" si="8"/>
        <v>44562</v>
      </c>
      <c r="B170">
        <f t="shared" si="11"/>
        <v>168</v>
      </c>
      <c r="C170" s="3">
        <v>44592</v>
      </c>
      <c r="D170" s="4">
        <v>4192</v>
      </c>
      <c r="E170" t="s">
        <v>4</v>
      </c>
      <c r="F170" s="7"/>
    </row>
    <row r="171" spans="1:6" x14ac:dyDescent="0.45">
      <c r="A171" s="3">
        <f t="shared" si="8"/>
        <v>44652</v>
      </c>
      <c r="B171">
        <f t="shared" si="11"/>
        <v>169</v>
      </c>
      <c r="C171" s="3">
        <v>44680</v>
      </c>
      <c r="D171" s="4">
        <v>4185</v>
      </c>
      <c r="E171" t="s">
        <v>4</v>
      </c>
      <c r="F171" s="7"/>
    </row>
    <row r="172" spans="1:6" x14ac:dyDescent="0.45">
      <c r="A172" s="3">
        <f t="shared" si="8"/>
        <v>44743</v>
      </c>
      <c r="B172">
        <f t="shared" si="11"/>
        <v>170</v>
      </c>
      <c r="C172" s="3">
        <v>44771</v>
      </c>
      <c r="D172" s="4">
        <v>4107</v>
      </c>
      <c r="E172" t="s">
        <v>4</v>
      </c>
      <c r="F172" s="7"/>
    </row>
    <row r="173" spans="1:6" x14ac:dyDescent="0.45">
      <c r="A173" s="3">
        <f t="shared" si="8"/>
        <v>44835</v>
      </c>
      <c r="B173">
        <f t="shared" si="11"/>
        <v>171</v>
      </c>
      <c r="C173" s="3">
        <v>44865</v>
      </c>
      <c r="D173" s="4">
        <v>3876</v>
      </c>
      <c r="E173" t="s">
        <v>4</v>
      </c>
      <c r="F173" s="7"/>
    </row>
  </sheetData>
  <autoFilter ref="B2:G173" xr:uid="{B699AD12-D81D-49D3-BC1E-D268ED4AA2D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613A-85C5-426E-B1D5-70228A19DA12}">
  <dimension ref="B1:M133"/>
  <sheetViews>
    <sheetView workbookViewId="0">
      <selection activeCell="L12" sqref="L12"/>
    </sheetView>
  </sheetViews>
  <sheetFormatPr defaultRowHeight="14.25" x14ac:dyDescent="0.45"/>
  <cols>
    <col min="2" max="2" width="3.73046875" bestFit="1" customWidth="1"/>
    <col min="3" max="3" width="8.73046875" bestFit="1" customWidth="1"/>
    <col min="4" max="4" width="22.59765625" bestFit="1" customWidth="1"/>
    <col min="5" max="5" width="19.46484375" bestFit="1" customWidth="1"/>
    <col min="6" max="6" width="15.46484375" bestFit="1" customWidth="1"/>
    <col min="7" max="7" width="11.9296875" bestFit="1" customWidth="1"/>
    <col min="8" max="8" width="8.3984375" style="9" bestFit="1" customWidth="1"/>
    <col min="12" max="12" width="19.53125" bestFit="1" customWidth="1"/>
    <col min="13" max="13" width="7.59765625" bestFit="1" customWidth="1"/>
  </cols>
  <sheetData>
    <row r="1" spans="2:13" x14ac:dyDescent="0.45">
      <c r="I1" s="1" t="s">
        <v>13</v>
      </c>
      <c r="J1" s="1" t="s">
        <v>14</v>
      </c>
    </row>
    <row r="2" spans="2:13" x14ac:dyDescent="0.45">
      <c r="I2" s="11">
        <v>0.2</v>
      </c>
      <c r="J2" s="12">
        <f>PERCENTILE($H$10:$H$133,I2)</f>
        <v>14.276</v>
      </c>
    </row>
    <row r="3" spans="2:13" x14ac:dyDescent="0.45">
      <c r="I3" s="15">
        <v>0.4</v>
      </c>
      <c r="J3" s="14">
        <f>PERCENTILE($H$10:$H$133,I3)</f>
        <v>16.776</v>
      </c>
    </row>
    <row r="4" spans="2:13" x14ac:dyDescent="0.45">
      <c r="I4" s="17">
        <v>0.6</v>
      </c>
      <c r="J4" s="16">
        <f>PERCENTILE($H$10:$H$133,I4)</f>
        <v>18.366</v>
      </c>
    </row>
    <row r="5" spans="2:13" x14ac:dyDescent="0.45">
      <c r="I5" s="19">
        <v>0.8</v>
      </c>
      <c r="J5" s="18">
        <f>PERCENTILE($H$10:$H$133,I5)</f>
        <v>20.891999999999999</v>
      </c>
    </row>
    <row r="9" spans="2:13" x14ac:dyDescent="0.45">
      <c r="B9" s="1" t="s">
        <v>0</v>
      </c>
      <c r="C9" s="1" t="s">
        <v>12</v>
      </c>
      <c r="D9" s="1" t="s">
        <v>2</v>
      </c>
      <c r="E9" s="1" t="s">
        <v>5</v>
      </c>
      <c r="F9" s="1" t="s">
        <v>6</v>
      </c>
      <c r="G9" s="1" t="s">
        <v>8</v>
      </c>
      <c r="H9" s="13" t="s">
        <v>9</v>
      </c>
      <c r="I9" s="1"/>
      <c r="L9" s="1" t="s">
        <v>15</v>
      </c>
      <c r="M9" s="1" t="s">
        <v>16</v>
      </c>
    </row>
    <row r="10" spans="2:13" x14ac:dyDescent="0.45">
      <c r="B10">
        <v>3</v>
      </c>
      <c r="C10" s="3">
        <v>30162</v>
      </c>
      <c r="D10" s="10">
        <v>333.9</v>
      </c>
      <c r="E10" s="7">
        <v>0.13095879058772963</v>
      </c>
      <c r="F10" s="7">
        <v>0.1153</v>
      </c>
      <c r="G10" s="7">
        <v>1.5658790587729635E-2</v>
      </c>
      <c r="H10" s="12">
        <v>9.01</v>
      </c>
      <c r="K10">
        <v>1</v>
      </c>
      <c r="L10" t="s">
        <v>17</v>
      </c>
      <c r="M10" s="21">
        <f>AVERAGE(G109:G133)</f>
        <v>-4.8520938459356532E-2</v>
      </c>
    </row>
    <row r="11" spans="2:13" x14ac:dyDescent="0.45">
      <c r="B11">
        <v>2</v>
      </c>
      <c r="C11" s="3">
        <v>30071</v>
      </c>
      <c r="D11" s="10">
        <v>328.1</v>
      </c>
      <c r="E11" s="7">
        <v>0.14608089268342384</v>
      </c>
      <c r="F11" s="7">
        <v>0.13059999999999999</v>
      </c>
      <c r="G11" s="7">
        <v>1.5480892683423841E-2</v>
      </c>
      <c r="H11" s="12">
        <v>9.02</v>
      </c>
      <c r="K11">
        <v>2</v>
      </c>
      <c r="L11" t="s">
        <v>18</v>
      </c>
      <c r="M11" s="20">
        <f>AVERAGE(G84:G108)</f>
        <v>-2.3060834521529447E-2</v>
      </c>
    </row>
    <row r="12" spans="2:13" x14ac:dyDescent="0.45">
      <c r="B12">
        <v>1</v>
      </c>
      <c r="C12" s="3">
        <v>29980</v>
      </c>
      <c r="D12" s="10">
        <v>330.9</v>
      </c>
      <c r="E12" s="7">
        <v>0.14010036887832689</v>
      </c>
      <c r="F12" s="7">
        <v>0.13919999999999999</v>
      </c>
      <c r="G12" s="7">
        <v>9.0036887832689594E-4</v>
      </c>
      <c r="H12" s="12">
        <v>9.2799999999999994</v>
      </c>
      <c r="K12">
        <v>3</v>
      </c>
      <c r="L12" t="s">
        <v>19</v>
      </c>
      <c r="M12" s="20">
        <f>AVERAGE(G60:G83)</f>
        <v>-9.9730772561120295E-3</v>
      </c>
    </row>
    <row r="13" spans="2:13" x14ac:dyDescent="0.45">
      <c r="B13">
        <v>4</v>
      </c>
      <c r="C13" s="3">
        <v>30253</v>
      </c>
      <c r="D13" s="10">
        <v>369.7</v>
      </c>
      <c r="E13" s="7">
        <v>0.13015553525136547</v>
      </c>
      <c r="F13" s="7">
        <v>9.5899999999999999E-2</v>
      </c>
      <c r="G13" s="7">
        <v>3.4255535251365474E-2</v>
      </c>
      <c r="H13" s="12">
        <v>10.119999999999999</v>
      </c>
      <c r="K13">
        <v>4</v>
      </c>
      <c r="L13" t="s">
        <v>20</v>
      </c>
      <c r="M13" s="20">
        <f>AVERAGE(G35:G59)</f>
        <v>-9.2517343927499534E-3</v>
      </c>
    </row>
    <row r="14" spans="2:13" x14ac:dyDescent="0.45">
      <c r="B14">
        <v>5</v>
      </c>
      <c r="C14" s="3">
        <v>30347</v>
      </c>
      <c r="D14" s="10">
        <v>395</v>
      </c>
      <c r="E14" s="7">
        <v>0.13196051572012624</v>
      </c>
      <c r="F14" s="7">
        <v>0.1109</v>
      </c>
      <c r="G14" s="7">
        <v>2.1060515720126238E-2</v>
      </c>
      <c r="H14" s="12">
        <v>10.72</v>
      </c>
      <c r="K14">
        <v>5</v>
      </c>
      <c r="L14" t="s">
        <v>21</v>
      </c>
      <c r="M14" s="20">
        <f>AVERAGE(G10:G34)</f>
        <v>2.685629153479498E-2</v>
      </c>
    </row>
    <row r="15" spans="2:13" x14ac:dyDescent="0.45">
      <c r="B15">
        <v>109</v>
      </c>
      <c r="C15" s="3">
        <v>39843</v>
      </c>
      <c r="D15" s="10">
        <v>2078.92</v>
      </c>
      <c r="E15" s="7">
        <v>6.288536880280482E-2</v>
      </c>
      <c r="F15" s="7">
        <v>1.153E-2</v>
      </c>
      <c r="G15" s="7">
        <v>5.1355368802804821E-2</v>
      </c>
      <c r="H15" s="12">
        <v>11.54</v>
      </c>
    </row>
    <row r="16" spans="2:13" x14ac:dyDescent="0.45">
      <c r="B16">
        <v>8</v>
      </c>
      <c r="C16" s="3">
        <v>30620</v>
      </c>
      <c r="D16" s="10">
        <v>437.4</v>
      </c>
      <c r="E16" s="7">
        <v>0.13599038381643114</v>
      </c>
      <c r="F16" s="7">
        <v>9.0299999999999991E-2</v>
      </c>
      <c r="G16" s="7">
        <v>4.5690383816431146E-2</v>
      </c>
      <c r="H16" s="12">
        <v>11.63</v>
      </c>
    </row>
    <row r="17" spans="2:8" x14ac:dyDescent="0.45">
      <c r="B17">
        <v>6</v>
      </c>
      <c r="C17" s="3">
        <v>30435</v>
      </c>
      <c r="D17" s="10">
        <v>439.3</v>
      </c>
      <c r="E17" s="7">
        <v>0.12199514443605763</v>
      </c>
      <c r="F17" s="7">
        <v>0.10060000000000001</v>
      </c>
      <c r="G17" s="7">
        <v>2.1395144436057625E-2</v>
      </c>
      <c r="H17" s="12">
        <v>11.85</v>
      </c>
    </row>
    <row r="18" spans="2:8" x14ac:dyDescent="0.45">
      <c r="B18">
        <v>7</v>
      </c>
      <c r="C18" s="3">
        <v>30526</v>
      </c>
      <c r="D18" s="10">
        <v>445.6</v>
      </c>
      <c r="E18" s="7">
        <v>0.12513938054011331</v>
      </c>
      <c r="F18" s="7">
        <v>9.5000000000000001E-2</v>
      </c>
      <c r="G18" s="7">
        <v>3.0139380540113309E-2</v>
      </c>
      <c r="H18" s="12">
        <v>11.88</v>
      </c>
    </row>
    <row r="19" spans="2:8" x14ac:dyDescent="0.45">
      <c r="B19">
        <v>108</v>
      </c>
      <c r="C19" s="3">
        <v>39752</v>
      </c>
      <c r="D19" s="10">
        <v>2183.69</v>
      </c>
      <c r="E19" s="7">
        <v>5.9825783691005219E-2</v>
      </c>
      <c r="F19" s="7">
        <v>3.9420000000000004E-2</v>
      </c>
      <c r="G19" s="7">
        <v>2.0405783691005215E-2</v>
      </c>
      <c r="H19" s="12">
        <v>11.91</v>
      </c>
    </row>
    <row r="20" spans="2:8" x14ac:dyDescent="0.45">
      <c r="B20">
        <v>110</v>
      </c>
      <c r="C20" s="3">
        <v>39933</v>
      </c>
      <c r="D20" s="10">
        <v>2173.06</v>
      </c>
      <c r="E20" s="7">
        <v>6.4708498667489067E-2</v>
      </c>
      <c r="F20" s="7">
        <v>5.5000000000000005E-3</v>
      </c>
      <c r="G20" s="7">
        <v>5.9208498667489069E-2</v>
      </c>
      <c r="H20" s="12">
        <v>11.95</v>
      </c>
    </row>
    <row r="21" spans="2:8" x14ac:dyDescent="0.45">
      <c r="B21">
        <v>11</v>
      </c>
      <c r="C21" s="3">
        <v>30894</v>
      </c>
      <c r="D21" s="10">
        <v>474.8</v>
      </c>
      <c r="E21" s="7">
        <v>0.12528220134770041</v>
      </c>
      <c r="F21" s="7">
        <v>0.1191</v>
      </c>
      <c r="G21" s="7">
        <v>6.1822013477004084E-3</v>
      </c>
      <c r="H21" s="12">
        <v>12.25</v>
      </c>
    </row>
    <row r="22" spans="2:8" x14ac:dyDescent="0.45">
      <c r="B22">
        <v>111</v>
      </c>
      <c r="C22" s="3">
        <v>40025</v>
      </c>
      <c r="D22" s="10">
        <v>2353.4699999999998</v>
      </c>
      <c r="E22" s="7">
        <v>5.7953230452413074E-2</v>
      </c>
      <c r="F22" s="7">
        <v>4.4800000000000005E-3</v>
      </c>
      <c r="G22" s="7">
        <v>5.3473230452413076E-2</v>
      </c>
      <c r="H22" s="12">
        <v>13.11</v>
      </c>
    </row>
    <row r="23" spans="2:8" x14ac:dyDescent="0.45">
      <c r="B23">
        <v>9</v>
      </c>
      <c r="C23" s="3">
        <v>30712</v>
      </c>
      <c r="D23" s="10">
        <v>501.4</v>
      </c>
      <c r="E23" s="7">
        <v>0.13287894029773195</v>
      </c>
      <c r="F23" s="7">
        <v>0.09</v>
      </c>
      <c r="G23" s="7">
        <v>4.2878940297731954E-2</v>
      </c>
      <c r="H23" s="12">
        <v>13.29</v>
      </c>
    </row>
    <row r="24" spans="2:8" x14ac:dyDescent="0.45">
      <c r="B24">
        <v>123</v>
      </c>
      <c r="C24" s="3">
        <v>41121</v>
      </c>
      <c r="D24" s="10">
        <v>2927.27</v>
      </c>
      <c r="E24" s="7">
        <v>3.4442111503034001E-2</v>
      </c>
      <c r="F24" s="7">
        <v>4.5399999999999998E-3</v>
      </c>
      <c r="G24" s="7">
        <v>2.9902111503034002E-2</v>
      </c>
      <c r="H24" s="12">
        <v>13.52</v>
      </c>
    </row>
    <row r="25" spans="2:8" x14ac:dyDescent="0.45">
      <c r="B25">
        <v>124</v>
      </c>
      <c r="C25" s="3">
        <v>41213</v>
      </c>
      <c r="D25" s="10">
        <v>3024.4</v>
      </c>
      <c r="E25" s="7">
        <v>2.5119403405018392E-2</v>
      </c>
      <c r="F25" s="7">
        <v>4.3600000000000002E-3</v>
      </c>
      <c r="G25" s="7">
        <v>2.0759403405018393E-2</v>
      </c>
      <c r="H25" s="12">
        <v>13.6</v>
      </c>
    </row>
    <row r="26" spans="2:8" x14ac:dyDescent="0.45">
      <c r="B26">
        <v>120</v>
      </c>
      <c r="C26" s="3">
        <v>40847</v>
      </c>
      <c r="D26" s="10">
        <v>2860.86</v>
      </c>
      <c r="E26" s="7">
        <v>3.7372731118924252E-2</v>
      </c>
      <c r="F26" s="7">
        <v>5.45E-3</v>
      </c>
      <c r="G26" s="7">
        <v>3.1922731118924255E-2</v>
      </c>
      <c r="H26" s="12">
        <v>13.64</v>
      </c>
    </row>
    <row r="27" spans="2:8" x14ac:dyDescent="0.45">
      <c r="B27">
        <v>121</v>
      </c>
      <c r="C27" s="3">
        <v>40939</v>
      </c>
      <c r="D27" s="10">
        <v>2932.91</v>
      </c>
      <c r="E27" s="7">
        <v>3.6363845375256387E-2</v>
      </c>
      <c r="F27" s="7">
        <v>4.8300000000000001E-3</v>
      </c>
      <c r="G27" s="7">
        <v>3.1533845375256386E-2</v>
      </c>
      <c r="H27" s="12">
        <v>13.71</v>
      </c>
    </row>
    <row r="28" spans="2:8" x14ac:dyDescent="0.45">
      <c r="B28">
        <v>122</v>
      </c>
      <c r="C28" s="3">
        <v>41029</v>
      </c>
      <c r="D28" s="10">
        <v>2984.67</v>
      </c>
      <c r="E28" s="7">
        <v>3.4379522311783539E-2</v>
      </c>
      <c r="F28" s="7">
        <v>4.7799999999999995E-3</v>
      </c>
      <c r="G28" s="7">
        <v>2.959952231178354E-2</v>
      </c>
      <c r="H28" s="12">
        <v>13.73</v>
      </c>
    </row>
    <row r="29" spans="2:8" x14ac:dyDescent="0.45">
      <c r="B29">
        <v>10</v>
      </c>
      <c r="C29" s="3">
        <v>30802</v>
      </c>
      <c r="D29" s="10">
        <v>534.79999999999995</v>
      </c>
      <c r="E29" s="7">
        <v>0.11444223416152521</v>
      </c>
      <c r="F29" s="7">
        <v>8.5000000000000006E-2</v>
      </c>
      <c r="G29" s="7">
        <v>2.9442234161525208E-2</v>
      </c>
      <c r="H29" s="12">
        <v>13.86</v>
      </c>
    </row>
    <row r="30" spans="2:8" x14ac:dyDescent="0.45">
      <c r="B30">
        <v>112</v>
      </c>
      <c r="C30" s="3">
        <v>40116</v>
      </c>
      <c r="D30" s="10">
        <v>2584.59</v>
      </c>
      <c r="E30" s="7">
        <v>4.4469456040201027E-2</v>
      </c>
      <c r="F30" s="7">
        <v>4.6500000000000005E-3</v>
      </c>
      <c r="G30" s="7">
        <v>3.9819456040201026E-2</v>
      </c>
      <c r="H30" s="12">
        <v>14.01</v>
      </c>
    </row>
    <row r="31" spans="2:8" x14ac:dyDescent="0.45">
      <c r="B31">
        <v>113</v>
      </c>
      <c r="C31" s="3">
        <v>40207</v>
      </c>
      <c r="D31" s="10">
        <v>2660.49</v>
      </c>
      <c r="E31" s="7">
        <v>4.3108225354342888E-2</v>
      </c>
      <c r="F31" s="7">
        <v>5.1200000000000004E-3</v>
      </c>
      <c r="G31" s="7">
        <v>3.7988225354342889E-2</v>
      </c>
      <c r="H31" s="12">
        <v>14.04</v>
      </c>
    </row>
    <row r="32" spans="2:8" x14ac:dyDescent="0.45">
      <c r="B32">
        <v>12</v>
      </c>
      <c r="C32" s="3">
        <v>30986</v>
      </c>
      <c r="D32" s="10">
        <v>543.5</v>
      </c>
      <c r="E32" s="7">
        <v>0.10950087280740584</v>
      </c>
      <c r="F32" s="7">
        <v>0.1038</v>
      </c>
      <c r="G32" s="7">
        <v>5.7008728074058324E-3</v>
      </c>
      <c r="H32" s="12">
        <v>14.05</v>
      </c>
    </row>
    <row r="33" spans="2:8" x14ac:dyDescent="0.45">
      <c r="B33">
        <v>115</v>
      </c>
      <c r="C33" s="3">
        <v>40389</v>
      </c>
      <c r="D33" s="10">
        <v>2715.36</v>
      </c>
      <c r="E33" s="7">
        <v>1.9134360240888659E-2</v>
      </c>
      <c r="F33" s="7">
        <v>5.4000000000000003E-3</v>
      </c>
      <c r="G33" s="7">
        <v>1.3734360240888659E-2</v>
      </c>
      <c r="H33" s="12">
        <v>14.16</v>
      </c>
    </row>
    <row r="34" spans="2:8" x14ac:dyDescent="0.45">
      <c r="B34">
        <v>36</v>
      </c>
      <c r="C34" s="3">
        <v>33177</v>
      </c>
      <c r="D34" s="10">
        <v>992.7</v>
      </c>
      <c r="E34" s="7">
        <v>0.11981949087877553</v>
      </c>
      <c r="F34" s="7">
        <v>0.13689999999999999</v>
      </c>
      <c r="G34" s="7">
        <v>-1.7080509121224469E-2</v>
      </c>
      <c r="H34" s="12">
        <v>14.21</v>
      </c>
    </row>
    <row r="35" spans="2:8" x14ac:dyDescent="0.45">
      <c r="B35">
        <v>15</v>
      </c>
      <c r="C35" s="3">
        <v>31259</v>
      </c>
      <c r="D35" s="10">
        <v>606.5</v>
      </c>
      <c r="E35" s="7">
        <v>0.10876213044131311</v>
      </c>
      <c r="F35" s="7">
        <v>0.1116</v>
      </c>
      <c r="G35" s="7">
        <v>-2.8378695586868952E-3</v>
      </c>
      <c r="H35" s="14">
        <v>14.32</v>
      </c>
    </row>
    <row r="36" spans="2:8" x14ac:dyDescent="0.45">
      <c r="B36">
        <v>119</v>
      </c>
      <c r="C36" s="3">
        <v>40753</v>
      </c>
      <c r="D36" s="10">
        <v>3026.02</v>
      </c>
      <c r="E36" s="7">
        <v>2.9066226791938155E-2</v>
      </c>
      <c r="F36" s="7">
        <v>5.47E-3</v>
      </c>
      <c r="G36" s="7">
        <v>2.3596226791938155E-2</v>
      </c>
      <c r="H36" s="14">
        <v>14.81</v>
      </c>
    </row>
    <row r="37" spans="2:8" x14ac:dyDescent="0.45">
      <c r="B37">
        <v>37</v>
      </c>
      <c r="C37" s="3">
        <v>33269</v>
      </c>
      <c r="D37" s="10">
        <v>1036.2</v>
      </c>
      <c r="E37" s="7">
        <v>0.11327029400217992</v>
      </c>
      <c r="F37" s="7">
        <v>0.13669999999999999</v>
      </c>
      <c r="G37" s="7">
        <v>-2.3429705997820072E-2</v>
      </c>
      <c r="H37" s="14">
        <v>14.94</v>
      </c>
    </row>
    <row r="38" spans="2:8" x14ac:dyDescent="0.45">
      <c r="B38">
        <v>43</v>
      </c>
      <c r="C38" s="3">
        <v>33816</v>
      </c>
      <c r="D38" s="10">
        <v>1143.0999999999999</v>
      </c>
      <c r="E38" s="7">
        <v>6.0191017100871491E-2</v>
      </c>
      <c r="F38" s="7">
        <v>9.7200000000000009E-2</v>
      </c>
      <c r="G38" s="7">
        <v>-3.7008982899128517E-2</v>
      </c>
      <c r="H38" s="14">
        <v>14.97</v>
      </c>
    </row>
    <row r="39" spans="2:8" x14ac:dyDescent="0.45">
      <c r="B39">
        <v>114</v>
      </c>
      <c r="C39" s="3">
        <v>40298</v>
      </c>
      <c r="D39" s="10">
        <v>2863.35</v>
      </c>
      <c r="E39" s="7">
        <v>1.3135861770941171E-2</v>
      </c>
      <c r="F39" s="7">
        <v>5.1999999999999998E-3</v>
      </c>
      <c r="G39" s="7">
        <v>7.9358617709411709E-3</v>
      </c>
      <c r="H39" s="14">
        <v>15</v>
      </c>
    </row>
    <row r="40" spans="2:8" x14ac:dyDescent="0.45">
      <c r="B40">
        <v>118</v>
      </c>
      <c r="C40" s="3">
        <v>40661</v>
      </c>
      <c r="D40" s="10">
        <v>3155.03</v>
      </c>
      <c r="E40" s="7">
        <v>2.3603079200515076E-2</v>
      </c>
      <c r="F40" s="7">
        <v>5.6299999999999996E-3</v>
      </c>
      <c r="G40" s="7">
        <v>1.7973079200515076E-2</v>
      </c>
      <c r="H40" s="14">
        <v>15.05</v>
      </c>
    </row>
    <row r="41" spans="2:8" x14ac:dyDescent="0.45">
      <c r="B41">
        <v>116</v>
      </c>
      <c r="C41" s="3">
        <v>40480</v>
      </c>
      <c r="D41" s="10">
        <v>2936.15</v>
      </c>
      <c r="E41" s="7">
        <v>7.0870615360663081E-3</v>
      </c>
      <c r="F41" s="7">
        <v>5.5800000000000008E-3</v>
      </c>
      <c r="G41" s="7">
        <v>1.5070615360663073E-3</v>
      </c>
      <c r="H41" s="14">
        <v>15.15</v>
      </c>
    </row>
    <row r="42" spans="2:8" x14ac:dyDescent="0.45">
      <c r="B42">
        <v>14</v>
      </c>
      <c r="C42" s="3">
        <v>31167</v>
      </c>
      <c r="D42" s="10">
        <v>622.1</v>
      </c>
      <c r="E42" s="7">
        <v>9.7599601694408733E-2</v>
      </c>
      <c r="F42" s="7">
        <v>0.12269999999999999</v>
      </c>
      <c r="G42" s="7">
        <v>-2.5100398305591257E-2</v>
      </c>
      <c r="H42" s="14">
        <v>15.17</v>
      </c>
    </row>
    <row r="43" spans="2:8" x14ac:dyDescent="0.45">
      <c r="B43">
        <v>117</v>
      </c>
      <c r="C43" s="3">
        <v>40574</v>
      </c>
      <c r="D43" s="10">
        <v>3044.27</v>
      </c>
      <c r="E43" s="7">
        <v>1.8088841160752489E-2</v>
      </c>
      <c r="F43" s="7">
        <v>5.6200000000000009E-3</v>
      </c>
      <c r="G43" s="7">
        <v>1.2468841160752489E-2</v>
      </c>
      <c r="H43" s="14">
        <v>15.2</v>
      </c>
    </row>
    <row r="44" spans="2:8" x14ac:dyDescent="0.45">
      <c r="B44">
        <v>86</v>
      </c>
      <c r="C44" s="3">
        <v>37741</v>
      </c>
      <c r="D44" s="10">
        <v>1891.5</v>
      </c>
      <c r="E44" s="7">
        <v>6.0087281477717358E-2</v>
      </c>
      <c r="F44" s="7">
        <v>3.6000000000000004E-2</v>
      </c>
      <c r="G44" s="7">
        <v>2.4087281477717354E-2</v>
      </c>
      <c r="H44" s="14">
        <v>15.33</v>
      </c>
    </row>
    <row r="45" spans="2:8" x14ac:dyDescent="0.45">
      <c r="B45">
        <v>107</v>
      </c>
      <c r="C45" s="3">
        <v>39660</v>
      </c>
      <c r="D45" s="10">
        <v>2749.21</v>
      </c>
      <c r="E45" s="7">
        <v>4.4604607635601257E-2</v>
      </c>
      <c r="F45" s="7">
        <v>5.1619999999999999E-2</v>
      </c>
      <c r="G45" s="7">
        <v>-7.0153923643987426E-3</v>
      </c>
      <c r="H45" s="14">
        <v>15.5</v>
      </c>
    </row>
    <row r="46" spans="2:8" x14ac:dyDescent="0.45">
      <c r="B46">
        <v>85</v>
      </c>
      <c r="C46" s="3">
        <v>37652</v>
      </c>
      <c r="D46" s="10">
        <v>1722.28</v>
      </c>
      <c r="E46" s="7">
        <v>6.6779386131097684E-2</v>
      </c>
      <c r="F46" s="7">
        <v>3.8900000000000004E-2</v>
      </c>
      <c r="G46" s="7">
        <v>2.787938613109768E-2</v>
      </c>
      <c r="H46" s="14">
        <v>15.76</v>
      </c>
    </row>
    <row r="47" spans="2:8" x14ac:dyDescent="0.45">
      <c r="B47">
        <v>13</v>
      </c>
      <c r="C47" s="3">
        <v>31078</v>
      </c>
      <c r="D47" s="10">
        <v>613.70000000000005</v>
      </c>
      <c r="E47" s="7">
        <v>9.2064179532560741E-2</v>
      </c>
      <c r="F47" s="7">
        <v>0.1288</v>
      </c>
      <c r="G47" s="7">
        <v>-3.6735820467439256E-2</v>
      </c>
      <c r="H47" s="14">
        <v>15.81</v>
      </c>
    </row>
    <row r="48" spans="2:8" x14ac:dyDescent="0.45">
      <c r="B48">
        <v>16</v>
      </c>
      <c r="C48" s="3">
        <v>31351</v>
      </c>
      <c r="D48" s="10">
        <v>670.6</v>
      </c>
      <c r="E48" s="7">
        <v>9.966666182692685E-2</v>
      </c>
      <c r="F48" s="7">
        <v>0.1133</v>
      </c>
      <c r="G48" s="7">
        <v>-1.3633338173073148E-2</v>
      </c>
      <c r="H48" s="14">
        <v>15.85</v>
      </c>
    </row>
    <row r="49" spans="2:8" x14ac:dyDescent="0.45">
      <c r="B49">
        <v>84</v>
      </c>
      <c r="C49" s="3">
        <v>37560</v>
      </c>
      <c r="D49" s="10">
        <v>1938.71</v>
      </c>
      <c r="E49" s="7">
        <v>4.5472558326133727E-2</v>
      </c>
      <c r="F49" s="7">
        <v>3.85E-2</v>
      </c>
      <c r="G49" s="7">
        <v>6.9725583261337279E-3</v>
      </c>
      <c r="H49" s="14">
        <v>16.239999999999998</v>
      </c>
    </row>
    <row r="50" spans="2:8" x14ac:dyDescent="0.45">
      <c r="B50">
        <v>35</v>
      </c>
      <c r="C50" s="3">
        <v>33085</v>
      </c>
      <c r="D50" s="10">
        <v>1147.0999999999999</v>
      </c>
      <c r="E50" s="7">
        <v>0.10317955727663985</v>
      </c>
      <c r="F50" s="7">
        <v>0.14660000000000001</v>
      </c>
      <c r="G50" s="7">
        <v>-4.3420442723360153E-2</v>
      </c>
      <c r="H50" s="14">
        <v>16.350000000000001</v>
      </c>
    </row>
    <row r="51" spans="2:8" x14ac:dyDescent="0.45">
      <c r="B51">
        <v>17</v>
      </c>
      <c r="C51" s="3">
        <v>31443</v>
      </c>
      <c r="D51" s="10">
        <v>696.4</v>
      </c>
      <c r="E51" s="7">
        <v>0.10215604340470663</v>
      </c>
      <c r="F51" s="7">
        <v>0.1234</v>
      </c>
      <c r="G51" s="7">
        <v>-2.1243956595293365E-2</v>
      </c>
      <c r="H51" s="14">
        <v>16.45</v>
      </c>
    </row>
    <row r="52" spans="2:8" x14ac:dyDescent="0.45">
      <c r="B52">
        <v>87</v>
      </c>
      <c r="C52" s="3">
        <v>37833</v>
      </c>
      <c r="D52" s="10">
        <v>2045.82</v>
      </c>
      <c r="E52" s="7">
        <v>5.5463503323329721E-2</v>
      </c>
      <c r="F52" s="7">
        <v>3.3500000000000002E-2</v>
      </c>
      <c r="G52" s="7">
        <v>2.1963503323329719E-2</v>
      </c>
      <c r="H52" s="14">
        <v>16.489999999999998</v>
      </c>
    </row>
    <row r="53" spans="2:8" x14ac:dyDescent="0.45">
      <c r="B53">
        <v>34</v>
      </c>
      <c r="C53" s="3">
        <v>32993</v>
      </c>
      <c r="D53" s="10">
        <v>1043.2</v>
      </c>
      <c r="E53" s="7">
        <v>0.11148384196896877</v>
      </c>
      <c r="F53" s="7">
        <v>0.14730000000000001</v>
      </c>
      <c r="G53" s="7">
        <v>-3.5816158031031248E-2</v>
      </c>
      <c r="H53" s="14">
        <v>16.5</v>
      </c>
    </row>
    <row r="54" spans="2:8" x14ac:dyDescent="0.45">
      <c r="B54">
        <v>44</v>
      </c>
      <c r="C54" s="3">
        <v>33907</v>
      </c>
      <c r="D54" s="10">
        <v>1256.7</v>
      </c>
      <c r="E54" s="7">
        <v>4.4306842356712339E-2</v>
      </c>
      <c r="F54" s="7">
        <v>7.6499999999999999E-2</v>
      </c>
      <c r="G54" s="7">
        <v>-3.2193157643287659E-2</v>
      </c>
      <c r="H54" s="14">
        <v>16.5</v>
      </c>
    </row>
    <row r="55" spans="2:8" x14ac:dyDescent="0.45">
      <c r="B55">
        <v>41</v>
      </c>
      <c r="C55" s="3">
        <v>33634</v>
      </c>
      <c r="D55" s="10">
        <v>1227.8</v>
      </c>
      <c r="E55" s="7">
        <v>7.35247047308909E-2</v>
      </c>
      <c r="F55" s="7">
        <v>0.1023</v>
      </c>
      <c r="G55" s="7">
        <v>-2.8775295269109102E-2</v>
      </c>
      <c r="H55" s="14">
        <v>16.52</v>
      </c>
    </row>
    <row r="56" spans="2:8" x14ac:dyDescent="0.45">
      <c r="B56">
        <v>32</v>
      </c>
      <c r="C56" s="3">
        <v>32812</v>
      </c>
      <c r="D56" s="10">
        <v>1080.8</v>
      </c>
      <c r="E56" s="7">
        <v>0.10390273704736908</v>
      </c>
      <c r="F56" s="7">
        <v>0.14859999999999998</v>
      </c>
      <c r="G56" s="7">
        <v>-4.4697262952630906E-2</v>
      </c>
      <c r="H56" s="14">
        <v>16.649999999999999</v>
      </c>
    </row>
    <row r="57" spans="2:8" x14ac:dyDescent="0.45">
      <c r="B57">
        <v>28</v>
      </c>
      <c r="C57" s="3">
        <v>32447</v>
      </c>
      <c r="D57" s="10">
        <v>965.5</v>
      </c>
      <c r="E57" s="7">
        <v>0.10002598578015265</v>
      </c>
      <c r="F57" s="7">
        <v>0.11630000000000001</v>
      </c>
      <c r="G57" s="7">
        <v>-1.6274014219847366E-2</v>
      </c>
      <c r="H57" s="14">
        <v>16.670000000000002</v>
      </c>
    </row>
    <row r="58" spans="2:8" x14ac:dyDescent="0.45">
      <c r="B58">
        <v>88</v>
      </c>
      <c r="C58" s="3">
        <v>37925</v>
      </c>
      <c r="D58" s="10">
        <v>2125.37</v>
      </c>
      <c r="E58" s="7">
        <v>5.3681555507475665E-2</v>
      </c>
      <c r="F58" s="7">
        <v>3.7000000000000005E-2</v>
      </c>
      <c r="G58" s="7">
        <v>1.6681555507475659E-2</v>
      </c>
      <c r="H58" s="14">
        <v>16.670000000000002</v>
      </c>
    </row>
    <row r="59" spans="2:8" x14ac:dyDescent="0.45">
      <c r="B59">
        <v>38</v>
      </c>
      <c r="C59" s="3">
        <v>33358</v>
      </c>
      <c r="D59" s="10">
        <v>1202.8</v>
      </c>
      <c r="E59" s="7">
        <v>9.0823080155981506E-2</v>
      </c>
      <c r="F59" s="7">
        <v>0.115</v>
      </c>
      <c r="G59" s="7">
        <v>-2.4176919844018499E-2</v>
      </c>
      <c r="H59" s="14">
        <v>16.77</v>
      </c>
    </row>
    <row r="60" spans="2:8" x14ac:dyDescent="0.45">
      <c r="B60">
        <v>27</v>
      </c>
      <c r="C60" s="3">
        <v>32353</v>
      </c>
      <c r="D60" s="10">
        <v>965.2</v>
      </c>
      <c r="E60" s="7">
        <v>0.10976124758905592</v>
      </c>
      <c r="F60" s="7">
        <v>0.10150000000000001</v>
      </c>
      <c r="G60" s="7">
        <v>8.2612475890559145E-3</v>
      </c>
      <c r="H60" s="16">
        <v>16.8</v>
      </c>
    </row>
    <row r="61" spans="2:8" x14ac:dyDescent="0.45">
      <c r="B61">
        <v>91</v>
      </c>
      <c r="C61" s="3">
        <v>38198</v>
      </c>
      <c r="D61" s="10">
        <v>2192.2199999999998</v>
      </c>
      <c r="E61" s="7">
        <v>5.0432222465271348E-2</v>
      </c>
      <c r="F61" s="7">
        <v>4.6740000000000004E-2</v>
      </c>
      <c r="G61" s="7">
        <v>3.6922224652713442E-3</v>
      </c>
      <c r="H61" s="16">
        <v>16.809999999999999</v>
      </c>
    </row>
    <row r="62" spans="2:8" x14ac:dyDescent="0.45">
      <c r="B62">
        <v>19</v>
      </c>
      <c r="C62" s="3">
        <v>31624</v>
      </c>
      <c r="D62" s="10">
        <v>771.8</v>
      </c>
      <c r="E62" s="7">
        <v>9.0492279798328079E-2</v>
      </c>
      <c r="F62" s="7">
        <v>9.8000000000000004E-2</v>
      </c>
      <c r="G62" s="7">
        <v>-7.5077202016719247E-3</v>
      </c>
      <c r="H62" s="16">
        <v>16.850000000000001</v>
      </c>
    </row>
    <row r="63" spans="2:8" x14ac:dyDescent="0.45">
      <c r="B63">
        <v>39</v>
      </c>
      <c r="C63" s="3">
        <v>33450</v>
      </c>
      <c r="D63" s="10">
        <v>1235.9000000000001</v>
      </c>
      <c r="E63" s="7">
        <v>7.9826011028410804E-2</v>
      </c>
      <c r="F63" s="7">
        <v>0.1079</v>
      </c>
      <c r="G63" s="7">
        <v>-2.8073988971589192E-2</v>
      </c>
      <c r="H63" s="16">
        <v>16.95</v>
      </c>
    </row>
    <row r="64" spans="2:8" x14ac:dyDescent="0.45">
      <c r="B64">
        <v>40</v>
      </c>
      <c r="C64" s="3">
        <v>33542</v>
      </c>
      <c r="D64" s="10">
        <v>1238.5999999999999</v>
      </c>
      <c r="E64" s="7">
        <v>6.8985028350148525E-2</v>
      </c>
      <c r="F64" s="7">
        <v>0.1024</v>
      </c>
      <c r="G64" s="7">
        <v>-3.341497164985148E-2</v>
      </c>
      <c r="H64" s="16">
        <v>16.96</v>
      </c>
    </row>
    <row r="65" spans="2:8" x14ac:dyDescent="0.45">
      <c r="B65">
        <v>90</v>
      </c>
      <c r="C65" s="3">
        <v>38107</v>
      </c>
      <c r="D65" s="10">
        <v>2237.34</v>
      </c>
      <c r="E65" s="7">
        <v>4.9290068460897896E-2</v>
      </c>
      <c r="F65" s="7">
        <v>4.2199999999999994E-2</v>
      </c>
      <c r="G65" s="7">
        <v>7.0900684608979012E-3</v>
      </c>
      <c r="H65" s="16">
        <v>17</v>
      </c>
    </row>
    <row r="66" spans="2:8" x14ac:dyDescent="0.45">
      <c r="B66">
        <v>26</v>
      </c>
      <c r="C66" s="3">
        <v>32262</v>
      </c>
      <c r="D66" s="10">
        <v>928.2</v>
      </c>
      <c r="E66" s="7">
        <v>0.11629900927458614</v>
      </c>
      <c r="F66" s="7">
        <v>7.9100000000000004E-2</v>
      </c>
      <c r="G66" s="7">
        <v>3.7199009274586137E-2</v>
      </c>
      <c r="H66" s="16">
        <v>17.02</v>
      </c>
    </row>
    <row r="67" spans="2:8" x14ac:dyDescent="0.45">
      <c r="B67">
        <v>89</v>
      </c>
      <c r="C67" s="3">
        <v>38016</v>
      </c>
      <c r="D67" s="10">
        <v>2187.1</v>
      </c>
      <c r="E67" s="7">
        <v>4.8036988821904769E-2</v>
      </c>
      <c r="F67" s="7">
        <v>3.9399999999999998E-2</v>
      </c>
      <c r="G67" s="7">
        <v>8.6369888219047716E-3</v>
      </c>
      <c r="H67" s="16">
        <v>17.04</v>
      </c>
    </row>
    <row r="68" spans="2:8" x14ac:dyDescent="0.45">
      <c r="B68">
        <v>42</v>
      </c>
      <c r="C68" s="3">
        <v>33724</v>
      </c>
      <c r="D68" s="10">
        <v>1282.8</v>
      </c>
      <c r="E68" s="7">
        <v>6.9514704421930862E-2</v>
      </c>
      <c r="F68" s="7">
        <v>0.10300000000000001</v>
      </c>
      <c r="G68" s="7">
        <v>-3.3485295578069146E-2</v>
      </c>
      <c r="H68" s="16">
        <v>17.09</v>
      </c>
    </row>
    <row r="69" spans="2:8" x14ac:dyDescent="0.45">
      <c r="B69">
        <v>92</v>
      </c>
      <c r="C69" s="3">
        <v>38289</v>
      </c>
      <c r="D69" s="10">
        <v>2297.66</v>
      </c>
      <c r="E69" s="7">
        <v>4.3088454166588575E-2</v>
      </c>
      <c r="F69" s="7">
        <v>4.7449999999999999E-2</v>
      </c>
      <c r="G69" s="7">
        <v>-4.3615458334114246E-3</v>
      </c>
      <c r="H69" s="16">
        <v>17.149999999999999</v>
      </c>
    </row>
    <row r="70" spans="2:8" x14ac:dyDescent="0.45">
      <c r="B70">
        <v>24</v>
      </c>
      <c r="C70" s="3">
        <v>32080</v>
      </c>
      <c r="D70" s="10">
        <v>887.3</v>
      </c>
      <c r="E70" s="7">
        <v>9.9638234810133453E-2</v>
      </c>
      <c r="F70" s="7">
        <v>9.11E-2</v>
      </c>
      <c r="G70" s="7">
        <v>8.5382348101334521E-3</v>
      </c>
      <c r="H70" s="16">
        <v>17.48</v>
      </c>
    </row>
    <row r="71" spans="2:8" x14ac:dyDescent="0.45">
      <c r="B71">
        <v>20</v>
      </c>
      <c r="C71" s="3">
        <v>31716</v>
      </c>
      <c r="D71" s="10">
        <v>807.3</v>
      </c>
      <c r="E71" s="7">
        <v>9.258030620172919E-2</v>
      </c>
      <c r="F71" s="7">
        <v>0.1074</v>
      </c>
      <c r="G71" s="7">
        <v>-1.4819693798270805E-2</v>
      </c>
      <c r="H71" s="16">
        <v>17.52</v>
      </c>
    </row>
    <row r="72" spans="2:8" x14ac:dyDescent="0.45">
      <c r="B72">
        <v>83</v>
      </c>
      <c r="C72" s="3">
        <v>37468</v>
      </c>
      <c r="D72" s="10">
        <v>2050.81</v>
      </c>
      <c r="E72" s="7">
        <v>3.6224211824063657E-2</v>
      </c>
      <c r="F72" s="7">
        <v>3.8929999999999999E-2</v>
      </c>
      <c r="G72" s="7">
        <v>-2.7057881759363425E-3</v>
      </c>
      <c r="H72" s="16">
        <v>17.52</v>
      </c>
    </row>
    <row r="73" spans="2:8" x14ac:dyDescent="0.45">
      <c r="B73">
        <v>30</v>
      </c>
      <c r="C73" s="3">
        <v>32626</v>
      </c>
      <c r="D73" s="10">
        <v>1090</v>
      </c>
      <c r="E73" s="7">
        <v>0.10758910214010542</v>
      </c>
      <c r="F73" s="7">
        <v>0.12520000000000001</v>
      </c>
      <c r="G73" s="7">
        <v>-1.7610897859894586E-2</v>
      </c>
      <c r="H73" s="16">
        <v>17.61</v>
      </c>
    </row>
    <row r="74" spans="2:8" x14ac:dyDescent="0.45">
      <c r="B74">
        <v>105</v>
      </c>
      <c r="C74" s="3">
        <v>39478</v>
      </c>
      <c r="D74" s="10">
        <v>3000.1</v>
      </c>
      <c r="E74" s="7">
        <v>3.2670734777671351E-2</v>
      </c>
      <c r="F74" s="7">
        <v>5.3280000000000001E-2</v>
      </c>
      <c r="G74" s="7">
        <v>-2.060926522232865E-2</v>
      </c>
      <c r="H74" s="16">
        <v>17.62</v>
      </c>
    </row>
    <row r="75" spans="2:8" x14ac:dyDescent="0.45">
      <c r="B75">
        <v>94</v>
      </c>
      <c r="C75" s="3">
        <v>38471</v>
      </c>
      <c r="D75" s="10">
        <v>2397.0500000000002</v>
      </c>
      <c r="E75" s="7">
        <v>4.6048504175774552E-2</v>
      </c>
      <c r="F75" s="7">
        <v>4.8170000000000004E-2</v>
      </c>
      <c r="G75" s="7">
        <v>-2.1214958242254528E-3</v>
      </c>
      <c r="H75" s="16">
        <v>17.649999999999999</v>
      </c>
    </row>
    <row r="76" spans="2:8" x14ac:dyDescent="0.45">
      <c r="B76">
        <v>106</v>
      </c>
      <c r="C76" s="3">
        <v>39568</v>
      </c>
      <c r="D76" s="10">
        <v>3099.94</v>
      </c>
      <c r="E76" s="7">
        <v>2.9047123896964955E-2</v>
      </c>
      <c r="F76" s="7">
        <v>5.0430000000000003E-2</v>
      </c>
      <c r="G76" s="7">
        <v>-2.1382876103035048E-2</v>
      </c>
      <c r="H76" s="16">
        <v>17.66</v>
      </c>
    </row>
    <row r="77" spans="2:8" x14ac:dyDescent="0.45">
      <c r="B77">
        <v>45</v>
      </c>
      <c r="C77" s="3">
        <v>33998</v>
      </c>
      <c r="D77" s="10">
        <v>1364.3</v>
      </c>
      <c r="E77" s="7">
        <v>2.3574335065833507E-2</v>
      </c>
      <c r="F77" s="7">
        <v>5.74E-2</v>
      </c>
      <c r="G77" s="7">
        <v>-3.3825664934166493E-2</v>
      </c>
      <c r="H77" s="16">
        <v>17.72</v>
      </c>
    </row>
    <row r="78" spans="2:8" x14ac:dyDescent="0.45">
      <c r="B78">
        <v>25</v>
      </c>
      <c r="C78" s="3">
        <v>32171</v>
      </c>
      <c r="D78" s="10">
        <v>915.8</v>
      </c>
      <c r="E78" s="7">
        <v>0.1072520794153371</v>
      </c>
      <c r="F78" s="7">
        <v>8.3499999999999991E-2</v>
      </c>
      <c r="G78" s="7">
        <v>2.3752079415337107E-2</v>
      </c>
      <c r="H78" s="16">
        <v>17.75</v>
      </c>
    </row>
    <row r="79" spans="2:8" x14ac:dyDescent="0.45">
      <c r="B79">
        <v>33</v>
      </c>
      <c r="C79" s="3">
        <v>32904</v>
      </c>
      <c r="D79" s="10">
        <v>1167.2</v>
      </c>
      <c r="E79" s="7">
        <v>9.8112581967834123E-2</v>
      </c>
      <c r="F79" s="7">
        <v>0.14730000000000001</v>
      </c>
      <c r="G79" s="7">
        <v>-4.9187418032165892E-2</v>
      </c>
      <c r="H79" s="16">
        <v>17.75</v>
      </c>
    </row>
    <row r="80" spans="2:8" x14ac:dyDescent="0.45">
      <c r="B80">
        <v>29</v>
      </c>
      <c r="C80" s="3">
        <v>32539</v>
      </c>
      <c r="D80" s="10">
        <v>1055</v>
      </c>
      <c r="E80" s="7">
        <v>9.8362700722939733E-2</v>
      </c>
      <c r="F80" s="7">
        <v>0.12740000000000001</v>
      </c>
      <c r="G80" s="7">
        <v>-2.903729927706028E-2</v>
      </c>
      <c r="H80" s="16">
        <v>17.98</v>
      </c>
    </row>
    <row r="81" spans="2:8" x14ac:dyDescent="0.45">
      <c r="B81">
        <v>93</v>
      </c>
      <c r="C81" s="3">
        <v>38383</v>
      </c>
      <c r="D81" s="10">
        <v>2441.2199999999998</v>
      </c>
      <c r="E81" s="7">
        <v>4.0236085729500104E-2</v>
      </c>
      <c r="F81" s="7">
        <v>4.7560000000000005E-2</v>
      </c>
      <c r="G81" s="7">
        <v>-7.3239142704999011E-3</v>
      </c>
      <c r="H81" s="16">
        <v>18.04</v>
      </c>
    </row>
    <row r="82" spans="2:8" x14ac:dyDescent="0.45">
      <c r="B82">
        <v>53</v>
      </c>
      <c r="C82" s="3">
        <v>34730</v>
      </c>
      <c r="D82" s="10">
        <v>1480.6</v>
      </c>
      <c r="E82" s="7">
        <v>5.1276405657479041E-2</v>
      </c>
      <c r="F82" s="7">
        <v>6.3099999999999989E-2</v>
      </c>
      <c r="G82" s="7">
        <v>-1.1823594342520949E-2</v>
      </c>
      <c r="H82" s="16">
        <v>18.29</v>
      </c>
    </row>
    <row r="83" spans="2:8" x14ac:dyDescent="0.45">
      <c r="B83">
        <v>46</v>
      </c>
      <c r="C83" s="3">
        <v>34089</v>
      </c>
      <c r="D83" s="10">
        <v>1388.9</v>
      </c>
      <c r="E83" s="7">
        <v>3.1367725090822196E-2</v>
      </c>
      <c r="F83" s="7">
        <v>5.0599999999999999E-2</v>
      </c>
      <c r="G83" s="7">
        <v>-1.9232274909177803E-2</v>
      </c>
      <c r="H83" s="16">
        <v>18.309999999999999</v>
      </c>
    </row>
    <row r="84" spans="2:8" x14ac:dyDescent="0.45">
      <c r="B84">
        <v>18</v>
      </c>
      <c r="C84" s="3">
        <v>31532</v>
      </c>
      <c r="D84" s="10">
        <v>816.4</v>
      </c>
      <c r="E84" s="7">
        <v>8.8973987592918746E-2</v>
      </c>
      <c r="F84" s="7">
        <v>0.1038</v>
      </c>
      <c r="G84" s="7">
        <v>-1.4826012407081257E-2</v>
      </c>
      <c r="H84" s="18">
        <v>18.38</v>
      </c>
    </row>
    <row r="85" spans="2:8" x14ac:dyDescent="0.45">
      <c r="B85">
        <v>31</v>
      </c>
      <c r="C85" s="3">
        <v>32720</v>
      </c>
      <c r="D85" s="10">
        <v>1173.3</v>
      </c>
      <c r="E85" s="7">
        <v>9.5654832566291592E-2</v>
      </c>
      <c r="F85" s="7">
        <v>0.13619999999999999</v>
      </c>
      <c r="G85" s="7">
        <v>-4.0545167433708396E-2</v>
      </c>
      <c r="H85" s="18">
        <v>18.38</v>
      </c>
    </row>
    <row r="86" spans="2:8" x14ac:dyDescent="0.45">
      <c r="B86">
        <v>52</v>
      </c>
      <c r="C86" s="3">
        <v>34638</v>
      </c>
      <c r="D86" s="10">
        <v>1536.3</v>
      </c>
      <c r="E86" s="7">
        <v>4.107249664561996E-2</v>
      </c>
      <c r="F86" s="7">
        <v>5.5599999999999997E-2</v>
      </c>
      <c r="G86" s="7">
        <v>-1.4527503354380036E-2</v>
      </c>
      <c r="H86" s="18">
        <v>18.38</v>
      </c>
    </row>
    <row r="87" spans="2:8" x14ac:dyDescent="0.45">
      <c r="B87">
        <v>47</v>
      </c>
      <c r="C87" s="3">
        <v>34180</v>
      </c>
      <c r="D87" s="10">
        <v>1448.8</v>
      </c>
      <c r="E87" s="7">
        <v>3.510855570170679E-2</v>
      </c>
      <c r="F87" s="7">
        <v>5.0599999999999999E-2</v>
      </c>
      <c r="G87" s="7">
        <v>-1.549144429829321E-2</v>
      </c>
      <c r="H87" s="18">
        <v>18.559999999999999</v>
      </c>
    </row>
    <row r="88" spans="2:8" x14ac:dyDescent="0.45">
      <c r="B88">
        <v>96</v>
      </c>
      <c r="C88" s="3">
        <v>38656</v>
      </c>
      <c r="D88" s="10">
        <v>2664.4</v>
      </c>
      <c r="E88" s="7">
        <v>2.7200677599714007E-2</v>
      </c>
      <c r="F88" s="7">
        <v>4.4950000000000004E-2</v>
      </c>
      <c r="G88" s="7">
        <v>-1.7749322400285997E-2</v>
      </c>
      <c r="H88" s="18">
        <v>18.59</v>
      </c>
    </row>
    <row r="89" spans="2:8" x14ac:dyDescent="0.45">
      <c r="B89">
        <v>54</v>
      </c>
      <c r="C89" s="3">
        <v>34817</v>
      </c>
      <c r="D89" s="10">
        <v>1578.7</v>
      </c>
      <c r="E89" s="7">
        <v>4.2648081396692072E-2</v>
      </c>
      <c r="F89" s="7">
        <v>6.5000000000000002E-2</v>
      </c>
      <c r="G89" s="7">
        <v>-2.235191860330793E-2</v>
      </c>
      <c r="H89" s="18">
        <v>18.71</v>
      </c>
    </row>
    <row r="90" spans="2:8" x14ac:dyDescent="0.45">
      <c r="B90">
        <v>51</v>
      </c>
      <c r="C90" s="3">
        <v>34544</v>
      </c>
      <c r="D90" s="10">
        <v>1545.7</v>
      </c>
      <c r="E90" s="7">
        <v>3.5561492746449597E-2</v>
      </c>
      <c r="F90" s="7">
        <v>5.62E-2</v>
      </c>
      <c r="G90" s="7">
        <v>-2.0638507253550403E-2</v>
      </c>
      <c r="H90" s="18">
        <v>18.93</v>
      </c>
    </row>
    <row r="91" spans="2:8" x14ac:dyDescent="0.45">
      <c r="B91">
        <v>95</v>
      </c>
      <c r="C91" s="3">
        <v>38562</v>
      </c>
      <c r="D91" s="10">
        <v>2644.75</v>
      </c>
      <c r="E91" s="7">
        <v>3.2818493637150725E-2</v>
      </c>
      <c r="F91" s="7">
        <v>4.7560000000000005E-2</v>
      </c>
      <c r="G91" s="7">
        <v>-1.474150636284928E-2</v>
      </c>
      <c r="H91" s="18">
        <v>19.09</v>
      </c>
    </row>
    <row r="92" spans="2:8" x14ac:dyDescent="0.45">
      <c r="B92">
        <v>21</v>
      </c>
      <c r="C92" s="3">
        <v>31807</v>
      </c>
      <c r="D92" s="10">
        <v>903.3</v>
      </c>
      <c r="E92" s="7">
        <v>8.7380468113568144E-2</v>
      </c>
      <c r="F92" s="7">
        <v>0.1082</v>
      </c>
      <c r="G92" s="7">
        <v>-2.0819531886431861E-2</v>
      </c>
      <c r="H92" s="18">
        <v>19.39</v>
      </c>
    </row>
    <row r="93" spans="2:8" x14ac:dyDescent="0.45">
      <c r="B93">
        <v>50</v>
      </c>
      <c r="C93" s="3">
        <v>34453</v>
      </c>
      <c r="D93" s="10">
        <v>1580.4</v>
      </c>
      <c r="E93" s="7">
        <v>3.5372192202661745E-2</v>
      </c>
      <c r="F93" s="7">
        <v>5.0599999999999999E-2</v>
      </c>
      <c r="G93" s="7">
        <v>-1.5227807797338254E-2</v>
      </c>
      <c r="H93" s="18">
        <v>19.48</v>
      </c>
    </row>
    <row r="94" spans="2:8" x14ac:dyDescent="0.45">
      <c r="B94">
        <v>56</v>
      </c>
      <c r="C94" s="3">
        <v>35003</v>
      </c>
      <c r="D94" s="10">
        <v>1734.1</v>
      </c>
      <c r="E94" s="7">
        <v>4.388469136190154E-2</v>
      </c>
      <c r="F94" s="7">
        <v>6.2E-2</v>
      </c>
      <c r="G94" s="7">
        <v>-1.811530863809846E-2</v>
      </c>
      <c r="H94" s="18">
        <v>19.66</v>
      </c>
    </row>
    <row r="95" spans="2:8" x14ac:dyDescent="0.45">
      <c r="B95">
        <v>59</v>
      </c>
      <c r="C95" s="3">
        <v>35277</v>
      </c>
      <c r="D95" s="10">
        <v>1835.4</v>
      </c>
      <c r="E95" s="7">
        <v>5.0511879560365847E-2</v>
      </c>
      <c r="F95" s="7">
        <v>5.8099999999999999E-2</v>
      </c>
      <c r="G95" s="7">
        <v>-7.5881204396341523E-3</v>
      </c>
      <c r="H95" s="18">
        <v>19.66</v>
      </c>
    </row>
    <row r="96" spans="2:8" x14ac:dyDescent="0.45">
      <c r="B96">
        <v>55</v>
      </c>
      <c r="C96" s="3">
        <v>34911</v>
      </c>
      <c r="D96" s="10">
        <v>1703</v>
      </c>
      <c r="E96" s="7">
        <v>4.5001701996695287E-2</v>
      </c>
      <c r="F96" s="7">
        <v>6.7500000000000004E-2</v>
      </c>
      <c r="G96" s="7">
        <v>-2.2498298003304718E-2</v>
      </c>
      <c r="H96" s="18">
        <v>19.670000000000002</v>
      </c>
    </row>
    <row r="97" spans="2:8" x14ac:dyDescent="0.45">
      <c r="B97">
        <v>97</v>
      </c>
      <c r="C97" s="3">
        <v>38748</v>
      </c>
      <c r="D97" s="10">
        <v>2928.56</v>
      </c>
      <c r="E97" s="7">
        <v>1.3108226268944367E-2</v>
      </c>
      <c r="F97" s="7">
        <v>4.4930000000000005E-2</v>
      </c>
      <c r="G97" s="7">
        <v>-3.1821773731055637E-2</v>
      </c>
      <c r="H97" s="18">
        <v>19.72</v>
      </c>
    </row>
    <row r="98" spans="2:8" x14ac:dyDescent="0.45">
      <c r="B98">
        <v>102</v>
      </c>
      <c r="C98" s="3">
        <v>39202</v>
      </c>
      <c r="D98" s="10">
        <v>3355.6</v>
      </c>
      <c r="E98" s="7">
        <v>1.6763044184487264E-2</v>
      </c>
      <c r="F98" s="7">
        <v>5.4280000000000002E-2</v>
      </c>
      <c r="G98" s="7">
        <v>-3.7516955815512738E-2</v>
      </c>
      <c r="H98" s="18">
        <v>19.829999999999998</v>
      </c>
    </row>
    <row r="99" spans="2:8" x14ac:dyDescent="0.45">
      <c r="B99">
        <v>48</v>
      </c>
      <c r="C99" s="3">
        <v>34271</v>
      </c>
      <c r="D99" s="10">
        <v>1565.4</v>
      </c>
      <c r="E99" s="7">
        <v>3.1052837230460595E-2</v>
      </c>
      <c r="F99" s="7">
        <v>5.0599999999999999E-2</v>
      </c>
      <c r="G99" s="7">
        <v>-1.9547162769539404E-2</v>
      </c>
      <c r="H99" s="18">
        <v>19.989999999999998</v>
      </c>
    </row>
    <row r="100" spans="2:8" x14ac:dyDescent="0.45">
      <c r="B100">
        <v>100</v>
      </c>
      <c r="C100" s="3">
        <v>39021</v>
      </c>
      <c r="D100" s="10">
        <v>3140.47</v>
      </c>
      <c r="E100" s="7">
        <v>1.8387999651438003E-2</v>
      </c>
      <c r="F100" s="7">
        <v>5.3150000000000003E-2</v>
      </c>
      <c r="G100" s="7">
        <v>-3.4762000348562E-2</v>
      </c>
      <c r="H100" s="18">
        <v>19.989999999999998</v>
      </c>
    </row>
    <row r="101" spans="2:8" x14ac:dyDescent="0.45">
      <c r="B101">
        <v>103</v>
      </c>
      <c r="C101" s="3">
        <v>39294</v>
      </c>
      <c r="D101" s="10">
        <v>3289.12</v>
      </c>
      <c r="E101" s="7">
        <v>2.0931832300991493E-2</v>
      </c>
      <c r="F101" s="7">
        <v>5.7930000000000002E-2</v>
      </c>
      <c r="G101" s="7">
        <v>-3.6998167699008509E-2</v>
      </c>
      <c r="H101" s="18">
        <v>19.989999999999998</v>
      </c>
    </row>
    <row r="102" spans="2:8" x14ac:dyDescent="0.45">
      <c r="B102">
        <v>99</v>
      </c>
      <c r="C102" s="3">
        <v>38929</v>
      </c>
      <c r="D102" s="10">
        <v>3004.28</v>
      </c>
      <c r="E102" s="7">
        <v>1.9766532351094712E-2</v>
      </c>
      <c r="F102" s="7">
        <v>4.4839999999999998E-2</v>
      </c>
      <c r="G102" s="7">
        <v>-2.5073467648905286E-2</v>
      </c>
      <c r="H102" s="18">
        <v>20.02</v>
      </c>
    </row>
    <row r="103" spans="2:8" x14ac:dyDescent="0.45">
      <c r="B103">
        <v>58</v>
      </c>
      <c r="C103" s="3">
        <v>35185</v>
      </c>
      <c r="D103" s="10">
        <v>1914.6</v>
      </c>
      <c r="E103" s="7">
        <v>4.8494734945570661E-2</v>
      </c>
      <c r="F103" s="7">
        <v>5.9000000000000004E-2</v>
      </c>
      <c r="G103" s="7">
        <v>-1.0505265054429343E-2</v>
      </c>
      <c r="H103" s="18">
        <v>20.079999999999998</v>
      </c>
    </row>
    <row r="104" spans="2:8" x14ac:dyDescent="0.45">
      <c r="B104">
        <v>101</v>
      </c>
      <c r="C104" s="3">
        <v>39113</v>
      </c>
      <c r="D104" s="10">
        <v>3211.84</v>
      </c>
      <c r="E104" s="7">
        <v>1.8506423381623449E-2</v>
      </c>
      <c r="F104" s="7">
        <v>5.3150000000000003E-2</v>
      </c>
      <c r="G104" s="7">
        <v>-3.4643576618376554E-2</v>
      </c>
      <c r="H104" s="18">
        <v>20.21</v>
      </c>
    </row>
    <row r="105" spans="2:8" x14ac:dyDescent="0.45">
      <c r="B105">
        <v>104</v>
      </c>
      <c r="C105" s="3">
        <v>39386</v>
      </c>
      <c r="D105" s="10">
        <v>3454.12</v>
      </c>
      <c r="E105" s="7">
        <v>1.7727817512829924E-2</v>
      </c>
      <c r="F105" s="7">
        <v>5.7370000000000004E-2</v>
      </c>
      <c r="G105" s="7">
        <v>-3.964218248717008E-2</v>
      </c>
      <c r="H105" s="18">
        <v>20.38</v>
      </c>
    </row>
    <row r="106" spans="2:8" x14ac:dyDescent="0.45">
      <c r="B106">
        <v>98</v>
      </c>
      <c r="C106" s="3">
        <v>38835</v>
      </c>
      <c r="D106" s="10">
        <v>3074.26</v>
      </c>
      <c r="E106" s="7">
        <v>1.0764909499689335E-2</v>
      </c>
      <c r="F106" s="7">
        <v>4.4950000000000004E-2</v>
      </c>
      <c r="G106" s="7">
        <v>-3.4185090500310669E-2</v>
      </c>
      <c r="H106" s="18">
        <v>20.39</v>
      </c>
    </row>
    <row r="107" spans="2:8" x14ac:dyDescent="0.45">
      <c r="B107">
        <v>57</v>
      </c>
      <c r="C107" s="3">
        <v>35095</v>
      </c>
      <c r="D107" s="10">
        <v>1842</v>
      </c>
      <c r="E107" s="7">
        <v>4.7457594776299405E-2</v>
      </c>
      <c r="F107" s="7">
        <v>6.2E-2</v>
      </c>
      <c r="G107" s="7">
        <v>-1.4542405223700594E-2</v>
      </c>
      <c r="H107" s="18">
        <v>20.78</v>
      </c>
    </row>
    <row r="108" spans="2:8" x14ac:dyDescent="0.45">
      <c r="B108">
        <v>60</v>
      </c>
      <c r="C108" s="3">
        <v>35369</v>
      </c>
      <c r="D108" s="10">
        <v>1956.9</v>
      </c>
      <c r="E108" s="7">
        <v>4.8437633736598817E-2</v>
      </c>
      <c r="F108" s="7">
        <v>6.0599999999999994E-2</v>
      </c>
      <c r="G108" s="7">
        <v>-1.2162366263401177E-2</v>
      </c>
      <c r="H108" s="18">
        <v>20.84</v>
      </c>
    </row>
    <row r="109" spans="2:8" x14ac:dyDescent="0.45">
      <c r="B109">
        <v>22</v>
      </c>
      <c r="C109" s="3">
        <v>31897</v>
      </c>
      <c r="D109" s="10">
        <v>1023.6</v>
      </c>
      <c r="E109" s="7">
        <v>7.629881540841299E-2</v>
      </c>
      <c r="F109" s="7">
        <v>9.3000000000000013E-2</v>
      </c>
      <c r="G109" s="7">
        <v>-1.6701184591587023E-2</v>
      </c>
      <c r="H109" s="9">
        <v>20.97</v>
      </c>
    </row>
    <row r="110" spans="2:8" x14ac:dyDescent="0.45">
      <c r="B110">
        <v>80</v>
      </c>
      <c r="C110" s="3">
        <v>37195</v>
      </c>
      <c r="D110" s="10">
        <v>2413.5</v>
      </c>
      <c r="E110" s="7">
        <v>1.7149828575131476E-2</v>
      </c>
      <c r="F110" s="7">
        <v>4.172E-2</v>
      </c>
      <c r="G110" s="7">
        <v>-2.4570171424868524E-2</v>
      </c>
      <c r="H110" s="9">
        <v>21.24</v>
      </c>
    </row>
    <row r="111" spans="2:8" x14ac:dyDescent="0.45">
      <c r="B111">
        <v>82</v>
      </c>
      <c r="C111" s="3">
        <v>37376</v>
      </c>
      <c r="D111" s="10">
        <v>2512.04</v>
      </c>
      <c r="E111" s="7">
        <v>1.7388857685248338E-2</v>
      </c>
      <c r="F111" s="7">
        <v>3.9699999999999999E-2</v>
      </c>
      <c r="G111" s="7">
        <v>-2.2311142314751661E-2</v>
      </c>
      <c r="H111" s="9">
        <v>21.76</v>
      </c>
    </row>
    <row r="112" spans="2:8" x14ac:dyDescent="0.45">
      <c r="B112">
        <v>62</v>
      </c>
      <c r="C112" s="3">
        <v>35550</v>
      </c>
      <c r="D112" s="10">
        <v>2135.3000000000002</v>
      </c>
      <c r="E112" s="7">
        <v>4.62395387808896E-2</v>
      </c>
      <c r="F112" s="7">
        <v>6.1799999999999994E-2</v>
      </c>
      <c r="G112" s="7">
        <v>-1.5560461219110394E-2</v>
      </c>
      <c r="H112" s="9">
        <v>21.81</v>
      </c>
    </row>
    <row r="113" spans="2:8" x14ac:dyDescent="0.45">
      <c r="B113">
        <v>81</v>
      </c>
      <c r="C113" s="3">
        <v>37287</v>
      </c>
      <c r="D113" s="10">
        <v>2496.02</v>
      </c>
      <c r="E113" s="7">
        <v>1.626055097821788E-2</v>
      </c>
      <c r="F113" s="7">
        <v>3.9100000000000003E-2</v>
      </c>
      <c r="G113" s="7">
        <v>-2.2839449021782122E-2</v>
      </c>
      <c r="H113" s="9">
        <v>22.01</v>
      </c>
    </row>
    <row r="114" spans="2:8" x14ac:dyDescent="0.45">
      <c r="B114">
        <v>61</v>
      </c>
      <c r="C114" s="3">
        <v>35461</v>
      </c>
      <c r="D114" s="10">
        <v>2087.6</v>
      </c>
      <c r="E114" s="7">
        <v>4.4024430538522008E-2</v>
      </c>
      <c r="F114" s="7">
        <v>6.1200000000000004E-2</v>
      </c>
      <c r="G114" s="7">
        <v>-1.7175569461477996E-2</v>
      </c>
      <c r="H114" s="9">
        <v>22.02</v>
      </c>
    </row>
    <row r="115" spans="2:8" x14ac:dyDescent="0.45">
      <c r="B115">
        <v>49</v>
      </c>
      <c r="C115" s="3">
        <v>34365</v>
      </c>
      <c r="D115" s="10">
        <v>1745.9</v>
      </c>
      <c r="E115" s="7">
        <v>2.2786359930821787E-2</v>
      </c>
      <c r="F115" s="7">
        <v>5.0599999999999999E-2</v>
      </c>
      <c r="G115" s="7">
        <v>-2.7813640069178212E-2</v>
      </c>
      <c r="H115" s="9">
        <v>22.04</v>
      </c>
    </row>
    <row r="116" spans="2:8" x14ac:dyDescent="0.45">
      <c r="B116">
        <v>64</v>
      </c>
      <c r="C116" s="3">
        <v>35734</v>
      </c>
      <c r="D116" s="10">
        <v>2293.87</v>
      </c>
      <c r="E116" s="7">
        <v>4.1782030212474286E-2</v>
      </c>
      <c r="F116" s="7">
        <v>7.0449999999999999E-2</v>
      </c>
      <c r="G116" s="7">
        <v>-2.8667969787525713E-2</v>
      </c>
      <c r="H116" s="9">
        <v>23.35</v>
      </c>
    </row>
    <row r="117" spans="2:8" x14ac:dyDescent="0.45">
      <c r="B117">
        <v>79</v>
      </c>
      <c r="C117" s="3">
        <v>37103</v>
      </c>
      <c r="D117" s="10">
        <v>2663.92</v>
      </c>
      <c r="E117" s="7">
        <v>1.2826513268920703E-2</v>
      </c>
      <c r="F117" s="7">
        <v>5.1210000000000006E-2</v>
      </c>
      <c r="G117" s="7">
        <v>-3.8383486731079303E-2</v>
      </c>
      <c r="H117" s="9">
        <v>23.5</v>
      </c>
    </row>
    <row r="118" spans="2:8" x14ac:dyDescent="0.45">
      <c r="B118">
        <v>23</v>
      </c>
      <c r="C118" s="3">
        <v>31989</v>
      </c>
      <c r="D118" s="10">
        <v>1202.2</v>
      </c>
      <c r="E118" s="7">
        <v>6.6803375446403912E-2</v>
      </c>
      <c r="F118" s="7">
        <v>8.7400000000000005E-2</v>
      </c>
      <c r="G118" s="7">
        <v>-2.0596624553596093E-2</v>
      </c>
      <c r="H118" s="9">
        <v>23.72</v>
      </c>
    </row>
    <row r="119" spans="2:8" x14ac:dyDescent="0.45">
      <c r="B119">
        <v>78</v>
      </c>
      <c r="C119" s="3">
        <v>37011</v>
      </c>
      <c r="D119" s="10">
        <v>2869.04</v>
      </c>
      <c r="E119" s="7">
        <v>9.5473403924539735E-3</v>
      </c>
      <c r="F119" s="7">
        <v>5.3079999999999995E-2</v>
      </c>
      <c r="G119" s="7">
        <v>-4.3532659607546022E-2</v>
      </c>
      <c r="H119" s="9">
        <v>23.75</v>
      </c>
    </row>
    <row r="120" spans="2:8" x14ac:dyDescent="0.45">
      <c r="B120">
        <v>63</v>
      </c>
      <c r="C120" s="3">
        <v>35642</v>
      </c>
      <c r="D120" s="10">
        <v>2295.1999999999998</v>
      </c>
      <c r="E120" s="7">
        <v>3.6635120434540092E-2</v>
      </c>
      <c r="F120" s="7">
        <v>6.7930000000000004E-2</v>
      </c>
      <c r="G120" s="7">
        <v>-3.1294879565459913E-2</v>
      </c>
      <c r="H120" s="9">
        <v>23.85</v>
      </c>
    </row>
    <row r="121" spans="2:8" x14ac:dyDescent="0.45">
      <c r="B121">
        <v>65</v>
      </c>
      <c r="C121" s="3">
        <v>35825</v>
      </c>
      <c r="D121" s="10">
        <v>2536.6799999999998</v>
      </c>
      <c r="E121" s="7">
        <v>1.6920505371156302E-2</v>
      </c>
      <c r="F121" s="7">
        <v>7.288E-2</v>
      </c>
      <c r="G121" s="7">
        <v>-5.5959494628843698E-2</v>
      </c>
      <c r="H121" s="9">
        <v>24.37</v>
      </c>
    </row>
    <row r="122" spans="2:8" x14ac:dyDescent="0.45">
      <c r="B122">
        <v>68</v>
      </c>
      <c r="C122" s="3">
        <v>36098</v>
      </c>
      <c r="D122" s="10">
        <v>2504.85</v>
      </c>
      <c r="E122" s="7">
        <v>-1.3627567005929597E-2</v>
      </c>
      <c r="F122" s="7">
        <v>7.0250000000000007E-2</v>
      </c>
      <c r="G122" s="7">
        <v>-8.3877567005929604E-2</v>
      </c>
      <c r="H122" s="9">
        <v>24.61</v>
      </c>
    </row>
    <row r="123" spans="2:8" x14ac:dyDescent="0.45">
      <c r="B123">
        <v>67</v>
      </c>
      <c r="C123" s="3">
        <v>36007</v>
      </c>
      <c r="D123" s="10">
        <v>2734.72</v>
      </c>
      <c r="E123" s="7">
        <v>5.2859402131000266E-4</v>
      </c>
      <c r="F123" s="7">
        <v>7.4900000000000008E-2</v>
      </c>
      <c r="G123" s="7">
        <v>-7.4371405978690006E-2</v>
      </c>
      <c r="H123" s="9">
        <v>26.56</v>
      </c>
    </row>
    <row r="124" spans="2:8" x14ac:dyDescent="0.45">
      <c r="B124">
        <v>69</v>
      </c>
      <c r="C124" s="3">
        <v>36189</v>
      </c>
      <c r="D124" s="10">
        <v>2695.94</v>
      </c>
      <c r="E124" s="7">
        <v>-2.5655012023298673E-2</v>
      </c>
      <c r="F124" s="7">
        <v>5.7849999999999999E-2</v>
      </c>
      <c r="G124" s="7">
        <v>-8.3505012023298672E-2</v>
      </c>
      <c r="H124" s="9">
        <v>26.59</v>
      </c>
    </row>
    <row r="125" spans="2:8" x14ac:dyDescent="0.45">
      <c r="B125">
        <v>73</v>
      </c>
      <c r="C125" s="3">
        <v>36556</v>
      </c>
      <c r="D125" s="10">
        <v>2975.87</v>
      </c>
      <c r="E125" s="7">
        <v>-1.1140096096010299E-2</v>
      </c>
      <c r="F125" s="7">
        <v>5.8040000000000001E-2</v>
      </c>
      <c r="G125" s="7">
        <v>-6.9180096096010307E-2</v>
      </c>
      <c r="H125" s="9">
        <v>26.83</v>
      </c>
    </row>
    <row r="126" spans="2:8" x14ac:dyDescent="0.45">
      <c r="B126">
        <v>74</v>
      </c>
      <c r="C126" s="3">
        <v>36644</v>
      </c>
      <c r="D126" s="10">
        <v>3001.92</v>
      </c>
      <c r="E126" s="7">
        <v>-4.7148317128750117E-3</v>
      </c>
      <c r="F126" s="7">
        <v>5.8739999999999994E-2</v>
      </c>
      <c r="G126" s="7">
        <v>-6.3454831712874998E-2</v>
      </c>
      <c r="H126" s="9">
        <v>26.89</v>
      </c>
    </row>
    <row r="127" spans="2:8" x14ac:dyDescent="0.45">
      <c r="B127">
        <v>77</v>
      </c>
      <c r="C127" s="3">
        <v>36922</v>
      </c>
      <c r="D127" s="10">
        <v>3030.05</v>
      </c>
      <c r="E127" s="7">
        <v>4.6831103446609568E-4</v>
      </c>
      <c r="F127" s="7">
        <v>5.7750000000000003E-2</v>
      </c>
      <c r="G127" s="7">
        <v>-5.7281688965533907E-2</v>
      </c>
      <c r="H127" s="9">
        <v>26.91</v>
      </c>
    </row>
    <row r="128" spans="2:8" x14ac:dyDescent="0.45">
      <c r="B128">
        <v>75</v>
      </c>
      <c r="C128" s="3">
        <v>36738</v>
      </c>
      <c r="D128" s="10">
        <v>3062.41</v>
      </c>
      <c r="E128" s="7">
        <v>-1.1955720212940779E-2</v>
      </c>
      <c r="F128" s="7">
        <v>5.9130000000000002E-2</v>
      </c>
      <c r="G128" s="7">
        <v>-7.1085720212940781E-2</v>
      </c>
      <c r="H128" s="9">
        <v>27.41</v>
      </c>
    </row>
    <row r="129" spans="2:8" x14ac:dyDescent="0.45">
      <c r="B129">
        <v>76</v>
      </c>
      <c r="C129" s="3">
        <v>36830</v>
      </c>
      <c r="D129" s="10">
        <v>3078.21</v>
      </c>
      <c r="E129" s="7">
        <v>-4.7137611758293341E-3</v>
      </c>
      <c r="F129" s="7">
        <v>5.8789999999999995E-2</v>
      </c>
      <c r="G129" s="7">
        <v>-6.3503761175829329E-2</v>
      </c>
      <c r="H129" s="9">
        <v>27.42</v>
      </c>
    </row>
    <row r="130" spans="2:8" x14ac:dyDescent="0.45">
      <c r="B130">
        <v>72</v>
      </c>
      <c r="C130" s="3">
        <v>36462</v>
      </c>
      <c r="D130" s="10">
        <v>2904.38</v>
      </c>
      <c r="E130" s="7">
        <v>-1.1597529559189912E-2</v>
      </c>
      <c r="F130" s="7">
        <v>5.3099999999999994E-2</v>
      </c>
      <c r="G130" s="7">
        <v>-6.4697529559189906E-2</v>
      </c>
      <c r="H130" s="9">
        <v>27.5</v>
      </c>
    </row>
    <row r="131" spans="2:8" x14ac:dyDescent="0.45">
      <c r="B131">
        <v>66</v>
      </c>
      <c r="C131" s="3">
        <v>35915</v>
      </c>
      <c r="D131" s="10">
        <v>2788.99</v>
      </c>
      <c r="E131" s="7">
        <v>1.062638656312398E-2</v>
      </c>
      <c r="F131" s="7">
        <v>7.2929999999999995E-2</v>
      </c>
      <c r="G131" s="7">
        <v>-6.2303613436876015E-2</v>
      </c>
      <c r="H131" s="9">
        <v>27.72</v>
      </c>
    </row>
    <row r="132" spans="2:8" x14ac:dyDescent="0.45">
      <c r="B132">
        <v>71</v>
      </c>
      <c r="C132" s="3">
        <v>36371</v>
      </c>
      <c r="D132" s="10">
        <v>2925.14</v>
      </c>
      <c r="E132" s="7">
        <v>-2.1510429435496969E-2</v>
      </c>
      <c r="F132" s="7">
        <v>4.8789999999999993E-2</v>
      </c>
      <c r="G132" s="7">
        <v>-7.0300429435496969E-2</v>
      </c>
      <c r="H132" s="9">
        <v>28.01</v>
      </c>
    </row>
    <row r="133" spans="2:8" x14ac:dyDescent="0.45">
      <c r="B133">
        <v>70</v>
      </c>
      <c r="C133" s="3">
        <v>36280</v>
      </c>
      <c r="D133" s="10">
        <v>3028.4</v>
      </c>
      <c r="E133" s="7">
        <v>-3.2645072904435968E-2</v>
      </c>
      <c r="F133" s="7">
        <v>5.1409999999999997E-2</v>
      </c>
      <c r="G133" s="7">
        <v>-8.4055072904435965E-2</v>
      </c>
      <c r="H133" s="9">
        <v>28.39</v>
      </c>
    </row>
  </sheetData>
  <autoFilter ref="B9:I133" xr:uid="{D7ABCDD0-28AD-44F2-93C5-FD30653BACB0}">
    <sortState xmlns:xlrd2="http://schemas.microsoft.com/office/spreadsheetml/2017/richdata2" ref="B10:I133">
      <sortCondition ref="H9:H13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C6D7-F39E-489E-B744-11FF66B2F85E}">
  <dimension ref="A1:O17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4" sqref="H4"/>
    </sheetView>
  </sheetViews>
  <sheetFormatPr defaultRowHeight="14.25" x14ac:dyDescent="0.45"/>
  <cols>
    <col min="4" max="4" width="23.796875" bestFit="1" customWidth="1"/>
    <col min="5" max="5" width="19.33203125" bestFit="1" customWidth="1"/>
    <col min="6" max="6" width="19.46484375" bestFit="1" customWidth="1"/>
    <col min="7" max="8" width="19.46484375" customWidth="1"/>
    <col min="9" max="9" width="18.46484375" bestFit="1" customWidth="1"/>
    <col min="10" max="10" width="15.9296875" bestFit="1" customWidth="1"/>
    <col min="11" max="11" width="14.9296875" bestFit="1" customWidth="1"/>
    <col min="12" max="12" width="15.59765625" bestFit="1" customWidth="1"/>
    <col min="13" max="13" width="14.3984375" style="9" bestFit="1" customWidth="1"/>
  </cols>
  <sheetData>
    <row r="1" spans="1:15" x14ac:dyDescent="0.45">
      <c r="C1" s="3">
        <f>EDATE(C3,10*12)</f>
        <v>32993</v>
      </c>
      <c r="I1" t="s">
        <v>7</v>
      </c>
      <c r="M1" s="9" t="s">
        <v>28</v>
      </c>
    </row>
    <row r="2" spans="1:15" x14ac:dyDescent="0.45">
      <c r="B2" s="1" t="s">
        <v>0</v>
      </c>
      <c r="C2" s="1" t="s">
        <v>1</v>
      </c>
      <c r="D2" s="2" t="s">
        <v>2</v>
      </c>
      <c r="E2" s="1" t="s">
        <v>3</v>
      </c>
      <c r="F2" s="1" t="s">
        <v>5</v>
      </c>
      <c r="G2" s="1" t="s">
        <v>22</v>
      </c>
      <c r="H2" s="1" t="s">
        <v>23</v>
      </c>
      <c r="I2" s="1" t="s">
        <v>6</v>
      </c>
      <c r="J2" s="1" t="s">
        <v>24</v>
      </c>
      <c r="K2" s="1" t="s">
        <v>25</v>
      </c>
      <c r="L2" s="1" t="s">
        <v>26</v>
      </c>
      <c r="M2" s="13" t="s">
        <v>27</v>
      </c>
      <c r="N2" s="1"/>
      <c r="O2" s="1"/>
    </row>
    <row r="3" spans="1:15" x14ac:dyDescent="0.45">
      <c r="A3" s="3">
        <f>DATE(YEAR(C3),MONTH(C3),1)</f>
        <v>29312</v>
      </c>
      <c r="B3">
        <v>1</v>
      </c>
      <c r="C3" s="5">
        <v>29341</v>
      </c>
      <c r="D3" s="6">
        <v>249.5</v>
      </c>
      <c r="E3" t="s">
        <v>4</v>
      </c>
      <c r="F3" s="7">
        <f>(D43/D3)^(1/10)-1</f>
        <v>0.15379779019523832</v>
      </c>
      <c r="G3" s="20">
        <f t="shared" ref="G3:G34" si="0">D7/D3-1</f>
        <v>0.33106212424849701</v>
      </c>
      <c r="H3" s="7">
        <f t="shared" ref="H3:H34" si="1">(1+((D4/D3)-1))^4-1</f>
        <v>0.63893342600765379</v>
      </c>
      <c r="I3" s="7">
        <v>0.17309999999999998</v>
      </c>
      <c r="J3" s="7">
        <f>F3-I3</f>
        <v>-1.9302209804761661E-2</v>
      </c>
      <c r="K3" s="20">
        <f t="shared" ref="K3:K34" si="2">G3-I3</f>
        <v>0.15796212424849704</v>
      </c>
      <c r="L3" s="7">
        <f t="shared" ref="L3:L34" si="3">H3-I3</f>
        <v>0.46583342600765382</v>
      </c>
      <c r="M3" s="9">
        <v>0</v>
      </c>
    </row>
    <row r="4" spans="1:15" x14ac:dyDescent="0.45">
      <c r="A4" s="3">
        <f t="shared" ref="A4:A67" si="4">DATE(YEAR(C4),MONTH(C4),1)</f>
        <v>29403</v>
      </c>
      <c r="B4">
        <f>B3+1</f>
        <v>2</v>
      </c>
      <c r="C4" s="3">
        <v>29433</v>
      </c>
      <c r="D4" s="4">
        <v>282.3</v>
      </c>
      <c r="E4" t="s">
        <v>4</v>
      </c>
      <c r="F4" s="7">
        <f>(D44/D4)^(1/10)-1</f>
        <v>0.15050640336659282</v>
      </c>
      <c r="G4" s="20">
        <f t="shared" si="0"/>
        <v>0.1314204746723342</v>
      </c>
      <c r="H4" s="7">
        <f t="shared" si="1"/>
        <v>0.38594014487198791</v>
      </c>
      <c r="I4" s="7">
        <v>0.1641</v>
      </c>
      <c r="J4" s="7">
        <f t="shared" ref="J4:J67" si="5">F4-I4</f>
        <v>-1.3593596633407173E-2</v>
      </c>
      <c r="K4" s="20">
        <f t="shared" si="2"/>
        <v>-3.2679525327665798E-2</v>
      </c>
      <c r="L4" s="7">
        <f t="shared" si="3"/>
        <v>0.22184014487198792</v>
      </c>
      <c r="M4" s="9">
        <v>0</v>
      </c>
    </row>
    <row r="5" spans="1:15" x14ac:dyDescent="0.45">
      <c r="A5" s="3">
        <f t="shared" si="4"/>
        <v>29495</v>
      </c>
      <c r="B5">
        <f t="shared" ref="B5:B68" si="6">B4+1</f>
        <v>3</v>
      </c>
      <c r="C5" s="3">
        <v>29525</v>
      </c>
      <c r="D5" s="4">
        <v>306.3</v>
      </c>
      <c r="E5" t="s">
        <v>4</v>
      </c>
      <c r="F5" s="7">
        <f>(D45/D5)^(1/10)-1</f>
        <v>0.12477874924347687</v>
      </c>
      <c r="G5" s="20">
        <f t="shared" si="0"/>
        <v>-6.5295461965393375E-2</v>
      </c>
      <c r="H5" s="7">
        <f t="shared" si="1"/>
        <v>-0.20749249473149323</v>
      </c>
      <c r="I5" s="7">
        <v>0.16940000000000002</v>
      </c>
      <c r="J5" s="7">
        <f t="shared" si="5"/>
        <v>-4.4621250756523151E-2</v>
      </c>
      <c r="K5" s="20">
        <f t="shared" si="2"/>
        <v>-0.2346954619653934</v>
      </c>
      <c r="L5" s="7">
        <f t="shared" si="3"/>
        <v>-0.37689249473149322</v>
      </c>
      <c r="M5" s="9">
        <v>0</v>
      </c>
    </row>
    <row r="6" spans="1:15" x14ac:dyDescent="0.45">
      <c r="A6" s="3">
        <f t="shared" si="4"/>
        <v>29587</v>
      </c>
      <c r="B6">
        <f t="shared" si="6"/>
        <v>4</v>
      </c>
      <c r="C6" s="3">
        <v>29616</v>
      </c>
      <c r="D6" s="4">
        <v>289</v>
      </c>
      <c r="E6" t="s">
        <v>4</v>
      </c>
      <c r="F6" s="7">
        <f t="shared" ref="F6:F69" si="7">(D46/D6)^(1/10)-1</f>
        <v>0.13619944949525387</v>
      </c>
      <c r="G6" s="20">
        <f t="shared" si="0"/>
        <v>0.14498269896193761</v>
      </c>
      <c r="H6" s="7">
        <f t="shared" si="1"/>
        <v>0.7437496416481415</v>
      </c>
      <c r="I6" s="7">
        <v>0.1363</v>
      </c>
      <c r="J6" s="7">
        <f t="shared" si="5"/>
        <v>-1.0055050474613858E-4</v>
      </c>
      <c r="K6" s="20">
        <f t="shared" si="2"/>
        <v>8.6826989619376016E-3</v>
      </c>
      <c r="L6" s="7">
        <f t="shared" si="3"/>
        <v>0.60744964164814153</v>
      </c>
      <c r="M6" s="9">
        <v>0</v>
      </c>
    </row>
    <row r="7" spans="1:15" x14ac:dyDescent="0.45">
      <c r="A7" s="3">
        <f t="shared" si="4"/>
        <v>29677</v>
      </c>
      <c r="B7">
        <f t="shared" si="6"/>
        <v>5</v>
      </c>
      <c r="C7" s="3">
        <v>29706</v>
      </c>
      <c r="D7" s="4">
        <v>332.1</v>
      </c>
      <c r="E7" t="s">
        <v>4</v>
      </c>
      <c r="F7" s="7">
        <f t="shared" si="7"/>
        <v>0.13734560671822704</v>
      </c>
      <c r="G7" s="20">
        <f t="shared" si="0"/>
        <v>-1.2044564890093312E-2</v>
      </c>
      <c r="H7" s="7">
        <f t="shared" si="1"/>
        <v>-0.14441306374289253</v>
      </c>
      <c r="I7" s="7">
        <v>0.11720000000000001</v>
      </c>
      <c r="J7" s="7">
        <f t="shared" si="5"/>
        <v>2.014560671822703E-2</v>
      </c>
      <c r="K7" s="20">
        <f t="shared" si="2"/>
        <v>-0.12924456489009334</v>
      </c>
      <c r="L7" s="7">
        <f t="shared" si="3"/>
        <v>-0.26161306374289256</v>
      </c>
      <c r="M7" s="9">
        <v>0</v>
      </c>
    </row>
    <row r="8" spans="1:15" x14ac:dyDescent="0.45">
      <c r="A8" s="3">
        <f t="shared" si="4"/>
        <v>29768</v>
      </c>
      <c r="B8">
        <f t="shared" si="6"/>
        <v>6</v>
      </c>
      <c r="C8" s="3">
        <v>29798</v>
      </c>
      <c r="D8" s="4">
        <v>319.39999999999998</v>
      </c>
      <c r="E8" t="s">
        <v>4</v>
      </c>
      <c r="F8" s="7">
        <f t="shared" si="7"/>
        <v>0.14489284706936734</v>
      </c>
      <c r="G8" s="20">
        <f t="shared" si="0"/>
        <v>4.539762053850982E-2</v>
      </c>
      <c r="H8" s="7">
        <f t="shared" si="1"/>
        <v>-0.35442642559799686</v>
      </c>
      <c r="I8" s="7">
        <v>0.13780000000000001</v>
      </c>
      <c r="J8" s="7">
        <f t="shared" si="5"/>
        <v>7.0928470693673307E-3</v>
      </c>
      <c r="K8" s="20">
        <f t="shared" si="2"/>
        <v>-9.2402379461490186E-2</v>
      </c>
      <c r="L8" s="7">
        <f t="shared" si="3"/>
        <v>-0.4922264255979969</v>
      </c>
      <c r="M8" s="9">
        <v>0</v>
      </c>
    </row>
    <row r="9" spans="1:15" x14ac:dyDescent="0.45">
      <c r="A9" s="3">
        <f t="shared" si="4"/>
        <v>29860</v>
      </c>
      <c r="B9">
        <f t="shared" si="6"/>
        <v>7</v>
      </c>
      <c r="C9" s="3">
        <v>29889</v>
      </c>
      <c r="D9" s="4">
        <v>286.3</v>
      </c>
      <c r="E9" t="s">
        <v>4</v>
      </c>
      <c r="F9" s="7">
        <f t="shared" si="7"/>
        <v>0.15773982488244265</v>
      </c>
      <c r="G9" s="20">
        <f t="shared" si="0"/>
        <v>0.29130282920013961</v>
      </c>
      <c r="H9" s="7">
        <f t="shared" si="1"/>
        <v>0.78443887718559191</v>
      </c>
      <c r="I9" s="7">
        <v>0.15590000000000001</v>
      </c>
      <c r="J9" s="7">
        <f t="shared" si="5"/>
        <v>1.8398248824426366E-3</v>
      </c>
      <c r="K9" s="20">
        <f t="shared" si="2"/>
        <v>0.1354028292001396</v>
      </c>
      <c r="L9" s="7">
        <f t="shared" si="3"/>
        <v>0.62853887718559187</v>
      </c>
      <c r="M9" s="9">
        <v>0</v>
      </c>
    </row>
    <row r="10" spans="1:15" x14ac:dyDescent="0.45">
      <c r="A10" s="3">
        <f t="shared" si="4"/>
        <v>29952</v>
      </c>
      <c r="B10">
        <f t="shared" si="6"/>
        <v>8</v>
      </c>
      <c r="C10" s="3">
        <v>29980</v>
      </c>
      <c r="D10" s="4">
        <v>330.9</v>
      </c>
      <c r="E10" t="s">
        <v>4</v>
      </c>
      <c r="F10" s="7">
        <f t="shared" si="7"/>
        <v>0.14010036887832689</v>
      </c>
      <c r="G10" s="20">
        <f t="shared" si="0"/>
        <v>0.19371411302508323</v>
      </c>
      <c r="H10" s="7">
        <f t="shared" si="1"/>
        <v>-3.3419892685141339E-2</v>
      </c>
      <c r="I10" s="7">
        <v>0.13919999999999999</v>
      </c>
      <c r="J10" s="7">
        <f t="shared" si="5"/>
        <v>9.0036887832689594E-4</v>
      </c>
      <c r="K10" s="20">
        <f t="shared" si="2"/>
        <v>5.4514113025083244E-2</v>
      </c>
      <c r="L10" s="7">
        <f t="shared" si="3"/>
        <v>-0.17261989268514133</v>
      </c>
      <c r="M10" s="9">
        <v>0</v>
      </c>
    </row>
    <row r="11" spans="1:15" x14ac:dyDescent="0.45">
      <c r="A11" s="3">
        <f t="shared" si="4"/>
        <v>30042</v>
      </c>
      <c r="B11">
        <f t="shared" si="6"/>
        <v>9</v>
      </c>
      <c r="C11" s="3">
        <v>30071</v>
      </c>
      <c r="D11" s="4">
        <v>328.1</v>
      </c>
      <c r="E11" t="s">
        <v>4</v>
      </c>
      <c r="F11" s="7">
        <f t="shared" si="7"/>
        <v>0.14608089268342384</v>
      </c>
      <c r="G11" s="20">
        <f t="shared" si="0"/>
        <v>0.33892106065224015</v>
      </c>
      <c r="H11" s="7">
        <f t="shared" si="1"/>
        <v>7.2607315546862505E-2</v>
      </c>
      <c r="I11" s="7">
        <v>0.13059999999999999</v>
      </c>
      <c r="J11" s="7">
        <f t="shared" si="5"/>
        <v>1.5480892683423841E-2</v>
      </c>
      <c r="K11" s="20">
        <f t="shared" si="2"/>
        <v>0.20832106065224015</v>
      </c>
      <c r="L11" s="7">
        <f t="shared" si="3"/>
        <v>-5.7992684453137489E-2</v>
      </c>
      <c r="M11" s="9">
        <v>0</v>
      </c>
    </row>
    <row r="12" spans="1:15" x14ac:dyDescent="0.45">
      <c r="A12" s="3">
        <f t="shared" si="4"/>
        <v>30133</v>
      </c>
      <c r="B12">
        <f t="shared" si="6"/>
        <v>10</v>
      </c>
      <c r="C12" s="3">
        <v>30162</v>
      </c>
      <c r="D12" s="4">
        <v>333.9</v>
      </c>
      <c r="E12" t="s">
        <v>4</v>
      </c>
      <c r="F12" s="7">
        <f t="shared" si="7"/>
        <v>0.13095879058772963</v>
      </c>
      <c r="G12" s="20">
        <f t="shared" si="0"/>
        <v>0.33453129679544791</v>
      </c>
      <c r="H12" s="7">
        <f t="shared" si="1"/>
        <v>0.50290706517054495</v>
      </c>
      <c r="I12" s="7">
        <v>0.1153</v>
      </c>
      <c r="J12" s="7">
        <f t="shared" si="5"/>
        <v>1.5658790587729635E-2</v>
      </c>
      <c r="K12" s="20">
        <f t="shared" si="2"/>
        <v>0.21923129679544789</v>
      </c>
      <c r="L12" s="7">
        <f t="shared" si="3"/>
        <v>0.38760706517054494</v>
      </c>
      <c r="M12" s="9">
        <v>0</v>
      </c>
    </row>
    <row r="13" spans="1:15" x14ac:dyDescent="0.45">
      <c r="A13" s="3">
        <f t="shared" si="4"/>
        <v>30225</v>
      </c>
      <c r="B13">
        <f t="shared" si="6"/>
        <v>11</v>
      </c>
      <c r="C13" s="3">
        <v>30253</v>
      </c>
      <c r="D13" s="4">
        <v>369.7</v>
      </c>
      <c r="E13" t="s">
        <v>4</v>
      </c>
      <c r="F13" s="7">
        <f t="shared" si="7"/>
        <v>0.13015553525136547</v>
      </c>
      <c r="G13" s="20">
        <f t="shared" si="0"/>
        <v>0.18312144982418177</v>
      </c>
      <c r="H13" s="7">
        <f t="shared" si="1"/>
        <v>0.30313851325362884</v>
      </c>
      <c r="I13" s="7">
        <v>9.5899999999999999E-2</v>
      </c>
      <c r="J13" s="7">
        <f t="shared" si="5"/>
        <v>3.4255535251365474E-2</v>
      </c>
      <c r="K13" s="20">
        <f t="shared" si="2"/>
        <v>8.7221449824181771E-2</v>
      </c>
      <c r="L13" s="7">
        <f t="shared" si="3"/>
        <v>0.20723851325362885</v>
      </c>
      <c r="M13" s="9">
        <v>0</v>
      </c>
    </row>
    <row r="14" spans="1:15" x14ac:dyDescent="0.45">
      <c r="A14" s="3">
        <f t="shared" si="4"/>
        <v>30317</v>
      </c>
      <c r="B14">
        <f t="shared" si="6"/>
        <v>12</v>
      </c>
      <c r="C14" s="3">
        <v>30347</v>
      </c>
      <c r="D14" s="4">
        <v>395</v>
      </c>
      <c r="E14" t="s">
        <v>4</v>
      </c>
      <c r="F14" s="7">
        <f t="shared" si="7"/>
        <v>0.13196051572012624</v>
      </c>
      <c r="G14" s="20">
        <f t="shared" si="0"/>
        <v>0.26936708860759495</v>
      </c>
      <c r="H14" s="7">
        <f t="shared" si="1"/>
        <v>0.52987670061318104</v>
      </c>
      <c r="I14" s="7">
        <v>0.1109</v>
      </c>
      <c r="J14" s="7">
        <f t="shared" si="5"/>
        <v>2.1060515720126238E-2</v>
      </c>
      <c r="K14" s="20">
        <f t="shared" si="2"/>
        <v>0.15846708860759495</v>
      </c>
      <c r="L14" s="7">
        <f t="shared" si="3"/>
        <v>0.41897670061318104</v>
      </c>
      <c r="M14" s="9">
        <v>0</v>
      </c>
    </row>
    <row r="15" spans="1:15" x14ac:dyDescent="0.45">
      <c r="A15" s="3">
        <f t="shared" si="4"/>
        <v>30407</v>
      </c>
      <c r="B15">
        <f t="shared" si="6"/>
        <v>13</v>
      </c>
      <c r="C15" s="3">
        <v>30435</v>
      </c>
      <c r="D15" s="4">
        <v>439.3</v>
      </c>
      <c r="E15" t="s">
        <v>4</v>
      </c>
      <c r="F15" s="7">
        <f t="shared" si="7"/>
        <v>0.12199514443605763</v>
      </c>
      <c r="G15" s="20">
        <f t="shared" si="0"/>
        <v>0.21739130434782594</v>
      </c>
      <c r="H15" s="7">
        <f t="shared" si="1"/>
        <v>5.8609813355996465E-2</v>
      </c>
      <c r="I15" s="7">
        <v>0.10060000000000001</v>
      </c>
      <c r="J15" s="7">
        <f t="shared" si="5"/>
        <v>2.1395144436057625E-2</v>
      </c>
      <c r="K15" s="20">
        <f t="shared" si="2"/>
        <v>0.11679130434782593</v>
      </c>
      <c r="L15" s="7">
        <f t="shared" si="3"/>
        <v>-4.1990186644003544E-2</v>
      </c>
      <c r="M15" s="9">
        <v>0</v>
      </c>
    </row>
    <row r="16" spans="1:15" x14ac:dyDescent="0.45">
      <c r="A16" s="3">
        <f t="shared" si="4"/>
        <v>30498</v>
      </c>
      <c r="B16">
        <f t="shared" si="6"/>
        <v>14</v>
      </c>
      <c r="C16" s="3">
        <v>30526</v>
      </c>
      <c r="D16" s="4">
        <v>445.6</v>
      </c>
      <c r="E16" t="s">
        <v>4</v>
      </c>
      <c r="F16" s="7">
        <f t="shared" si="7"/>
        <v>0.12513938054011331</v>
      </c>
      <c r="G16" s="20">
        <f t="shared" si="0"/>
        <v>6.5529622980251334E-2</v>
      </c>
      <c r="H16" s="7">
        <f t="shared" si="1"/>
        <v>-7.1601593968380617E-2</v>
      </c>
      <c r="I16" s="7">
        <v>9.5000000000000001E-2</v>
      </c>
      <c r="J16" s="7">
        <f t="shared" si="5"/>
        <v>3.0139380540113309E-2</v>
      </c>
      <c r="K16" s="20">
        <f t="shared" si="2"/>
        <v>-2.9470377019748667E-2</v>
      </c>
      <c r="L16" s="7">
        <f t="shared" si="3"/>
        <v>-0.16660159396838062</v>
      </c>
      <c r="M16" s="9">
        <v>0</v>
      </c>
    </row>
    <row r="17" spans="1:13" x14ac:dyDescent="0.45">
      <c r="A17" s="3">
        <f t="shared" si="4"/>
        <v>30590</v>
      </c>
      <c r="B17">
        <f t="shared" si="6"/>
        <v>15</v>
      </c>
      <c r="C17" s="3">
        <v>30620</v>
      </c>
      <c r="D17" s="4">
        <v>437.4</v>
      </c>
      <c r="E17" t="s">
        <v>4</v>
      </c>
      <c r="F17" s="7">
        <f t="shared" si="7"/>
        <v>0.13599038381643114</v>
      </c>
      <c r="G17" s="20">
        <f t="shared" si="0"/>
        <v>0.24256973022405126</v>
      </c>
      <c r="H17" s="7">
        <f t="shared" si="1"/>
        <v>0.72672113060302412</v>
      </c>
      <c r="I17" s="7">
        <v>9.0299999999999991E-2</v>
      </c>
      <c r="J17" s="7">
        <f t="shared" si="5"/>
        <v>4.5690383816431146E-2</v>
      </c>
      <c r="K17" s="20">
        <f t="shared" si="2"/>
        <v>0.15226973022405127</v>
      </c>
      <c r="L17" s="7">
        <f t="shared" si="3"/>
        <v>0.63642113060302408</v>
      </c>
      <c r="M17" s="9">
        <v>0</v>
      </c>
    </row>
    <row r="18" spans="1:13" x14ac:dyDescent="0.45">
      <c r="A18" s="3">
        <f t="shared" si="4"/>
        <v>30682</v>
      </c>
      <c r="B18">
        <f t="shared" si="6"/>
        <v>16</v>
      </c>
      <c r="C18" s="3">
        <v>30712</v>
      </c>
      <c r="D18" s="4">
        <v>501.4</v>
      </c>
      <c r="E18" t="s">
        <v>4</v>
      </c>
      <c r="F18" s="7">
        <f t="shared" si="7"/>
        <v>0.13287894029773195</v>
      </c>
      <c r="G18" s="20">
        <f t="shared" si="0"/>
        <v>0.2239728759473476</v>
      </c>
      <c r="H18" s="7">
        <f t="shared" si="1"/>
        <v>0.29428010617702705</v>
      </c>
      <c r="I18" s="7">
        <v>0.09</v>
      </c>
      <c r="J18" s="7">
        <f t="shared" si="5"/>
        <v>4.2878940297731954E-2</v>
      </c>
      <c r="K18" s="20">
        <f t="shared" si="2"/>
        <v>0.13397287594734761</v>
      </c>
      <c r="L18" s="7">
        <f t="shared" si="3"/>
        <v>0.20428010617702705</v>
      </c>
      <c r="M18" s="9">
        <v>0</v>
      </c>
    </row>
    <row r="19" spans="1:13" x14ac:dyDescent="0.45">
      <c r="A19" s="3">
        <f t="shared" si="4"/>
        <v>30773</v>
      </c>
      <c r="B19">
        <f t="shared" si="6"/>
        <v>17</v>
      </c>
      <c r="C19" s="3">
        <v>30802</v>
      </c>
      <c r="D19" s="4">
        <v>534.79999999999995</v>
      </c>
      <c r="E19" t="s">
        <v>4</v>
      </c>
      <c r="F19" s="7">
        <f t="shared" si="7"/>
        <v>0.11444223416152521</v>
      </c>
      <c r="G19" s="20">
        <f t="shared" si="0"/>
        <v>0.16323859386686634</v>
      </c>
      <c r="H19" s="7">
        <f t="shared" si="1"/>
        <v>-0.37873448619843275</v>
      </c>
      <c r="I19" s="7">
        <v>8.5000000000000006E-2</v>
      </c>
      <c r="J19" s="7">
        <f t="shared" si="5"/>
        <v>2.9442234161525208E-2</v>
      </c>
      <c r="K19" s="20">
        <f t="shared" si="2"/>
        <v>7.8238593866866338E-2</v>
      </c>
      <c r="L19" s="7">
        <f t="shared" si="3"/>
        <v>-0.46373448619843277</v>
      </c>
      <c r="M19" s="9">
        <v>0</v>
      </c>
    </row>
    <row r="20" spans="1:13" x14ac:dyDescent="0.45">
      <c r="A20" s="3">
        <f t="shared" si="4"/>
        <v>30864</v>
      </c>
      <c r="B20">
        <f t="shared" si="6"/>
        <v>18</v>
      </c>
      <c r="C20" s="3">
        <v>30894</v>
      </c>
      <c r="D20" s="4">
        <v>474.8</v>
      </c>
      <c r="E20" t="s">
        <v>4</v>
      </c>
      <c r="F20" s="7">
        <f t="shared" si="7"/>
        <v>0.12528220134770041</v>
      </c>
      <c r="G20" s="20">
        <f t="shared" si="0"/>
        <v>0.27737994945240096</v>
      </c>
      <c r="H20" s="7">
        <f t="shared" si="1"/>
        <v>0.71694092486291661</v>
      </c>
      <c r="I20" s="7">
        <v>0.1191</v>
      </c>
      <c r="J20" s="7">
        <f t="shared" si="5"/>
        <v>6.1822013477004084E-3</v>
      </c>
      <c r="K20" s="20">
        <f t="shared" si="2"/>
        <v>0.15827994945240098</v>
      </c>
      <c r="L20" s="7">
        <f t="shared" si="3"/>
        <v>0.59784092486291662</v>
      </c>
      <c r="M20" s="9">
        <v>0</v>
      </c>
    </row>
    <row r="21" spans="1:13" x14ac:dyDescent="0.45">
      <c r="A21" s="3">
        <f t="shared" si="4"/>
        <v>30956</v>
      </c>
      <c r="B21">
        <f t="shared" si="6"/>
        <v>19</v>
      </c>
      <c r="C21" s="3">
        <v>30986</v>
      </c>
      <c r="D21" s="4">
        <v>543.5</v>
      </c>
      <c r="E21" t="s">
        <v>4</v>
      </c>
      <c r="F21" s="7">
        <f t="shared" si="7"/>
        <v>0.10950087280740584</v>
      </c>
      <c r="G21" s="20">
        <f t="shared" si="0"/>
        <v>0.23385464581416748</v>
      </c>
      <c r="H21" s="7">
        <f t="shared" si="1"/>
        <v>0.62564719662120982</v>
      </c>
      <c r="I21" s="7">
        <v>0.1038</v>
      </c>
      <c r="J21" s="7">
        <f t="shared" si="5"/>
        <v>5.7008728074058324E-3</v>
      </c>
      <c r="K21" s="20">
        <f t="shared" si="2"/>
        <v>0.13005464581416748</v>
      </c>
      <c r="L21" s="7">
        <f t="shared" si="3"/>
        <v>0.52184719662120982</v>
      </c>
      <c r="M21" s="9">
        <v>0</v>
      </c>
    </row>
    <row r="22" spans="1:13" x14ac:dyDescent="0.45">
      <c r="A22" s="3">
        <f t="shared" si="4"/>
        <v>31048</v>
      </c>
      <c r="B22">
        <f t="shared" si="6"/>
        <v>20</v>
      </c>
      <c r="C22" s="3">
        <v>31078</v>
      </c>
      <c r="D22" s="4">
        <v>613.70000000000005</v>
      </c>
      <c r="E22" t="s">
        <v>4</v>
      </c>
      <c r="F22" s="7">
        <f t="shared" si="7"/>
        <v>9.2064179532560741E-2</v>
      </c>
      <c r="G22" s="20">
        <f t="shared" si="0"/>
        <v>0.13475639563304531</v>
      </c>
      <c r="H22" s="7">
        <f t="shared" si="1"/>
        <v>5.5884251024051146E-2</v>
      </c>
      <c r="I22" s="7">
        <v>0.1288</v>
      </c>
      <c r="J22" s="7">
        <f t="shared" si="5"/>
        <v>-3.6735820467439256E-2</v>
      </c>
      <c r="K22" s="20">
        <f t="shared" si="2"/>
        <v>5.9563956330453138E-3</v>
      </c>
      <c r="L22" s="7">
        <f t="shared" si="3"/>
        <v>-7.2915748975948852E-2</v>
      </c>
      <c r="M22" s="9">
        <v>0</v>
      </c>
    </row>
    <row r="23" spans="1:13" x14ac:dyDescent="0.45">
      <c r="A23" s="3">
        <f t="shared" si="4"/>
        <v>31138</v>
      </c>
      <c r="B23">
        <f t="shared" si="6"/>
        <v>21</v>
      </c>
      <c r="C23" s="3">
        <v>31167</v>
      </c>
      <c r="D23" s="4">
        <v>622.1</v>
      </c>
      <c r="E23" t="s">
        <v>4</v>
      </c>
      <c r="F23" s="7">
        <f t="shared" si="7"/>
        <v>9.7599601694408733E-2</v>
      </c>
      <c r="G23" s="20">
        <f t="shared" si="0"/>
        <v>0.31232920752290627</v>
      </c>
      <c r="H23" s="7">
        <f t="shared" si="1"/>
        <v>-9.6595154859338783E-2</v>
      </c>
      <c r="I23" s="7">
        <v>0.12269999999999999</v>
      </c>
      <c r="J23" s="7">
        <f t="shared" si="5"/>
        <v>-2.5100398305591257E-2</v>
      </c>
      <c r="K23" s="20">
        <f t="shared" si="2"/>
        <v>0.1896292075229063</v>
      </c>
      <c r="L23" s="7">
        <f t="shared" si="3"/>
        <v>-0.21929515485933876</v>
      </c>
      <c r="M23" s="9">
        <v>0</v>
      </c>
    </row>
    <row r="24" spans="1:13" x14ac:dyDescent="0.45">
      <c r="A24" s="3">
        <f t="shared" si="4"/>
        <v>31229</v>
      </c>
      <c r="B24">
        <f t="shared" si="6"/>
        <v>22</v>
      </c>
      <c r="C24" s="3">
        <v>31259</v>
      </c>
      <c r="D24" s="4">
        <v>606.5</v>
      </c>
      <c r="E24" t="s">
        <v>4</v>
      </c>
      <c r="F24" s="7">
        <f t="shared" si="7"/>
        <v>0.10876213044131311</v>
      </c>
      <c r="G24" s="20">
        <f t="shared" si="0"/>
        <v>0.27254740313272863</v>
      </c>
      <c r="H24" s="7">
        <f t="shared" si="1"/>
        <v>0.49462064068516476</v>
      </c>
      <c r="I24" s="7">
        <v>0.1116</v>
      </c>
      <c r="J24" s="7">
        <f t="shared" si="5"/>
        <v>-2.8378695586868952E-3</v>
      </c>
      <c r="K24" s="20">
        <f t="shared" si="2"/>
        <v>0.16094740313272862</v>
      </c>
      <c r="L24" s="7">
        <f t="shared" si="3"/>
        <v>0.38302064068516473</v>
      </c>
      <c r="M24" s="9">
        <v>0</v>
      </c>
    </row>
    <row r="25" spans="1:13" x14ac:dyDescent="0.45">
      <c r="A25" s="3">
        <f t="shared" si="4"/>
        <v>31321</v>
      </c>
      <c r="B25">
        <f t="shared" si="6"/>
        <v>23</v>
      </c>
      <c r="C25" s="3">
        <v>31351</v>
      </c>
      <c r="D25" s="4">
        <v>670.6</v>
      </c>
      <c r="E25" t="s">
        <v>4</v>
      </c>
      <c r="F25" s="7">
        <f t="shared" si="7"/>
        <v>9.966666182692685E-2</v>
      </c>
      <c r="G25" s="20">
        <f t="shared" si="0"/>
        <v>0.20384730092454517</v>
      </c>
      <c r="H25" s="7">
        <f t="shared" si="1"/>
        <v>0.16300304928660125</v>
      </c>
      <c r="I25" s="7">
        <v>0.1133</v>
      </c>
      <c r="J25" s="7">
        <f t="shared" si="5"/>
        <v>-1.3633338173073148E-2</v>
      </c>
      <c r="K25" s="20">
        <f t="shared" si="2"/>
        <v>9.0547300924545174E-2</v>
      </c>
      <c r="L25" s="7">
        <f t="shared" si="3"/>
        <v>4.9703049286601256E-2</v>
      </c>
      <c r="M25" s="9">
        <v>0</v>
      </c>
    </row>
    <row r="26" spans="1:13" x14ac:dyDescent="0.45">
      <c r="A26" s="3">
        <f t="shared" si="4"/>
        <v>31413</v>
      </c>
      <c r="B26">
        <f t="shared" si="6"/>
        <v>24</v>
      </c>
      <c r="C26" s="3">
        <v>31443</v>
      </c>
      <c r="D26" s="4">
        <v>696.4</v>
      </c>
      <c r="E26" t="s">
        <v>4</v>
      </c>
      <c r="F26" s="7">
        <f t="shared" si="7"/>
        <v>0.10215604340470663</v>
      </c>
      <c r="G26" s="20">
        <f t="shared" si="0"/>
        <v>0.29709936817920735</v>
      </c>
      <c r="H26" s="7">
        <f t="shared" si="1"/>
        <v>0.88876068575009759</v>
      </c>
      <c r="I26" s="7">
        <v>0.1234</v>
      </c>
      <c r="J26" s="7">
        <f t="shared" si="5"/>
        <v>-2.1243956595293365E-2</v>
      </c>
      <c r="K26" s="20">
        <f t="shared" si="2"/>
        <v>0.17369936817920734</v>
      </c>
      <c r="L26" s="7">
        <f t="shared" si="3"/>
        <v>0.76536068575009764</v>
      </c>
      <c r="M26" s="9">
        <v>0</v>
      </c>
    </row>
    <row r="27" spans="1:13" x14ac:dyDescent="0.45">
      <c r="A27" s="3">
        <f t="shared" si="4"/>
        <v>31503</v>
      </c>
      <c r="B27">
        <f t="shared" si="6"/>
        <v>25</v>
      </c>
      <c r="C27" s="3">
        <v>31532</v>
      </c>
      <c r="D27" s="4">
        <v>816.4</v>
      </c>
      <c r="E27" t="s">
        <v>4</v>
      </c>
      <c r="F27" s="7">
        <f t="shared" si="7"/>
        <v>8.8973987592918746E-2</v>
      </c>
      <c r="G27" s="20">
        <f t="shared" si="0"/>
        <v>0.25379715825575699</v>
      </c>
      <c r="H27" s="7">
        <f t="shared" si="1"/>
        <v>-0.20125691238317656</v>
      </c>
      <c r="I27" s="7">
        <v>0.1038</v>
      </c>
      <c r="J27" s="7">
        <f t="shared" si="5"/>
        <v>-1.4826012407081257E-2</v>
      </c>
      <c r="K27" s="20">
        <f t="shared" si="2"/>
        <v>0.14999715825575699</v>
      </c>
      <c r="L27" s="7">
        <f t="shared" si="3"/>
        <v>-0.30505691238317656</v>
      </c>
      <c r="M27" s="9">
        <v>0</v>
      </c>
    </row>
    <row r="28" spans="1:13" x14ac:dyDescent="0.45">
      <c r="A28" s="3">
        <f t="shared" si="4"/>
        <v>31594</v>
      </c>
      <c r="B28">
        <f t="shared" si="6"/>
        <v>26</v>
      </c>
      <c r="C28" s="3">
        <v>31624</v>
      </c>
      <c r="D28" s="4">
        <v>771.8</v>
      </c>
      <c r="E28" t="s">
        <v>4</v>
      </c>
      <c r="F28" s="7">
        <f t="shared" si="7"/>
        <v>9.0492279798328079E-2</v>
      </c>
      <c r="G28" s="20">
        <f t="shared" si="0"/>
        <v>0.55765742420316156</v>
      </c>
      <c r="H28" s="7">
        <f t="shared" si="1"/>
        <v>0.19707321388787524</v>
      </c>
      <c r="I28" s="7">
        <v>9.8000000000000004E-2</v>
      </c>
      <c r="J28" s="7">
        <f t="shared" si="5"/>
        <v>-7.5077202016719247E-3</v>
      </c>
      <c r="K28" s="20">
        <f t="shared" si="2"/>
        <v>0.45965742420316158</v>
      </c>
      <c r="L28" s="7">
        <f t="shared" si="3"/>
        <v>9.9073213887875239E-2</v>
      </c>
      <c r="M28" s="9">
        <v>0</v>
      </c>
    </row>
    <row r="29" spans="1:13" x14ac:dyDescent="0.45">
      <c r="A29" s="3">
        <f t="shared" si="4"/>
        <v>31686</v>
      </c>
      <c r="B29">
        <f t="shared" si="6"/>
        <v>27</v>
      </c>
      <c r="C29" s="3">
        <v>31716</v>
      </c>
      <c r="D29" s="4">
        <v>807.3</v>
      </c>
      <c r="E29" t="s">
        <v>4</v>
      </c>
      <c r="F29" s="7">
        <f t="shared" si="7"/>
        <v>9.258030620172919E-2</v>
      </c>
      <c r="G29" s="20">
        <f t="shared" si="0"/>
        <v>9.9095751269664412E-2</v>
      </c>
      <c r="H29" s="7">
        <f t="shared" si="1"/>
        <v>0.56743027522320744</v>
      </c>
      <c r="I29" s="7">
        <v>0.1074</v>
      </c>
      <c r="J29" s="7">
        <f t="shared" si="5"/>
        <v>-1.4819693798270805E-2</v>
      </c>
      <c r="K29" s="20">
        <f t="shared" si="2"/>
        <v>-8.3042487303355839E-3</v>
      </c>
      <c r="L29" s="7">
        <f t="shared" si="3"/>
        <v>0.46003027522320744</v>
      </c>
      <c r="M29" s="9">
        <v>0</v>
      </c>
    </row>
    <row r="30" spans="1:13" x14ac:dyDescent="0.45">
      <c r="A30" s="3">
        <f t="shared" si="4"/>
        <v>31778</v>
      </c>
      <c r="B30">
        <f t="shared" si="6"/>
        <v>28</v>
      </c>
      <c r="C30" s="3">
        <v>31807</v>
      </c>
      <c r="D30" s="4">
        <v>903.3</v>
      </c>
      <c r="E30" t="s">
        <v>4</v>
      </c>
      <c r="F30" s="7">
        <f t="shared" si="7"/>
        <v>8.7380468113568144E-2</v>
      </c>
      <c r="G30" s="20">
        <f t="shared" si="0"/>
        <v>1.3838149009188561E-2</v>
      </c>
      <c r="H30" s="7">
        <f t="shared" si="1"/>
        <v>0.64889525380409774</v>
      </c>
      <c r="I30" s="7">
        <v>0.1082</v>
      </c>
      <c r="J30" s="7">
        <f t="shared" si="5"/>
        <v>-2.0819531886431861E-2</v>
      </c>
      <c r="K30" s="20">
        <f t="shared" si="2"/>
        <v>-9.4361850990811444E-2</v>
      </c>
      <c r="L30" s="7">
        <f t="shared" si="3"/>
        <v>0.54069525380409778</v>
      </c>
      <c r="M30" s="9">
        <v>0</v>
      </c>
    </row>
    <row r="31" spans="1:13" x14ac:dyDescent="0.45">
      <c r="A31" s="3">
        <f t="shared" si="4"/>
        <v>31868</v>
      </c>
      <c r="B31">
        <f t="shared" si="6"/>
        <v>29</v>
      </c>
      <c r="C31" s="3">
        <v>31897</v>
      </c>
      <c r="D31" s="4">
        <v>1023.6</v>
      </c>
      <c r="E31" t="s">
        <v>4</v>
      </c>
      <c r="F31" s="7">
        <f t="shared" si="7"/>
        <v>7.629881540841299E-2</v>
      </c>
      <c r="G31" s="20">
        <f t="shared" si="0"/>
        <v>-9.3200468933177016E-2</v>
      </c>
      <c r="H31" s="7">
        <f t="shared" si="1"/>
        <v>0.90276776627346278</v>
      </c>
      <c r="I31" s="7">
        <v>9.3000000000000013E-2</v>
      </c>
      <c r="J31" s="7">
        <f t="shared" si="5"/>
        <v>-1.6701184591587023E-2</v>
      </c>
      <c r="K31" s="20">
        <f t="shared" si="2"/>
        <v>-0.18620046893317704</v>
      </c>
      <c r="L31" s="7">
        <f t="shared" si="3"/>
        <v>0.80976776627346281</v>
      </c>
      <c r="M31" s="9">
        <v>0</v>
      </c>
    </row>
    <row r="32" spans="1:13" x14ac:dyDescent="0.45">
      <c r="A32" s="3">
        <f t="shared" si="4"/>
        <v>31959</v>
      </c>
      <c r="B32">
        <f t="shared" si="6"/>
        <v>30</v>
      </c>
      <c r="C32" s="3">
        <v>31989</v>
      </c>
      <c r="D32" s="4">
        <v>1202.2</v>
      </c>
      <c r="E32" t="s">
        <v>4</v>
      </c>
      <c r="F32" s="7">
        <f t="shared" si="7"/>
        <v>6.6803375446403912E-2</v>
      </c>
      <c r="G32" s="20">
        <f t="shared" si="0"/>
        <v>-0.19713857927133582</v>
      </c>
      <c r="H32" s="7">
        <f t="shared" si="1"/>
        <v>-0.70326072481493007</v>
      </c>
      <c r="I32" s="7">
        <v>8.7400000000000005E-2</v>
      </c>
      <c r="J32" s="7">
        <f t="shared" si="5"/>
        <v>-2.0596624553596093E-2</v>
      </c>
      <c r="K32" s="20">
        <f t="shared" si="2"/>
        <v>-0.28453857927133586</v>
      </c>
      <c r="L32" s="7">
        <f t="shared" si="3"/>
        <v>-0.7906607248149301</v>
      </c>
      <c r="M32" s="9">
        <v>0</v>
      </c>
    </row>
    <row r="33" spans="1:13" x14ac:dyDescent="0.45">
      <c r="A33" s="3">
        <f t="shared" si="4"/>
        <v>32051</v>
      </c>
      <c r="B33">
        <f t="shared" si="6"/>
        <v>31</v>
      </c>
      <c r="C33" s="3">
        <v>32080</v>
      </c>
      <c r="D33" s="4">
        <v>887.3</v>
      </c>
      <c r="E33" t="s">
        <v>4</v>
      </c>
      <c r="F33" s="7">
        <f t="shared" si="7"/>
        <v>9.9638234810133453E-2</v>
      </c>
      <c r="G33" s="20">
        <f t="shared" si="0"/>
        <v>8.8132536909726111E-2</v>
      </c>
      <c r="H33" s="7">
        <f t="shared" si="1"/>
        <v>0.13480340619157394</v>
      </c>
      <c r="I33" s="7">
        <v>9.11E-2</v>
      </c>
      <c r="J33" s="7">
        <f t="shared" si="5"/>
        <v>8.5382348101334521E-3</v>
      </c>
      <c r="K33" s="20">
        <f t="shared" si="2"/>
        <v>-2.9674630902738891E-3</v>
      </c>
      <c r="L33" s="7">
        <f t="shared" si="3"/>
        <v>4.3703406191573937E-2</v>
      </c>
      <c r="M33" s="9">
        <v>0</v>
      </c>
    </row>
    <row r="34" spans="1:13" x14ac:dyDescent="0.45">
      <c r="A34" s="3">
        <f t="shared" si="4"/>
        <v>32143</v>
      </c>
      <c r="B34">
        <f t="shared" si="6"/>
        <v>32</v>
      </c>
      <c r="C34" s="3">
        <v>32171</v>
      </c>
      <c r="D34" s="4">
        <v>915.8</v>
      </c>
      <c r="E34" t="s">
        <v>4</v>
      </c>
      <c r="F34" s="7">
        <f t="shared" si="7"/>
        <v>0.1072520794153371</v>
      </c>
      <c r="G34" s="20">
        <f t="shared" si="0"/>
        <v>0.15199825289364499</v>
      </c>
      <c r="H34" s="7">
        <f t="shared" si="1"/>
        <v>5.5270261686604538E-2</v>
      </c>
      <c r="I34" s="7">
        <v>8.3499999999999991E-2</v>
      </c>
      <c r="J34" s="7">
        <f t="shared" si="5"/>
        <v>2.3752079415337107E-2</v>
      </c>
      <c r="K34" s="20">
        <f t="shared" si="2"/>
        <v>6.8498252893645001E-2</v>
      </c>
      <c r="L34" s="7">
        <f t="shared" si="3"/>
        <v>-2.8229738313395453E-2</v>
      </c>
      <c r="M34" s="9">
        <v>0</v>
      </c>
    </row>
    <row r="35" spans="1:13" x14ac:dyDescent="0.45">
      <c r="A35" s="3">
        <f t="shared" si="4"/>
        <v>32234</v>
      </c>
      <c r="B35">
        <f t="shared" si="6"/>
        <v>33</v>
      </c>
      <c r="C35" s="3">
        <v>32262</v>
      </c>
      <c r="D35" s="4">
        <v>928.2</v>
      </c>
      <c r="E35" t="s">
        <v>4</v>
      </c>
      <c r="F35" s="7">
        <f t="shared" si="7"/>
        <v>0.11629900927458614</v>
      </c>
      <c r="G35" s="20">
        <f t="shared" ref="G35:G66" si="8">D39/D35-1</f>
        <v>0.17431588019823319</v>
      </c>
      <c r="H35" s="7">
        <f t="shared" ref="H35:H66" si="9">(1+((D36/D35)-1))^4-1</f>
        <v>0.16923820250397981</v>
      </c>
      <c r="I35" s="7">
        <v>7.9100000000000004E-2</v>
      </c>
      <c r="J35" s="7">
        <f t="shared" si="5"/>
        <v>3.7199009274586137E-2</v>
      </c>
      <c r="K35" s="20">
        <f t="shared" ref="K35:K66" si="10">G35-I35</f>
        <v>9.5215880198233183E-2</v>
      </c>
      <c r="L35" s="7">
        <f t="shared" ref="L35:L66" si="11">H35-I35</f>
        <v>9.0138202503979803E-2</v>
      </c>
      <c r="M35" s="9">
        <v>0</v>
      </c>
    </row>
    <row r="36" spans="1:13" x14ac:dyDescent="0.45">
      <c r="A36" s="3">
        <f t="shared" si="4"/>
        <v>32325</v>
      </c>
      <c r="B36">
        <f t="shared" si="6"/>
        <v>34</v>
      </c>
      <c r="C36" s="3">
        <v>32353</v>
      </c>
      <c r="D36" s="4">
        <v>965.2</v>
      </c>
      <c r="E36" t="s">
        <v>4</v>
      </c>
      <c r="F36" s="7">
        <f t="shared" si="7"/>
        <v>0.10976124758905592</v>
      </c>
      <c r="G36" s="20">
        <f t="shared" si="8"/>
        <v>0.21560298383754661</v>
      </c>
      <c r="H36" s="7">
        <f t="shared" si="9"/>
        <v>1.2438454055918591E-3</v>
      </c>
      <c r="I36" s="7">
        <v>0.10150000000000001</v>
      </c>
      <c r="J36" s="7">
        <f t="shared" si="5"/>
        <v>8.2612475890559145E-3</v>
      </c>
      <c r="K36" s="20">
        <f t="shared" si="10"/>
        <v>0.11410298383754661</v>
      </c>
      <c r="L36" s="7">
        <f t="shared" si="11"/>
        <v>-0.10025615459440815</v>
      </c>
      <c r="M36" s="9">
        <v>0</v>
      </c>
    </row>
    <row r="37" spans="1:13" x14ac:dyDescent="0.45">
      <c r="A37" s="3">
        <f t="shared" si="4"/>
        <v>32417</v>
      </c>
      <c r="B37">
        <f t="shared" si="6"/>
        <v>35</v>
      </c>
      <c r="C37" s="3">
        <v>32447</v>
      </c>
      <c r="D37" s="4">
        <v>965.5</v>
      </c>
      <c r="E37" t="s">
        <v>4</v>
      </c>
      <c r="F37" s="7">
        <f t="shared" si="7"/>
        <v>0.10002598578015265</v>
      </c>
      <c r="G37" s="20">
        <f t="shared" si="8"/>
        <v>0.1194199896426722</v>
      </c>
      <c r="H37" s="7">
        <f t="shared" si="9"/>
        <v>0.4256099769995465</v>
      </c>
      <c r="I37" s="7">
        <v>0.11630000000000001</v>
      </c>
      <c r="J37" s="7">
        <f t="shared" si="5"/>
        <v>-1.6274014219847366E-2</v>
      </c>
      <c r="K37" s="20">
        <f t="shared" si="10"/>
        <v>3.1199896426721829E-3</v>
      </c>
      <c r="L37" s="7">
        <f t="shared" si="11"/>
        <v>0.30930997699954649</v>
      </c>
      <c r="M37" s="9">
        <v>0</v>
      </c>
    </row>
    <row r="38" spans="1:13" x14ac:dyDescent="0.45">
      <c r="A38" s="3">
        <f t="shared" si="4"/>
        <v>32509</v>
      </c>
      <c r="B38">
        <f t="shared" si="6"/>
        <v>36</v>
      </c>
      <c r="C38" s="3">
        <v>32539</v>
      </c>
      <c r="D38" s="4">
        <v>1055</v>
      </c>
      <c r="E38" t="s">
        <v>4</v>
      </c>
      <c r="F38" s="7">
        <f t="shared" si="7"/>
        <v>9.8362700722939733E-2</v>
      </c>
      <c r="G38" s="20">
        <f t="shared" si="8"/>
        <v>0.10635071090047399</v>
      </c>
      <c r="H38" s="7">
        <f t="shared" si="9"/>
        <v>0.13945231012947845</v>
      </c>
      <c r="I38" s="7">
        <v>0.12740000000000001</v>
      </c>
      <c r="J38" s="7">
        <f t="shared" si="5"/>
        <v>-2.903729927706028E-2</v>
      </c>
      <c r="K38" s="20">
        <f t="shared" si="10"/>
        <v>-2.1049289099526025E-2</v>
      </c>
      <c r="L38" s="7">
        <f t="shared" si="11"/>
        <v>1.2052310129478438E-2</v>
      </c>
      <c r="M38" s="9">
        <v>0</v>
      </c>
    </row>
    <row r="39" spans="1:13" x14ac:dyDescent="0.45">
      <c r="A39" s="3">
        <f t="shared" si="4"/>
        <v>32599</v>
      </c>
      <c r="B39">
        <f t="shared" si="6"/>
        <v>37</v>
      </c>
      <c r="C39" s="3">
        <v>32626</v>
      </c>
      <c r="D39" s="4">
        <v>1090</v>
      </c>
      <c r="E39" t="s">
        <v>4</v>
      </c>
      <c r="F39" s="7">
        <f t="shared" si="7"/>
        <v>0.10758910214010542</v>
      </c>
      <c r="G39" s="20">
        <f t="shared" si="8"/>
        <v>-4.2935779816513753E-2</v>
      </c>
      <c r="H39" s="7">
        <f t="shared" si="9"/>
        <v>0.34254944978331858</v>
      </c>
      <c r="I39" s="7">
        <v>0.12520000000000001</v>
      </c>
      <c r="J39" s="7">
        <f t="shared" si="5"/>
        <v>-1.7610897859894586E-2</v>
      </c>
      <c r="K39" s="20">
        <f t="shared" si="10"/>
        <v>-0.16813577981651376</v>
      </c>
      <c r="L39" s="7">
        <f t="shared" si="11"/>
        <v>0.21734944978331858</v>
      </c>
      <c r="M39" s="9">
        <v>0</v>
      </c>
    </row>
    <row r="40" spans="1:13" x14ac:dyDescent="0.45">
      <c r="A40" s="3">
        <f t="shared" si="4"/>
        <v>32690</v>
      </c>
      <c r="B40">
        <f t="shared" si="6"/>
        <v>38</v>
      </c>
      <c r="C40" s="3">
        <v>32720</v>
      </c>
      <c r="D40" s="4">
        <v>1173.3</v>
      </c>
      <c r="E40" t="s">
        <v>4</v>
      </c>
      <c r="F40" s="7">
        <f t="shared" si="7"/>
        <v>9.5654832566291592E-2</v>
      </c>
      <c r="G40" s="20">
        <f t="shared" si="8"/>
        <v>-2.2330179834654462E-2</v>
      </c>
      <c r="H40" s="7">
        <f t="shared" si="9"/>
        <v>-0.27997916877552909</v>
      </c>
      <c r="I40" s="7">
        <v>0.13619999999999999</v>
      </c>
      <c r="J40" s="7">
        <f t="shared" si="5"/>
        <v>-4.0545167433708396E-2</v>
      </c>
      <c r="K40" s="20">
        <f t="shared" si="10"/>
        <v>-0.15853017983465445</v>
      </c>
      <c r="L40" s="7">
        <f t="shared" si="11"/>
        <v>-0.41617916877552907</v>
      </c>
      <c r="M40" s="9">
        <v>0</v>
      </c>
    </row>
    <row r="41" spans="1:13" x14ac:dyDescent="0.45">
      <c r="A41" s="3">
        <f t="shared" si="4"/>
        <v>32782</v>
      </c>
      <c r="B41">
        <f t="shared" si="6"/>
        <v>39</v>
      </c>
      <c r="C41" s="3">
        <v>32812</v>
      </c>
      <c r="D41" s="4">
        <v>1080.8</v>
      </c>
      <c r="E41" t="s">
        <v>4</v>
      </c>
      <c r="F41" s="7">
        <f t="shared" si="7"/>
        <v>0.10390273704736908</v>
      </c>
      <c r="G41" s="20">
        <f t="shared" si="8"/>
        <v>-8.1513693560325562E-2</v>
      </c>
      <c r="H41" s="7">
        <f t="shared" si="9"/>
        <v>0.36019060715901707</v>
      </c>
      <c r="I41" s="7">
        <v>0.14859999999999998</v>
      </c>
      <c r="J41" s="7">
        <f t="shared" si="5"/>
        <v>-4.4697262952630906E-2</v>
      </c>
      <c r="K41" s="20">
        <f t="shared" si="10"/>
        <v>-0.23011369356032554</v>
      </c>
      <c r="L41" s="7">
        <f t="shared" si="11"/>
        <v>0.21159060715901709</v>
      </c>
      <c r="M41" s="9">
        <v>0</v>
      </c>
    </row>
    <row r="42" spans="1:13" x14ac:dyDescent="0.45">
      <c r="A42" s="3">
        <f t="shared" si="4"/>
        <v>32874</v>
      </c>
      <c r="B42">
        <f t="shared" si="6"/>
        <v>40</v>
      </c>
      <c r="C42" s="3">
        <v>32904</v>
      </c>
      <c r="D42" s="4">
        <v>1167.2</v>
      </c>
      <c r="E42" t="s">
        <v>4</v>
      </c>
      <c r="F42" s="7">
        <f t="shared" si="7"/>
        <v>9.8112581967834123E-2</v>
      </c>
      <c r="G42" s="20">
        <f t="shared" si="8"/>
        <v>-0.11223440712817001</v>
      </c>
      <c r="H42" s="7">
        <f t="shared" si="9"/>
        <v>-0.36189933384680684</v>
      </c>
      <c r="I42" s="7">
        <v>0.14730000000000001</v>
      </c>
      <c r="J42" s="7">
        <f t="shared" si="5"/>
        <v>-4.9187418032165892E-2</v>
      </c>
      <c r="K42" s="20">
        <f t="shared" si="10"/>
        <v>-0.25953440712817</v>
      </c>
      <c r="L42" s="7">
        <f t="shared" si="11"/>
        <v>-0.50919933384680682</v>
      </c>
      <c r="M42" s="9">
        <v>0</v>
      </c>
    </row>
    <row r="43" spans="1:13" x14ac:dyDescent="0.45">
      <c r="A43" s="3">
        <f t="shared" si="4"/>
        <v>32964</v>
      </c>
      <c r="B43">
        <f t="shared" si="6"/>
        <v>41</v>
      </c>
      <c r="C43" s="5">
        <v>32993</v>
      </c>
      <c r="D43" s="6">
        <v>1043.2</v>
      </c>
      <c r="E43" t="s">
        <v>4</v>
      </c>
      <c r="F43" s="7">
        <f t="shared" si="7"/>
        <v>0.11148384196896877</v>
      </c>
      <c r="G43" s="20">
        <f t="shared" si="8"/>
        <v>0.15299079754601208</v>
      </c>
      <c r="H43" s="7">
        <f t="shared" si="9"/>
        <v>0.46195769491070515</v>
      </c>
      <c r="I43" s="7">
        <v>0.14730000000000001</v>
      </c>
      <c r="J43" s="7">
        <f t="shared" si="5"/>
        <v>-3.5816158031031248E-2</v>
      </c>
      <c r="K43" s="20">
        <f t="shared" si="10"/>
        <v>5.6907975460120663E-3</v>
      </c>
      <c r="L43" s="7">
        <f t="shared" si="11"/>
        <v>0.31465769491070517</v>
      </c>
      <c r="M43" s="9">
        <v>0</v>
      </c>
    </row>
    <row r="44" spans="1:13" x14ac:dyDescent="0.45">
      <c r="A44" s="3">
        <f t="shared" si="4"/>
        <v>33055</v>
      </c>
      <c r="B44">
        <f t="shared" si="6"/>
        <v>42</v>
      </c>
      <c r="C44" s="3">
        <v>33085</v>
      </c>
      <c r="D44" s="4">
        <v>1147.0999999999999</v>
      </c>
      <c r="E44" t="s">
        <v>4</v>
      </c>
      <c r="F44" s="7">
        <f t="shared" si="7"/>
        <v>0.10317955727663985</v>
      </c>
      <c r="G44" s="20">
        <f t="shared" si="8"/>
        <v>7.7412605701334014E-2</v>
      </c>
      <c r="H44" s="7">
        <f t="shared" si="9"/>
        <v>-0.43912385585881153</v>
      </c>
      <c r="I44" s="7">
        <v>0.14660000000000001</v>
      </c>
      <c r="J44" s="7">
        <f t="shared" si="5"/>
        <v>-4.3420442723360153E-2</v>
      </c>
      <c r="K44" s="20">
        <f t="shared" si="10"/>
        <v>-6.9187394298665994E-2</v>
      </c>
      <c r="L44" s="7">
        <f t="shared" si="11"/>
        <v>-0.58572385585881159</v>
      </c>
      <c r="M44" s="9">
        <v>0</v>
      </c>
    </row>
    <row r="45" spans="1:13" x14ac:dyDescent="0.45">
      <c r="A45" s="3">
        <f t="shared" si="4"/>
        <v>33147</v>
      </c>
      <c r="B45">
        <f t="shared" si="6"/>
        <v>43</v>
      </c>
      <c r="C45" s="3">
        <v>33177</v>
      </c>
      <c r="D45" s="4">
        <v>992.7</v>
      </c>
      <c r="E45" t="s">
        <v>4</v>
      </c>
      <c r="F45" s="7">
        <f t="shared" si="7"/>
        <v>0.11981949087877553</v>
      </c>
      <c r="G45" s="20">
        <f t="shared" si="8"/>
        <v>0.24770827037372811</v>
      </c>
      <c r="H45" s="7">
        <f t="shared" si="9"/>
        <v>0.18714089043815862</v>
      </c>
      <c r="I45" s="7">
        <v>0.13689999999999999</v>
      </c>
      <c r="J45" s="7">
        <f t="shared" si="5"/>
        <v>-1.7080509121224469E-2</v>
      </c>
      <c r="K45" s="20">
        <f t="shared" si="10"/>
        <v>0.11080827037372812</v>
      </c>
      <c r="L45" s="7">
        <f t="shared" si="11"/>
        <v>5.0240890438158631E-2</v>
      </c>
      <c r="M45" s="9">
        <v>0</v>
      </c>
    </row>
    <row r="46" spans="1:13" x14ac:dyDescent="0.45">
      <c r="A46" s="3">
        <f t="shared" si="4"/>
        <v>33239</v>
      </c>
      <c r="B46">
        <f t="shared" si="6"/>
        <v>44</v>
      </c>
      <c r="C46" s="3">
        <v>33269</v>
      </c>
      <c r="D46" s="4">
        <v>1036.2</v>
      </c>
      <c r="E46" t="s">
        <v>4</v>
      </c>
      <c r="F46" s="7">
        <f t="shared" si="7"/>
        <v>0.11327029400217992</v>
      </c>
      <c r="G46" s="20">
        <f t="shared" si="8"/>
        <v>0.18490638872804466</v>
      </c>
      <c r="H46" s="7">
        <f t="shared" si="9"/>
        <v>0.8155128448213913</v>
      </c>
      <c r="I46" s="7">
        <v>0.13669999999999999</v>
      </c>
      <c r="J46" s="7">
        <f t="shared" si="5"/>
        <v>-2.3429705997820072E-2</v>
      </c>
      <c r="K46" s="20">
        <f t="shared" si="10"/>
        <v>4.8206388728044669E-2</v>
      </c>
      <c r="L46" s="7">
        <f t="shared" si="11"/>
        <v>0.67881284482139126</v>
      </c>
      <c r="M46" s="9">
        <v>0</v>
      </c>
    </row>
    <row r="47" spans="1:13" x14ac:dyDescent="0.45">
      <c r="A47" s="3">
        <f t="shared" si="4"/>
        <v>33329</v>
      </c>
      <c r="B47">
        <f t="shared" si="6"/>
        <v>45</v>
      </c>
      <c r="C47" s="3">
        <v>33358</v>
      </c>
      <c r="D47" s="4">
        <v>1202.8</v>
      </c>
      <c r="E47" t="s">
        <v>4</v>
      </c>
      <c r="F47" s="7">
        <f t="shared" si="7"/>
        <v>9.0823080155981506E-2</v>
      </c>
      <c r="G47" s="20">
        <f t="shared" si="8"/>
        <v>6.651147322913209E-2</v>
      </c>
      <c r="H47" s="7">
        <f t="shared" si="9"/>
        <v>0.11470423532387497</v>
      </c>
      <c r="I47" s="7">
        <v>0.115</v>
      </c>
      <c r="J47" s="7">
        <f t="shared" si="5"/>
        <v>-2.4176919844018499E-2</v>
      </c>
      <c r="K47" s="20">
        <f t="shared" si="10"/>
        <v>-4.8488526770867915E-2</v>
      </c>
      <c r="L47" s="7">
        <f t="shared" si="11"/>
        <v>-2.9576467612503488E-4</v>
      </c>
      <c r="M47" s="9">
        <v>0</v>
      </c>
    </row>
    <row r="48" spans="1:13" x14ac:dyDescent="0.45">
      <c r="A48" s="3">
        <f t="shared" si="4"/>
        <v>33420</v>
      </c>
      <c r="B48">
        <f t="shared" si="6"/>
        <v>46</v>
      </c>
      <c r="C48" s="3">
        <v>33450</v>
      </c>
      <c r="D48" s="4">
        <v>1235.9000000000001</v>
      </c>
      <c r="E48" t="s">
        <v>4</v>
      </c>
      <c r="F48" s="7">
        <f t="shared" si="7"/>
        <v>7.9826011028410804E-2</v>
      </c>
      <c r="G48" s="20">
        <f t="shared" si="8"/>
        <v>-7.5086981147342136E-2</v>
      </c>
      <c r="H48" s="7">
        <f t="shared" si="9"/>
        <v>8.7672487950514189E-3</v>
      </c>
      <c r="I48" s="7">
        <v>0.1079</v>
      </c>
      <c r="J48" s="7">
        <f t="shared" si="5"/>
        <v>-2.8073988971589192E-2</v>
      </c>
      <c r="K48" s="20">
        <f t="shared" si="10"/>
        <v>-0.18298698114734213</v>
      </c>
      <c r="L48" s="7">
        <f t="shared" si="11"/>
        <v>-9.9132751204948577E-2</v>
      </c>
      <c r="M48" s="9">
        <v>0</v>
      </c>
    </row>
    <row r="49" spans="1:13" x14ac:dyDescent="0.45">
      <c r="A49" s="3">
        <f t="shared" si="4"/>
        <v>33512</v>
      </c>
      <c r="B49">
        <f t="shared" si="6"/>
        <v>47</v>
      </c>
      <c r="C49" s="3">
        <v>33542</v>
      </c>
      <c r="D49" s="4">
        <v>1238.5999999999999</v>
      </c>
      <c r="E49" t="s">
        <v>4</v>
      </c>
      <c r="F49" s="7">
        <f t="shared" si="7"/>
        <v>6.8985028350148525E-2</v>
      </c>
      <c r="G49" s="20">
        <f t="shared" si="8"/>
        <v>1.4613273050218201E-2</v>
      </c>
      <c r="H49" s="7">
        <f t="shared" si="9"/>
        <v>-3.4424553779039968E-2</v>
      </c>
      <c r="I49" s="7">
        <v>0.1024</v>
      </c>
      <c r="J49" s="7">
        <f t="shared" si="5"/>
        <v>-3.341497164985148E-2</v>
      </c>
      <c r="K49" s="20">
        <f t="shared" si="10"/>
        <v>-8.7786726949781804E-2</v>
      </c>
      <c r="L49" s="7">
        <f t="shared" si="11"/>
        <v>-0.13682455377903996</v>
      </c>
      <c r="M49" s="9">
        <v>0</v>
      </c>
    </row>
    <row r="50" spans="1:13" x14ac:dyDescent="0.45">
      <c r="A50" s="3">
        <f t="shared" si="4"/>
        <v>33604</v>
      </c>
      <c r="B50">
        <f t="shared" si="6"/>
        <v>48</v>
      </c>
      <c r="C50" s="3">
        <v>33634</v>
      </c>
      <c r="D50" s="4">
        <v>1227.8</v>
      </c>
      <c r="E50" t="s">
        <v>4</v>
      </c>
      <c r="F50" s="7">
        <f t="shared" si="7"/>
        <v>7.35247047308909E-2</v>
      </c>
      <c r="G50" s="20">
        <f t="shared" si="8"/>
        <v>0.11117445838084383</v>
      </c>
      <c r="H50" s="7">
        <f t="shared" si="9"/>
        <v>0.19158571690717174</v>
      </c>
      <c r="I50" s="7">
        <v>0.1023</v>
      </c>
      <c r="J50" s="7">
        <f t="shared" si="5"/>
        <v>-2.8775295269109102E-2</v>
      </c>
      <c r="K50" s="20">
        <f t="shared" si="10"/>
        <v>8.8744583808438304E-3</v>
      </c>
      <c r="L50" s="7">
        <f t="shared" si="11"/>
        <v>8.9285716907171742E-2</v>
      </c>
      <c r="M50" s="9">
        <v>15.504958677685952</v>
      </c>
    </row>
    <row r="51" spans="1:13" x14ac:dyDescent="0.45">
      <c r="A51" s="3">
        <f t="shared" si="4"/>
        <v>33695</v>
      </c>
      <c r="B51">
        <f t="shared" si="6"/>
        <v>49</v>
      </c>
      <c r="C51" s="3">
        <v>33724</v>
      </c>
      <c r="D51" s="4">
        <v>1282.8</v>
      </c>
      <c r="E51" t="s">
        <v>4</v>
      </c>
      <c r="F51" s="7">
        <f t="shared" si="7"/>
        <v>6.9514704421930862E-2</v>
      </c>
      <c r="G51" s="20">
        <f t="shared" si="8"/>
        <v>8.2709697536638815E-2</v>
      </c>
      <c r="H51" s="7">
        <f t="shared" si="9"/>
        <v>-0.36947676663803297</v>
      </c>
      <c r="I51" s="7">
        <v>0.10300000000000001</v>
      </c>
      <c r="J51" s="7">
        <f t="shared" si="5"/>
        <v>-3.3485295578069146E-2</v>
      </c>
      <c r="K51" s="20">
        <f t="shared" si="10"/>
        <v>-2.0290302463361193E-2</v>
      </c>
      <c r="L51" s="7">
        <f t="shared" si="11"/>
        <v>-0.47247676663803295</v>
      </c>
      <c r="M51" s="9">
        <v>15.689256198347104</v>
      </c>
    </row>
    <row r="52" spans="1:13" x14ac:dyDescent="0.45">
      <c r="A52" s="3">
        <f t="shared" si="4"/>
        <v>33786</v>
      </c>
      <c r="B52">
        <f t="shared" si="6"/>
        <v>50</v>
      </c>
      <c r="C52" s="3">
        <v>33816</v>
      </c>
      <c r="D52" s="4">
        <v>1143.0999999999999</v>
      </c>
      <c r="E52" t="s">
        <v>4</v>
      </c>
      <c r="F52" s="7">
        <f t="shared" si="7"/>
        <v>6.0191017100871491E-2</v>
      </c>
      <c r="G52" s="20">
        <f t="shared" si="8"/>
        <v>0.26743067098241635</v>
      </c>
      <c r="H52" s="7">
        <f t="shared" si="9"/>
        <v>0.4607959674655564</v>
      </c>
      <c r="I52" s="7">
        <v>9.7200000000000009E-2</v>
      </c>
      <c r="J52" s="7">
        <f t="shared" si="5"/>
        <v>-3.7008982899128517E-2</v>
      </c>
      <c r="K52" s="20">
        <f t="shared" si="10"/>
        <v>0.17023067098241634</v>
      </c>
      <c r="L52" s="7">
        <f t="shared" si="11"/>
        <v>0.36359596746555639</v>
      </c>
      <c r="M52" s="9">
        <v>15.862892561983466</v>
      </c>
    </row>
    <row r="53" spans="1:13" x14ac:dyDescent="0.45">
      <c r="A53" s="3">
        <f t="shared" si="4"/>
        <v>33878</v>
      </c>
      <c r="B53">
        <f t="shared" si="6"/>
        <v>51</v>
      </c>
      <c r="C53" s="3">
        <v>33907</v>
      </c>
      <c r="D53" s="4">
        <v>1256.7</v>
      </c>
      <c r="E53" t="s">
        <v>4</v>
      </c>
      <c r="F53" s="7">
        <f t="shared" si="7"/>
        <v>4.4306842356712339E-2</v>
      </c>
      <c r="G53" s="20">
        <f t="shared" si="8"/>
        <v>0.24564335163523521</v>
      </c>
      <c r="H53" s="7">
        <f t="shared" si="9"/>
        <v>0.3890345754443143</v>
      </c>
      <c r="I53" s="7">
        <v>7.6499999999999999E-2</v>
      </c>
      <c r="J53" s="7">
        <f t="shared" si="5"/>
        <v>-3.2193157643287659E-2</v>
      </c>
      <c r="K53" s="20">
        <f t="shared" si="10"/>
        <v>0.1691433516352352</v>
      </c>
      <c r="L53" s="7">
        <f t="shared" si="11"/>
        <v>0.31253457544431429</v>
      </c>
      <c r="M53" s="9">
        <v>16.021157024793382</v>
      </c>
    </row>
    <row r="54" spans="1:13" x14ac:dyDescent="0.45">
      <c r="A54" s="3">
        <f t="shared" si="4"/>
        <v>33970</v>
      </c>
      <c r="B54">
        <f t="shared" si="6"/>
        <v>52</v>
      </c>
      <c r="C54" s="3">
        <v>33998</v>
      </c>
      <c r="D54" s="4">
        <v>1364.3</v>
      </c>
      <c r="E54" t="s">
        <v>4</v>
      </c>
      <c r="F54" s="7">
        <f t="shared" si="7"/>
        <v>2.3574335065833507E-2</v>
      </c>
      <c r="G54" s="20">
        <f t="shared" si="8"/>
        <v>0.27970387744630965</v>
      </c>
      <c r="H54" s="7">
        <f t="shared" si="9"/>
        <v>7.4099204942361663E-2</v>
      </c>
      <c r="I54" s="7">
        <v>5.74E-2</v>
      </c>
      <c r="J54" s="7">
        <f t="shared" si="5"/>
        <v>-3.3825664934166493E-2</v>
      </c>
      <c r="K54" s="20">
        <f t="shared" si="10"/>
        <v>0.22230387744630964</v>
      </c>
      <c r="L54" s="7">
        <f t="shared" si="11"/>
        <v>1.6699204942361663E-2</v>
      </c>
      <c r="M54" s="9">
        <v>16.201157024793382</v>
      </c>
    </row>
    <row r="55" spans="1:13" x14ac:dyDescent="0.45">
      <c r="A55" s="3">
        <f t="shared" si="4"/>
        <v>34060</v>
      </c>
      <c r="B55">
        <f t="shared" si="6"/>
        <v>53</v>
      </c>
      <c r="C55" s="3">
        <v>34089</v>
      </c>
      <c r="D55" s="4">
        <v>1388.9</v>
      </c>
      <c r="E55" t="s">
        <v>4</v>
      </c>
      <c r="F55" s="7">
        <f t="shared" si="7"/>
        <v>3.1367725090822196E-2</v>
      </c>
      <c r="G55" s="20">
        <f t="shared" si="8"/>
        <v>0.13787889696882427</v>
      </c>
      <c r="H55" s="7">
        <f t="shared" si="9"/>
        <v>0.1839949160644625</v>
      </c>
      <c r="I55" s="8">
        <v>5.0599999999999999E-2</v>
      </c>
      <c r="J55" s="7">
        <f t="shared" si="5"/>
        <v>-1.9232274909177803E-2</v>
      </c>
      <c r="K55" s="20">
        <f t="shared" si="10"/>
        <v>8.7278896968824266E-2</v>
      </c>
      <c r="L55" s="7">
        <f t="shared" si="11"/>
        <v>0.13339491606446249</v>
      </c>
      <c r="M55" s="9">
        <v>16.387685950413214</v>
      </c>
    </row>
    <row r="56" spans="1:13" x14ac:dyDescent="0.45">
      <c r="A56" s="3">
        <f t="shared" si="4"/>
        <v>34151</v>
      </c>
      <c r="B56">
        <f t="shared" si="6"/>
        <v>54</v>
      </c>
      <c r="C56" s="3">
        <v>34180</v>
      </c>
      <c r="D56" s="4">
        <v>1448.8</v>
      </c>
      <c r="E56" t="s">
        <v>4</v>
      </c>
      <c r="F56" s="7">
        <f t="shared" si="7"/>
        <v>3.510855570170679E-2</v>
      </c>
      <c r="G56" s="20">
        <f t="shared" si="8"/>
        <v>6.6882937603534032E-2</v>
      </c>
      <c r="H56" s="7">
        <f t="shared" si="9"/>
        <v>0.36291122591935809</v>
      </c>
      <c r="I56" s="8">
        <v>5.0599999999999999E-2</v>
      </c>
      <c r="J56" s="7">
        <f t="shared" si="5"/>
        <v>-1.549144429829321E-2</v>
      </c>
      <c r="K56" s="20">
        <f t="shared" si="10"/>
        <v>1.6282937603534033E-2</v>
      </c>
      <c r="L56" s="7">
        <f t="shared" si="11"/>
        <v>0.31231122591935812</v>
      </c>
      <c r="M56" s="9">
        <v>16.545289256198338</v>
      </c>
    </row>
    <row r="57" spans="1:13" x14ac:dyDescent="0.45">
      <c r="A57" s="3">
        <f t="shared" si="4"/>
        <v>34243</v>
      </c>
      <c r="B57">
        <f t="shared" si="6"/>
        <v>55</v>
      </c>
      <c r="C57" s="3">
        <v>34271</v>
      </c>
      <c r="D57" s="4">
        <v>1565.4</v>
      </c>
      <c r="E57" t="s">
        <v>4</v>
      </c>
      <c r="F57" s="7">
        <f t="shared" si="7"/>
        <v>3.1052837230460595E-2</v>
      </c>
      <c r="G57" s="20">
        <f t="shared" si="8"/>
        <v>-1.8589497891912665E-2</v>
      </c>
      <c r="H57" s="7">
        <f t="shared" si="9"/>
        <v>0.54730575900944167</v>
      </c>
      <c r="I57" s="8">
        <v>5.0599999999999999E-2</v>
      </c>
      <c r="J57" s="7">
        <f t="shared" si="5"/>
        <v>-1.9547162769539404E-2</v>
      </c>
      <c r="K57" s="20">
        <f t="shared" si="10"/>
        <v>-6.9189497891912671E-2</v>
      </c>
      <c r="L57" s="7">
        <f t="shared" si="11"/>
        <v>0.49670575900944169</v>
      </c>
      <c r="M57" s="9">
        <v>16.735702479338833</v>
      </c>
    </row>
    <row r="58" spans="1:13" x14ac:dyDescent="0.45">
      <c r="A58" s="3">
        <f t="shared" si="4"/>
        <v>34335</v>
      </c>
      <c r="B58">
        <f t="shared" si="6"/>
        <v>56</v>
      </c>
      <c r="C58" s="3">
        <v>34365</v>
      </c>
      <c r="D58" s="4">
        <v>1745.9</v>
      </c>
      <c r="E58" t="s">
        <v>4</v>
      </c>
      <c r="F58" s="7">
        <f t="shared" si="7"/>
        <v>2.2786359930821787E-2</v>
      </c>
      <c r="G58" s="20">
        <f t="shared" si="8"/>
        <v>-0.15195601122630176</v>
      </c>
      <c r="H58" s="7">
        <f t="shared" si="9"/>
        <v>-0.32858564221111697</v>
      </c>
      <c r="I58" s="8">
        <v>5.0599999999999999E-2</v>
      </c>
      <c r="J58" s="7">
        <f t="shared" si="5"/>
        <v>-2.7813640069178212E-2</v>
      </c>
      <c r="K58" s="20">
        <f t="shared" si="10"/>
        <v>-0.20255601122630176</v>
      </c>
      <c r="L58" s="7">
        <f t="shared" si="11"/>
        <v>-0.37918564221111695</v>
      </c>
      <c r="M58" s="9">
        <v>16.948429752066112</v>
      </c>
    </row>
    <row r="59" spans="1:13" x14ac:dyDescent="0.45">
      <c r="A59" s="3">
        <f t="shared" si="4"/>
        <v>34425</v>
      </c>
      <c r="B59">
        <f t="shared" si="6"/>
        <v>57</v>
      </c>
      <c r="C59" s="3">
        <v>34453</v>
      </c>
      <c r="D59" s="4">
        <v>1580.4</v>
      </c>
      <c r="E59" t="s">
        <v>4</v>
      </c>
      <c r="F59" s="7">
        <f t="shared" si="7"/>
        <v>3.5372192202661745E-2</v>
      </c>
      <c r="G59" s="20">
        <f t="shared" si="8"/>
        <v>-1.075677043786416E-3</v>
      </c>
      <c r="H59" s="7">
        <f t="shared" si="9"/>
        <v>-8.4975455536259181E-2</v>
      </c>
      <c r="I59" s="7">
        <v>5.0599999999999999E-2</v>
      </c>
      <c r="J59" s="7">
        <f t="shared" si="5"/>
        <v>-1.5227807797338254E-2</v>
      </c>
      <c r="K59" s="20">
        <f t="shared" si="10"/>
        <v>-5.1675677043786415E-2</v>
      </c>
      <c r="L59" s="7">
        <f t="shared" si="11"/>
        <v>-0.13557545553625919</v>
      </c>
      <c r="M59" s="9">
        <v>17.129256198347104</v>
      </c>
    </row>
    <row r="60" spans="1:13" x14ac:dyDescent="0.45">
      <c r="A60" s="3">
        <f t="shared" si="4"/>
        <v>34516</v>
      </c>
      <c r="B60">
        <f t="shared" si="6"/>
        <v>58</v>
      </c>
      <c r="C60" s="3">
        <v>34544</v>
      </c>
      <c r="D60" s="4">
        <v>1545.7</v>
      </c>
      <c r="E60" t="s">
        <v>4</v>
      </c>
      <c r="F60" s="7">
        <f t="shared" si="7"/>
        <v>3.5561492746449597E-2</v>
      </c>
      <c r="G60" s="20">
        <f t="shared" si="8"/>
        <v>0.10176619007569387</v>
      </c>
      <c r="H60" s="7">
        <f t="shared" si="9"/>
        <v>-2.4104546953349293E-2</v>
      </c>
      <c r="I60" s="7">
        <v>5.62E-2</v>
      </c>
      <c r="J60" s="7">
        <f t="shared" si="5"/>
        <v>-2.0638507253550403E-2</v>
      </c>
      <c r="K60" s="20">
        <f t="shared" si="10"/>
        <v>4.5566190075693874E-2</v>
      </c>
      <c r="L60" s="7">
        <f t="shared" si="11"/>
        <v>-8.0304546953349293E-2</v>
      </c>
      <c r="M60" s="9">
        <v>17.263553719008261</v>
      </c>
    </row>
    <row r="61" spans="1:13" x14ac:dyDescent="0.45">
      <c r="A61" s="3">
        <f t="shared" si="4"/>
        <v>34608</v>
      </c>
      <c r="B61">
        <f t="shared" si="6"/>
        <v>59</v>
      </c>
      <c r="C61" s="3">
        <v>34638</v>
      </c>
      <c r="D61" s="4">
        <v>1536.3</v>
      </c>
      <c r="E61" t="s">
        <v>4</v>
      </c>
      <c r="F61" s="7">
        <f t="shared" si="7"/>
        <v>4.107249664561996E-2</v>
      </c>
      <c r="G61" s="20">
        <f t="shared" si="8"/>
        <v>0.1287508950074856</v>
      </c>
      <c r="H61" s="7">
        <f t="shared" si="9"/>
        <v>-0.1373257042905508</v>
      </c>
      <c r="I61" s="7">
        <v>5.5599999999999997E-2</v>
      </c>
      <c r="J61" s="7">
        <f t="shared" si="5"/>
        <v>-1.4527503354380036E-2</v>
      </c>
      <c r="K61" s="20">
        <f t="shared" si="10"/>
        <v>7.3150895007485603E-2</v>
      </c>
      <c r="L61" s="7">
        <f t="shared" si="11"/>
        <v>-0.19292570429055078</v>
      </c>
      <c r="M61" s="9">
        <v>17.404545454545449</v>
      </c>
    </row>
    <row r="62" spans="1:13" x14ac:dyDescent="0.45">
      <c r="A62" s="3">
        <f t="shared" si="4"/>
        <v>34700</v>
      </c>
      <c r="B62">
        <f t="shared" si="6"/>
        <v>60</v>
      </c>
      <c r="C62" s="3">
        <v>34730</v>
      </c>
      <c r="D62" s="4">
        <v>1480.6</v>
      </c>
      <c r="E62" t="s">
        <v>4</v>
      </c>
      <c r="F62" s="7">
        <f t="shared" si="7"/>
        <v>5.1276405657479041E-2</v>
      </c>
      <c r="G62" s="20">
        <f t="shared" si="8"/>
        <v>0.24409023368904514</v>
      </c>
      <c r="H62" s="7">
        <f t="shared" si="9"/>
        <v>0.29255030858728182</v>
      </c>
      <c r="I62" s="7">
        <v>6.3099999999999989E-2</v>
      </c>
      <c r="J62" s="7">
        <f t="shared" si="5"/>
        <v>-1.1823594342520949E-2</v>
      </c>
      <c r="K62" s="20">
        <f t="shared" si="10"/>
        <v>0.18099023368904515</v>
      </c>
      <c r="L62" s="7">
        <f t="shared" si="11"/>
        <v>0.22945030858728183</v>
      </c>
      <c r="M62" s="9">
        <v>17.503223140495862</v>
      </c>
    </row>
    <row r="63" spans="1:13" x14ac:dyDescent="0.45">
      <c r="A63" s="3">
        <f t="shared" si="4"/>
        <v>34790</v>
      </c>
      <c r="B63">
        <f t="shared" si="6"/>
        <v>61</v>
      </c>
      <c r="C63" s="3">
        <v>34817</v>
      </c>
      <c r="D63" s="4">
        <v>1578.7</v>
      </c>
      <c r="E63" t="s">
        <v>4</v>
      </c>
      <c r="F63" s="7">
        <f t="shared" si="7"/>
        <v>4.2648081396692072E-2</v>
      </c>
      <c r="G63" s="20">
        <f t="shared" si="8"/>
        <v>0.21277000063343254</v>
      </c>
      <c r="H63" s="7">
        <f t="shared" si="9"/>
        <v>0.35412936464498745</v>
      </c>
      <c r="I63" s="7">
        <v>6.5000000000000002E-2</v>
      </c>
      <c r="J63" s="7">
        <f t="shared" si="5"/>
        <v>-2.235191860330793E-2</v>
      </c>
      <c r="K63" s="20">
        <f t="shared" si="10"/>
        <v>0.14777000063343254</v>
      </c>
      <c r="L63" s="7">
        <f t="shared" si="11"/>
        <v>0.28912936464498745</v>
      </c>
      <c r="M63" s="9">
        <v>17.573884297520657</v>
      </c>
    </row>
    <row r="64" spans="1:13" x14ac:dyDescent="0.45">
      <c r="A64" s="3">
        <f t="shared" si="4"/>
        <v>34881</v>
      </c>
      <c r="B64">
        <f t="shared" si="6"/>
        <v>62</v>
      </c>
      <c r="C64" s="3">
        <v>34911</v>
      </c>
      <c r="D64" s="4">
        <v>1703</v>
      </c>
      <c r="E64" t="s">
        <v>4</v>
      </c>
      <c r="F64" s="7">
        <f t="shared" si="7"/>
        <v>4.5001701996695287E-2</v>
      </c>
      <c r="G64" s="20">
        <f t="shared" si="8"/>
        <v>7.7745155607751082E-2</v>
      </c>
      <c r="H64" s="7">
        <f t="shared" si="9"/>
        <v>7.5073015391244891E-2</v>
      </c>
      <c r="I64" s="7">
        <v>6.7500000000000004E-2</v>
      </c>
      <c r="J64" s="7">
        <f t="shared" si="5"/>
        <v>-2.2498298003304718E-2</v>
      </c>
      <c r="K64" s="20">
        <f t="shared" si="10"/>
        <v>1.0245155607751077E-2</v>
      </c>
      <c r="L64" s="7">
        <f t="shared" si="11"/>
        <v>7.5730153912448861E-3</v>
      </c>
      <c r="M64" s="9">
        <v>17.682975206611566</v>
      </c>
    </row>
    <row r="65" spans="1:13" x14ac:dyDescent="0.45">
      <c r="A65" s="3">
        <f t="shared" si="4"/>
        <v>34973</v>
      </c>
      <c r="B65">
        <f t="shared" si="6"/>
        <v>63</v>
      </c>
      <c r="C65" s="3">
        <v>35003</v>
      </c>
      <c r="D65" s="4">
        <v>1734.1</v>
      </c>
      <c r="E65" t="s">
        <v>4</v>
      </c>
      <c r="F65" s="7">
        <f t="shared" si="7"/>
        <v>4.388469136190154E-2</v>
      </c>
      <c r="G65" s="20">
        <f t="shared" si="8"/>
        <v>0.12848163312381078</v>
      </c>
      <c r="H65" s="7">
        <f t="shared" si="9"/>
        <v>0.27309833600532119</v>
      </c>
      <c r="I65" s="8">
        <v>6.2E-2</v>
      </c>
      <c r="J65" s="7">
        <f t="shared" si="5"/>
        <v>-1.811530863809846E-2</v>
      </c>
      <c r="K65" s="20">
        <f t="shared" si="10"/>
        <v>6.6481633123810779E-2</v>
      </c>
      <c r="L65" s="7">
        <f t="shared" si="11"/>
        <v>0.21109833600532119</v>
      </c>
      <c r="M65" s="9">
        <v>17.80330578512396</v>
      </c>
    </row>
    <row r="66" spans="1:13" x14ac:dyDescent="0.45">
      <c r="A66" s="3">
        <f t="shared" si="4"/>
        <v>35065</v>
      </c>
      <c r="B66">
        <f t="shared" si="6"/>
        <v>64</v>
      </c>
      <c r="C66" s="3">
        <v>35095</v>
      </c>
      <c r="D66" s="4">
        <v>1842</v>
      </c>
      <c r="E66" t="s">
        <v>4</v>
      </c>
      <c r="F66" s="7">
        <f t="shared" si="7"/>
        <v>4.7457594776299405E-2</v>
      </c>
      <c r="G66" s="20">
        <f t="shared" si="8"/>
        <v>0.1333333333333333</v>
      </c>
      <c r="H66" s="7">
        <f t="shared" si="9"/>
        <v>0.16722267256845869</v>
      </c>
      <c r="I66" s="7">
        <v>6.2E-2</v>
      </c>
      <c r="J66" s="7">
        <f t="shared" si="5"/>
        <v>-1.4542405223700594E-2</v>
      </c>
      <c r="K66" s="20">
        <f t="shared" si="10"/>
        <v>7.1333333333333304E-2</v>
      </c>
      <c r="L66" s="7">
        <f t="shared" si="11"/>
        <v>0.10522267256845869</v>
      </c>
      <c r="M66" s="9">
        <v>17.910578512396693</v>
      </c>
    </row>
    <row r="67" spans="1:13" x14ac:dyDescent="0.45">
      <c r="A67" s="3">
        <f t="shared" si="4"/>
        <v>35156</v>
      </c>
      <c r="B67">
        <f t="shared" si="6"/>
        <v>65</v>
      </c>
      <c r="C67" s="3">
        <v>35185</v>
      </c>
      <c r="D67" s="4">
        <v>1914.6</v>
      </c>
      <c r="E67" t="s">
        <v>4</v>
      </c>
      <c r="F67" s="7">
        <f t="shared" si="7"/>
        <v>4.8494734945570661E-2</v>
      </c>
      <c r="G67" s="20">
        <f t="shared" ref="G67:G98" si="12">D71/D67-1</f>
        <v>0.11527211950276839</v>
      </c>
      <c r="H67" s="7">
        <f t="shared" ref="H67:H98" si="13">(1+((D68/D67)-1))^4-1</f>
        <v>-0.15547853741432671</v>
      </c>
      <c r="I67" s="7">
        <v>5.9000000000000004E-2</v>
      </c>
      <c r="J67" s="7">
        <f t="shared" si="5"/>
        <v>-1.0505265054429343E-2</v>
      </c>
      <c r="K67" s="20">
        <f t="shared" ref="K67:K98" si="14">G67-I67</f>
        <v>5.6272119502768385E-2</v>
      </c>
      <c r="L67" s="7">
        <f t="shared" ref="L67:L98" si="15">H67-I67</f>
        <v>-0.21447853741432671</v>
      </c>
      <c r="M67" s="9">
        <v>17.978677685950409</v>
      </c>
    </row>
    <row r="68" spans="1:13" x14ac:dyDescent="0.45">
      <c r="A68" s="3">
        <f t="shared" ref="A68:A131" si="16">DATE(YEAR(C68),MONTH(C68),1)</f>
        <v>35247</v>
      </c>
      <c r="B68">
        <f t="shared" si="6"/>
        <v>66</v>
      </c>
      <c r="C68" s="3">
        <v>35277</v>
      </c>
      <c r="D68" s="4">
        <v>1835.4</v>
      </c>
      <c r="E68" t="s">
        <v>4</v>
      </c>
      <c r="F68" s="7">
        <f t="shared" si="7"/>
        <v>5.0511879560365847E-2</v>
      </c>
      <c r="G68" s="20">
        <f t="shared" si="12"/>
        <v>0.25051759834368514</v>
      </c>
      <c r="H68" s="7">
        <f t="shared" si="13"/>
        <v>0.29226512360940382</v>
      </c>
      <c r="I68" s="7">
        <v>5.8099999999999999E-2</v>
      </c>
      <c r="J68" s="7">
        <f t="shared" ref="J68:J131" si="17">F68-I68</f>
        <v>-7.5881204396341523E-3</v>
      </c>
      <c r="K68" s="20">
        <f t="shared" si="14"/>
        <v>0.19241759834368516</v>
      </c>
      <c r="L68" s="7">
        <f t="shared" si="15"/>
        <v>0.23416512360940384</v>
      </c>
      <c r="M68" s="9">
        <v>18.025537190082641</v>
      </c>
    </row>
    <row r="69" spans="1:13" x14ac:dyDescent="0.45">
      <c r="A69" s="3">
        <f t="shared" si="16"/>
        <v>35339</v>
      </c>
      <c r="B69">
        <f t="shared" ref="B69:B132" si="18">B68+1</f>
        <v>67</v>
      </c>
      <c r="C69" s="3">
        <v>35369</v>
      </c>
      <c r="D69" s="4">
        <v>1956.9</v>
      </c>
      <c r="E69" t="s">
        <v>4</v>
      </c>
      <c r="F69" s="7">
        <f t="shared" si="7"/>
        <v>4.8437633736598817E-2</v>
      </c>
      <c r="G69" s="20">
        <f t="shared" si="12"/>
        <v>0.17219581991925992</v>
      </c>
      <c r="H69" s="7">
        <f t="shared" si="13"/>
        <v>0.29513374679430115</v>
      </c>
      <c r="I69" s="7">
        <v>6.0599999999999994E-2</v>
      </c>
      <c r="J69" s="7">
        <f t="shared" si="17"/>
        <v>-1.2162366263401177E-2</v>
      </c>
      <c r="K69" s="20">
        <f t="shared" si="14"/>
        <v>0.11159581991925993</v>
      </c>
      <c r="L69" s="7">
        <f t="shared" si="15"/>
        <v>0.23453374679430117</v>
      </c>
      <c r="M69" s="9">
        <v>18.110413223140494</v>
      </c>
    </row>
    <row r="70" spans="1:13" x14ac:dyDescent="0.45">
      <c r="A70" s="3">
        <f t="shared" si="16"/>
        <v>35431</v>
      </c>
      <c r="B70">
        <f t="shared" si="18"/>
        <v>68</v>
      </c>
      <c r="C70" s="3">
        <v>35461</v>
      </c>
      <c r="D70" s="4">
        <v>2087.6</v>
      </c>
      <c r="E70" t="s">
        <v>4</v>
      </c>
      <c r="F70" s="7">
        <f t="shared" ref="F70:F133" si="19">(D110/D70)^(1/10)-1</f>
        <v>4.4024430538522008E-2</v>
      </c>
      <c r="G70" s="20">
        <f t="shared" si="12"/>
        <v>0.21511783866641121</v>
      </c>
      <c r="H70" s="7">
        <f t="shared" si="13"/>
        <v>9.45773258703273E-2</v>
      </c>
      <c r="I70" s="7">
        <v>6.1200000000000004E-2</v>
      </c>
      <c r="J70" s="7">
        <f t="shared" si="17"/>
        <v>-1.7175569461477996E-2</v>
      </c>
      <c r="K70" s="20">
        <f t="shared" si="14"/>
        <v>0.15391783866641121</v>
      </c>
      <c r="L70" s="7">
        <f t="shared" si="15"/>
        <v>3.3377325870327296E-2</v>
      </c>
      <c r="M70" s="9">
        <v>18.204462809917352</v>
      </c>
    </row>
    <row r="71" spans="1:13" x14ac:dyDescent="0.45">
      <c r="A71" s="3">
        <f t="shared" si="16"/>
        <v>35521</v>
      </c>
      <c r="B71">
        <f t="shared" si="18"/>
        <v>69</v>
      </c>
      <c r="C71" s="3">
        <v>35550</v>
      </c>
      <c r="D71" s="4">
        <v>2135.3000000000002</v>
      </c>
      <c r="E71" t="s">
        <v>4</v>
      </c>
      <c r="F71" s="7">
        <f t="shared" si="19"/>
        <v>4.62395387808896E-2</v>
      </c>
      <c r="G71" s="20">
        <f t="shared" si="12"/>
        <v>0.30613496932515316</v>
      </c>
      <c r="H71" s="7">
        <f t="shared" si="13"/>
        <v>0.33489326135316655</v>
      </c>
      <c r="I71" s="7">
        <v>6.1799999999999994E-2</v>
      </c>
      <c r="J71" s="7">
        <f t="shared" si="17"/>
        <v>-1.5560461219110394E-2</v>
      </c>
      <c r="K71" s="20">
        <f t="shared" si="14"/>
        <v>0.24433496932515317</v>
      </c>
      <c r="L71" s="7">
        <f t="shared" si="15"/>
        <v>0.27309326135316658</v>
      </c>
      <c r="M71" s="9">
        <v>18.244297520661156</v>
      </c>
    </row>
    <row r="72" spans="1:13" x14ac:dyDescent="0.45">
      <c r="A72" s="3">
        <f t="shared" si="16"/>
        <v>35612</v>
      </c>
      <c r="B72">
        <f t="shared" si="18"/>
        <v>70</v>
      </c>
      <c r="C72" s="3">
        <v>35642</v>
      </c>
      <c r="D72" s="4">
        <v>2295.1999999999998</v>
      </c>
      <c r="E72" t="s">
        <v>4</v>
      </c>
      <c r="F72" s="7">
        <f t="shared" si="19"/>
        <v>3.6635120434540092E-2</v>
      </c>
      <c r="G72" s="20">
        <f t="shared" si="12"/>
        <v>0.19149529452770997</v>
      </c>
      <c r="H72" s="7">
        <f t="shared" si="13"/>
        <v>-2.3158668586333864E-3</v>
      </c>
      <c r="I72" s="7">
        <v>6.7930000000000004E-2</v>
      </c>
      <c r="J72" s="7">
        <f t="shared" si="17"/>
        <v>-3.1294879565459913E-2</v>
      </c>
      <c r="K72" s="20">
        <f t="shared" si="14"/>
        <v>0.12356529452770997</v>
      </c>
      <c r="L72" s="7">
        <f t="shared" si="15"/>
        <v>-7.0245866858633391E-2</v>
      </c>
      <c r="M72" s="9">
        <v>18.272727272727277</v>
      </c>
    </row>
    <row r="73" spans="1:13" x14ac:dyDescent="0.45">
      <c r="A73" s="3">
        <f t="shared" si="16"/>
        <v>35704</v>
      </c>
      <c r="B73">
        <f t="shared" si="18"/>
        <v>71</v>
      </c>
      <c r="C73" s="3">
        <v>35734</v>
      </c>
      <c r="D73" s="4">
        <v>2293.87</v>
      </c>
      <c r="E73" t="s">
        <v>4</v>
      </c>
      <c r="F73" s="7">
        <f t="shared" si="19"/>
        <v>4.1782030212474286E-2</v>
      </c>
      <c r="G73" s="20">
        <f t="shared" si="12"/>
        <v>9.1975569670469604E-2</v>
      </c>
      <c r="H73" s="7">
        <f t="shared" si="13"/>
        <v>0.49550384124389324</v>
      </c>
      <c r="I73" s="7">
        <v>7.0449999999999999E-2</v>
      </c>
      <c r="J73" s="7">
        <f t="shared" si="17"/>
        <v>-2.8667969787525713E-2</v>
      </c>
      <c r="K73" s="20">
        <f t="shared" si="14"/>
        <v>2.1525569670469605E-2</v>
      </c>
      <c r="L73" s="7">
        <f t="shared" si="15"/>
        <v>0.42505384124389323</v>
      </c>
      <c r="M73" s="9">
        <v>18.286033057851242</v>
      </c>
    </row>
    <row r="74" spans="1:13" x14ac:dyDescent="0.45">
      <c r="A74" s="3">
        <f t="shared" si="16"/>
        <v>35796</v>
      </c>
      <c r="B74">
        <f t="shared" si="18"/>
        <v>72</v>
      </c>
      <c r="C74" s="3">
        <v>35825</v>
      </c>
      <c r="D74" s="4">
        <v>2536.6799999999998</v>
      </c>
      <c r="E74" t="s">
        <v>4</v>
      </c>
      <c r="F74" s="7">
        <f t="shared" si="19"/>
        <v>1.6920505371156302E-2</v>
      </c>
      <c r="G74" s="20">
        <f t="shared" si="12"/>
        <v>6.2782850024441395E-2</v>
      </c>
      <c r="H74" s="7">
        <f t="shared" si="13"/>
        <v>0.46125190102850744</v>
      </c>
      <c r="I74" s="7">
        <v>7.288E-2</v>
      </c>
      <c r="J74" s="7">
        <f t="shared" si="17"/>
        <v>-5.5959494628843698E-2</v>
      </c>
      <c r="K74" s="20">
        <f t="shared" si="14"/>
        <v>-1.0097149975558606E-2</v>
      </c>
      <c r="L74" s="7">
        <f t="shared" si="15"/>
        <v>0.38837190102850744</v>
      </c>
      <c r="M74" s="9">
        <v>18.458512396694214</v>
      </c>
    </row>
    <row r="75" spans="1:13" x14ac:dyDescent="0.45">
      <c r="A75" s="3">
        <f t="shared" si="16"/>
        <v>35886</v>
      </c>
      <c r="B75">
        <f t="shared" si="18"/>
        <v>73</v>
      </c>
      <c r="C75" s="3">
        <v>35915</v>
      </c>
      <c r="D75" s="4">
        <v>2788.99</v>
      </c>
      <c r="E75" t="s">
        <v>4</v>
      </c>
      <c r="F75" s="7">
        <f t="shared" si="19"/>
        <v>1.062638656312398E-2</v>
      </c>
      <c r="G75" s="20">
        <f t="shared" si="12"/>
        <v>8.5841110939802734E-2</v>
      </c>
      <c r="H75" s="7">
        <f t="shared" si="13"/>
        <v>-7.559212017913497E-2</v>
      </c>
      <c r="I75" s="7">
        <v>7.2929999999999995E-2</v>
      </c>
      <c r="J75" s="7">
        <f t="shared" si="17"/>
        <v>-6.2303613436876015E-2</v>
      </c>
      <c r="K75" s="20">
        <f t="shared" si="14"/>
        <v>1.2911110939802739E-2</v>
      </c>
      <c r="L75" s="7">
        <f t="shared" si="15"/>
        <v>-0.14852212017913496</v>
      </c>
      <c r="M75" s="9">
        <v>18.712809917355372</v>
      </c>
    </row>
    <row r="76" spans="1:13" x14ac:dyDescent="0.45">
      <c r="A76" s="3">
        <f t="shared" si="16"/>
        <v>35977</v>
      </c>
      <c r="B76">
        <f t="shared" si="18"/>
        <v>74</v>
      </c>
      <c r="C76" s="3">
        <v>36007</v>
      </c>
      <c r="D76" s="4">
        <v>2734.72</v>
      </c>
      <c r="E76" t="s">
        <v>4</v>
      </c>
      <c r="F76" s="7">
        <f t="shared" si="19"/>
        <v>5.2859402131000266E-4</v>
      </c>
      <c r="G76" s="20">
        <f t="shared" si="12"/>
        <v>6.9630528902410616E-2</v>
      </c>
      <c r="H76" s="7">
        <f t="shared" si="13"/>
        <v>-0.29615759619541859</v>
      </c>
      <c r="I76" s="7">
        <v>7.4900000000000008E-2</v>
      </c>
      <c r="J76" s="7">
        <f t="shared" si="17"/>
        <v>-7.4371405978690006E-2</v>
      </c>
      <c r="K76" s="20">
        <f t="shared" si="14"/>
        <v>-5.2694710975893927E-3</v>
      </c>
      <c r="L76" s="7">
        <f t="shared" si="15"/>
        <v>-0.37105759619541862</v>
      </c>
      <c r="M76" s="9">
        <v>18.957933884297525</v>
      </c>
    </row>
    <row r="77" spans="1:13" x14ac:dyDescent="0.45">
      <c r="A77" s="3">
        <f t="shared" si="16"/>
        <v>36069</v>
      </c>
      <c r="B77">
        <f t="shared" si="18"/>
        <v>75</v>
      </c>
      <c r="C77" s="3">
        <v>36098</v>
      </c>
      <c r="D77" s="4">
        <v>2504.85</v>
      </c>
      <c r="E77" t="s">
        <v>4</v>
      </c>
      <c r="F77" s="7">
        <f t="shared" si="19"/>
        <v>-1.3627567005929597E-2</v>
      </c>
      <c r="G77" s="20">
        <f t="shared" si="12"/>
        <v>0.15950256502385374</v>
      </c>
      <c r="H77" s="7">
        <f t="shared" si="13"/>
        <v>0.34188097238969828</v>
      </c>
      <c r="I77" s="7">
        <v>7.0250000000000007E-2</v>
      </c>
      <c r="J77" s="7">
        <f t="shared" si="17"/>
        <v>-8.3877567005929604E-2</v>
      </c>
      <c r="K77" s="20">
        <f t="shared" si="14"/>
        <v>8.925256502385373E-2</v>
      </c>
      <c r="L77" s="7">
        <f t="shared" si="15"/>
        <v>0.27163097238969824</v>
      </c>
      <c r="M77" s="9">
        <v>19.160495867768596</v>
      </c>
    </row>
    <row r="78" spans="1:13" x14ac:dyDescent="0.45">
      <c r="A78" s="3">
        <f t="shared" si="16"/>
        <v>36161</v>
      </c>
      <c r="B78">
        <f t="shared" si="18"/>
        <v>76</v>
      </c>
      <c r="C78" s="3">
        <v>36189</v>
      </c>
      <c r="D78" s="4">
        <v>2695.94</v>
      </c>
      <c r="E78" t="s">
        <v>4</v>
      </c>
      <c r="F78" s="7">
        <f t="shared" si="19"/>
        <v>-2.5655012023298673E-2</v>
      </c>
      <c r="G78" s="20">
        <f t="shared" si="12"/>
        <v>0.10383391321765312</v>
      </c>
      <c r="H78" s="7">
        <f t="shared" si="13"/>
        <v>0.59225294292749298</v>
      </c>
      <c r="I78" s="7">
        <v>5.7849999999999999E-2</v>
      </c>
      <c r="J78" s="7">
        <f t="shared" si="17"/>
        <v>-8.3505012023298672E-2</v>
      </c>
      <c r="K78" s="20">
        <f t="shared" si="14"/>
        <v>4.5983913217653119E-2</v>
      </c>
      <c r="L78" s="7">
        <f t="shared" si="15"/>
        <v>0.53440294292749302</v>
      </c>
      <c r="M78" s="9">
        <v>19.409834710743805</v>
      </c>
    </row>
    <row r="79" spans="1:13" x14ac:dyDescent="0.45">
      <c r="A79" s="3">
        <f t="shared" si="16"/>
        <v>36251</v>
      </c>
      <c r="B79">
        <f t="shared" si="18"/>
        <v>77</v>
      </c>
      <c r="C79" s="3">
        <v>36280</v>
      </c>
      <c r="D79" s="4">
        <v>3028.4</v>
      </c>
      <c r="E79" t="s">
        <v>4</v>
      </c>
      <c r="F79" s="7">
        <f t="shared" si="19"/>
        <v>-3.2645072904435968E-2</v>
      </c>
      <c r="G79" s="20">
        <f t="shared" si="12"/>
        <v>-8.7438911636508188E-3</v>
      </c>
      <c r="H79" s="7">
        <f t="shared" si="13"/>
        <v>-0.12957034928633815</v>
      </c>
      <c r="I79" s="7">
        <v>5.1409999999999997E-2</v>
      </c>
      <c r="J79" s="7">
        <f t="shared" si="17"/>
        <v>-8.4055072904435965E-2</v>
      </c>
      <c r="K79" s="20">
        <f t="shared" si="14"/>
        <v>-6.0153891163650816E-2</v>
      </c>
      <c r="L79" s="7">
        <f t="shared" si="15"/>
        <v>-0.18098034928633816</v>
      </c>
      <c r="M79" s="9">
        <v>19.672892561983474</v>
      </c>
    </row>
    <row r="80" spans="1:13" x14ac:dyDescent="0.45">
      <c r="A80" s="3">
        <f t="shared" si="16"/>
        <v>36342</v>
      </c>
      <c r="B80">
        <f t="shared" si="18"/>
        <v>78</v>
      </c>
      <c r="C80" s="3">
        <v>36371</v>
      </c>
      <c r="D80" s="4">
        <v>2925.14</v>
      </c>
      <c r="E80" t="s">
        <v>4</v>
      </c>
      <c r="F80" s="7">
        <f t="shared" si="19"/>
        <v>-2.1510429435496969E-2</v>
      </c>
      <c r="G80" s="20">
        <f t="shared" si="12"/>
        <v>4.6927668419289414E-2</v>
      </c>
      <c r="H80" s="7">
        <f t="shared" si="13"/>
        <v>-2.8087599533127339E-2</v>
      </c>
      <c r="I80" s="7">
        <v>4.8789999999999993E-2</v>
      </c>
      <c r="J80" s="7">
        <f t="shared" si="17"/>
        <v>-7.0300429435496969E-2</v>
      </c>
      <c r="K80" s="20">
        <f t="shared" si="14"/>
        <v>-1.8623315807105786E-3</v>
      </c>
      <c r="L80" s="7">
        <f t="shared" si="15"/>
        <v>-7.6877599533127339E-2</v>
      </c>
      <c r="M80" s="9">
        <v>19.938842975206619</v>
      </c>
    </row>
    <row r="81" spans="1:13" x14ac:dyDescent="0.45">
      <c r="A81" s="3">
        <f t="shared" si="16"/>
        <v>36434</v>
      </c>
      <c r="B81">
        <f t="shared" si="18"/>
        <v>79</v>
      </c>
      <c r="C81" s="3">
        <v>36462</v>
      </c>
      <c r="D81" s="4">
        <v>2904.38</v>
      </c>
      <c r="E81" t="s">
        <v>4</v>
      </c>
      <c r="F81" s="7">
        <f t="shared" si="19"/>
        <v>-1.1597529559189912E-2</v>
      </c>
      <c r="G81" s="20">
        <f t="shared" si="12"/>
        <v>5.9850983686707604E-2</v>
      </c>
      <c r="H81" s="7">
        <f t="shared" si="13"/>
        <v>0.10215346701476946</v>
      </c>
      <c r="I81" s="7">
        <v>5.3099999999999994E-2</v>
      </c>
      <c r="J81" s="7">
        <f t="shared" si="17"/>
        <v>-6.4697529559189906E-2</v>
      </c>
      <c r="K81" s="20">
        <f t="shared" si="14"/>
        <v>6.7509836867076095E-3</v>
      </c>
      <c r="L81" s="7">
        <f t="shared" si="15"/>
        <v>4.9053467014769467E-2</v>
      </c>
      <c r="M81" s="9">
        <v>20.157190082644636</v>
      </c>
    </row>
    <row r="82" spans="1:13" x14ac:dyDescent="0.45">
      <c r="A82" s="3">
        <f t="shared" si="16"/>
        <v>36526</v>
      </c>
      <c r="B82">
        <f t="shared" si="18"/>
        <v>80</v>
      </c>
      <c r="C82" s="3">
        <v>36556</v>
      </c>
      <c r="D82" s="4">
        <v>2975.87</v>
      </c>
      <c r="E82" t="s">
        <v>4</v>
      </c>
      <c r="F82" s="7">
        <f t="shared" si="19"/>
        <v>-1.1140096096010299E-2</v>
      </c>
      <c r="G82" s="20">
        <f t="shared" si="12"/>
        <v>1.8206440469509921E-2</v>
      </c>
      <c r="H82" s="7">
        <f t="shared" si="13"/>
        <v>3.5477427468711298E-2</v>
      </c>
      <c r="I82" s="7">
        <v>5.8040000000000001E-2</v>
      </c>
      <c r="J82" s="7">
        <f t="shared" si="17"/>
        <v>-6.9180096096010307E-2</v>
      </c>
      <c r="K82" s="20">
        <f t="shared" si="14"/>
        <v>-3.983355953049008E-2</v>
      </c>
      <c r="L82" s="7">
        <f t="shared" si="15"/>
        <v>-2.2562572531288703E-2</v>
      </c>
      <c r="M82" s="9">
        <v>20.412727272727274</v>
      </c>
    </row>
    <row r="83" spans="1:13" x14ac:dyDescent="0.45">
      <c r="A83" s="3">
        <f t="shared" si="16"/>
        <v>36617</v>
      </c>
      <c r="B83">
        <f t="shared" si="18"/>
        <v>81</v>
      </c>
      <c r="C83" s="3">
        <v>36644</v>
      </c>
      <c r="D83" s="4">
        <v>3001.92</v>
      </c>
      <c r="E83" t="s">
        <v>4</v>
      </c>
      <c r="F83" s="7">
        <f t="shared" si="19"/>
        <v>-4.7148317128750117E-3</v>
      </c>
      <c r="G83" s="20">
        <f t="shared" si="12"/>
        <v>-4.4265003730945551E-2</v>
      </c>
      <c r="H83" s="7">
        <f t="shared" si="13"/>
        <v>8.307088130675E-2</v>
      </c>
      <c r="I83" s="7">
        <v>5.8739999999999994E-2</v>
      </c>
      <c r="J83" s="7">
        <f t="shared" si="17"/>
        <v>-6.3454831712874998E-2</v>
      </c>
      <c r="K83" s="20">
        <f t="shared" si="14"/>
        <v>-0.10300500373094554</v>
      </c>
      <c r="L83" s="7">
        <f t="shared" si="15"/>
        <v>2.4330881306750006E-2</v>
      </c>
      <c r="M83" s="9">
        <v>20.652231404958677</v>
      </c>
    </row>
    <row r="84" spans="1:13" x14ac:dyDescent="0.45">
      <c r="A84" s="3">
        <f t="shared" si="16"/>
        <v>36708</v>
      </c>
      <c r="B84">
        <f t="shared" si="18"/>
        <v>82</v>
      </c>
      <c r="C84" s="3">
        <v>36738</v>
      </c>
      <c r="D84" s="4">
        <v>3062.41</v>
      </c>
      <c r="E84" t="s">
        <v>4</v>
      </c>
      <c r="F84" s="7">
        <f t="shared" si="19"/>
        <v>-1.1955720212940779E-2</v>
      </c>
      <c r="G84" s="20">
        <f t="shared" si="12"/>
        <v>-0.13012300769655261</v>
      </c>
      <c r="H84" s="7">
        <f t="shared" si="13"/>
        <v>2.079760367169925E-2</v>
      </c>
      <c r="I84" s="7">
        <v>5.9130000000000002E-2</v>
      </c>
      <c r="J84" s="7">
        <f t="shared" si="17"/>
        <v>-7.1085720212940781E-2</v>
      </c>
      <c r="K84" s="20">
        <f t="shared" si="14"/>
        <v>-0.18925300769655262</v>
      </c>
      <c r="L84" s="7">
        <f t="shared" si="15"/>
        <v>-3.8332396328300752E-2</v>
      </c>
      <c r="M84" s="9">
        <v>20.910082644628094</v>
      </c>
    </row>
    <row r="85" spans="1:13" x14ac:dyDescent="0.45">
      <c r="A85" s="3">
        <f t="shared" si="16"/>
        <v>36800</v>
      </c>
      <c r="B85">
        <f t="shared" si="18"/>
        <v>83</v>
      </c>
      <c r="C85" s="3">
        <v>36830</v>
      </c>
      <c r="D85" s="4">
        <v>3078.21</v>
      </c>
      <c r="E85" t="s">
        <v>4</v>
      </c>
      <c r="F85" s="7">
        <f t="shared" si="19"/>
        <v>-4.7137611758293341E-3</v>
      </c>
      <c r="G85" s="20">
        <f t="shared" si="12"/>
        <v>-0.21594043291393372</v>
      </c>
      <c r="H85" s="7">
        <f t="shared" si="13"/>
        <v>-6.1128402217581979E-2</v>
      </c>
      <c r="I85" s="7">
        <v>5.8789999999999995E-2</v>
      </c>
      <c r="J85" s="7">
        <f t="shared" si="17"/>
        <v>-6.3503761175829329E-2</v>
      </c>
      <c r="K85" s="20">
        <f t="shared" si="14"/>
        <v>-0.27473043291393373</v>
      </c>
      <c r="L85" s="7">
        <f t="shared" si="15"/>
        <v>-0.11991840221758197</v>
      </c>
      <c r="M85" s="9">
        <v>21.215702479338837</v>
      </c>
    </row>
    <row r="86" spans="1:13" x14ac:dyDescent="0.45">
      <c r="A86" s="3">
        <f t="shared" si="16"/>
        <v>36892</v>
      </c>
      <c r="B86">
        <f t="shared" si="18"/>
        <v>84</v>
      </c>
      <c r="C86" s="3">
        <v>36922</v>
      </c>
      <c r="D86" s="4">
        <v>3030.05</v>
      </c>
      <c r="E86" t="s">
        <v>4</v>
      </c>
      <c r="F86" s="7">
        <f t="shared" si="19"/>
        <v>4.6831103446609568E-4</v>
      </c>
      <c r="G86" s="20">
        <f t="shared" si="12"/>
        <v>-0.17624461642547162</v>
      </c>
      <c r="H86" s="7">
        <f t="shared" si="13"/>
        <v>-0.19620142353296843</v>
      </c>
      <c r="I86" s="7">
        <v>5.7750000000000003E-2</v>
      </c>
      <c r="J86" s="7">
        <f t="shared" si="17"/>
        <v>-5.7281688965533907E-2</v>
      </c>
      <c r="K86" s="20">
        <f t="shared" si="14"/>
        <v>-0.23399461642547162</v>
      </c>
      <c r="L86" s="7">
        <f t="shared" si="15"/>
        <v>-0.25395142353296846</v>
      </c>
      <c r="M86" s="9">
        <v>21.514049586776853</v>
      </c>
    </row>
    <row r="87" spans="1:13" x14ac:dyDescent="0.45">
      <c r="A87" s="3">
        <f t="shared" si="16"/>
        <v>36982</v>
      </c>
      <c r="B87">
        <f t="shared" si="18"/>
        <v>85</v>
      </c>
      <c r="C87" s="3">
        <v>37011</v>
      </c>
      <c r="D87" s="4">
        <v>2869.04</v>
      </c>
      <c r="E87" t="s">
        <v>4</v>
      </c>
      <c r="F87" s="7">
        <f t="shared" si="19"/>
        <v>9.5473403924539735E-3</v>
      </c>
      <c r="G87" s="20">
        <f t="shared" si="12"/>
        <v>-0.1244318657111787</v>
      </c>
      <c r="H87" s="7">
        <f t="shared" si="13"/>
        <v>-0.25674421026499961</v>
      </c>
      <c r="I87" s="7">
        <v>5.3079999999999995E-2</v>
      </c>
      <c r="J87" s="7">
        <f t="shared" si="17"/>
        <v>-4.3532659607546022E-2</v>
      </c>
      <c r="K87" s="20">
        <f t="shared" si="14"/>
        <v>-0.17751186571117869</v>
      </c>
      <c r="L87" s="7">
        <f t="shared" si="15"/>
        <v>-0.30982421026499962</v>
      </c>
      <c r="M87" s="9">
        <v>21.720495867768594</v>
      </c>
    </row>
    <row r="88" spans="1:13" x14ac:dyDescent="0.45">
      <c r="A88" s="3">
        <f t="shared" si="16"/>
        <v>37073</v>
      </c>
      <c r="B88">
        <f t="shared" si="18"/>
        <v>86</v>
      </c>
      <c r="C88" s="3">
        <v>37103</v>
      </c>
      <c r="D88" s="4">
        <v>2663.92</v>
      </c>
      <c r="E88" t="s">
        <v>4</v>
      </c>
      <c r="F88" s="7">
        <f t="shared" si="19"/>
        <v>1.2826513268920703E-2</v>
      </c>
      <c r="G88" s="20">
        <f t="shared" si="12"/>
        <v>-0.23015330790714439</v>
      </c>
      <c r="H88" s="7">
        <f t="shared" si="13"/>
        <v>-0.32624112500756219</v>
      </c>
      <c r="I88" s="7">
        <v>5.1210000000000006E-2</v>
      </c>
      <c r="J88" s="7">
        <f t="shared" si="17"/>
        <v>-3.8383486731079303E-2</v>
      </c>
      <c r="K88" s="20">
        <f t="shared" si="14"/>
        <v>-0.28136330790714437</v>
      </c>
      <c r="L88" s="7">
        <f t="shared" si="15"/>
        <v>-0.37745112500756217</v>
      </c>
      <c r="M88" s="9">
        <v>21.904710743801651</v>
      </c>
    </row>
    <row r="89" spans="1:13" x14ac:dyDescent="0.45">
      <c r="A89" s="3">
        <f t="shared" si="16"/>
        <v>37165</v>
      </c>
      <c r="B89">
        <f t="shared" si="18"/>
        <v>87</v>
      </c>
      <c r="C89" s="3">
        <v>37195</v>
      </c>
      <c r="D89" s="4">
        <v>2413.5</v>
      </c>
      <c r="E89" t="s">
        <v>4</v>
      </c>
      <c r="F89" s="7">
        <f t="shared" si="19"/>
        <v>1.7149828575131476E-2</v>
      </c>
      <c r="G89" s="20">
        <f t="shared" si="12"/>
        <v>-0.1967226020302465</v>
      </c>
      <c r="H89" s="7">
        <f t="shared" si="13"/>
        <v>0.14393943338261983</v>
      </c>
      <c r="I89" s="7">
        <v>4.172E-2</v>
      </c>
      <c r="J89" s="7">
        <f t="shared" si="17"/>
        <v>-2.4570171424868524E-2</v>
      </c>
      <c r="K89" s="20">
        <f t="shared" si="14"/>
        <v>-0.2384426020302465</v>
      </c>
      <c r="L89" s="7">
        <f t="shared" si="15"/>
        <v>0.10221943338261982</v>
      </c>
      <c r="M89" s="9">
        <v>22.009669421487601</v>
      </c>
    </row>
    <row r="90" spans="1:13" x14ac:dyDescent="0.45">
      <c r="A90" s="3">
        <f t="shared" si="16"/>
        <v>37257</v>
      </c>
      <c r="B90">
        <f t="shared" si="18"/>
        <v>88</v>
      </c>
      <c r="C90" s="3">
        <v>37287</v>
      </c>
      <c r="D90" s="4">
        <v>2496.02</v>
      </c>
      <c r="E90" t="s">
        <v>4</v>
      </c>
      <c r="F90" s="7">
        <f t="shared" si="19"/>
        <v>1.626055097821788E-2</v>
      </c>
      <c r="G90" s="20">
        <f t="shared" si="12"/>
        <v>-0.30998950328923647</v>
      </c>
      <c r="H90" s="7">
        <f t="shared" si="13"/>
        <v>2.5921091582381983E-2</v>
      </c>
      <c r="I90" s="7">
        <v>3.9100000000000003E-2</v>
      </c>
      <c r="J90" s="7">
        <f t="shared" si="17"/>
        <v>-2.2839449021782122E-2</v>
      </c>
      <c r="K90" s="20">
        <f t="shared" si="14"/>
        <v>-0.34908950328923649</v>
      </c>
      <c r="L90" s="7">
        <f t="shared" si="15"/>
        <v>-1.317890841761802E-2</v>
      </c>
      <c r="M90" s="9">
        <v>22.154132231404958</v>
      </c>
    </row>
    <row r="91" spans="1:13" x14ac:dyDescent="0.45">
      <c r="A91" s="3">
        <f t="shared" si="16"/>
        <v>37347</v>
      </c>
      <c r="B91">
        <f t="shared" si="18"/>
        <v>89</v>
      </c>
      <c r="C91" s="3">
        <v>37376</v>
      </c>
      <c r="D91" s="4">
        <v>2512.04</v>
      </c>
      <c r="E91" t="s">
        <v>4</v>
      </c>
      <c r="F91" s="7">
        <f t="shared" si="19"/>
        <v>1.7388857685248338E-2</v>
      </c>
      <c r="G91" s="20">
        <f t="shared" si="12"/>
        <v>-0.24702632123692292</v>
      </c>
      <c r="H91" s="7">
        <f t="shared" si="13"/>
        <v>-0.55578266360922057</v>
      </c>
      <c r="I91" s="7">
        <v>3.9699999999999999E-2</v>
      </c>
      <c r="J91" s="7">
        <f t="shared" si="17"/>
        <v>-2.2311142314751661E-2</v>
      </c>
      <c r="K91" s="20">
        <f t="shared" si="14"/>
        <v>-0.28672632123692293</v>
      </c>
      <c r="L91" s="7">
        <f t="shared" si="15"/>
        <v>-0.59548266360922053</v>
      </c>
      <c r="M91" s="9">
        <v>22.281735537190087</v>
      </c>
    </row>
    <row r="92" spans="1:13" x14ac:dyDescent="0.45">
      <c r="A92" s="3">
        <f t="shared" si="16"/>
        <v>37438</v>
      </c>
      <c r="B92">
        <f t="shared" si="18"/>
        <v>90</v>
      </c>
      <c r="C92" s="3">
        <v>37468</v>
      </c>
      <c r="D92" s="4">
        <v>2050.81</v>
      </c>
      <c r="E92" t="s">
        <v>4</v>
      </c>
      <c r="F92" s="7">
        <f t="shared" si="19"/>
        <v>3.6224211824063657E-2</v>
      </c>
      <c r="G92" s="20">
        <f t="shared" si="12"/>
        <v>-2.4331849366835412E-3</v>
      </c>
      <c r="H92" s="7">
        <f t="shared" si="13"/>
        <v>-0.20136250493864039</v>
      </c>
      <c r="I92" s="7">
        <v>3.8929999999999999E-2</v>
      </c>
      <c r="J92" s="7">
        <f t="shared" si="17"/>
        <v>-2.7057881759363425E-3</v>
      </c>
      <c r="K92" s="20">
        <f t="shared" si="14"/>
        <v>-4.1363184936683541E-2</v>
      </c>
      <c r="L92" s="7">
        <f t="shared" si="15"/>
        <v>-0.24029250493864038</v>
      </c>
      <c r="M92" s="9">
        <v>22.342561983471075</v>
      </c>
    </row>
    <row r="93" spans="1:13" x14ac:dyDescent="0.45">
      <c r="A93" s="3">
        <f t="shared" si="16"/>
        <v>37530</v>
      </c>
      <c r="B93">
        <f t="shared" si="18"/>
        <v>91</v>
      </c>
      <c r="C93" s="3">
        <v>37560</v>
      </c>
      <c r="D93" s="4">
        <v>1938.71</v>
      </c>
      <c r="E93" t="s">
        <v>4</v>
      </c>
      <c r="F93" s="7">
        <f t="shared" si="19"/>
        <v>4.5472558326133727E-2</v>
      </c>
      <c r="G93" s="20">
        <f t="shared" si="12"/>
        <v>9.6280516425870655E-2</v>
      </c>
      <c r="H93" s="7">
        <f t="shared" si="13"/>
        <v>-0.37717844894459429</v>
      </c>
      <c r="I93" s="7">
        <v>3.85E-2</v>
      </c>
      <c r="J93" s="7">
        <f t="shared" si="17"/>
        <v>6.9725583261337279E-3</v>
      </c>
      <c r="K93" s="20">
        <f t="shared" si="14"/>
        <v>5.7780516425870655E-2</v>
      </c>
      <c r="L93" s="7">
        <f t="shared" si="15"/>
        <v>-0.41567844894459427</v>
      </c>
      <c r="M93" s="9">
        <v>22.364793388429749</v>
      </c>
    </row>
    <row r="94" spans="1:13" x14ac:dyDescent="0.45">
      <c r="A94" s="3">
        <f t="shared" si="16"/>
        <v>37622</v>
      </c>
      <c r="B94">
        <f t="shared" si="18"/>
        <v>92</v>
      </c>
      <c r="C94" s="3">
        <v>37652</v>
      </c>
      <c r="D94" s="4">
        <v>1722.28</v>
      </c>
      <c r="E94" t="s">
        <v>4</v>
      </c>
      <c r="F94" s="7">
        <f t="shared" si="19"/>
        <v>6.6779386131097684E-2</v>
      </c>
      <c r="G94" s="20">
        <f t="shared" si="12"/>
        <v>0.26988642961655485</v>
      </c>
      <c r="H94" s="7">
        <f t="shared" si="13"/>
        <v>0.45482363862581643</v>
      </c>
      <c r="I94" s="7">
        <v>3.8900000000000004E-2</v>
      </c>
      <c r="J94" s="7">
        <f t="shared" si="17"/>
        <v>2.787938613109768E-2</v>
      </c>
      <c r="K94" s="20">
        <f t="shared" si="14"/>
        <v>0.23098642961655486</v>
      </c>
      <c r="L94" s="7">
        <f t="shared" si="15"/>
        <v>0.41592363862581644</v>
      </c>
      <c r="M94" s="9">
        <v>22.346859504132233</v>
      </c>
    </row>
    <row r="95" spans="1:13" x14ac:dyDescent="0.45">
      <c r="A95" s="3">
        <f t="shared" si="16"/>
        <v>37712</v>
      </c>
      <c r="B95">
        <f t="shared" si="18"/>
        <v>93</v>
      </c>
      <c r="C95" s="3">
        <v>37741</v>
      </c>
      <c r="D95" s="4">
        <v>1891.5</v>
      </c>
      <c r="E95" t="s">
        <v>4</v>
      </c>
      <c r="F95" s="7">
        <f t="shared" si="19"/>
        <v>6.0087281477717358E-2</v>
      </c>
      <c r="G95" s="20">
        <f t="shared" si="12"/>
        <v>0.1828390166534497</v>
      </c>
      <c r="H95" s="7">
        <f t="shared" si="13"/>
        <v>0.36849841064739253</v>
      </c>
      <c r="I95" s="7">
        <v>3.6000000000000004E-2</v>
      </c>
      <c r="J95" s="7">
        <f t="shared" si="17"/>
        <v>2.4087281477717354E-2</v>
      </c>
      <c r="K95" s="20">
        <f t="shared" si="14"/>
        <v>0.1468390166534497</v>
      </c>
      <c r="L95" s="7">
        <f t="shared" si="15"/>
        <v>0.33249841064739249</v>
      </c>
      <c r="M95" s="9">
        <v>22.259752066115709</v>
      </c>
    </row>
    <row r="96" spans="1:13" x14ac:dyDescent="0.45">
      <c r="A96" s="3">
        <f t="shared" si="16"/>
        <v>37803</v>
      </c>
      <c r="B96">
        <f t="shared" si="18"/>
        <v>94</v>
      </c>
      <c r="C96" s="3">
        <v>37833</v>
      </c>
      <c r="D96" s="4">
        <v>2045.82</v>
      </c>
      <c r="E96" t="s">
        <v>4</v>
      </c>
      <c r="F96" s="7">
        <f t="shared" si="19"/>
        <v>5.5463503323329721E-2</v>
      </c>
      <c r="G96" s="20">
        <f t="shared" si="12"/>
        <v>7.1560547848784184E-2</v>
      </c>
      <c r="H96" s="7">
        <f t="shared" si="13"/>
        <v>0.16484597850789928</v>
      </c>
      <c r="I96" s="7">
        <v>3.3500000000000002E-2</v>
      </c>
      <c r="J96" s="7">
        <f t="shared" si="17"/>
        <v>2.1963503323329719E-2</v>
      </c>
      <c r="K96" s="20">
        <f t="shared" si="14"/>
        <v>3.8060547848784182E-2</v>
      </c>
      <c r="L96" s="7">
        <f t="shared" si="15"/>
        <v>0.13134597850789928</v>
      </c>
      <c r="M96" s="9">
        <v>22.204545454545457</v>
      </c>
    </row>
    <row r="97" spans="1:13" x14ac:dyDescent="0.45">
      <c r="A97" s="3">
        <f t="shared" si="16"/>
        <v>37895</v>
      </c>
      <c r="B97">
        <f t="shared" si="18"/>
        <v>95</v>
      </c>
      <c r="C97" s="3">
        <v>37925</v>
      </c>
      <c r="D97" s="4">
        <v>2125.37</v>
      </c>
      <c r="E97" t="s">
        <v>4</v>
      </c>
      <c r="F97" s="7">
        <f t="shared" si="19"/>
        <v>5.3681555507475665E-2</v>
      </c>
      <c r="G97" s="20">
        <f t="shared" si="12"/>
        <v>8.1063532467288146E-2</v>
      </c>
      <c r="H97" s="7">
        <f t="shared" si="13"/>
        <v>0.12133758166521957</v>
      </c>
      <c r="I97" s="7">
        <v>3.7000000000000005E-2</v>
      </c>
      <c r="J97" s="7">
        <f t="shared" si="17"/>
        <v>1.6681555507475659E-2</v>
      </c>
      <c r="K97" s="20">
        <f t="shared" si="14"/>
        <v>4.4063532467288141E-2</v>
      </c>
      <c r="L97" s="7">
        <f t="shared" si="15"/>
        <v>8.4337581665219569E-2</v>
      </c>
      <c r="M97" s="9">
        <v>22.135371900826453</v>
      </c>
    </row>
    <row r="98" spans="1:13" x14ac:dyDescent="0.45">
      <c r="A98" s="3">
        <f t="shared" si="16"/>
        <v>37987</v>
      </c>
      <c r="B98">
        <f t="shared" si="18"/>
        <v>96</v>
      </c>
      <c r="C98" s="3">
        <v>38016</v>
      </c>
      <c r="D98" s="4">
        <v>2187.1</v>
      </c>
      <c r="E98" t="s">
        <v>4</v>
      </c>
      <c r="F98" s="7">
        <f t="shared" si="19"/>
        <v>4.8036988821904769E-2</v>
      </c>
      <c r="G98" s="20">
        <f t="shared" si="12"/>
        <v>0.11619038909972113</v>
      </c>
      <c r="H98" s="7">
        <f t="shared" si="13"/>
        <v>9.5099010112729143E-2</v>
      </c>
      <c r="I98" s="7">
        <v>3.9399999999999998E-2</v>
      </c>
      <c r="J98" s="7">
        <f t="shared" si="17"/>
        <v>8.6369888219047716E-3</v>
      </c>
      <c r="K98" s="20">
        <f t="shared" si="14"/>
        <v>7.6790389099721135E-2</v>
      </c>
      <c r="L98" s="7">
        <f t="shared" si="15"/>
        <v>5.5699010112729146E-2</v>
      </c>
      <c r="M98" s="9">
        <v>22.056942148760335</v>
      </c>
    </row>
    <row r="99" spans="1:13" x14ac:dyDescent="0.45">
      <c r="A99" s="3">
        <f t="shared" si="16"/>
        <v>38078</v>
      </c>
      <c r="B99">
        <f t="shared" si="18"/>
        <v>97</v>
      </c>
      <c r="C99" s="3">
        <v>38107</v>
      </c>
      <c r="D99" s="4">
        <v>2237.34</v>
      </c>
      <c r="E99" t="s">
        <v>4</v>
      </c>
      <c r="F99" s="7">
        <f t="shared" si="19"/>
        <v>4.9290068460897896E-2</v>
      </c>
      <c r="G99" s="20">
        <f t="shared" ref="G99:G130" si="20">D103/D99-1</f>
        <v>7.1383875495007576E-2</v>
      </c>
      <c r="H99" s="7">
        <f t="shared" ref="H99:H130" si="21">(1+((D100/D99)-1))^4-1</f>
        <v>-7.8259662655051687E-2</v>
      </c>
      <c r="I99" s="7">
        <v>4.2199999999999994E-2</v>
      </c>
      <c r="J99" s="7">
        <f t="shared" si="17"/>
        <v>7.0900684608979012E-3</v>
      </c>
      <c r="K99" s="20">
        <f t="shared" ref="K99:K130" si="22">G99-I99</f>
        <v>2.9183875495007582E-2</v>
      </c>
      <c r="L99" s="7">
        <f t="shared" ref="L99:L130" si="23">H99-I99</f>
        <v>-0.12045966265505167</v>
      </c>
      <c r="M99" s="9">
        <v>21.94438016528926</v>
      </c>
    </row>
    <row r="100" spans="1:13" x14ac:dyDescent="0.45">
      <c r="A100" s="3">
        <f t="shared" si="16"/>
        <v>38169</v>
      </c>
      <c r="B100">
        <f t="shared" si="18"/>
        <v>98</v>
      </c>
      <c r="C100" s="3">
        <v>38198</v>
      </c>
      <c r="D100" s="4">
        <v>2192.2199999999998</v>
      </c>
      <c r="E100" t="s">
        <v>4</v>
      </c>
      <c r="F100" s="7">
        <f t="shared" si="19"/>
        <v>5.0432222465271348E-2</v>
      </c>
      <c r="G100" s="20">
        <f t="shared" si="20"/>
        <v>0.20642545000045631</v>
      </c>
      <c r="H100" s="7">
        <f t="shared" si="21"/>
        <v>0.20672000459478213</v>
      </c>
      <c r="I100" s="7">
        <v>4.6740000000000004E-2</v>
      </c>
      <c r="J100" s="7">
        <f t="shared" si="17"/>
        <v>3.6922224652713442E-3</v>
      </c>
      <c r="K100" s="20">
        <f t="shared" si="22"/>
        <v>0.15968545000045631</v>
      </c>
      <c r="L100" s="7">
        <f t="shared" si="23"/>
        <v>0.15998000459478212</v>
      </c>
      <c r="M100" s="9">
        <v>21.901983471074388</v>
      </c>
    </row>
    <row r="101" spans="1:13" x14ac:dyDescent="0.45">
      <c r="A101" s="3">
        <f t="shared" si="16"/>
        <v>38261</v>
      </c>
      <c r="B101">
        <f t="shared" si="18"/>
        <v>99</v>
      </c>
      <c r="C101" s="3">
        <v>38289</v>
      </c>
      <c r="D101" s="4">
        <v>2297.66</v>
      </c>
      <c r="E101" t="s">
        <v>4</v>
      </c>
      <c r="F101" s="7">
        <f t="shared" si="19"/>
        <v>4.3088454166588575E-2</v>
      </c>
      <c r="G101" s="20">
        <f t="shared" si="20"/>
        <v>0.15961456438289412</v>
      </c>
      <c r="H101" s="7">
        <f t="shared" si="21"/>
        <v>0.27433796731879534</v>
      </c>
      <c r="I101" s="7">
        <v>4.7449999999999999E-2</v>
      </c>
      <c r="J101" s="7">
        <f t="shared" si="17"/>
        <v>-4.3615458334114246E-3</v>
      </c>
      <c r="K101" s="20">
        <f t="shared" si="22"/>
        <v>0.11216456438289413</v>
      </c>
      <c r="L101" s="7">
        <f t="shared" si="23"/>
        <v>0.22688796731879535</v>
      </c>
      <c r="M101" s="9">
        <v>21.84867768595042</v>
      </c>
    </row>
    <row r="102" spans="1:13" x14ac:dyDescent="0.45">
      <c r="A102" s="3">
        <f t="shared" si="16"/>
        <v>38353</v>
      </c>
      <c r="B102">
        <f t="shared" si="18"/>
        <v>100</v>
      </c>
      <c r="C102" s="3">
        <v>38383</v>
      </c>
      <c r="D102" s="4">
        <v>2441.2199999999998</v>
      </c>
      <c r="E102" t="s">
        <v>4</v>
      </c>
      <c r="F102" s="7">
        <f t="shared" si="19"/>
        <v>4.0236085729500104E-2</v>
      </c>
      <c r="G102" s="20">
        <f t="shared" si="20"/>
        <v>0.19962969335004632</v>
      </c>
      <c r="H102" s="7">
        <f t="shared" si="21"/>
        <v>-7.04330057297472E-2</v>
      </c>
      <c r="I102" s="7">
        <v>4.7560000000000005E-2</v>
      </c>
      <c r="J102" s="7">
        <f t="shared" si="17"/>
        <v>-7.3239142704999011E-3</v>
      </c>
      <c r="K102" s="20">
        <f t="shared" si="22"/>
        <v>0.15206969335004633</v>
      </c>
      <c r="L102" s="7">
        <f t="shared" si="23"/>
        <v>-0.11799300572974721</v>
      </c>
      <c r="M102" s="9">
        <v>21.824049586776862</v>
      </c>
    </row>
    <row r="103" spans="1:13" x14ac:dyDescent="0.45">
      <c r="A103" s="3">
        <f t="shared" si="16"/>
        <v>38443</v>
      </c>
      <c r="B103">
        <f t="shared" si="18"/>
        <v>101</v>
      </c>
      <c r="C103" s="3">
        <v>38471</v>
      </c>
      <c r="D103" s="4">
        <v>2397.0500000000002</v>
      </c>
      <c r="E103" t="s">
        <v>4</v>
      </c>
      <c r="F103" s="7">
        <f t="shared" si="19"/>
        <v>4.6048504175774552E-2</v>
      </c>
      <c r="G103" s="20">
        <f t="shared" si="20"/>
        <v>0.28251809515863258</v>
      </c>
      <c r="H103" s="7">
        <f t="shared" si="21"/>
        <v>0.48193832947738158</v>
      </c>
      <c r="I103" s="7">
        <v>4.8170000000000004E-2</v>
      </c>
      <c r="J103" s="7">
        <f t="shared" si="17"/>
        <v>-2.1214958242254528E-3</v>
      </c>
      <c r="K103" s="20">
        <f t="shared" si="22"/>
        <v>0.23434809515863259</v>
      </c>
      <c r="L103" s="7">
        <f t="shared" si="23"/>
        <v>0.43376832947738159</v>
      </c>
      <c r="M103" s="9">
        <v>21.815702479338846</v>
      </c>
    </row>
    <row r="104" spans="1:13" x14ac:dyDescent="0.45">
      <c r="A104" s="3">
        <f t="shared" si="16"/>
        <v>38534</v>
      </c>
      <c r="B104">
        <f t="shared" si="18"/>
        <v>102</v>
      </c>
      <c r="C104" s="3">
        <v>38562</v>
      </c>
      <c r="D104" s="4">
        <v>2644.75</v>
      </c>
      <c r="E104" t="s">
        <v>4</v>
      </c>
      <c r="F104" s="7">
        <f t="shared" si="19"/>
        <v>3.2818493637150725E-2</v>
      </c>
      <c r="G104" s="20">
        <f t="shared" si="20"/>
        <v>0.13594101521882984</v>
      </c>
      <c r="H104" s="7">
        <f t="shared" si="21"/>
        <v>3.0052111538641846E-2</v>
      </c>
      <c r="I104" s="7">
        <v>4.7560000000000005E-2</v>
      </c>
      <c r="J104" s="7">
        <f t="shared" si="17"/>
        <v>-1.474150636284928E-2</v>
      </c>
      <c r="K104" s="20">
        <f t="shared" si="22"/>
        <v>8.8381015218829836E-2</v>
      </c>
      <c r="L104" s="7">
        <f t="shared" si="23"/>
        <v>-1.7507888461358159E-2</v>
      </c>
      <c r="M104" s="9">
        <v>21.806033057851238</v>
      </c>
    </row>
    <row r="105" spans="1:13" x14ac:dyDescent="0.45">
      <c r="A105" s="3">
        <f t="shared" si="16"/>
        <v>38626</v>
      </c>
      <c r="B105">
        <f t="shared" si="18"/>
        <v>103</v>
      </c>
      <c r="C105" s="3">
        <v>38656</v>
      </c>
      <c r="D105" s="4">
        <v>2664.4</v>
      </c>
      <c r="E105" t="s">
        <v>4</v>
      </c>
      <c r="F105" s="7">
        <f t="shared" si="19"/>
        <v>2.7200677599714007E-2</v>
      </c>
      <c r="G105" s="20">
        <f t="shared" si="20"/>
        <v>0.17867812640744618</v>
      </c>
      <c r="H105" s="7">
        <f t="shared" si="21"/>
        <v>0.45954942101008944</v>
      </c>
      <c r="I105" s="7">
        <v>4.4950000000000004E-2</v>
      </c>
      <c r="J105" s="7">
        <f t="shared" si="17"/>
        <v>-1.7749322400285997E-2</v>
      </c>
      <c r="K105" s="20">
        <f t="shared" si="22"/>
        <v>0.13372812640744619</v>
      </c>
      <c r="L105" s="7">
        <f t="shared" si="23"/>
        <v>0.41459942101008945</v>
      </c>
      <c r="M105" s="9">
        <v>21.785785123966942</v>
      </c>
    </row>
    <row r="106" spans="1:13" x14ac:dyDescent="0.45">
      <c r="A106" s="3">
        <f t="shared" si="16"/>
        <v>38718</v>
      </c>
      <c r="B106">
        <f t="shared" si="18"/>
        <v>104</v>
      </c>
      <c r="C106" s="3">
        <v>38748</v>
      </c>
      <c r="D106" s="4">
        <v>2928.56</v>
      </c>
      <c r="E106" t="s">
        <v>4</v>
      </c>
      <c r="F106" s="7">
        <f t="shared" si="19"/>
        <v>1.3108226268944367E-2</v>
      </c>
      <c r="G106" s="20">
        <f t="shared" si="20"/>
        <v>9.6730133581009126E-2</v>
      </c>
      <c r="H106" s="7">
        <f t="shared" si="21"/>
        <v>0.21435557968191077</v>
      </c>
      <c r="I106" s="7">
        <v>4.4930000000000005E-2</v>
      </c>
      <c r="J106" s="7">
        <f t="shared" si="17"/>
        <v>-3.1821773731055637E-2</v>
      </c>
      <c r="K106" s="20">
        <f t="shared" si="22"/>
        <v>5.1800133581009121E-2</v>
      </c>
      <c r="L106" s="7">
        <f t="shared" si="23"/>
        <v>0.16942557968191077</v>
      </c>
      <c r="M106" s="9">
        <v>21.767603305785116</v>
      </c>
    </row>
    <row r="107" spans="1:13" x14ac:dyDescent="0.45">
      <c r="A107" s="3">
        <f t="shared" si="16"/>
        <v>38808</v>
      </c>
      <c r="B107">
        <f t="shared" si="18"/>
        <v>105</v>
      </c>
      <c r="C107" s="3">
        <v>38835</v>
      </c>
      <c r="D107" s="4">
        <v>3074.26</v>
      </c>
      <c r="E107" t="s">
        <v>4</v>
      </c>
      <c r="F107" s="7">
        <f t="shared" si="19"/>
        <v>1.0764909499689335E-2</v>
      </c>
      <c r="G107" s="20">
        <f t="shared" si="20"/>
        <v>9.1514705978023914E-2</v>
      </c>
      <c r="H107" s="7">
        <f t="shared" si="21"/>
        <v>-8.799073786804501E-2</v>
      </c>
      <c r="I107" s="7">
        <v>4.4950000000000004E-2</v>
      </c>
      <c r="J107" s="7">
        <f t="shared" si="17"/>
        <v>-3.4185090500310669E-2</v>
      </c>
      <c r="K107" s="20">
        <f t="shared" si="22"/>
        <v>4.656470597802391E-2</v>
      </c>
      <c r="L107" s="7">
        <f t="shared" si="23"/>
        <v>-0.132940737868045</v>
      </c>
      <c r="M107" s="9">
        <v>21.759421487603301</v>
      </c>
    </row>
    <row r="108" spans="1:13" x14ac:dyDescent="0.45">
      <c r="A108" s="3">
        <f t="shared" si="16"/>
        <v>38899</v>
      </c>
      <c r="B108">
        <f t="shared" si="18"/>
        <v>106</v>
      </c>
      <c r="C108" s="3">
        <v>38929</v>
      </c>
      <c r="D108" s="4">
        <v>3004.28</v>
      </c>
      <c r="E108" t="s">
        <v>4</v>
      </c>
      <c r="F108" s="7">
        <f t="shared" si="19"/>
        <v>1.9766532351094712E-2</v>
      </c>
      <c r="G108" s="20">
        <f t="shared" si="20"/>
        <v>9.4811402399243683E-2</v>
      </c>
      <c r="H108" s="7">
        <f t="shared" si="21"/>
        <v>0.19403475971944006</v>
      </c>
      <c r="I108" s="7">
        <v>4.4839999999999998E-2</v>
      </c>
      <c r="J108" s="7">
        <f t="shared" si="17"/>
        <v>-2.5073467648905286E-2</v>
      </c>
      <c r="K108" s="20">
        <f t="shared" si="22"/>
        <v>4.9971402399243685E-2</v>
      </c>
      <c r="L108" s="7">
        <f t="shared" si="23"/>
        <v>0.14919475971944007</v>
      </c>
      <c r="M108" s="9">
        <v>21.758099173553706</v>
      </c>
    </row>
    <row r="109" spans="1:13" x14ac:dyDescent="0.45">
      <c r="A109" s="3">
        <f t="shared" si="16"/>
        <v>38991</v>
      </c>
      <c r="B109">
        <f t="shared" si="18"/>
        <v>107</v>
      </c>
      <c r="C109" s="3">
        <v>39021</v>
      </c>
      <c r="D109" s="4">
        <v>3140.47</v>
      </c>
      <c r="E109" t="s">
        <v>4</v>
      </c>
      <c r="F109" s="7">
        <f t="shared" si="19"/>
        <v>1.8387999651438003E-2</v>
      </c>
      <c r="G109" s="20">
        <f t="shared" si="20"/>
        <v>9.9873585800851483E-2</v>
      </c>
      <c r="H109" s="7">
        <f t="shared" si="21"/>
        <v>9.4049604816106802E-2</v>
      </c>
      <c r="I109" s="8">
        <v>5.3150000000000003E-2</v>
      </c>
      <c r="J109" s="7">
        <f t="shared" si="17"/>
        <v>-3.4762000348562E-2</v>
      </c>
      <c r="K109" s="20">
        <f t="shared" si="22"/>
        <v>4.672358580085148E-2</v>
      </c>
      <c r="L109" s="7">
        <f t="shared" si="23"/>
        <v>4.0899604816106799E-2</v>
      </c>
      <c r="M109" s="9">
        <v>21.745702479338831</v>
      </c>
    </row>
    <row r="110" spans="1:13" x14ac:dyDescent="0.45">
      <c r="A110" s="3">
        <f t="shared" si="16"/>
        <v>39083</v>
      </c>
      <c r="B110">
        <f t="shared" si="18"/>
        <v>108</v>
      </c>
      <c r="C110" s="3">
        <v>39113</v>
      </c>
      <c r="D110" s="4">
        <v>3211.84</v>
      </c>
      <c r="E110" t="s">
        <v>4</v>
      </c>
      <c r="F110" s="7">
        <f t="shared" si="19"/>
        <v>1.8506423381623449E-2</v>
      </c>
      <c r="G110" s="20">
        <f t="shared" si="20"/>
        <v>-6.5924828135897284E-2</v>
      </c>
      <c r="H110" s="7">
        <f t="shared" si="21"/>
        <v>0.19142067713416688</v>
      </c>
      <c r="I110" s="7">
        <v>5.3150000000000003E-2</v>
      </c>
      <c r="J110" s="7">
        <f t="shared" si="17"/>
        <v>-3.4643576618376554E-2</v>
      </c>
      <c r="K110" s="20">
        <f t="shared" si="22"/>
        <v>-0.11907482813589729</v>
      </c>
      <c r="L110" s="7">
        <f t="shared" si="23"/>
        <v>0.13827067713416688</v>
      </c>
      <c r="M110" s="9">
        <v>21.71958677685949</v>
      </c>
    </row>
    <row r="111" spans="1:13" x14ac:dyDescent="0.45">
      <c r="A111" s="3">
        <f t="shared" si="16"/>
        <v>39173</v>
      </c>
      <c r="B111">
        <f t="shared" si="18"/>
        <v>109</v>
      </c>
      <c r="C111" s="3">
        <v>39202</v>
      </c>
      <c r="D111" s="4">
        <v>3355.6</v>
      </c>
      <c r="E111" t="s">
        <v>4</v>
      </c>
      <c r="F111" s="7">
        <f t="shared" si="19"/>
        <v>1.6763044184487264E-2</v>
      </c>
      <c r="G111" s="20">
        <f t="shared" si="20"/>
        <v>-7.6189057098581481E-2</v>
      </c>
      <c r="H111" s="7">
        <f t="shared" si="21"/>
        <v>-7.6922572097311237E-2</v>
      </c>
      <c r="I111" s="7">
        <v>5.4280000000000002E-2</v>
      </c>
      <c r="J111" s="7">
        <f t="shared" si="17"/>
        <v>-3.7516955815512738E-2</v>
      </c>
      <c r="K111" s="20">
        <f t="shared" si="22"/>
        <v>-0.13046905709858148</v>
      </c>
      <c r="L111" s="7">
        <f t="shared" si="23"/>
        <v>-0.13120257209731123</v>
      </c>
      <c r="M111" s="9">
        <v>21.667603305785111</v>
      </c>
    </row>
    <row r="112" spans="1:13" x14ac:dyDescent="0.45">
      <c r="A112" s="3">
        <f t="shared" si="16"/>
        <v>39264</v>
      </c>
      <c r="B112">
        <f t="shared" si="18"/>
        <v>110</v>
      </c>
      <c r="C112" s="3">
        <v>39294</v>
      </c>
      <c r="D112" s="4">
        <v>3289.12</v>
      </c>
      <c r="E112" t="s">
        <v>4</v>
      </c>
      <c r="F112" s="7">
        <f t="shared" si="19"/>
        <v>2.0931832300991493E-2</v>
      </c>
      <c r="G112" s="20">
        <f t="shared" si="20"/>
        <v>-0.16415028943912047</v>
      </c>
      <c r="H112" s="7">
        <f t="shared" si="21"/>
        <v>0.2162722868858411</v>
      </c>
      <c r="I112" s="7">
        <v>5.7930000000000002E-2</v>
      </c>
      <c r="J112" s="7">
        <f t="shared" si="17"/>
        <v>-3.6998167699008509E-2</v>
      </c>
      <c r="K112" s="20">
        <f t="shared" si="22"/>
        <v>-0.22208028943912048</v>
      </c>
      <c r="L112" s="7">
        <f t="shared" si="23"/>
        <v>0.15834228688584109</v>
      </c>
      <c r="M112" s="9">
        <v>21.613801652892548</v>
      </c>
    </row>
    <row r="113" spans="1:13" x14ac:dyDescent="0.45">
      <c r="A113" s="3">
        <f t="shared" si="16"/>
        <v>39356</v>
      </c>
      <c r="B113">
        <f t="shared" si="18"/>
        <v>111</v>
      </c>
      <c r="C113" s="3">
        <v>39386</v>
      </c>
      <c r="D113" s="4">
        <v>3454.12</v>
      </c>
      <c r="E113" t="s">
        <v>4</v>
      </c>
      <c r="F113" s="7">
        <f t="shared" si="19"/>
        <v>1.7727817512829924E-2</v>
      </c>
      <c r="G113" s="20">
        <f t="shared" si="20"/>
        <v>-0.36780135027155969</v>
      </c>
      <c r="H113" s="7">
        <f t="shared" si="21"/>
        <v>-0.43089390299315744</v>
      </c>
      <c r="I113" s="7">
        <v>5.7370000000000004E-2</v>
      </c>
      <c r="J113" s="7">
        <f t="shared" si="17"/>
        <v>-3.964218248717008E-2</v>
      </c>
      <c r="K113" s="20">
        <f t="shared" si="22"/>
        <v>-0.42517135027155972</v>
      </c>
      <c r="L113" s="7">
        <f t="shared" si="23"/>
        <v>-0.48826390299315747</v>
      </c>
      <c r="M113" s="9">
        <v>21.510413223140485</v>
      </c>
    </row>
    <row r="114" spans="1:13" x14ac:dyDescent="0.45">
      <c r="A114" s="3">
        <f t="shared" si="16"/>
        <v>39448</v>
      </c>
      <c r="B114">
        <f t="shared" si="18"/>
        <v>112</v>
      </c>
      <c r="C114" s="3">
        <v>39478</v>
      </c>
      <c r="D114" s="4">
        <v>3000.1</v>
      </c>
      <c r="E114" t="s">
        <v>4</v>
      </c>
      <c r="F114" s="7">
        <f t="shared" si="19"/>
        <v>3.2670734777671351E-2</v>
      </c>
      <c r="G114" s="20">
        <f t="shared" si="20"/>
        <v>-0.30704976500783299</v>
      </c>
      <c r="H114" s="7">
        <f t="shared" si="21"/>
        <v>0.13990912016680124</v>
      </c>
      <c r="I114" s="7">
        <v>5.3280000000000001E-2</v>
      </c>
      <c r="J114" s="7">
        <f t="shared" si="17"/>
        <v>-2.060926522232865E-2</v>
      </c>
      <c r="K114" s="20">
        <f t="shared" si="22"/>
        <v>-0.36032976500783298</v>
      </c>
      <c r="L114" s="7">
        <f t="shared" si="23"/>
        <v>8.6629120166801243E-2</v>
      </c>
      <c r="M114" s="9">
        <v>21.397685950413209</v>
      </c>
    </row>
    <row r="115" spans="1:13" x14ac:dyDescent="0.45">
      <c r="A115" s="3">
        <f t="shared" si="16"/>
        <v>39539</v>
      </c>
      <c r="B115">
        <f t="shared" si="18"/>
        <v>113</v>
      </c>
      <c r="C115" s="3">
        <v>39568</v>
      </c>
      <c r="D115" s="4">
        <v>3099.94</v>
      </c>
      <c r="E115" t="s">
        <v>4</v>
      </c>
      <c r="F115" s="7">
        <f t="shared" si="19"/>
        <v>2.9047123896964955E-2</v>
      </c>
      <c r="G115" s="20">
        <f t="shared" si="20"/>
        <v>-0.2989993354710091</v>
      </c>
      <c r="H115" s="7">
        <f t="shared" si="21"/>
        <v>-0.38138776174843247</v>
      </c>
      <c r="I115" s="7">
        <v>5.0430000000000003E-2</v>
      </c>
      <c r="J115" s="7">
        <f t="shared" si="17"/>
        <v>-2.1382876103035048E-2</v>
      </c>
      <c r="K115" s="20">
        <f t="shared" si="22"/>
        <v>-0.34942933547100907</v>
      </c>
      <c r="L115" s="7">
        <f t="shared" si="23"/>
        <v>-0.43181776174843245</v>
      </c>
      <c r="M115" s="9">
        <v>21.168760330578497</v>
      </c>
    </row>
    <row r="116" spans="1:13" x14ac:dyDescent="0.45">
      <c r="A116" s="3">
        <f t="shared" si="16"/>
        <v>39630</v>
      </c>
      <c r="B116">
        <f t="shared" si="18"/>
        <v>114</v>
      </c>
      <c r="C116" s="3">
        <v>39660</v>
      </c>
      <c r="D116" s="4">
        <v>2749.21</v>
      </c>
      <c r="E116" t="s">
        <v>4</v>
      </c>
      <c r="F116" s="7">
        <f t="shared" si="19"/>
        <v>4.4604607635601257E-2</v>
      </c>
      <c r="G116" s="20">
        <f t="shared" si="20"/>
        <v>-0.14394680653715075</v>
      </c>
      <c r="H116" s="7">
        <f t="shared" si="21"/>
        <v>-0.60195490060622703</v>
      </c>
      <c r="I116" s="7">
        <v>5.1619999999999999E-2</v>
      </c>
      <c r="J116" s="7">
        <f t="shared" si="17"/>
        <v>-7.0153923643987426E-3</v>
      </c>
      <c r="K116" s="20">
        <f t="shared" si="22"/>
        <v>-0.19556680653715075</v>
      </c>
      <c r="L116" s="7">
        <f t="shared" si="23"/>
        <v>-0.65357490060622703</v>
      </c>
      <c r="M116" s="9">
        <v>20.902727272727262</v>
      </c>
    </row>
    <row r="117" spans="1:13" x14ac:dyDescent="0.45">
      <c r="A117" s="3">
        <f t="shared" si="16"/>
        <v>39722</v>
      </c>
      <c r="B117">
        <f t="shared" si="18"/>
        <v>115</v>
      </c>
      <c r="C117" s="3">
        <v>39752</v>
      </c>
      <c r="D117" s="4">
        <v>2183.69</v>
      </c>
      <c r="E117" t="s">
        <v>4</v>
      </c>
      <c r="F117" s="7">
        <f t="shared" si="19"/>
        <v>5.9825783691005219E-2</v>
      </c>
      <c r="G117" s="20">
        <f t="shared" si="20"/>
        <v>0.18358832984535356</v>
      </c>
      <c r="H117" s="7">
        <f t="shared" si="21"/>
        <v>-0.17853858640399745</v>
      </c>
      <c r="I117" s="7">
        <v>3.9420000000000004E-2</v>
      </c>
      <c r="J117" s="7">
        <f t="shared" si="17"/>
        <v>2.0405783691005215E-2</v>
      </c>
      <c r="K117" s="20">
        <f t="shared" si="22"/>
        <v>0.14416832984535355</v>
      </c>
      <c r="L117" s="7">
        <f t="shared" si="23"/>
        <v>-0.21795858640399746</v>
      </c>
      <c r="M117" s="9">
        <v>20.61966942148759</v>
      </c>
    </row>
    <row r="118" spans="1:13" x14ac:dyDescent="0.45">
      <c r="A118" s="3">
        <f t="shared" si="16"/>
        <v>39814</v>
      </c>
      <c r="B118">
        <f t="shared" si="18"/>
        <v>116</v>
      </c>
      <c r="C118" s="3">
        <v>39843</v>
      </c>
      <c r="D118" s="4">
        <v>2078.92</v>
      </c>
      <c r="E118" t="s">
        <v>4</v>
      </c>
      <c r="F118" s="7">
        <f t="shared" si="19"/>
        <v>6.288536880280482E-2</v>
      </c>
      <c r="G118" s="20">
        <f t="shared" si="20"/>
        <v>0.27974621438054359</v>
      </c>
      <c r="H118" s="7">
        <f t="shared" si="21"/>
        <v>0.19381150926566404</v>
      </c>
      <c r="I118" s="7">
        <v>1.153E-2</v>
      </c>
      <c r="J118" s="7">
        <f t="shared" si="17"/>
        <v>5.1355368802804821E-2</v>
      </c>
      <c r="K118" s="20">
        <f t="shared" si="22"/>
        <v>0.2682162143805436</v>
      </c>
      <c r="L118" s="7">
        <f t="shared" si="23"/>
        <v>0.18228150926566403</v>
      </c>
      <c r="M118" s="9">
        <v>20.274958677685937</v>
      </c>
    </row>
    <row r="119" spans="1:13" x14ac:dyDescent="0.45">
      <c r="A119" s="3">
        <f t="shared" si="16"/>
        <v>39904</v>
      </c>
      <c r="B119">
        <f t="shared" si="18"/>
        <v>117</v>
      </c>
      <c r="C119" s="3">
        <v>39933</v>
      </c>
      <c r="D119" s="4">
        <v>2173.06</v>
      </c>
      <c r="E119" t="s">
        <v>4</v>
      </c>
      <c r="F119" s="7">
        <f t="shared" si="19"/>
        <v>6.4708498667489067E-2</v>
      </c>
      <c r="G119" s="20">
        <f t="shared" si="20"/>
        <v>0.31765804901843486</v>
      </c>
      <c r="H119" s="7">
        <f t="shared" si="21"/>
        <v>0.37577621145592865</v>
      </c>
      <c r="I119" s="7">
        <v>5.5000000000000005E-3</v>
      </c>
      <c r="J119" s="7">
        <f t="shared" si="17"/>
        <v>5.9208498667489069E-2</v>
      </c>
      <c r="K119" s="20">
        <f t="shared" si="22"/>
        <v>0.31215804901843486</v>
      </c>
      <c r="L119" s="7">
        <f t="shared" si="23"/>
        <v>0.37027621145592865</v>
      </c>
      <c r="M119" s="9">
        <v>19.866859504132218</v>
      </c>
    </row>
    <row r="120" spans="1:13" x14ac:dyDescent="0.45">
      <c r="A120" s="3">
        <f t="shared" si="16"/>
        <v>39995</v>
      </c>
      <c r="B120">
        <f t="shared" si="18"/>
        <v>118</v>
      </c>
      <c r="C120" s="3">
        <v>40025</v>
      </c>
      <c r="D120" s="4">
        <v>2353.4699999999998</v>
      </c>
      <c r="E120" t="s">
        <v>4</v>
      </c>
      <c r="F120" s="7">
        <f t="shared" si="19"/>
        <v>5.7953230452413074E-2</v>
      </c>
      <c r="G120" s="20">
        <f t="shared" si="20"/>
        <v>0.15376869048681319</v>
      </c>
      <c r="H120" s="7">
        <f t="shared" si="21"/>
        <v>0.45456111057295279</v>
      </c>
      <c r="I120" s="7">
        <v>4.4800000000000005E-3</v>
      </c>
      <c r="J120" s="7">
        <f t="shared" si="17"/>
        <v>5.3473230452413076E-2</v>
      </c>
      <c r="K120" s="20">
        <f t="shared" si="22"/>
        <v>0.14928869048681317</v>
      </c>
      <c r="L120" s="7">
        <f t="shared" si="23"/>
        <v>0.4500811105729528</v>
      </c>
      <c r="M120" s="9">
        <v>19.477851239669413</v>
      </c>
    </row>
    <row r="121" spans="1:13" x14ac:dyDescent="0.45">
      <c r="A121" s="3">
        <f t="shared" si="16"/>
        <v>40087</v>
      </c>
      <c r="B121">
        <f t="shared" si="18"/>
        <v>119</v>
      </c>
      <c r="C121" s="3">
        <v>40116</v>
      </c>
      <c r="D121" s="4">
        <v>2584.59</v>
      </c>
      <c r="E121" t="s">
        <v>4</v>
      </c>
      <c r="F121" s="7">
        <f t="shared" si="19"/>
        <v>4.4469456040201027E-2</v>
      </c>
      <c r="G121" s="20">
        <f t="shared" si="20"/>
        <v>0.13602157402141146</v>
      </c>
      <c r="H121" s="7">
        <f t="shared" si="21"/>
        <v>0.12274178185037687</v>
      </c>
      <c r="I121" s="7">
        <v>4.6500000000000005E-3</v>
      </c>
      <c r="J121" s="7">
        <f t="shared" si="17"/>
        <v>3.9819456040201026E-2</v>
      </c>
      <c r="K121" s="20">
        <f t="shared" si="22"/>
        <v>0.13137157402141147</v>
      </c>
      <c r="L121" s="7">
        <f t="shared" si="23"/>
        <v>0.11809178185037687</v>
      </c>
      <c r="M121" s="9">
        <v>19.138347107438015</v>
      </c>
    </row>
    <row r="122" spans="1:13" x14ac:dyDescent="0.45">
      <c r="A122" s="3">
        <f t="shared" si="16"/>
        <v>40179</v>
      </c>
      <c r="B122">
        <f t="shared" si="18"/>
        <v>120</v>
      </c>
      <c r="C122" s="3">
        <v>40207</v>
      </c>
      <c r="D122" s="4">
        <v>2660.49</v>
      </c>
      <c r="E122" t="s">
        <v>4</v>
      </c>
      <c r="F122" s="7">
        <f t="shared" si="19"/>
        <v>4.3108225354342888E-2</v>
      </c>
      <c r="G122" s="20">
        <f t="shared" si="20"/>
        <v>0.14425162282136017</v>
      </c>
      <c r="H122" s="7">
        <f t="shared" si="21"/>
        <v>0.3416870393697431</v>
      </c>
      <c r="I122" s="7">
        <v>5.1200000000000004E-3</v>
      </c>
      <c r="J122" s="7">
        <f t="shared" si="17"/>
        <v>3.7988225354342889E-2</v>
      </c>
      <c r="K122" s="20">
        <f t="shared" si="22"/>
        <v>0.13913162282136016</v>
      </c>
      <c r="L122" s="7">
        <f t="shared" si="23"/>
        <v>0.33656703936974308</v>
      </c>
      <c r="M122" s="9">
        <v>18.791652892561984</v>
      </c>
    </row>
    <row r="123" spans="1:13" x14ac:dyDescent="0.45">
      <c r="A123" s="3">
        <f t="shared" si="16"/>
        <v>40269</v>
      </c>
      <c r="B123">
        <f t="shared" si="18"/>
        <v>121</v>
      </c>
      <c r="C123" s="3">
        <v>40298</v>
      </c>
      <c r="D123" s="4">
        <v>2863.35</v>
      </c>
      <c r="E123" t="s">
        <v>4</v>
      </c>
      <c r="F123" s="7">
        <f t="shared" si="19"/>
        <v>1.3135861770941171E-2</v>
      </c>
      <c r="G123" s="20">
        <f t="shared" si="20"/>
        <v>0.10186669460596853</v>
      </c>
      <c r="H123" s="7">
        <f t="shared" si="21"/>
        <v>-0.19125442695698203</v>
      </c>
      <c r="I123" s="7">
        <v>5.1999999999999998E-3</v>
      </c>
      <c r="J123" s="7">
        <f t="shared" si="17"/>
        <v>7.9358617709411709E-3</v>
      </c>
      <c r="K123" s="20">
        <f t="shared" si="22"/>
        <v>9.6666694605968537E-2</v>
      </c>
      <c r="L123" s="7">
        <f t="shared" si="23"/>
        <v>-0.19645442695698204</v>
      </c>
      <c r="M123" s="9">
        <v>18.49611570247934</v>
      </c>
    </row>
    <row r="124" spans="1:13" x14ac:dyDescent="0.45">
      <c r="A124" s="3">
        <f t="shared" si="16"/>
        <v>40360</v>
      </c>
      <c r="B124">
        <f t="shared" si="18"/>
        <v>122</v>
      </c>
      <c r="C124" s="3">
        <v>40389</v>
      </c>
      <c r="D124" s="4">
        <v>2715.36</v>
      </c>
      <c r="E124" t="s">
        <v>4</v>
      </c>
      <c r="F124" s="7">
        <f t="shared" si="19"/>
        <v>1.9134360240888659E-2</v>
      </c>
      <c r="G124" s="20">
        <f t="shared" si="20"/>
        <v>0.11440840256908835</v>
      </c>
      <c r="H124" s="7">
        <f t="shared" si="21"/>
        <v>0.36710946635655128</v>
      </c>
      <c r="I124" s="7">
        <v>5.4000000000000003E-3</v>
      </c>
      <c r="J124" s="7">
        <f t="shared" si="17"/>
        <v>1.3734360240888659E-2</v>
      </c>
      <c r="K124" s="20">
        <f t="shared" si="22"/>
        <v>0.10900840256908835</v>
      </c>
      <c r="L124" s="7">
        <f t="shared" si="23"/>
        <v>0.36170946635655127</v>
      </c>
      <c r="M124" s="9">
        <v>18.177190082644625</v>
      </c>
    </row>
    <row r="125" spans="1:13" x14ac:dyDescent="0.45">
      <c r="A125" s="3">
        <f t="shared" si="16"/>
        <v>40452</v>
      </c>
      <c r="B125">
        <f t="shared" si="18"/>
        <v>123</v>
      </c>
      <c r="C125" s="3">
        <v>40480</v>
      </c>
      <c r="D125" s="4">
        <v>2936.15</v>
      </c>
      <c r="E125" t="s">
        <v>4</v>
      </c>
      <c r="F125" s="7">
        <f t="shared" si="19"/>
        <v>7.0870615360663081E-3</v>
      </c>
      <c r="G125" s="20">
        <f t="shared" si="20"/>
        <v>-2.5642422900737372E-2</v>
      </c>
      <c r="H125" s="7">
        <f t="shared" si="21"/>
        <v>0.1556324190936651</v>
      </c>
      <c r="I125" s="7">
        <v>5.5800000000000008E-3</v>
      </c>
      <c r="J125" s="7">
        <f t="shared" si="17"/>
        <v>1.5070615360663073E-3</v>
      </c>
      <c r="K125" s="20">
        <f t="shared" si="22"/>
        <v>-3.1222422900737373E-2</v>
      </c>
      <c r="L125" s="7">
        <f t="shared" si="23"/>
        <v>0.1500524190936651</v>
      </c>
      <c r="M125" s="9">
        <v>17.861900826446281</v>
      </c>
    </row>
    <row r="126" spans="1:13" x14ac:dyDescent="0.45">
      <c r="A126" s="3">
        <f t="shared" si="16"/>
        <v>40544</v>
      </c>
      <c r="B126">
        <f t="shared" si="18"/>
        <v>124</v>
      </c>
      <c r="C126" s="3">
        <v>40574</v>
      </c>
      <c r="D126" s="4">
        <v>3044.27</v>
      </c>
      <c r="E126" t="s">
        <v>4</v>
      </c>
      <c r="F126" s="7">
        <f t="shared" si="19"/>
        <v>1.8088841160752489E-2</v>
      </c>
      <c r="G126" s="20">
        <f t="shared" si="20"/>
        <v>-3.6580198208437498E-2</v>
      </c>
      <c r="H126" s="7">
        <f t="shared" si="21"/>
        <v>0.15366920714476295</v>
      </c>
      <c r="I126" s="7">
        <v>5.6200000000000009E-3</v>
      </c>
      <c r="J126" s="7">
        <f t="shared" si="17"/>
        <v>1.2468841160752489E-2</v>
      </c>
      <c r="K126" s="20">
        <f t="shared" si="22"/>
        <v>-4.2200198208437498E-2</v>
      </c>
      <c r="L126" s="7">
        <f t="shared" si="23"/>
        <v>0.14804920714476294</v>
      </c>
      <c r="M126" s="9">
        <v>17.562479338842969</v>
      </c>
    </row>
    <row r="127" spans="1:13" x14ac:dyDescent="0.45">
      <c r="A127" s="3">
        <f t="shared" si="16"/>
        <v>40634</v>
      </c>
      <c r="B127">
        <f t="shared" si="18"/>
        <v>125</v>
      </c>
      <c r="C127" s="3">
        <v>40661</v>
      </c>
      <c r="D127" s="4">
        <v>3155.03</v>
      </c>
      <c r="E127" t="s">
        <v>4</v>
      </c>
      <c r="F127" s="7">
        <f t="shared" si="19"/>
        <v>2.3603079200515076E-2</v>
      </c>
      <c r="G127" s="20">
        <f t="shared" si="20"/>
        <v>-5.3996316992231508E-2</v>
      </c>
      <c r="H127" s="7">
        <f t="shared" si="21"/>
        <v>-0.15379964378560518</v>
      </c>
      <c r="I127" s="7">
        <v>5.6299999999999996E-3</v>
      </c>
      <c r="J127" s="7">
        <f t="shared" si="17"/>
        <v>1.7973079200515076E-2</v>
      </c>
      <c r="K127" s="20">
        <f t="shared" si="22"/>
        <v>-5.9626316992231504E-2</v>
      </c>
      <c r="L127" s="7">
        <f t="shared" si="23"/>
        <v>-0.15942964378560517</v>
      </c>
      <c r="M127" s="9">
        <v>17.314958677685951</v>
      </c>
    </row>
    <row r="128" spans="1:13" x14ac:dyDescent="0.45">
      <c r="A128" s="3">
        <f t="shared" si="16"/>
        <v>40725</v>
      </c>
      <c r="B128">
        <f t="shared" si="18"/>
        <v>126</v>
      </c>
      <c r="C128" s="3">
        <v>40753</v>
      </c>
      <c r="D128" s="4">
        <v>3026.02</v>
      </c>
      <c r="E128" t="s">
        <v>4</v>
      </c>
      <c r="F128" s="7">
        <f t="shared" si="19"/>
        <v>2.9066226791938155E-2</v>
      </c>
      <c r="G128" s="20">
        <f t="shared" si="20"/>
        <v>-3.2633624364676983E-2</v>
      </c>
      <c r="H128" s="7">
        <f t="shared" si="21"/>
        <v>-0.20108744574589876</v>
      </c>
      <c r="I128" s="7">
        <v>5.47E-3</v>
      </c>
      <c r="J128" s="7">
        <f t="shared" si="17"/>
        <v>2.3596226791938155E-2</v>
      </c>
      <c r="K128" s="20">
        <f t="shared" si="22"/>
        <v>-3.8103624364676986E-2</v>
      </c>
      <c r="L128" s="7">
        <f t="shared" si="23"/>
        <v>-0.20655744574589877</v>
      </c>
      <c r="M128" s="9">
        <v>17.094049586776858</v>
      </c>
    </row>
    <row r="129" spans="1:13" x14ac:dyDescent="0.45">
      <c r="A129" s="3">
        <f t="shared" si="16"/>
        <v>40817</v>
      </c>
      <c r="B129">
        <f t="shared" si="18"/>
        <v>127</v>
      </c>
      <c r="C129" s="3">
        <v>40847</v>
      </c>
      <c r="D129" s="4">
        <v>2860.86</v>
      </c>
      <c r="E129" t="s">
        <v>4</v>
      </c>
      <c r="F129" s="7">
        <f t="shared" si="19"/>
        <v>3.7372731118924252E-2</v>
      </c>
      <c r="G129" s="20">
        <f t="shared" si="20"/>
        <v>5.7164628817907959E-2</v>
      </c>
      <c r="H129" s="7">
        <f t="shared" si="21"/>
        <v>0.10460886187301943</v>
      </c>
      <c r="I129" s="7">
        <v>5.45E-3</v>
      </c>
      <c r="J129" s="7">
        <f t="shared" si="17"/>
        <v>3.1922731118924255E-2</v>
      </c>
      <c r="K129" s="20">
        <f t="shared" si="22"/>
        <v>5.1714628817907962E-2</v>
      </c>
      <c r="L129" s="7">
        <f t="shared" si="23"/>
        <v>9.9158861873019435E-2</v>
      </c>
      <c r="M129" s="9">
        <v>16.872727272727271</v>
      </c>
    </row>
    <row r="130" spans="1:13" x14ac:dyDescent="0.45">
      <c r="A130" s="3">
        <f t="shared" si="16"/>
        <v>40909</v>
      </c>
      <c r="B130">
        <f t="shared" si="18"/>
        <v>128</v>
      </c>
      <c r="C130" s="3">
        <v>40939</v>
      </c>
      <c r="D130" s="4">
        <v>2932.91</v>
      </c>
      <c r="E130" t="s">
        <v>4</v>
      </c>
      <c r="F130" s="7">
        <f t="shared" si="19"/>
        <v>3.6363845375256387E-2</v>
      </c>
      <c r="G130" s="20">
        <f t="shared" si="20"/>
        <v>0.12085948767606247</v>
      </c>
      <c r="H130" s="7">
        <f t="shared" si="21"/>
        <v>7.2482800648325796E-2</v>
      </c>
      <c r="I130" s="7">
        <v>4.8300000000000001E-3</v>
      </c>
      <c r="J130" s="7">
        <f t="shared" si="17"/>
        <v>3.1533845375256386E-2</v>
      </c>
      <c r="K130" s="20">
        <f t="shared" si="22"/>
        <v>0.11602948767606247</v>
      </c>
      <c r="L130" s="7">
        <f t="shared" si="23"/>
        <v>6.7652800648325795E-2</v>
      </c>
      <c r="M130" s="9">
        <v>16.669090909090908</v>
      </c>
    </row>
    <row r="131" spans="1:13" x14ac:dyDescent="0.45">
      <c r="A131" s="3">
        <f t="shared" si="16"/>
        <v>41000</v>
      </c>
      <c r="B131">
        <f t="shared" si="18"/>
        <v>129</v>
      </c>
      <c r="C131" s="3">
        <v>41029</v>
      </c>
      <c r="D131" s="4">
        <v>2984.67</v>
      </c>
      <c r="E131" t="s">
        <v>4</v>
      </c>
      <c r="F131" s="7">
        <f t="shared" si="19"/>
        <v>3.4379522311783539E-2</v>
      </c>
      <c r="G131" s="20">
        <f t="shared" ref="G131:G162" si="24">D135/D131-1</f>
        <v>0.13586381804353587</v>
      </c>
      <c r="H131" s="7">
        <f t="shared" ref="H131:H162" si="25">(1+((D132/D131)-1))^4-1</f>
        <v>-7.4735613974705739E-2</v>
      </c>
      <c r="I131" s="7">
        <v>4.7799999999999995E-3</v>
      </c>
      <c r="J131" s="7">
        <f t="shared" si="17"/>
        <v>2.959952231178354E-2</v>
      </c>
      <c r="K131" s="20">
        <f t="shared" ref="K131:K162" si="26">G131-I131</f>
        <v>0.13108381804353586</v>
      </c>
      <c r="L131" s="7">
        <f t="shared" ref="L131:L162" si="27">H131-I131</f>
        <v>-7.9515613974705746E-2</v>
      </c>
      <c r="M131" s="9">
        <v>16.481652892561982</v>
      </c>
    </row>
    <row r="132" spans="1:13" x14ac:dyDescent="0.45">
      <c r="A132" s="3">
        <f t="shared" ref="A132:A173" si="28">DATE(YEAR(C132),MONTH(C132),1)</f>
        <v>41091</v>
      </c>
      <c r="B132">
        <f t="shared" si="18"/>
        <v>130</v>
      </c>
      <c r="C132" s="3">
        <v>41121</v>
      </c>
      <c r="D132" s="4">
        <v>2927.27</v>
      </c>
      <c r="E132" t="s">
        <v>4</v>
      </c>
      <c r="F132" s="7">
        <f t="shared" si="19"/>
        <v>3.4442111503034001E-2</v>
      </c>
      <c r="G132" s="20">
        <f t="shared" si="24"/>
        <v>0.1990487570022581</v>
      </c>
      <c r="H132" s="7">
        <f t="shared" si="25"/>
        <v>0.13947759401089699</v>
      </c>
      <c r="I132" s="7">
        <v>4.5399999999999998E-3</v>
      </c>
      <c r="J132" s="7">
        <f t="shared" ref="J132:J133" si="29">F132-I132</f>
        <v>2.9902111503034002E-2</v>
      </c>
      <c r="K132" s="20">
        <f t="shared" si="26"/>
        <v>0.19450875700225811</v>
      </c>
      <c r="L132" s="7">
        <f t="shared" si="27"/>
        <v>0.134937594010897</v>
      </c>
      <c r="M132" s="9">
        <v>16.297107438016528</v>
      </c>
    </row>
    <row r="133" spans="1:13" x14ac:dyDescent="0.45">
      <c r="A133" s="3">
        <f t="shared" si="28"/>
        <v>41183</v>
      </c>
      <c r="B133">
        <f t="shared" ref="B133:B173" si="30">B132+1</f>
        <v>131</v>
      </c>
      <c r="C133" s="3">
        <v>41213</v>
      </c>
      <c r="D133" s="4">
        <v>3024.4</v>
      </c>
      <c r="E133" t="s">
        <v>4</v>
      </c>
      <c r="F133" s="7">
        <f t="shared" si="19"/>
        <v>2.5119403405018392E-2</v>
      </c>
      <c r="G133" s="20">
        <f t="shared" si="24"/>
        <v>0.18546598059119157</v>
      </c>
      <c r="H133" s="7">
        <f t="shared" si="25"/>
        <v>0.39586274727854431</v>
      </c>
      <c r="I133" s="7">
        <v>4.3600000000000002E-3</v>
      </c>
      <c r="J133" s="7">
        <f t="shared" si="29"/>
        <v>2.0759403405018393E-2</v>
      </c>
      <c r="K133" s="20">
        <f t="shared" si="26"/>
        <v>0.18110598059119157</v>
      </c>
      <c r="L133" s="7">
        <f t="shared" si="27"/>
        <v>0.39150274727854434</v>
      </c>
      <c r="M133" s="9">
        <v>16.222561983471074</v>
      </c>
    </row>
    <row r="134" spans="1:13" x14ac:dyDescent="0.45">
      <c r="A134" s="3">
        <f t="shared" si="28"/>
        <v>41275</v>
      </c>
      <c r="B134">
        <f t="shared" si="30"/>
        <v>132</v>
      </c>
      <c r="C134" s="3">
        <v>41305</v>
      </c>
      <c r="D134" s="4">
        <v>3287.38</v>
      </c>
      <c r="E134" t="s">
        <v>4</v>
      </c>
      <c r="F134" s="7"/>
      <c r="G134" s="20">
        <f t="shared" si="24"/>
        <v>6.3615943054955437E-2</v>
      </c>
      <c r="H134" s="7">
        <f t="shared" si="25"/>
        <v>0.13107319335698953</v>
      </c>
      <c r="K134" s="20">
        <f t="shared" si="26"/>
        <v>6.3615943054955437E-2</v>
      </c>
      <c r="L134" s="7">
        <f t="shared" si="27"/>
        <v>0.13107319335698953</v>
      </c>
      <c r="M134" s="9">
        <v>16.157520661157026</v>
      </c>
    </row>
    <row r="135" spans="1:13" x14ac:dyDescent="0.45">
      <c r="A135" s="3">
        <f t="shared" si="28"/>
        <v>41365</v>
      </c>
      <c r="B135">
        <f t="shared" si="30"/>
        <v>133</v>
      </c>
      <c r="C135" s="3">
        <v>41394</v>
      </c>
      <c r="D135" s="4">
        <v>3390.1786618000001</v>
      </c>
      <c r="E135" t="s">
        <v>4</v>
      </c>
      <c r="F135" s="7"/>
      <c r="G135" s="20">
        <f t="shared" si="24"/>
        <v>6.773879837296537E-2</v>
      </c>
      <c r="H135" s="7">
        <f t="shared" si="25"/>
        <v>0.14896858998406226</v>
      </c>
      <c r="K135" s="20">
        <f t="shared" si="26"/>
        <v>6.773879837296537E-2</v>
      </c>
      <c r="L135" s="7">
        <f t="shared" si="27"/>
        <v>0.14896858998406226</v>
      </c>
      <c r="M135" s="9">
        <v>16.151074380165291</v>
      </c>
    </row>
    <row r="136" spans="1:13" x14ac:dyDescent="0.45">
      <c r="A136" s="3">
        <f t="shared" si="28"/>
        <v>41456</v>
      </c>
      <c r="B136">
        <f t="shared" si="30"/>
        <v>134</v>
      </c>
      <c r="C136" s="3">
        <v>41486</v>
      </c>
      <c r="D136" s="4">
        <v>3509.9394549100002</v>
      </c>
      <c r="E136" t="s">
        <v>4</v>
      </c>
      <c r="F136" s="7"/>
      <c r="G136" s="20">
        <f t="shared" si="24"/>
        <v>2.1562318345442977E-2</v>
      </c>
      <c r="H136" s="7">
        <f t="shared" si="25"/>
        <v>8.8716485516137755E-2</v>
      </c>
      <c r="K136" s="20">
        <f t="shared" si="26"/>
        <v>2.1562318345442977E-2</v>
      </c>
      <c r="L136" s="7">
        <f t="shared" si="27"/>
        <v>8.8716485516137755E-2</v>
      </c>
      <c r="M136" s="9">
        <v>16.126694214876036</v>
      </c>
    </row>
    <row r="137" spans="1:13" x14ac:dyDescent="0.45">
      <c r="A137" s="3">
        <f t="shared" si="28"/>
        <v>41548</v>
      </c>
      <c r="B137">
        <f t="shared" si="30"/>
        <v>135</v>
      </c>
      <c r="C137" s="3">
        <v>41578</v>
      </c>
      <c r="D137" s="4">
        <v>3585.3233117</v>
      </c>
      <c r="E137" t="s">
        <v>4</v>
      </c>
      <c r="F137" s="7"/>
      <c r="G137" s="20">
        <f t="shared" si="24"/>
        <v>-2.2832933560790636E-2</v>
      </c>
      <c r="H137" s="7">
        <f t="shared" si="25"/>
        <v>-9.5464347897197821E-2</v>
      </c>
      <c r="K137" s="20">
        <f t="shared" si="26"/>
        <v>-2.2832933560790636E-2</v>
      </c>
      <c r="L137" s="7">
        <f t="shared" si="27"/>
        <v>-9.5464347897197821E-2</v>
      </c>
      <c r="M137" s="9">
        <v>16.089338842975206</v>
      </c>
    </row>
    <row r="138" spans="1:13" x14ac:dyDescent="0.45">
      <c r="A138" s="3">
        <f t="shared" si="28"/>
        <v>41640</v>
      </c>
      <c r="B138">
        <f t="shared" si="30"/>
        <v>136</v>
      </c>
      <c r="C138" s="3">
        <v>41670</v>
      </c>
      <c r="D138" s="4">
        <v>3496.5097788799999</v>
      </c>
      <c r="E138" t="s">
        <v>4</v>
      </c>
      <c r="F138" s="7"/>
      <c r="G138" s="20">
        <f t="shared" si="24"/>
        <v>3.5836775099807427E-2</v>
      </c>
      <c r="H138" s="7">
        <f t="shared" si="25"/>
        <v>0.14871277568589858</v>
      </c>
      <c r="K138" s="20">
        <f t="shared" si="26"/>
        <v>3.5836775099807427E-2</v>
      </c>
      <c r="L138" s="7">
        <f t="shared" si="27"/>
        <v>0.14871277568589858</v>
      </c>
      <c r="M138" s="9">
        <v>16.043636363636363</v>
      </c>
    </row>
    <row r="139" spans="1:13" x14ac:dyDescent="0.45">
      <c r="A139" s="3">
        <f t="shared" si="28"/>
        <v>41730</v>
      </c>
      <c r="B139">
        <f t="shared" si="30"/>
        <v>137</v>
      </c>
      <c r="C139" s="3">
        <v>41759</v>
      </c>
      <c r="D139" s="4">
        <v>3619.82529062</v>
      </c>
      <c r="E139" t="s">
        <v>4</v>
      </c>
      <c r="F139" s="7"/>
      <c r="G139" s="20">
        <f t="shared" si="24"/>
        <v>3.8742045041068707E-2</v>
      </c>
      <c r="H139" s="7">
        <f t="shared" si="25"/>
        <v>-3.7263315548695441E-2</v>
      </c>
      <c r="K139" s="20">
        <f t="shared" si="26"/>
        <v>3.8742045041068707E-2</v>
      </c>
      <c r="L139" s="7">
        <f t="shared" si="27"/>
        <v>-3.7263315548695441E-2</v>
      </c>
      <c r="M139" s="9">
        <v>15.991652892561982</v>
      </c>
    </row>
    <row r="140" spans="1:13" x14ac:dyDescent="0.45">
      <c r="A140" s="3">
        <f t="shared" si="28"/>
        <v>41821</v>
      </c>
      <c r="B140">
        <f t="shared" si="30"/>
        <v>138</v>
      </c>
      <c r="C140" s="3">
        <v>41851</v>
      </c>
      <c r="D140" s="4">
        <v>3585.62188681</v>
      </c>
      <c r="E140" t="s">
        <v>4</v>
      </c>
      <c r="F140" s="7"/>
      <c r="G140" s="20">
        <f t="shared" si="24"/>
        <v>1.8732575634113235E-2</v>
      </c>
      <c r="H140" s="7">
        <f t="shared" si="25"/>
        <v>-8.8554668264131386E-2</v>
      </c>
      <c r="K140" s="20">
        <f t="shared" si="26"/>
        <v>1.8732575634113235E-2</v>
      </c>
      <c r="L140" s="7">
        <f t="shared" si="27"/>
        <v>-8.8554668264131386E-2</v>
      </c>
      <c r="M140" s="9">
        <v>15.941570247933885</v>
      </c>
    </row>
    <row r="141" spans="1:13" x14ac:dyDescent="0.45">
      <c r="A141" s="3">
        <f t="shared" si="28"/>
        <v>41913</v>
      </c>
      <c r="B141">
        <f t="shared" si="30"/>
        <v>139</v>
      </c>
      <c r="C141" s="3">
        <v>41943</v>
      </c>
      <c r="D141" s="4">
        <v>3503.4598627300002</v>
      </c>
      <c r="E141" t="s">
        <v>4</v>
      </c>
      <c r="F141" s="7"/>
      <c r="G141" s="20">
        <f t="shared" si="24"/>
        <v>-5.3844364425800206E-3</v>
      </c>
      <c r="H141" s="7">
        <f t="shared" si="25"/>
        <v>0.14213043808354642</v>
      </c>
      <c r="K141" s="20">
        <f t="shared" si="26"/>
        <v>-5.3844364425800206E-3</v>
      </c>
      <c r="L141" s="7">
        <f t="shared" si="27"/>
        <v>0.14213043808354642</v>
      </c>
      <c r="M141" s="9">
        <v>15.890000000000004</v>
      </c>
    </row>
    <row r="142" spans="1:13" x14ac:dyDescent="0.45">
      <c r="A142" s="3">
        <f t="shared" si="28"/>
        <v>42005</v>
      </c>
      <c r="B142">
        <f t="shared" si="30"/>
        <v>140</v>
      </c>
      <c r="C142" s="3">
        <v>42034</v>
      </c>
      <c r="D142" s="4">
        <v>3621.81341346</v>
      </c>
      <c r="E142" t="s">
        <v>4</v>
      </c>
      <c r="F142" s="7"/>
      <c r="G142" s="20">
        <f t="shared" si="24"/>
        <v>-7.8943077268261774E-2</v>
      </c>
      <c r="H142" s="7">
        <f t="shared" si="25"/>
        <v>0.16165453488512926</v>
      </c>
      <c r="K142" s="20">
        <f t="shared" si="26"/>
        <v>-7.8943077268261774E-2</v>
      </c>
      <c r="L142" s="7">
        <f t="shared" si="27"/>
        <v>0.16165453488512926</v>
      </c>
      <c r="M142" s="9">
        <v>15.827024793388436</v>
      </c>
    </row>
    <row r="143" spans="1:13" x14ac:dyDescent="0.45">
      <c r="A143" s="3">
        <f t="shared" si="28"/>
        <v>42095</v>
      </c>
      <c r="B143">
        <f t="shared" si="30"/>
        <v>141</v>
      </c>
      <c r="C143" s="3">
        <v>42124</v>
      </c>
      <c r="D143" s="4">
        <v>3760.0647250699999</v>
      </c>
      <c r="E143" t="s">
        <v>4</v>
      </c>
      <c r="F143" s="7"/>
      <c r="G143" s="20">
        <f t="shared" si="24"/>
        <v>-8.9988594383491827E-2</v>
      </c>
      <c r="H143" s="7">
        <f t="shared" si="25"/>
        <v>-0.10932871337372296</v>
      </c>
      <c r="K143" s="20">
        <f t="shared" si="26"/>
        <v>-8.9988594383491827E-2</v>
      </c>
      <c r="L143" s="7">
        <f t="shared" si="27"/>
        <v>-0.10932871337372296</v>
      </c>
      <c r="M143" s="9">
        <v>15.757520661157027</v>
      </c>
    </row>
    <row r="144" spans="1:13" x14ac:dyDescent="0.45">
      <c r="A144" s="3">
        <f t="shared" si="28"/>
        <v>42186</v>
      </c>
      <c r="B144">
        <f t="shared" si="30"/>
        <v>142</v>
      </c>
      <c r="C144" s="3">
        <v>42216</v>
      </c>
      <c r="D144" s="4">
        <v>3652.78982</v>
      </c>
      <c r="E144" t="s">
        <v>4</v>
      </c>
      <c r="F144" s="7"/>
      <c r="G144" s="20">
        <f t="shared" si="24"/>
        <v>2.8388146351110422E-4</v>
      </c>
      <c r="H144" s="7">
        <f t="shared" si="25"/>
        <v>-0.17184647813420106</v>
      </c>
      <c r="K144" s="20">
        <f t="shared" si="26"/>
        <v>2.8388146351110422E-4</v>
      </c>
      <c r="L144" s="7">
        <f t="shared" si="27"/>
        <v>-0.17184647813420106</v>
      </c>
      <c r="M144" s="9">
        <v>15.681652892561985</v>
      </c>
    </row>
    <row r="145" spans="1:13" x14ac:dyDescent="0.45">
      <c r="A145" s="3">
        <f t="shared" si="28"/>
        <v>42278</v>
      </c>
      <c r="B145">
        <f t="shared" si="30"/>
        <v>143</v>
      </c>
      <c r="C145" s="3">
        <v>42307</v>
      </c>
      <c r="D145" s="4">
        <v>3484.5957057700002</v>
      </c>
      <c r="E145" t="s">
        <v>4</v>
      </c>
      <c r="F145" s="7"/>
      <c r="G145" s="20">
        <f t="shared" si="24"/>
        <v>8.1371658198535091E-2</v>
      </c>
      <c r="H145" s="7">
        <f t="shared" si="25"/>
        <v>-0.16007484672695016</v>
      </c>
      <c r="K145" s="20">
        <f t="shared" si="26"/>
        <v>8.1371658198535091E-2</v>
      </c>
      <c r="L145" s="7">
        <f t="shared" si="27"/>
        <v>-0.16007484672695016</v>
      </c>
      <c r="M145" s="9">
        <v>15.563305785123967</v>
      </c>
    </row>
    <row r="146" spans="1:13" x14ac:dyDescent="0.45">
      <c r="A146" s="3">
        <f t="shared" si="28"/>
        <v>42370</v>
      </c>
      <c r="B146">
        <f t="shared" si="30"/>
        <v>144</v>
      </c>
      <c r="C146" s="3">
        <v>42398</v>
      </c>
      <c r="D146" s="4">
        <v>3335.8963173100001</v>
      </c>
      <c r="E146" t="s">
        <v>4</v>
      </c>
      <c r="F146" s="7"/>
      <c r="G146" s="20">
        <f t="shared" si="24"/>
        <v>0.15658906388350347</v>
      </c>
      <c r="H146" s="7">
        <f t="shared" si="25"/>
        <v>0.10692564734682075</v>
      </c>
      <c r="K146" s="20">
        <f t="shared" si="26"/>
        <v>0.15658906388350347</v>
      </c>
      <c r="L146" s="7">
        <f t="shared" si="27"/>
        <v>0.10692564734682075</v>
      </c>
      <c r="M146" s="9">
        <v>15.437438016528926</v>
      </c>
    </row>
    <row r="147" spans="1:13" x14ac:dyDescent="0.45">
      <c r="A147" s="3">
        <f t="shared" si="28"/>
        <v>42461</v>
      </c>
      <c r="B147">
        <f t="shared" si="30"/>
        <v>145</v>
      </c>
      <c r="C147" s="3">
        <v>42489</v>
      </c>
      <c r="D147" s="4">
        <v>3421.7017856699999</v>
      </c>
      <c r="E147" t="s">
        <v>4</v>
      </c>
      <c r="F147" s="7"/>
      <c r="G147" s="20">
        <f t="shared" si="24"/>
        <v>0.15804532216243672</v>
      </c>
      <c r="H147" s="7">
        <f t="shared" si="25"/>
        <v>0.30023901128320585</v>
      </c>
      <c r="K147" s="20">
        <f t="shared" si="26"/>
        <v>0.15804532216243672</v>
      </c>
      <c r="L147" s="7">
        <f t="shared" si="27"/>
        <v>0.30023901128320585</v>
      </c>
      <c r="M147" s="9">
        <v>15.287024793388429</v>
      </c>
    </row>
    <row r="148" spans="1:13" x14ac:dyDescent="0.45">
      <c r="A148" s="3">
        <f t="shared" si="28"/>
        <v>42552</v>
      </c>
      <c r="B148">
        <f t="shared" si="30"/>
        <v>146</v>
      </c>
      <c r="C148" s="3">
        <v>42580</v>
      </c>
      <c r="D148" s="4">
        <v>3653.8267793199998</v>
      </c>
      <c r="E148" t="s">
        <v>4</v>
      </c>
      <c r="F148" s="7"/>
      <c r="G148" s="20">
        <f t="shared" si="24"/>
        <v>0.1073864772355253</v>
      </c>
      <c r="H148" s="7">
        <f t="shared" si="25"/>
        <v>0.13114349455526852</v>
      </c>
      <c r="K148" s="20">
        <f t="shared" si="26"/>
        <v>0.1073864772355253</v>
      </c>
      <c r="L148" s="7">
        <f t="shared" si="27"/>
        <v>0.13114349455526852</v>
      </c>
      <c r="M148" s="9">
        <v>15.161239669421484</v>
      </c>
    </row>
    <row r="149" spans="1:13" x14ac:dyDescent="0.45">
      <c r="A149" s="3">
        <f t="shared" si="28"/>
        <v>42644</v>
      </c>
      <c r="B149">
        <f t="shared" si="30"/>
        <v>147</v>
      </c>
      <c r="C149" s="3">
        <v>42674</v>
      </c>
      <c r="D149" s="4">
        <v>3768.1430365000001</v>
      </c>
      <c r="E149" t="s">
        <v>4</v>
      </c>
      <c r="F149" s="7"/>
      <c r="G149" s="20">
        <f t="shared" si="24"/>
        <v>9.2764288153104335E-2</v>
      </c>
      <c r="H149" s="7">
        <f t="shared" si="25"/>
        <v>9.915004424218421E-2</v>
      </c>
      <c r="K149" s="20">
        <f t="shared" si="26"/>
        <v>9.2764288153104335E-2</v>
      </c>
      <c r="L149" s="7">
        <f t="shared" si="27"/>
        <v>9.915004424218421E-2</v>
      </c>
      <c r="M149" s="9">
        <v>15.074297520661151</v>
      </c>
    </row>
    <row r="150" spans="1:13" x14ac:dyDescent="0.45">
      <c r="A150" s="3">
        <f t="shared" si="28"/>
        <v>42736</v>
      </c>
      <c r="B150">
        <f t="shared" si="30"/>
        <v>148</v>
      </c>
      <c r="C150" s="3">
        <v>42766</v>
      </c>
      <c r="D150" s="4">
        <v>3858.2611988499998</v>
      </c>
      <c r="E150" t="s">
        <v>4</v>
      </c>
      <c r="F150" s="7"/>
      <c r="G150" s="20">
        <f t="shared" si="24"/>
        <v>7.2414805784345893E-2</v>
      </c>
      <c r="H150" s="7">
        <f t="shared" si="25"/>
        <v>0.1125110940193077</v>
      </c>
      <c r="K150" s="20">
        <f t="shared" si="26"/>
        <v>7.2414805784345893E-2</v>
      </c>
      <c r="L150" s="7">
        <f t="shared" si="27"/>
        <v>0.1125110940193077</v>
      </c>
      <c r="M150" s="9">
        <v>14.988760330578506</v>
      </c>
    </row>
    <row r="151" spans="1:13" x14ac:dyDescent="0.45">
      <c r="A151" s="3">
        <f t="shared" si="28"/>
        <v>42826</v>
      </c>
      <c r="B151">
        <f t="shared" si="30"/>
        <v>149</v>
      </c>
      <c r="C151" s="3">
        <v>42853</v>
      </c>
      <c r="D151" s="4">
        <v>3962.4857467299998</v>
      </c>
      <c r="E151" t="s">
        <v>4</v>
      </c>
      <c r="F151" s="7"/>
      <c r="G151" s="20">
        <f t="shared" si="24"/>
        <v>4.1689308582705698E-2</v>
      </c>
      <c r="H151" s="7">
        <f t="shared" si="25"/>
        <v>8.7220991863363517E-2</v>
      </c>
      <c r="K151" s="20">
        <f t="shared" si="26"/>
        <v>4.1689308582705698E-2</v>
      </c>
      <c r="L151" s="7">
        <f t="shared" si="27"/>
        <v>8.7220991863363517E-2</v>
      </c>
      <c r="M151" s="9">
        <v>14.919586776859497</v>
      </c>
    </row>
    <row r="152" spans="1:13" x14ac:dyDescent="0.45">
      <c r="A152" s="3">
        <f t="shared" si="28"/>
        <v>42917</v>
      </c>
      <c r="B152">
        <f t="shared" si="30"/>
        <v>150</v>
      </c>
      <c r="C152" s="3">
        <v>42947</v>
      </c>
      <c r="D152" s="4">
        <v>4046.19836558</v>
      </c>
      <c r="E152" t="s">
        <v>4</v>
      </c>
      <c r="F152" s="7"/>
      <c r="G152" s="20">
        <f t="shared" si="24"/>
        <v>5.1187325762836577E-2</v>
      </c>
      <c r="H152" s="7">
        <f t="shared" si="25"/>
        <v>7.2572884670007554E-2</v>
      </c>
      <c r="K152" s="20">
        <f t="shared" si="26"/>
        <v>5.1187325762836577E-2</v>
      </c>
      <c r="L152" s="7">
        <f t="shared" si="27"/>
        <v>7.2572884670007554E-2</v>
      </c>
      <c r="M152" s="9">
        <v>14.859669421487594</v>
      </c>
    </row>
    <row r="153" spans="1:13" x14ac:dyDescent="0.45">
      <c r="A153" s="3">
        <f t="shared" si="28"/>
        <v>43009</v>
      </c>
      <c r="B153">
        <f t="shared" si="30"/>
        <v>151</v>
      </c>
      <c r="C153" s="3">
        <v>43039</v>
      </c>
      <c r="D153" s="4">
        <v>4117.6921429399999</v>
      </c>
      <c r="E153" t="s">
        <v>4</v>
      </c>
      <c r="F153" s="7"/>
      <c r="G153" s="20">
        <f t="shared" si="24"/>
        <v>-5.1839364583383341E-2</v>
      </c>
      <c r="H153" s="7">
        <f t="shared" si="25"/>
        <v>1.9535169991351298E-2</v>
      </c>
      <c r="K153" s="20">
        <f t="shared" si="26"/>
        <v>-5.1839364583383341E-2</v>
      </c>
      <c r="L153" s="7">
        <f t="shared" si="27"/>
        <v>1.9535169991351298E-2</v>
      </c>
      <c r="M153" s="9">
        <v>14.817851239669414</v>
      </c>
    </row>
    <row r="154" spans="1:13" x14ac:dyDescent="0.45">
      <c r="A154" s="3">
        <f t="shared" si="28"/>
        <v>43101</v>
      </c>
      <c r="B154">
        <f t="shared" si="30"/>
        <v>152</v>
      </c>
      <c r="C154" s="3">
        <v>43131</v>
      </c>
      <c r="D154" s="4">
        <v>4137.6564342299998</v>
      </c>
      <c r="E154" t="s">
        <v>4</v>
      </c>
      <c r="F154" s="7"/>
      <c r="G154" s="20">
        <f t="shared" si="24"/>
        <v>-7.5413307003598051E-2</v>
      </c>
      <c r="H154" s="7">
        <f t="shared" si="25"/>
        <v>-9.61062464610829E-3</v>
      </c>
      <c r="K154" s="20">
        <f t="shared" si="26"/>
        <v>-7.5413307003598051E-2</v>
      </c>
      <c r="L154" s="7">
        <f t="shared" si="27"/>
        <v>-9.61062464610829E-3</v>
      </c>
      <c r="M154" s="9">
        <v>14.781735537190075</v>
      </c>
    </row>
    <row r="155" spans="1:13" x14ac:dyDescent="0.45">
      <c r="A155" s="3">
        <f t="shared" si="28"/>
        <v>43191</v>
      </c>
      <c r="B155">
        <f t="shared" si="30"/>
        <v>153</v>
      </c>
      <c r="C155" s="3">
        <v>43220</v>
      </c>
      <c r="D155" s="4">
        <v>4127.6790377799998</v>
      </c>
      <c r="E155" t="s">
        <v>4</v>
      </c>
      <c r="F155" s="7"/>
      <c r="G155" s="20">
        <f t="shared" si="24"/>
        <v>-1.4462838613078621E-2</v>
      </c>
      <c r="H155" s="7">
        <f t="shared" si="25"/>
        <v>0.12741930137704993</v>
      </c>
      <c r="K155" s="20">
        <f t="shared" si="26"/>
        <v>-1.4462838613078621E-2</v>
      </c>
      <c r="L155" s="7">
        <f t="shared" si="27"/>
        <v>0.12741930137704993</v>
      </c>
      <c r="M155" s="9">
        <v>14.789256198347102</v>
      </c>
    </row>
    <row r="156" spans="1:13" x14ac:dyDescent="0.45">
      <c r="A156" s="3">
        <f t="shared" si="28"/>
        <v>43282</v>
      </c>
      <c r="B156">
        <f t="shared" si="30"/>
        <v>154</v>
      </c>
      <c r="C156" s="3">
        <v>43312</v>
      </c>
      <c r="D156" s="4">
        <v>4253.3124394200004</v>
      </c>
      <c r="E156" t="s">
        <v>4</v>
      </c>
      <c r="F156" s="7"/>
      <c r="G156" s="20">
        <f t="shared" si="24"/>
        <v>-2.8045196145117135E-2</v>
      </c>
      <c r="H156" s="7">
        <f t="shared" si="25"/>
        <v>-0.29003975077718736</v>
      </c>
      <c r="K156" s="20">
        <f t="shared" si="26"/>
        <v>-2.8045196145117135E-2</v>
      </c>
      <c r="L156" s="7">
        <f t="shared" si="27"/>
        <v>-0.29003975077718736</v>
      </c>
      <c r="M156" s="9">
        <v>14.83231404958677</v>
      </c>
    </row>
    <row r="157" spans="1:13" x14ac:dyDescent="0.45">
      <c r="A157" s="3">
        <f t="shared" si="28"/>
        <v>43374</v>
      </c>
      <c r="B157">
        <f t="shared" si="30"/>
        <v>155</v>
      </c>
      <c r="C157" s="3">
        <v>43404</v>
      </c>
      <c r="D157" s="4">
        <v>3904.2335987000001</v>
      </c>
      <c r="E157" t="s">
        <v>4</v>
      </c>
      <c r="F157" s="7"/>
      <c r="G157" s="20">
        <f t="shared" si="24"/>
        <v>2.2853197577549889E-2</v>
      </c>
      <c r="H157" s="7">
        <f t="shared" si="25"/>
        <v>-7.8139762674203528E-2</v>
      </c>
      <c r="K157" s="20">
        <f t="shared" si="26"/>
        <v>2.2853197577549889E-2</v>
      </c>
      <c r="L157" s="7">
        <f t="shared" si="27"/>
        <v>-7.8139762674203528E-2</v>
      </c>
      <c r="M157" s="9">
        <v>14.912561983471068</v>
      </c>
    </row>
    <row r="158" spans="1:13" x14ac:dyDescent="0.45">
      <c r="A158" s="3">
        <f t="shared" si="28"/>
        <v>43466</v>
      </c>
      <c r="B158">
        <f t="shared" si="30"/>
        <v>156</v>
      </c>
      <c r="C158" s="3">
        <v>43496</v>
      </c>
      <c r="D158" s="4">
        <v>3825.62207928</v>
      </c>
      <c r="E158" t="s">
        <v>4</v>
      </c>
      <c r="F158" s="7"/>
      <c r="G158" s="20">
        <f t="shared" si="24"/>
        <v>6.0604012318863143E-2</v>
      </c>
      <c r="H158" s="7">
        <f t="shared" si="25"/>
        <v>0.27851973833842791</v>
      </c>
      <c r="K158" s="20">
        <f t="shared" si="26"/>
        <v>6.0604012318863143E-2</v>
      </c>
      <c r="L158" s="7">
        <f t="shared" si="27"/>
        <v>0.27851973833842791</v>
      </c>
      <c r="M158" s="9">
        <v>15.045123966942139</v>
      </c>
    </row>
    <row r="159" spans="1:13" x14ac:dyDescent="0.45">
      <c r="A159" s="3">
        <f t="shared" si="28"/>
        <v>43556</v>
      </c>
      <c r="B159">
        <f t="shared" si="30"/>
        <v>157</v>
      </c>
      <c r="C159" s="3">
        <v>43585</v>
      </c>
      <c r="D159" s="4">
        <v>4067.9810820100001</v>
      </c>
      <c r="E159" t="s">
        <v>4</v>
      </c>
      <c r="F159" s="7"/>
      <c r="G159" s="20">
        <f t="shared" si="24"/>
        <v>-0.19800364388912373</v>
      </c>
      <c r="H159" s="7">
        <f t="shared" si="25"/>
        <v>6.654142670259211E-2</v>
      </c>
      <c r="K159" s="20">
        <f t="shared" si="26"/>
        <v>-0.19800364388912373</v>
      </c>
      <c r="L159" s="7">
        <f t="shared" si="27"/>
        <v>6.654142670259211E-2</v>
      </c>
      <c r="M159" s="9">
        <v>15.214545454545448</v>
      </c>
    </row>
    <row r="160" spans="1:13" x14ac:dyDescent="0.45">
      <c r="A160" s="3">
        <f t="shared" si="28"/>
        <v>43647</v>
      </c>
      <c r="B160">
        <f t="shared" si="30"/>
        <v>158</v>
      </c>
      <c r="C160" s="3">
        <v>43677</v>
      </c>
      <c r="D160" s="4">
        <v>4134.02745779</v>
      </c>
      <c r="E160" t="s">
        <v>4</v>
      </c>
      <c r="F160" s="7"/>
      <c r="G160" s="20">
        <f t="shared" si="24"/>
        <v>-0.20609506685170154</v>
      </c>
      <c r="H160" s="7">
        <f t="shared" si="25"/>
        <v>-0.12923095983202759</v>
      </c>
      <c r="K160" s="20">
        <f t="shared" si="26"/>
        <v>-0.20609506685170154</v>
      </c>
      <c r="L160" s="7">
        <f t="shared" si="27"/>
        <v>-0.12923095983202759</v>
      </c>
      <c r="M160" s="9">
        <v>15.359504132231399</v>
      </c>
    </row>
    <row r="161" spans="1:13" x14ac:dyDescent="0.45">
      <c r="A161" s="3">
        <f t="shared" si="28"/>
        <v>43739</v>
      </c>
      <c r="B161">
        <f t="shared" si="30"/>
        <v>159</v>
      </c>
      <c r="C161" s="3">
        <v>43769</v>
      </c>
      <c r="D161" s="4">
        <v>3993.45782052</v>
      </c>
      <c r="E161" t="s">
        <v>4</v>
      </c>
      <c r="F161" s="7"/>
      <c r="G161" s="20">
        <f t="shared" si="24"/>
        <v>-0.21095948883974969</v>
      </c>
      <c r="H161" s="7">
        <f t="shared" si="25"/>
        <v>6.5675342511531731E-2</v>
      </c>
      <c r="K161" s="20">
        <f t="shared" si="26"/>
        <v>-0.21095948883974969</v>
      </c>
      <c r="L161" s="7">
        <f t="shared" si="27"/>
        <v>6.5675342511531731E-2</v>
      </c>
      <c r="M161" s="9">
        <v>15.464793388429749</v>
      </c>
    </row>
    <row r="162" spans="1:13" x14ac:dyDescent="0.45">
      <c r="A162" s="3">
        <f t="shared" si="28"/>
        <v>43831</v>
      </c>
      <c r="B162">
        <f t="shared" si="30"/>
        <v>160</v>
      </c>
      <c r="C162" s="3">
        <v>43861</v>
      </c>
      <c r="D162" s="4">
        <v>4057.4701269000002</v>
      </c>
      <c r="E162" t="s">
        <v>4</v>
      </c>
      <c r="F162" s="7"/>
      <c r="G162" s="20">
        <f t="shared" si="24"/>
        <v>-0.10239634893317839</v>
      </c>
      <c r="H162" s="7">
        <f t="shared" si="25"/>
        <v>-0.58199261507584099</v>
      </c>
      <c r="K162" s="20">
        <f t="shared" si="26"/>
        <v>-0.10239634893317839</v>
      </c>
      <c r="L162" s="7">
        <f t="shared" si="27"/>
        <v>-0.58199261507584099</v>
      </c>
      <c r="M162" s="9">
        <v>15.560495867768594</v>
      </c>
    </row>
    <row r="163" spans="1:13" x14ac:dyDescent="0.45">
      <c r="A163" s="3">
        <f t="shared" si="28"/>
        <v>43922</v>
      </c>
      <c r="B163">
        <f t="shared" si="30"/>
        <v>161</v>
      </c>
      <c r="C163" s="3">
        <v>43951</v>
      </c>
      <c r="D163" s="4">
        <v>3262.5060045</v>
      </c>
      <c r="E163" t="s">
        <v>4</v>
      </c>
      <c r="F163" s="7"/>
      <c r="G163" s="20">
        <f t="shared" ref="G163:G194" si="31">D167/D163-1</f>
        <v>0.22114717781510218</v>
      </c>
      <c r="H163" s="7">
        <f t="shared" ref="H163:H172" si="32">(1+((D164/D163)-1))^4-1</f>
        <v>2.4146655345691492E-2</v>
      </c>
      <c r="K163" s="20">
        <f t="shared" ref="K163:K169" si="33">G163-I163</f>
        <v>0.22114717781510218</v>
      </c>
      <c r="L163" s="7">
        <f t="shared" ref="L163:L172" si="34">H163-I163</f>
        <v>2.4146655345691492E-2</v>
      </c>
      <c r="M163" s="9">
        <v>15.559669421487603</v>
      </c>
    </row>
    <row r="164" spans="1:13" x14ac:dyDescent="0.45">
      <c r="A164" s="3">
        <f t="shared" si="28"/>
        <v>44013</v>
      </c>
      <c r="B164">
        <f t="shared" si="30"/>
        <v>162</v>
      </c>
      <c r="C164" s="3">
        <v>44043</v>
      </c>
      <c r="D164" s="4">
        <v>3282.0247925100002</v>
      </c>
      <c r="E164" t="s">
        <v>4</v>
      </c>
      <c r="F164" s="7"/>
      <c r="G164" s="20">
        <f t="shared" si="31"/>
        <v>0.22790053542464839</v>
      </c>
      <c r="H164" s="7">
        <f t="shared" si="32"/>
        <v>-0.15037715166007881</v>
      </c>
      <c r="K164" s="20">
        <f t="shared" si="33"/>
        <v>0.22790053542464839</v>
      </c>
      <c r="L164" s="7">
        <f t="shared" si="34"/>
        <v>-0.15037715166007881</v>
      </c>
      <c r="M164" s="9">
        <v>15.558842975206613</v>
      </c>
    </row>
    <row r="165" spans="1:13" x14ac:dyDescent="0.45">
      <c r="A165" s="3">
        <f t="shared" si="28"/>
        <v>44105</v>
      </c>
      <c r="B165">
        <f t="shared" si="30"/>
        <v>163</v>
      </c>
      <c r="C165" s="3">
        <v>44134</v>
      </c>
      <c r="D165" s="4">
        <v>3151</v>
      </c>
      <c r="E165" t="s">
        <v>4</v>
      </c>
      <c r="F165" s="7"/>
      <c r="G165" s="20">
        <f t="shared" si="31"/>
        <v>0.31037765788638527</v>
      </c>
      <c r="H165" s="7">
        <f t="shared" si="32"/>
        <v>0.78470381969270298</v>
      </c>
      <c r="K165" s="20">
        <f t="shared" si="33"/>
        <v>0.31037765788638527</v>
      </c>
      <c r="L165" s="7">
        <f t="shared" si="34"/>
        <v>0.78470381969270298</v>
      </c>
      <c r="M165" s="9">
        <v>15.54421487603306</v>
      </c>
    </row>
    <row r="166" spans="1:13" x14ac:dyDescent="0.45">
      <c r="A166" s="3">
        <f t="shared" si="28"/>
        <v>44197</v>
      </c>
      <c r="B166">
        <f t="shared" si="30"/>
        <v>164</v>
      </c>
      <c r="C166" s="3">
        <v>44225</v>
      </c>
      <c r="D166" s="4">
        <v>3642</v>
      </c>
      <c r="E166" t="s">
        <v>4</v>
      </c>
      <c r="F166" s="7"/>
      <c r="G166" s="20">
        <f t="shared" si="31"/>
        <v>0.15101592531576058</v>
      </c>
      <c r="H166" s="7">
        <f t="shared" si="32"/>
        <v>0.431916037326735</v>
      </c>
      <c r="K166" s="20">
        <f t="shared" si="33"/>
        <v>0.15101592531576058</v>
      </c>
      <c r="L166" s="7">
        <f t="shared" si="34"/>
        <v>0.431916037326735</v>
      </c>
      <c r="M166" s="9">
        <v>15.56</v>
      </c>
    </row>
    <row r="167" spans="1:13" x14ac:dyDescent="0.45">
      <c r="A167" s="3">
        <f t="shared" si="28"/>
        <v>44287</v>
      </c>
      <c r="B167">
        <f t="shared" si="30"/>
        <v>165</v>
      </c>
      <c r="C167" s="3">
        <v>44316</v>
      </c>
      <c r="D167" s="4">
        <v>3984</v>
      </c>
      <c r="E167" t="s">
        <v>4</v>
      </c>
      <c r="F167" s="7"/>
      <c r="G167" s="20">
        <f t="shared" si="31"/>
        <v>5.0451807228915735E-2</v>
      </c>
      <c r="H167" s="7">
        <f t="shared" si="32"/>
        <v>4.6990800110636943E-2</v>
      </c>
      <c r="K167" s="20">
        <f t="shared" si="33"/>
        <v>5.0451807228915735E-2</v>
      </c>
      <c r="L167" s="7">
        <f t="shared" si="34"/>
        <v>4.6990800110636943E-2</v>
      </c>
      <c r="M167" s="9">
        <v>15.584628099173555</v>
      </c>
    </row>
    <row r="168" spans="1:13" x14ac:dyDescent="0.45">
      <c r="A168" s="3">
        <f t="shared" si="28"/>
        <v>44378</v>
      </c>
      <c r="B168">
        <f t="shared" si="30"/>
        <v>166</v>
      </c>
      <c r="C168" s="3">
        <v>44407</v>
      </c>
      <c r="D168" s="4">
        <v>4030</v>
      </c>
      <c r="E168" t="s">
        <v>4</v>
      </c>
      <c r="F168" s="7"/>
      <c r="G168" s="20">
        <f t="shared" si="31"/>
        <v>1.9106699751860967E-2</v>
      </c>
      <c r="H168" s="7">
        <f t="shared" si="32"/>
        <v>0.10194354934780714</v>
      </c>
      <c r="K168" s="20">
        <f t="shared" si="33"/>
        <v>1.9106699751860967E-2</v>
      </c>
      <c r="L168" s="7">
        <f t="shared" si="34"/>
        <v>0.10194354934780714</v>
      </c>
      <c r="M168" s="9">
        <v>15.632231404958675</v>
      </c>
    </row>
    <row r="169" spans="1:13" x14ac:dyDescent="0.45">
      <c r="A169" s="3">
        <f t="shared" si="28"/>
        <v>44470</v>
      </c>
      <c r="B169">
        <f t="shared" si="30"/>
        <v>167</v>
      </c>
      <c r="C169" s="3">
        <v>44498</v>
      </c>
      <c r="D169" s="4">
        <v>4129</v>
      </c>
      <c r="E169" t="s">
        <v>4</v>
      </c>
      <c r="F169" s="7"/>
      <c r="G169" s="20">
        <f t="shared" si="31"/>
        <v>-6.1273916202470358E-2</v>
      </c>
      <c r="H169" s="7">
        <f t="shared" si="32"/>
        <v>6.2442816346750973E-2</v>
      </c>
      <c r="K169" s="20">
        <f t="shared" si="33"/>
        <v>-6.1273916202470358E-2</v>
      </c>
      <c r="L169" s="7">
        <f t="shared" si="34"/>
        <v>6.2442816346750973E-2</v>
      </c>
      <c r="M169" s="9">
        <v>15.725867768595041</v>
      </c>
    </row>
    <row r="170" spans="1:13" x14ac:dyDescent="0.45">
      <c r="A170" s="3">
        <f t="shared" si="28"/>
        <v>44562</v>
      </c>
      <c r="B170">
        <f t="shared" si="30"/>
        <v>168</v>
      </c>
      <c r="C170" s="3">
        <v>44592</v>
      </c>
      <c r="D170" s="4">
        <v>4192</v>
      </c>
      <c r="E170" t="s">
        <v>4</v>
      </c>
      <c r="F170" s="7"/>
      <c r="G170" s="22"/>
      <c r="H170" s="7">
        <f t="shared" si="32"/>
        <v>-6.6626775893472434E-3</v>
      </c>
      <c r="L170" s="7">
        <f t="shared" si="34"/>
        <v>-6.6626775893472434E-3</v>
      </c>
      <c r="M170" s="9">
        <v>15.817933884297519</v>
      </c>
    </row>
    <row r="171" spans="1:13" x14ac:dyDescent="0.45">
      <c r="A171" s="3">
        <f t="shared" si="28"/>
        <v>44652</v>
      </c>
      <c r="B171">
        <f t="shared" si="30"/>
        <v>169</v>
      </c>
      <c r="C171" s="3">
        <v>44680</v>
      </c>
      <c r="D171" s="4">
        <v>4185</v>
      </c>
      <c r="E171" t="s">
        <v>4</v>
      </c>
      <c r="F171" s="7"/>
      <c r="G171" s="22"/>
      <c r="H171" s="7">
        <f t="shared" si="32"/>
        <v>-7.2493499470596356E-2</v>
      </c>
      <c r="L171" s="7">
        <f t="shared" si="34"/>
        <v>-7.2493499470596356E-2</v>
      </c>
      <c r="M171" s="9">
        <v>15.916776859504132</v>
      </c>
    </row>
    <row r="172" spans="1:13" x14ac:dyDescent="0.45">
      <c r="A172" s="3">
        <f t="shared" si="28"/>
        <v>44743</v>
      </c>
      <c r="B172">
        <f t="shared" si="30"/>
        <v>170</v>
      </c>
      <c r="C172" s="3">
        <v>44771</v>
      </c>
      <c r="D172" s="4">
        <v>4107</v>
      </c>
      <c r="E172" t="s">
        <v>4</v>
      </c>
      <c r="F172" s="7"/>
      <c r="G172" s="22"/>
      <c r="H172" s="7">
        <f t="shared" si="32"/>
        <v>-0.20670217769231958</v>
      </c>
      <c r="L172" s="7">
        <f t="shared" si="34"/>
        <v>-0.20670217769231958</v>
      </c>
      <c r="M172" s="9">
        <v>16.012479338842976</v>
      </c>
    </row>
    <row r="173" spans="1:13" x14ac:dyDescent="0.45">
      <c r="A173" s="3">
        <f t="shared" si="28"/>
        <v>44835</v>
      </c>
      <c r="B173">
        <f t="shared" si="30"/>
        <v>171</v>
      </c>
      <c r="C173" s="3">
        <v>44865</v>
      </c>
      <c r="D173" s="4">
        <v>3876</v>
      </c>
      <c r="E173" t="s">
        <v>4</v>
      </c>
      <c r="F173" s="7"/>
      <c r="G173" s="22"/>
      <c r="H173" s="8"/>
    </row>
  </sheetData>
  <autoFilter ref="B2:I173" xr:uid="{B699AD12-D81D-49D3-BC1E-D268ED4AA2D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6C00-6570-45D5-8DFA-49FAC732A2A4}">
  <dimension ref="A1:I146"/>
  <sheetViews>
    <sheetView zoomScale="80" zoomScaleNormal="80" workbookViewId="0">
      <selection activeCell="F44" sqref="F44"/>
    </sheetView>
  </sheetViews>
  <sheetFormatPr defaultRowHeight="14.25" x14ac:dyDescent="0.45"/>
  <cols>
    <col min="2" max="2" width="15.9296875" bestFit="1" customWidth="1"/>
    <col min="3" max="3" width="14.3984375" bestFit="1" customWidth="1"/>
    <col min="5" max="5" width="14.9296875" bestFit="1" customWidth="1"/>
    <col min="6" max="6" width="14.3984375" bestFit="1" customWidth="1"/>
    <col min="8" max="8" width="15.59765625" bestFit="1" customWidth="1"/>
    <col min="9" max="9" width="14.3984375" bestFit="1" customWidth="1"/>
  </cols>
  <sheetData>
    <row r="1" spans="1:9" x14ac:dyDescent="0.45">
      <c r="D1" s="1" t="s">
        <v>29</v>
      </c>
      <c r="E1" s="1" t="s">
        <v>30</v>
      </c>
      <c r="F1" s="1" t="s">
        <v>31</v>
      </c>
    </row>
    <row r="2" spans="1:9" x14ac:dyDescent="0.45">
      <c r="C2" s="11">
        <v>5</v>
      </c>
      <c r="D2" s="7">
        <f>AVERAGE($B$17:$B$33)</f>
        <v>-6.819140759699029E-3</v>
      </c>
      <c r="E2" s="7">
        <f>AVERAGE($E$17:$E$40)</f>
        <v>3.8644073618838821E-2</v>
      </c>
      <c r="F2" s="7">
        <f>AVERAGE($H$17:$H$41)</f>
        <v>6.1879000569578402E-2</v>
      </c>
    </row>
    <row r="3" spans="1:9" x14ac:dyDescent="0.45">
      <c r="C3" s="15">
        <v>4</v>
      </c>
      <c r="D3" s="7">
        <f>AVERAGE($B$34:$B$50)</f>
        <v>-1.065472457753699E-2</v>
      </c>
      <c r="E3" s="7">
        <f>AVERAGE($E$41:$E$64)</f>
        <v>5.0236835687509342E-2</v>
      </c>
      <c r="F3" s="7">
        <f>AVERAGE($H$42:$H$65)</f>
        <v>5.0348616933377444E-2</v>
      </c>
    </row>
    <row r="4" spans="1:9" x14ac:dyDescent="0.45">
      <c r="C4" s="17">
        <v>3</v>
      </c>
      <c r="D4" s="7">
        <f>AVERAGE($B$51:$B$67)</f>
        <v>-2.5971684000144053E-2</v>
      </c>
      <c r="E4" s="7">
        <f>AVERAGE($E$65:$E$88)</f>
        <v>5.504479069613518E-2</v>
      </c>
      <c r="F4" s="7">
        <f>AVERAGE($H$66:$H$90)</f>
        <v>9.2627782737076794E-2</v>
      </c>
    </row>
    <row r="5" spans="1:9" x14ac:dyDescent="0.45">
      <c r="C5" s="19">
        <v>2</v>
      </c>
      <c r="D5" s="7">
        <f>AVERAGE($B$68:$B$83)</f>
        <v>-3.6050243806300002E-2</v>
      </c>
      <c r="E5" s="7">
        <f>AVERAGE($E$89:$E$112)</f>
        <v>-5.3829827688444375E-2</v>
      </c>
      <c r="F5" s="7">
        <f>AVERAGE($H$91:$H$114)</f>
        <v>-2.5774363137789053E-2</v>
      </c>
    </row>
    <row r="6" spans="1:9" x14ac:dyDescent="0.45">
      <c r="C6">
        <v>1</v>
      </c>
      <c r="D6" s="7">
        <f>AVERAGE($B$84:$B$100)</f>
        <v>-1.3149962026809321E-3</v>
      </c>
      <c r="E6" s="7">
        <f>AVERAGE($E$113:$E$136)</f>
        <v>8.5653944431999997E-3</v>
      </c>
      <c r="F6" s="7">
        <f>AVERAGE($H$115:$H$139)</f>
        <v>1.5321546748008062E-2</v>
      </c>
    </row>
    <row r="10" spans="1:9" x14ac:dyDescent="0.45">
      <c r="B10" s="1" t="s">
        <v>13</v>
      </c>
      <c r="C10" s="1" t="s">
        <v>14</v>
      </c>
      <c r="E10" s="1" t="s">
        <v>13</v>
      </c>
      <c r="F10" s="1" t="s">
        <v>14</v>
      </c>
      <c r="H10" s="1" t="s">
        <v>13</v>
      </c>
      <c r="I10" s="1" t="s">
        <v>14</v>
      </c>
    </row>
    <row r="11" spans="1:9" x14ac:dyDescent="0.45">
      <c r="A11">
        <v>5</v>
      </c>
      <c r="B11" s="11">
        <v>0.2</v>
      </c>
      <c r="C11" s="12">
        <f>PERCENTILE($C$17:$C$100,B11)</f>
        <v>17.294396694214875</v>
      </c>
      <c r="E11" s="11">
        <v>0.2</v>
      </c>
      <c r="F11" s="12">
        <f>PERCENTILE($F$17:$F$136,E11)</f>
        <v>15.622710743801651</v>
      </c>
      <c r="H11" s="11">
        <v>0.2</v>
      </c>
      <c r="I11" s="12">
        <f>PERCENTILE($I$17:$I$139,H11)</f>
        <v>15.651999999999999</v>
      </c>
    </row>
    <row r="12" spans="1:9" x14ac:dyDescent="0.45">
      <c r="A12">
        <v>4</v>
      </c>
      <c r="B12" s="15">
        <v>0.4</v>
      </c>
      <c r="C12" s="14">
        <f>PERCENTILE($C$17:$C$100,B12)</f>
        <v>18.320528925619836</v>
      </c>
      <c r="E12" s="15">
        <v>0.4</v>
      </c>
      <c r="F12" s="14">
        <f>PERCENTILE($F$17:$F$136,E12)</f>
        <v>16.817917355371897</v>
      </c>
      <c r="H12" s="15">
        <v>0.4</v>
      </c>
      <c r="I12" s="14">
        <f>PERCENTILE($I$17:$I$139,H12)</f>
        <v>16.644330578512395</v>
      </c>
    </row>
    <row r="13" spans="1:9" x14ac:dyDescent="0.45">
      <c r="A13">
        <v>3</v>
      </c>
      <c r="B13" s="17">
        <v>0.6</v>
      </c>
      <c r="C13" s="16">
        <f>PERCENTILE($C$17:$C$100,B13)</f>
        <v>20.645719008264461</v>
      </c>
      <c r="E13" s="17">
        <v>0.6</v>
      </c>
      <c r="F13" s="16">
        <f>PERCENTILE($F$17:$F$136,E13)</f>
        <v>18.582793388429749</v>
      </c>
      <c r="H13" s="17">
        <v>0.6</v>
      </c>
      <c r="I13" s="16">
        <f>PERCENTILE($I$17:$I$139,H13)</f>
        <v>18.466033057851238</v>
      </c>
    </row>
    <row r="14" spans="1:9" x14ac:dyDescent="0.45">
      <c r="A14">
        <v>2</v>
      </c>
      <c r="B14" s="19">
        <v>0.8</v>
      </c>
      <c r="C14" s="18">
        <f>PERCENTILE($C$17:$C$100,B14)</f>
        <v>21.793884297520659</v>
      </c>
      <c r="E14" s="19">
        <v>0.8</v>
      </c>
      <c r="F14" s="18">
        <f>PERCENTILE($F$17:$F$136,E14)</f>
        <v>21.677999999999987</v>
      </c>
      <c r="H14" s="19">
        <v>0.8</v>
      </c>
      <c r="I14" s="18">
        <f>PERCENTILE($I$17:$I$139,H14)</f>
        <v>21.646082644628088</v>
      </c>
    </row>
    <row r="15" spans="1:9" x14ac:dyDescent="0.45">
      <c r="A15">
        <v>1</v>
      </c>
    </row>
    <row r="16" spans="1:9" x14ac:dyDescent="0.45">
      <c r="B16" s="1" t="s">
        <v>24</v>
      </c>
      <c r="C16" s="1" t="s">
        <v>27</v>
      </c>
      <c r="E16" s="1" t="s">
        <v>25</v>
      </c>
      <c r="F16" s="1" t="s">
        <v>27</v>
      </c>
      <c r="H16" s="1" t="s">
        <v>26</v>
      </c>
      <c r="I16" s="1" t="s">
        <v>27</v>
      </c>
    </row>
    <row r="17" spans="2:9" x14ac:dyDescent="0.45">
      <c r="B17" s="23">
        <v>-2.8775295269109102E-2</v>
      </c>
      <c r="C17" s="9">
        <v>15.504958677685952</v>
      </c>
      <c r="E17" s="23">
        <v>-7.5413307003598051E-2</v>
      </c>
      <c r="F17" s="9">
        <v>14.781735537190075</v>
      </c>
      <c r="H17" s="23">
        <v>-9.61062464610829E-3</v>
      </c>
      <c r="I17" s="9">
        <v>14.781735537190075</v>
      </c>
    </row>
    <row r="18" spans="2:9" x14ac:dyDescent="0.45">
      <c r="B18" s="23">
        <v>-3.3485295578069146E-2</v>
      </c>
      <c r="C18" s="9">
        <v>15.689256198347104</v>
      </c>
      <c r="E18" s="23">
        <v>-1.4462838613078621E-2</v>
      </c>
      <c r="F18" s="9">
        <v>14.789256198347102</v>
      </c>
      <c r="H18" s="23">
        <v>0.12741930137704993</v>
      </c>
      <c r="I18" s="9">
        <v>14.789256198347102</v>
      </c>
    </row>
    <row r="19" spans="2:9" x14ac:dyDescent="0.45">
      <c r="B19" s="23">
        <v>-3.7008982899128517E-2</v>
      </c>
      <c r="C19" s="9">
        <v>15.862892561983466</v>
      </c>
      <c r="E19" s="23">
        <v>-5.1839364583383341E-2</v>
      </c>
      <c r="F19" s="9">
        <v>14.817851239669414</v>
      </c>
      <c r="H19" s="23">
        <v>1.9535169991351298E-2</v>
      </c>
      <c r="I19" s="9">
        <v>14.817851239669414</v>
      </c>
    </row>
    <row r="20" spans="2:9" x14ac:dyDescent="0.45">
      <c r="B20" s="23">
        <v>-3.2193157643287659E-2</v>
      </c>
      <c r="C20" s="9">
        <v>16.021157024793382</v>
      </c>
      <c r="E20" s="23">
        <v>-2.8045196145117135E-2</v>
      </c>
      <c r="F20" s="9">
        <v>14.83231404958677</v>
      </c>
      <c r="H20" s="23">
        <v>-0.29003975077718736</v>
      </c>
      <c r="I20" s="9">
        <v>14.83231404958677</v>
      </c>
    </row>
    <row r="21" spans="2:9" x14ac:dyDescent="0.45">
      <c r="B21" s="23">
        <v>-3.3825664934166493E-2</v>
      </c>
      <c r="C21" s="9">
        <v>16.201157024793382</v>
      </c>
      <c r="E21" s="23">
        <v>5.1187325762836577E-2</v>
      </c>
      <c r="F21" s="9">
        <v>14.859669421487594</v>
      </c>
      <c r="H21" s="23">
        <v>7.2572884670007554E-2</v>
      </c>
      <c r="I21" s="9">
        <v>14.859669421487594</v>
      </c>
    </row>
    <row r="22" spans="2:9" x14ac:dyDescent="0.45">
      <c r="B22" s="23">
        <v>2.0759403405018393E-2</v>
      </c>
      <c r="C22" s="9">
        <v>16.222561983471074</v>
      </c>
      <c r="E22" s="23">
        <v>2.2853197577549889E-2</v>
      </c>
      <c r="F22" s="9">
        <v>14.912561983471068</v>
      </c>
      <c r="H22" s="23">
        <v>-7.8139762674203528E-2</v>
      </c>
      <c r="I22" s="9">
        <v>14.912561983471068</v>
      </c>
    </row>
    <row r="23" spans="2:9" x14ac:dyDescent="0.45">
      <c r="B23" s="23">
        <v>2.9902111503034002E-2</v>
      </c>
      <c r="C23" s="9">
        <v>16.297107438016528</v>
      </c>
      <c r="E23" s="23">
        <v>4.1689308582705698E-2</v>
      </c>
      <c r="F23" s="9">
        <v>14.919586776859497</v>
      </c>
      <c r="H23" s="23">
        <v>8.7220991863363517E-2</v>
      </c>
      <c r="I23" s="9">
        <v>14.919586776859497</v>
      </c>
    </row>
    <row r="24" spans="2:9" x14ac:dyDescent="0.45">
      <c r="B24" s="23">
        <v>-1.9232274909177803E-2</v>
      </c>
      <c r="C24" s="9">
        <v>16.387685950413214</v>
      </c>
      <c r="E24" s="23">
        <v>7.2414805784345893E-2</v>
      </c>
      <c r="F24" s="9">
        <v>14.988760330578506</v>
      </c>
      <c r="H24" s="23">
        <v>0.1125110940193077</v>
      </c>
      <c r="I24" s="9">
        <v>14.988760330578506</v>
      </c>
    </row>
    <row r="25" spans="2:9" x14ac:dyDescent="0.45">
      <c r="B25" s="23">
        <v>2.959952231178354E-2</v>
      </c>
      <c r="C25" s="9">
        <v>16.481652892561982</v>
      </c>
      <c r="E25" s="23">
        <v>6.0604012318863143E-2</v>
      </c>
      <c r="F25" s="9">
        <v>15.045123966942139</v>
      </c>
      <c r="H25" s="23">
        <v>0.27851973833842791</v>
      </c>
      <c r="I25" s="9">
        <v>15.045123966942139</v>
      </c>
    </row>
    <row r="26" spans="2:9" x14ac:dyDescent="0.45">
      <c r="B26" s="23">
        <v>-1.549144429829321E-2</v>
      </c>
      <c r="C26" s="9">
        <v>16.545289256198338</v>
      </c>
      <c r="E26" s="23">
        <v>9.2764288153104335E-2</v>
      </c>
      <c r="F26" s="9">
        <v>15.074297520661151</v>
      </c>
      <c r="H26" s="23">
        <v>9.915004424218421E-2</v>
      </c>
      <c r="I26" s="9">
        <v>15.074297520661151</v>
      </c>
    </row>
    <row r="27" spans="2:9" x14ac:dyDescent="0.45">
      <c r="B27" s="23">
        <v>3.1533845375256386E-2</v>
      </c>
      <c r="C27" s="9">
        <v>16.669090909090908</v>
      </c>
      <c r="E27" s="23">
        <v>0.1073864772355253</v>
      </c>
      <c r="F27" s="9">
        <v>15.161239669421484</v>
      </c>
      <c r="H27" s="23">
        <v>0.13114349455526852</v>
      </c>
      <c r="I27" s="9">
        <v>15.161239669421484</v>
      </c>
    </row>
    <row r="28" spans="2:9" x14ac:dyDescent="0.45">
      <c r="B28" s="23">
        <v>-1.9547162769539404E-2</v>
      </c>
      <c r="C28" s="9">
        <v>16.735702479338833</v>
      </c>
      <c r="E28" s="23">
        <v>-0.19800364388912373</v>
      </c>
      <c r="F28" s="9">
        <v>15.214545454545448</v>
      </c>
      <c r="H28" s="23">
        <v>6.654142670259211E-2</v>
      </c>
      <c r="I28" s="9">
        <v>15.214545454545448</v>
      </c>
    </row>
    <row r="29" spans="2:9" x14ac:dyDescent="0.45">
      <c r="B29" s="23">
        <v>3.1922731118924255E-2</v>
      </c>
      <c r="C29" s="9">
        <v>16.872727272727271</v>
      </c>
      <c r="E29" s="23">
        <v>0.15804532216243672</v>
      </c>
      <c r="F29" s="9">
        <v>15.287024793388429</v>
      </c>
      <c r="H29" s="23">
        <v>0.30023901128320585</v>
      </c>
      <c r="I29" s="9">
        <v>15.287024793388429</v>
      </c>
    </row>
    <row r="30" spans="2:9" x14ac:dyDescent="0.45">
      <c r="B30" s="23">
        <v>-2.7813640069178212E-2</v>
      </c>
      <c r="C30" s="9">
        <v>16.948429752066112</v>
      </c>
      <c r="E30" s="23">
        <v>-0.20609506685170154</v>
      </c>
      <c r="F30" s="9">
        <v>15.359504132231399</v>
      </c>
      <c r="H30" s="23">
        <v>-0.12923095983202759</v>
      </c>
      <c r="I30" s="9">
        <v>15.359504132231399</v>
      </c>
    </row>
    <row r="31" spans="2:9" x14ac:dyDescent="0.45">
      <c r="B31" s="23">
        <v>2.3596226791938155E-2</v>
      </c>
      <c r="C31" s="9">
        <v>17.094049586776858</v>
      </c>
      <c r="E31" s="23">
        <v>0.15658906388350347</v>
      </c>
      <c r="F31" s="9">
        <v>15.437438016528926</v>
      </c>
      <c r="H31" s="23">
        <v>0.10692564734682075</v>
      </c>
      <c r="I31" s="9">
        <v>15.437438016528926</v>
      </c>
    </row>
    <row r="32" spans="2:9" x14ac:dyDescent="0.45">
      <c r="B32" s="23">
        <v>-1.5227807797338254E-2</v>
      </c>
      <c r="C32" s="9">
        <v>17.129256198347104</v>
      </c>
      <c r="E32" s="23">
        <v>-0.21095948883974969</v>
      </c>
      <c r="F32" s="9">
        <v>15.464793388429749</v>
      </c>
      <c r="H32" s="23">
        <v>6.5675342511531731E-2</v>
      </c>
      <c r="I32" s="9">
        <v>15.464793388429749</v>
      </c>
    </row>
    <row r="33" spans="2:9" x14ac:dyDescent="0.45">
      <c r="B33" s="23">
        <v>-2.0638507253550403E-2</v>
      </c>
      <c r="C33" s="9">
        <v>17.263553719008261</v>
      </c>
      <c r="E33" s="23">
        <v>8.8744583808438304E-3</v>
      </c>
      <c r="F33" s="9">
        <v>15.504958677685952</v>
      </c>
      <c r="H33" s="23">
        <v>8.9285716907171742E-2</v>
      </c>
      <c r="I33" s="9">
        <v>15.504958677685952</v>
      </c>
    </row>
    <row r="34" spans="2:9" x14ac:dyDescent="0.45">
      <c r="B34" s="24">
        <v>1.7973079200515076E-2</v>
      </c>
      <c r="C34" s="9">
        <v>17.314958677685951</v>
      </c>
      <c r="E34" s="23">
        <v>0.31037765788638527</v>
      </c>
      <c r="F34" s="9">
        <v>15.54421487603306</v>
      </c>
      <c r="H34" s="23">
        <v>0.78470381969270298</v>
      </c>
      <c r="I34" s="9">
        <v>15.54421487603306</v>
      </c>
    </row>
    <row r="35" spans="2:9" x14ac:dyDescent="0.45">
      <c r="B35" s="24">
        <v>-1.4527503354380036E-2</v>
      </c>
      <c r="C35" s="9">
        <v>17.404545454545449</v>
      </c>
      <c r="E35" s="23">
        <v>0.22790053542464839</v>
      </c>
      <c r="F35" s="9">
        <v>15.558842975206613</v>
      </c>
      <c r="H35" s="23">
        <v>-0.15037715166007881</v>
      </c>
      <c r="I35" s="9">
        <v>15.558842975206613</v>
      </c>
    </row>
    <row r="36" spans="2:9" x14ac:dyDescent="0.45">
      <c r="B36" s="24">
        <v>-1.1823594342520949E-2</v>
      </c>
      <c r="C36" s="9">
        <v>17.503223140495862</v>
      </c>
      <c r="E36" s="23">
        <v>0.22114717781510218</v>
      </c>
      <c r="F36" s="9">
        <v>15.559669421487603</v>
      </c>
      <c r="H36" s="23">
        <v>2.4146655345691492E-2</v>
      </c>
      <c r="I36" s="9">
        <v>15.559669421487603</v>
      </c>
    </row>
    <row r="37" spans="2:9" x14ac:dyDescent="0.45">
      <c r="B37" s="24">
        <v>1.2468841160752489E-2</v>
      </c>
      <c r="C37" s="9">
        <v>17.562479338842969</v>
      </c>
      <c r="E37" s="23">
        <v>0.15101592531576058</v>
      </c>
      <c r="F37" s="9">
        <v>15.56</v>
      </c>
      <c r="H37" s="23">
        <v>0.431916037326735</v>
      </c>
      <c r="I37" s="9">
        <v>15.56</v>
      </c>
    </row>
    <row r="38" spans="2:9" x14ac:dyDescent="0.45">
      <c r="B38" s="24">
        <v>-2.235191860330793E-2</v>
      </c>
      <c r="C38" s="9">
        <v>17.573884297520657</v>
      </c>
      <c r="E38" s="23">
        <v>-0.10239634893317839</v>
      </c>
      <c r="F38" s="9">
        <v>15.560495867768594</v>
      </c>
      <c r="H38" s="23">
        <v>-0.58199261507584099</v>
      </c>
      <c r="I38" s="9">
        <v>15.560495867768594</v>
      </c>
    </row>
    <row r="39" spans="2:9" x14ac:dyDescent="0.45">
      <c r="B39" s="24">
        <v>-2.2498298003304718E-2</v>
      </c>
      <c r="C39" s="9">
        <v>17.682975206611566</v>
      </c>
      <c r="E39" s="23">
        <v>8.1371658198535091E-2</v>
      </c>
      <c r="F39" s="9">
        <v>15.563305785123967</v>
      </c>
      <c r="H39" s="23">
        <v>-0.16007484672695016</v>
      </c>
      <c r="I39" s="9">
        <v>15.563305785123967</v>
      </c>
    </row>
    <row r="40" spans="2:9" x14ac:dyDescent="0.45">
      <c r="B40" s="24">
        <v>-1.811530863809846E-2</v>
      </c>
      <c r="C40" s="9">
        <v>17.80330578512396</v>
      </c>
      <c r="E40" s="23">
        <v>5.0451807228915735E-2</v>
      </c>
      <c r="F40" s="9">
        <v>15.584628099173555</v>
      </c>
      <c r="H40" s="23">
        <v>4.6990800110636943E-2</v>
      </c>
      <c r="I40" s="9">
        <v>15.584628099173555</v>
      </c>
    </row>
    <row r="41" spans="2:9" x14ac:dyDescent="0.45">
      <c r="B41" s="24">
        <v>1.5070615360663073E-3</v>
      </c>
      <c r="C41" s="9">
        <v>17.861900826446281</v>
      </c>
      <c r="E41" s="26">
        <v>1.9106699751860967E-2</v>
      </c>
      <c r="F41" s="9">
        <v>15.632231404958675</v>
      </c>
      <c r="H41" s="23">
        <v>0.10194354934780714</v>
      </c>
      <c r="I41" s="9">
        <v>15.632231404958675</v>
      </c>
    </row>
    <row r="42" spans="2:9" x14ac:dyDescent="0.45">
      <c r="B42" s="24">
        <v>-1.4542405223700594E-2</v>
      </c>
      <c r="C42" s="9">
        <v>17.910578512396693</v>
      </c>
      <c r="E42" s="26">
        <v>2.8388146351110422E-4</v>
      </c>
      <c r="F42" s="9">
        <v>15.681652892561985</v>
      </c>
      <c r="H42" s="26">
        <v>-0.17184647813420106</v>
      </c>
      <c r="I42" s="9">
        <v>15.681652892561985</v>
      </c>
    </row>
    <row r="43" spans="2:9" x14ac:dyDescent="0.45">
      <c r="B43" s="24">
        <v>-1.0505265054429343E-2</v>
      </c>
      <c r="C43" s="9">
        <v>17.978677685950409</v>
      </c>
      <c r="E43" s="26">
        <v>-2.0290302463361193E-2</v>
      </c>
      <c r="F43" s="9">
        <v>15.689256198347104</v>
      </c>
      <c r="H43" s="26">
        <v>-0.47247676663803295</v>
      </c>
      <c r="I43" s="9">
        <v>15.689256198347104</v>
      </c>
    </row>
    <row r="44" spans="2:9" x14ac:dyDescent="0.45">
      <c r="B44" s="24">
        <v>-7.5881204396341523E-3</v>
      </c>
      <c r="C44" s="9">
        <v>18.025537190082641</v>
      </c>
      <c r="E44" s="26">
        <v>-6.1273916202470358E-2</v>
      </c>
      <c r="F44" s="9">
        <v>15.725867768595041</v>
      </c>
      <c r="H44" s="26">
        <v>6.2442816346750973E-2</v>
      </c>
      <c r="I44" s="9">
        <v>15.725867768595041</v>
      </c>
    </row>
    <row r="45" spans="2:9" x14ac:dyDescent="0.45">
      <c r="B45" s="24">
        <v>-1.2162366263401177E-2</v>
      </c>
      <c r="C45" s="9">
        <v>18.110413223140494</v>
      </c>
      <c r="E45" s="26">
        <v>-8.9988594383491827E-2</v>
      </c>
      <c r="F45" s="9">
        <v>15.757520661157027</v>
      </c>
      <c r="H45" s="26">
        <v>-0.10932871337372296</v>
      </c>
      <c r="I45" s="9">
        <v>15.757520661157027</v>
      </c>
    </row>
    <row r="46" spans="2:9" x14ac:dyDescent="0.45">
      <c r="B46" s="24">
        <v>1.3734360240888659E-2</v>
      </c>
      <c r="C46" s="9">
        <v>18.177190082644625</v>
      </c>
      <c r="E46" s="26">
        <v>-7.8943077268261774E-2</v>
      </c>
      <c r="F46" s="9">
        <v>15.827024793388436</v>
      </c>
      <c r="H46" s="26">
        <v>-6.6626775893472434E-3</v>
      </c>
      <c r="I46" s="9">
        <v>15.817933884297519</v>
      </c>
    </row>
    <row r="47" spans="2:9" x14ac:dyDescent="0.45">
      <c r="B47" s="24">
        <v>-1.7175569461477996E-2</v>
      </c>
      <c r="C47" s="9">
        <v>18.204462809917352</v>
      </c>
      <c r="E47" s="26">
        <v>0.17023067098241634</v>
      </c>
      <c r="F47" s="9">
        <v>15.862892561983466</v>
      </c>
      <c r="H47" s="26">
        <v>0.16165453488512926</v>
      </c>
      <c r="I47" s="9">
        <v>15.827024793388436</v>
      </c>
    </row>
    <row r="48" spans="2:9" x14ac:dyDescent="0.45">
      <c r="B48" s="24">
        <v>-1.5560461219110394E-2</v>
      </c>
      <c r="C48" s="9">
        <v>18.244297520661156</v>
      </c>
      <c r="E48" s="26">
        <v>-5.3844364425800206E-3</v>
      </c>
      <c r="F48" s="9">
        <v>15.890000000000004</v>
      </c>
      <c r="H48" s="26">
        <v>0.36359596746555639</v>
      </c>
      <c r="I48" s="9">
        <v>15.862892561983466</v>
      </c>
    </row>
    <row r="49" spans="2:9" x14ac:dyDescent="0.45">
      <c r="B49" s="24">
        <v>-3.1294879565459913E-2</v>
      </c>
      <c r="C49" s="9">
        <v>18.272727272727277</v>
      </c>
      <c r="E49" s="26">
        <v>1.8732575634113235E-2</v>
      </c>
      <c r="F49" s="9">
        <v>15.941570247933885</v>
      </c>
      <c r="H49" s="26">
        <v>0.14213043808354642</v>
      </c>
      <c r="I49" s="9">
        <v>15.890000000000004</v>
      </c>
    </row>
    <row r="50" spans="2:9" x14ac:dyDescent="0.45">
      <c r="B50" s="24">
        <v>-2.8667969787525713E-2</v>
      </c>
      <c r="C50" s="9">
        <v>18.286033057851242</v>
      </c>
      <c r="E50" s="26">
        <v>3.8742045041068707E-2</v>
      </c>
      <c r="F50" s="9">
        <v>15.991652892561982</v>
      </c>
      <c r="H50" s="26">
        <v>-7.2493499470596356E-2</v>
      </c>
      <c r="I50" s="9">
        <v>15.916776859504132</v>
      </c>
    </row>
    <row r="51" spans="2:9" x14ac:dyDescent="0.45">
      <c r="B51" s="8">
        <v>-5.5959494628843698E-2</v>
      </c>
      <c r="C51" s="9">
        <v>18.458512396694214</v>
      </c>
      <c r="E51" s="26">
        <v>0.1691433516352352</v>
      </c>
      <c r="F51" s="9">
        <v>16.021157024793382</v>
      </c>
      <c r="H51" s="26">
        <v>-8.8554668264131386E-2</v>
      </c>
      <c r="I51" s="9">
        <v>15.941570247933885</v>
      </c>
    </row>
    <row r="52" spans="2:9" x14ac:dyDescent="0.45">
      <c r="B52" s="8">
        <v>7.9358617709411709E-3</v>
      </c>
      <c r="C52" s="9">
        <v>18.49611570247934</v>
      </c>
      <c r="E52" s="26">
        <v>3.5836775099807427E-2</v>
      </c>
      <c r="F52" s="9">
        <v>16.043636363636363</v>
      </c>
      <c r="H52" s="26">
        <v>-3.7263315548695441E-2</v>
      </c>
      <c r="I52" s="9">
        <v>15.991652892561982</v>
      </c>
    </row>
    <row r="53" spans="2:9" x14ac:dyDescent="0.45">
      <c r="B53" s="8">
        <v>-6.2303613436876015E-2</v>
      </c>
      <c r="C53" s="9">
        <v>18.712809917355372</v>
      </c>
      <c r="E53" s="26">
        <v>-2.2832933560790636E-2</v>
      </c>
      <c r="F53" s="9">
        <v>16.089338842975206</v>
      </c>
      <c r="H53" s="26">
        <v>-0.20670217769231958</v>
      </c>
      <c r="I53" s="9">
        <v>16.012479338842976</v>
      </c>
    </row>
    <row r="54" spans="2:9" x14ac:dyDescent="0.45">
      <c r="B54" s="8">
        <v>3.7988225354342889E-2</v>
      </c>
      <c r="C54" s="9">
        <v>18.791652892561984</v>
      </c>
      <c r="E54" s="26">
        <v>2.1562318345442977E-2</v>
      </c>
      <c r="F54" s="9">
        <v>16.126694214876036</v>
      </c>
      <c r="H54" s="26">
        <v>0.31253457544431429</v>
      </c>
      <c r="I54" s="9">
        <v>16.021157024793382</v>
      </c>
    </row>
    <row r="55" spans="2:9" x14ac:dyDescent="0.45">
      <c r="B55" s="8">
        <v>-7.4371405978690006E-2</v>
      </c>
      <c r="C55" s="9">
        <v>18.957933884297525</v>
      </c>
      <c r="E55" s="26">
        <v>6.773879837296537E-2</v>
      </c>
      <c r="F55" s="9">
        <v>16.151074380165291</v>
      </c>
      <c r="H55" s="26">
        <v>0.14871277568589858</v>
      </c>
      <c r="I55" s="9">
        <v>16.043636363636363</v>
      </c>
    </row>
    <row r="56" spans="2:9" x14ac:dyDescent="0.45">
      <c r="B56" s="8">
        <v>3.9819456040201026E-2</v>
      </c>
      <c r="C56" s="9">
        <v>19.138347107438015</v>
      </c>
      <c r="E56" s="26">
        <v>6.3615943054955437E-2</v>
      </c>
      <c r="F56" s="9">
        <v>16.157520661157026</v>
      </c>
      <c r="H56" s="26">
        <v>-9.5464347897197821E-2</v>
      </c>
      <c r="I56" s="9">
        <v>16.089338842975206</v>
      </c>
    </row>
    <row r="57" spans="2:9" x14ac:dyDescent="0.45">
      <c r="B57" s="8">
        <v>-8.3877567005929604E-2</v>
      </c>
      <c r="C57" s="9">
        <v>19.160495867768596</v>
      </c>
      <c r="E57" s="26">
        <v>0.22230387744630964</v>
      </c>
      <c r="F57" s="9">
        <v>16.201157024793382</v>
      </c>
      <c r="H57" s="26">
        <v>8.8716485516137755E-2</v>
      </c>
      <c r="I57" s="9">
        <v>16.126694214876036</v>
      </c>
    </row>
    <row r="58" spans="2:9" x14ac:dyDescent="0.45">
      <c r="B58" s="8">
        <v>-8.3505012023298672E-2</v>
      </c>
      <c r="C58" s="9">
        <v>19.409834710743805</v>
      </c>
      <c r="E58" s="26">
        <v>0.18110598059119157</v>
      </c>
      <c r="F58" s="9">
        <v>16.222561983471074</v>
      </c>
      <c r="H58" s="26">
        <v>0.14896858998406226</v>
      </c>
      <c r="I58" s="9">
        <v>16.151074380165291</v>
      </c>
    </row>
    <row r="59" spans="2:9" x14ac:dyDescent="0.45">
      <c r="B59" s="8">
        <v>5.3473230452413076E-2</v>
      </c>
      <c r="C59" s="9">
        <v>19.477851239669413</v>
      </c>
      <c r="E59" s="26">
        <v>0.19450875700225811</v>
      </c>
      <c r="F59" s="9">
        <v>16.297107438016528</v>
      </c>
      <c r="H59" s="26">
        <v>0.13107319335698953</v>
      </c>
      <c r="I59" s="9">
        <v>16.157520661157026</v>
      </c>
    </row>
    <row r="60" spans="2:9" x14ac:dyDescent="0.45">
      <c r="B60" s="8">
        <v>-8.4055072904435965E-2</v>
      </c>
      <c r="C60" s="9">
        <v>19.672892561983474</v>
      </c>
      <c r="E60" s="26">
        <v>8.7278896968824266E-2</v>
      </c>
      <c r="F60" s="9">
        <v>16.387685950413214</v>
      </c>
      <c r="H60" s="26">
        <v>1.6699204942361663E-2</v>
      </c>
      <c r="I60" s="9">
        <v>16.201157024793382</v>
      </c>
    </row>
    <row r="61" spans="2:9" x14ac:dyDescent="0.45">
      <c r="B61" s="8">
        <v>5.9208498667489069E-2</v>
      </c>
      <c r="C61" s="9">
        <v>19.866859504132218</v>
      </c>
      <c r="E61" s="26">
        <v>0.13108381804353586</v>
      </c>
      <c r="F61" s="9">
        <v>16.481652892561982</v>
      </c>
      <c r="H61" s="26">
        <v>0.39150274727854434</v>
      </c>
      <c r="I61" s="9">
        <v>16.222561983471074</v>
      </c>
    </row>
    <row r="62" spans="2:9" x14ac:dyDescent="0.45">
      <c r="B62" s="8">
        <v>-7.0300429435496969E-2</v>
      </c>
      <c r="C62" s="9">
        <v>19.938842975206619</v>
      </c>
      <c r="E62" s="26">
        <v>1.6282937603534033E-2</v>
      </c>
      <c r="F62" s="9">
        <v>16.545289256198338</v>
      </c>
      <c r="H62" s="26">
        <v>0.134937594010897</v>
      </c>
      <c r="I62" s="9">
        <v>16.297107438016528</v>
      </c>
    </row>
    <row r="63" spans="2:9" x14ac:dyDescent="0.45">
      <c r="B63" s="8">
        <v>-6.4697529559189906E-2</v>
      </c>
      <c r="C63" s="9">
        <v>20.157190082644636</v>
      </c>
      <c r="E63" s="26">
        <v>0.11602948767606247</v>
      </c>
      <c r="F63" s="9">
        <v>16.669090909090908</v>
      </c>
      <c r="H63" s="26">
        <v>0.13339491606446249</v>
      </c>
      <c r="I63" s="9">
        <v>16.387685950413214</v>
      </c>
    </row>
    <row r="64" spans="2:9" x14ac:dyDescent="0.45">
      <c r="B64" s="8">
        <v>5.1355368802804821E-2</v>
      </c>
      <c r="C64" s="9">
        <v>20.274958677685937</v>
      </c>
      <c r="E64" s="26">
        <v>-6.9189497891912671E-2</v>
      </c>
      <c r="F64" s="9">
        <v>16.735702479338833</v>
      </c>
      <c r="H64" s="26">
        <v>-7.9515613974705746E-2</v>
      </c>
      <c r="I64" s="9">
        <v>16.481652892561982</v>
      </c>
    </row>
    <row r="65" spans="2:9" x14ac:dyDescent="0.45">
      <c r="B65" s="8">
        <v>-6.9180096096010307E-2</v>
      </c>
      <c r="C65" s="9">
        <v>20.412727272727274</v>
      </c>
      <c r="E65" s="8">
        <v>5.1714628817907962E-2</v>
      </c>
      <c r="F65" s="9">
        <v>16.872727272727271</v>
      </c>
      <c r="H65" s="26">
        <v>0.31231122591935812</v>
      </c>
      <c r="I65" s="9">
        <v>16.545289256198338</v>
      </c>
    </row>
    <row r="66" spans="2:9" x14ac:dyDescent="0.45">
      <c r="B66" s="8">
        <v>2.0405783691005215E-2</v>
      </c>
      <c r="C66" s="9">
        <v>20.61966942148759</v>
      </c>
      <c r="E66" s="8">
        <v>-0.20255601122630176</v>
      </c>
      <c r="F66" s="9">
        <v>16.948429752066112</v>
      </c>
      <c r="H66" s="8">
        <v>6.7652800648325795E-2</v>
      </c>
      <c r="I66" s="9">
        <v>16.669090909090908</v>
      </c>
    </row>
    <row r="67" spans="2:9" x14ac:dyDescent="0.45">
      <c r="B67" s="8">
        <v>-6.3454831712874998E-2</v>
      </c>
      <c r="C67" s="9">
        <v>20.652231404958677</v>
      </c>
      <c r="E67" s="8">
        <v>-3.8103624364676986E-2</v>
      </c>
      <c r="F67" s="9">
        <v>17.094049586776858</v>
      </c>
      <c r="H67" s="8">
        <v>0.49670575900944169</v>
      </c>
      <c r="I67" s="9">
        <v>16.735702479338833</v>
      </c>
    </row>
    <row r="68" spans="2:9" x14ac:dyDescent="0.45">
      <c r="B68" s="25">
        <v>-7.0153923643987426E-3</v>
      </c>
      <c r="C68" s="9">
        <v>20.902727272727262</v>
      </c>
      <c r="E68" s="8">
        <v>-5.1675677043786415E-2</v>
      </c>
      <c r="F68" s="9">
        <v>17.129256198347104</v>
      </c>
      <c r="H68" s="8">
        <v>9.9158861873019435E-2</v>
      </c>
      <c r="I68" s="9">
        <v>16.872727272727271</v>
      </c>
    </row>
    <row r="69" spans="2:9" x14ac:dyDescent="0.45">
      <c r="B69" s="25">
        <v>-7.1085720212940781E-2</v>
      </c>
      <c r="C69" s="9">
        <v>20.910082644628094</v>
      </c>
      <c r="E69" s="8">
        <v>4.5566190075693874E-2</v>
      </c>
      <c r="F69" s="9">
        <v>17.263553719008261</v>
      </c>
      <c r="H69" s="8">
        <v>-0.37918564221111695</v>
      </c>
      <c r="I69" s="9">
        <v>16.948429752066112</v>
      </c>
    </row>
    <row r="70" spans="2:9" x14ac:dyDescent="0.45">
      <c r="B70" s="25">
        <v>-2.1382876103035048E-2</v>
      </c>
      <c r="C70" s="9">
        <v>21.168760330578497</v>
      </c>
      <c r="E70" s="8">
        <v>-5.9626316992231504E-2</v>
      </c>
      <c r="F70" s="9">
        <v>17.314958677685951</v>
      </c>
      <c r="H70" s="8">
        <v>-0.20655744574589877</v>
      </c>
      <c r="I70" s="9">
        <v>17.094049586776858</v>
      </c>
    </row>
    <row r="71" spans="2:9" x14ac:dyDescent="0.45">
      <c r="B71" s="25">
        <v>-6.3503761175829329E-2</v>
      </c>
      <c r="C71" s="9">
        <v>21.215702479338837</v>
      </c>
      <c r="E71" s="8">
        <v>7.3150895007485603E-2</v>
      </c>
      <c r="F71" s="9">
        <v>17.404545454545449</v>
      </c>
      <c r="H71" s="8">
        <v>-0.13557545553625919</v>
      </c>
      <c r="I71" s="9">
        <v>17.129256198347104</v>
      </c>
    </row>
    <row r="72" spans="2:9" x14ac:dyDescent="0.45">
      <c r="B72" s="25">
        <v>-2.060926522232865E-2</v>
      </c>
      <c r="C72" s="9">
        <v>21.397685950413209</v>
      </c>
      <c r="E72" s="8">
        <v>0.18099023368904515</v>
      </c>
      <c r="F72" s="9">
        <v>17.503223140495862</v>
      </c>
      <c r="H72" s="8">
        <v>-8.0304546953349293E-2</v>
      </c>
      <c r="I72" s="9">
        <v>17.263553719008261</v>
      </c>
    </row>
    <row r="73" spans="2:9" x14ac:dyDescent="0.45">
      <c r="B73" s="25">
        <v>-3.964218248717008E-2</v>
      </c>
      <c r="C73" s="9">
        <v>21.510413223140485</v>
      </c>
      <c r="E73" s="8">
        <v>-4.2200198208437498E-2</v>
      </c>
      <c r="F73" s="9">
        <v>17.562479338842969</v>
      </c>
      <c r="H73" s="8">
        <v>-0.15942964378560517</v>
      </c>
      <c r="I73" s="9">
        <v>17.314958677685951</v>
      </c>
    </row>
    <row r="74" spans="2:9" x14ac:dyDescent="0.45">
      <c r="B74" s="25">
        <v>-5.7281688965533907E-2</v>
      </c>
      <c r="C74" s="9">
        <v>21.514049586776853</v>
      </c>
      <c r="E74" s="8">
        <v>0.14777000063343254</v>
      </c>
      <c r="F74" s="9">
        <v>17.573884297520657</v>
      </c>
      <c r="H74" s="8">
        <v>-0.19292570429055078</v>
      </c>
      <c r="I74" s="9">
        <v>17.404545454545449</v>
      </c>
    </row>
    <row r="75" spans="2:9" x14ac:dyDescent="0.45">
      <c r="B75" s="25">
        <v>-3.6998167699008509E-2</v>
      </c>
      <c r="C75" s="9">
        <v>21.613801652892548</v>
      </c>
      <c r="E75" s="8">
        <v>1.0245155607751077E-2</v>
      </c>
      <c r="F75" s="9">
        <v>17.682975206611566</v>
      </c>
      <c r="H75" s="8">
        <v>0.22945030858728183</v>
      </c>
      <c r="I75" s="9">
        <v>17.503223140495862</v>
      </c>
    </row>
    <row r="76" spans="2:9" x14ac:dyDescent="0.45">
      <c r="B76" s="25">
        <v>-3.7516955815512738E-2</v>
      </c>
      <c r="C76" s="9">
        <v>21.667603305785111</v>
      </c>
      <c r="E76" s="8">
        <v>6.6481633123810779E-2</v>
      </c>
      <c r="F76" s="9">
        <v>17.80330578512396</v>
      </c>
      <c r="H76" s="8">
        <v>0.14804920714476294</v>
      </c>
      <c r="I76" s="9">
        <v>17.562479338842969</v>
      </c>
    </row>
    <row r="77" spans="2:9" x14ac:dyDescent="0.45">
      <c r="B77" s="25">
        <v>-3.4643576618376554E-2</v>
      </c>
      <c r="C77" s="9">
        <v>21.71958677685949</v>
      </c>
      <c r="E77" s="8">
        <v>-3.1222422900737373E-2</v>
      </c>
      <c r="F77" s="9">
        <v>17.861900826446281</v>
      </c>
      <c r="H77" s="8">
        <v>0.28912936464498745</v>
      </c>
      <c r="I77" s="9">
        <v>17.573884297520657</v>
      </c>
    </row>
    <row r="78" spans="2:9" x14ac:dyDescent="0.45">
      <c r="B78" s="25">
        <v>-4.3532659607546022E-2</v>
      </c>
      <c r="C78" s="9">
        <v>21.720495867768594</v>
      </c>
      <c r="E78" s="8">
        <v>7.1333333333333304E-2</v>
      </c>
      <c r="F78" s="9">
        <v>17.910578512396693</v>
      </c>
      <c r="H78" s="8">
        <v>7.5730153912448861E-3</v>
      </c>
      <c r="I78" s="9">
        <v>17.682975206611566</v>
      </c>
    </row>
    <row r="79" spans="2:9" x14ac:dyDescent="0.45">
      <c r="B79" s="25">
        <v>-3.4762000348562E-2</v>
      </c>
      <c r="C79" s="9">
        <v>21.745702479338831</v>
      </c>
      <c r="E79" s="8">
        <v>5.6272119502768385E-2</v>
      </c>
      <c r="F79" s="9">
        <v>17.978677685950409</v>
      </c>
      <c r="H79" s="8">
        <v>0.21109833600532119</v>
      </c>
      <c r="I79" s="9">
        <v>17.80330578512396</v>
      </c>
    </row>
    <row r="80" spans="2:9" x14ac:dyDescent="0.45">
      <c r="B80" s="25">
        <v>-2.5073467648905286E-2</v>
      </c>
      <c r="C80" s="9">
        <v>21.758099173553706</v>
      </c>
      <c r="E80" s="8">
        <v>0.19241759834368516</v>
      </c>
      <c r="F80" s="9">
        <v>18.025537190082641</v>
      </c>
      <c r="H80" s="8">
        <v>0.1500524190936651</v>
      </c>
      <c r="I80" s="9">
        <v>17.861900826446281</v>
      </c>
    </row>
    <row r="81" spans="2:9" x14ac:dyDescent="0.45">
      <c r="B81" s="25">
        <v>-3.4185090500310669E-2</v>
      </c>
      <c r="C81" s="9">
        <v>21.759421487603301</v>
      </c>
      <c r="E81" s="8">
        <v>0.11159581991925993</v>
      </c>
      <c r="F81" s="9">
        <v>18.110413223140494</v>
      </c>
      <c r="H81" s="8">
        <v>0.10522267256845869</v>
      </c>
      <c r="I81" s="9">
        <v>17.910578512396693</v>
      </c>
    </row>
    <row r="82" spans="2:9" x14ac:dyDescent="0.45">
      <c r="B82" s="25">
        <v>-3.1821773731055637E-2</v>
      </c>
      <c r="C82" s="9">
        <v>21.767603305785116</v>
      </c>
      <c r="E82" s="8">
        <v>0.10900840256908835</v>
      </c>
      <c r="F82" s="9">
        <v>18.177190082644625</v>
      </c>
      <c r="H82" s="8">
        <v>-0.21447853741432671</v>
      </c>
      <c r="I82" s="9">
        <v>17.978677685950409</v>
      </c>
    </row>
    <row r="83" spans="2:9" x14ac:dyDescent="0.45">
      <c r="B83" s="25">
        <v>-1.7749322400285997E-2</v>
      </c>
      <c r="C83" s="9">
        <v>21.785785123966942</v>
      </c>
      <c r="E83" s="8">
        <v>0.15391783866641121</v>
      </c>
      <c r="F83" s="9">
        <v>18.204462809917352</v>
      </c>
      <c r="H83" s="8">
        <v>0.23416512360940384</v>
      </c>
      <c r="I83" s="9">
        <v>18.025537190082641</v>
      </c>
    </row>
    <row r="84" spans="2:9" x14ac:dyDescent="0.45">
      <c r="B84" s="7">
        <v>-1.474150636284928E-2</v>
      </c>
      <c r="C84" s="9">
        <v>21.806033057851238</v>
      </c>
      <c r="E84" s="8">
        <v>0.24433496932515317</v>
      </c>
      <c r="F84" s="9">
        <v>18.244297520661156</v>
      </c>
      <c r="H84" s="8">
        <v>0.23453374679430117</v>
      </c>
      <c r="I84" s="9">
        <v>18.110413223140494</v>
      </c>
    </row>
    <row r="85" spans="2:9" x14ac:dyDescent="0.45">
      <c r="B85" s="7">
        <v>-2.1214958242254528E-3</v>
      </c>
      <c r="C85" s="9">
        <v>21.815702479338846</v>
      </c>
      <c r="E85" s="8">
        <v>0.12356529452770997</v>
      </c>
      <c r="F85" s="9">
        <v>18.272727272727277</v>
      </c>
      <c r="H85" s="8">
        <v>0.36170946635655127</v>
      </c>
      <c r="I85" s="9">
        <v>18.177190082644625</v>
      </c>
    </row>
    <row r="86" spans="2:9" x14ac:dyDescent="0.45">
      <c r="B86" s="7">
        <v>-7.3239142704999011E-3</v>
      </c>
      <c r="C86" s="9">
        <v>21.824049586776862</v>
      </c>
      <c r="E86" s="8">
        <v>2.1525569670469605E-2</v>
      </c>
      <c r="F86" s="9">
        <v>18.286033057851242</v>
      </c>
      <c r="H86" s="8">
        <v>3.3377325870327296E-2</v>
      </c>
      <c r="I86" s="9">
        <v>18.204462809917352</v>
      </c>
    </row>
    <row r="87" spans="2:9" x14ac:dyDescent="0.45">
      <c r="B87" s="7">
        <v>-4.3615458334114246E-3</v>
      </c>
      <c r="C87" s="9">
        <v>21.84867768595042</v>
      </c>
      <c r="E87" s="8">
        <v>-1.0097149975558606E-2</v>
      </c>
      <c r="F87" s="9">
        <v>18.458512396694214</v>
      </c>
      <c r="H87" s="8">
        <v>0.27309326135316658</v>
      </c>
      <c r="I87" s="9">
        <v>18.244297520661156</v>
      </c>
    </row>
    <row r="88" spans="2:9" x14ac:dyDescent="0.45">
      <c r="B88" s="7">
        <v>3.6922224652713442E-3</v>
      </c>
      <c r="C88" s="9">
        <v>21.901983471074388</v>
      </c>
      <c r="E88" s="8">
        <v>9.6666694605968537E-2</v>
      </c>
      <c r="F88" s="9">
        <v>18.49611570247934</v>
      </c>
      <c r="H88" s="8">
        <v>-7.0245866858633391E-2</v>
      </c>
      <c r="I88" s="9">
        <v>18.272727272727277</v>
      </c>
    </row>
    <row r="89" spans="2:9" x14ac:dyDescent="0.45">
      <c r="B89" s="7">
        <v>-3.8383486731079303E-2</v>
      </c>
      <c r="C89" s="9">
        <v>21.904710743801651</v>
      </c>
      <c r="E89" s="25">
        <v>1.2911110939802739E-2</v>
      </c>
      <c r="F89" s="9">
        <v>18.712809917355372</v>
      </c>
      <c r="H89" s="8">
        <v>0.42505384124389323</v>
      </c>
      <c r="I89" s="9">
        <v>18.286033057851242</v>
      </c>
    </row>
    <row r="90" spans="2:9" x14ac:dyDescent="0.45">
      <c r="B90" s="7">
        <v>7.0900684608979012E-3</v>
      </c>
      <c r="C90" s="9">
        <v>21.94438016528926</v>
      </c>
      <c r="E90" s="25">
        <v>0.13913162282136016</v>
      </c>
      <c r="F90" s="9">
        <v>18.791652892561984</v>
      </c>
      <c r="H90" s="8">
        <v>0.38837190102850744</v>
      </c>
      <c r="I90" s="9">
        <v>18.458512396694214</v>
      </c>
    </row>
    <row r="91" spans="2:9" x14ac:dyDescent="0.45">
      <c r="B91" s="7">
        <v>-2.4570171424868524E-2</v>
      </c>
      <c r="C91" s="9">
        <v>22.009669421487601</v>
      </c>
      <c r="E91" s="25">
        <v>-5.2694710975893927E-3</v>
      </c>
      <c r="F91" s="9">
        <v>18.957933884297525</v>
      </c>
      <c r="H91" s="25">
        <v>-0.19645442695698204</v>
      </c>
      <c r="I91" s="9">
        <v>18.49611570247934</v>
      </c>
    </row>
    <row r="92" spans="2:9" x14ac:dyDescent="0.45">
      <c r="B92" s="7">
        <v>8.6369888219047716E-3</v>
      </c>
      <c r="C92" s="9">
        <v>22.056942148760335</v>
      </c>
      <c r="E92" s="25">
        <v>0.13137157402141147</v>
      </c>
      <c r="F92" s="9">
        <v>19.138347107438015</v>
      </c>
      <c r="H92" s="25">
        <v>-0.14852212017913496</v>
      </c>
      <c r="I92" s="9">
        <v>18.712809917355372</v>
      </c>
    </row>
    <row r="93" spans="2:9" x14ac:dyDescent="0.45">
      <c r="B93" s="7">
        <v>1.6681555507475659E-2</v>
      </c>
      <c r="C93" s="9">
        <v>22.135371900826453</v>
      </c>
      <c r="E93" s="25">
        <v>8.925256502385373E-2</v>
      </c>
      <c r="F93" s="9">
        <v>19.160495867768596</v>
      </c>
      <c r="H93" s="25">
        <v>0.33656703936974308</v>
      </c>
      <c r="I93" s="9">
        <v>18.791652892561984</v>
      </c>
    </row>
    <row r="94" spans="2:9" x14ac:dyDescent="0.45">
      <c r="B94" s="7">
        <v>-2.2839449021782122E-2</v>
      </c>
      <c r="C94" s="9">
        <v>22.154132231404958</v>
      </c>
      <c r="E94" s="25">
        <v>4.5983913217653119E-2</v>
      </c>
      <c r="F94" s="9">
        <v>19.409834710743805</v>
      </c>
      <c r="H94" s="25">
        <v>-0.37105759619541862</v>
      </c>
      <c r="I94" s="9">
        <v>18.957933884297525</v>
      </c>
    </row>
    <row r="95" spans="2:9" x14ac:dyDescent="0.45">
      <c r="B95" s="7">
        <v>2.1963503323329719E-2</v>
      </c>
      <c r="C95" s="9">
        <v>22.204545454545457</v>
      </c>
      <c r="E95" s="25">
        <v>0.14928869048681317</v>
      </c>
      <c r="F95" s="9">
        <v>19.477851239669413</v>
      </c>
      <c r="H95" s="25">
        <v>0.11809178185037687</v>
      </c>
      <c r="I95" s="9">
        <v>19.138347107438015</v>
      </c>
    </row>
    <row r="96" spans="2:9" x14ac:dyDescent="0.45">
      <c r="B96" s="7">
        <v>2.4087281477717354E-2</v>
      </c>
      <c r="C96" s="9">
        <v>22.259752066115709</v>
      </c>
      <c r="E96" s="25">
        <v>-6.0153891163650816E-2</v>
      </c>
      <c r="F96" s="9">
        <v>19.672892561983474</v>
      </c>
      <c r="H96" s="25">
        <v>0.27163097238969824</v>
      </c>
      <c r="I96" s="9">
        <v>19.160495867768596</v>
      </c>
    </row>
    <row r="97" spans="2:9" x14ac:dyDescent="0.45">
      <c r="B97" s="7">
        <v>-2.2311142314751661E-2</v>
      </c>
      <c r="C97" s="9">
        <v>22.281735537190087</v>
      </c>
      <c r="E97" s="25">
        <v>0.31215804901843486</v>
      </c>
      <c r="F97" s="9">
        <v>19.866859504132218</v>
      </c>
      <c r="H97" s="25">
        <v>0.53440294292749302</v>
      </c>
      <c r="I97" s="9">
        <v>19.409834710743805</v>
      </c>
    </row>
    <row r="98" spans="2:9" x14ac:dyDescent="0.45">
      <c r="B98" s="7">
        <v>-2.7057881759363425E-3</v>
      </c>
      <c r="C98" s="9">
        <v>22.342561983471075</v>
      </c>
      <c r="E98" s="25">
        <v>-1.8623315807105786E-3</v>
      </c>
      <c r="F98" s="9">
        <v>19.938842975206619</v>
      </c>
      <c r="H98" s="25">
        <v>0.4500811105729528</v>
      </c>
      <c r="I98" s="9">
        <v>19.477851239669413</v>
      </c>
    </row>
    <row r="99" spans="2:9" x14ac:dyDescent="0.45">
      <c r="B99" s="7">
        <v>2.787938613109768E-2</v>
      </c>
      <c r="C99" s="9">
        <v>22.346859504132233</v>
      </c>
      <c r="E99" s="25">
        <v>6.7509836867076095E-3</v>
      </c>
      <c r="F99" s="9">
        <v>20.157190082644636</v>
      </c>
      <c r="H99" s="25">
        <v>-0.18098034928633816</v>
      </c>
      <c r="I99" s="9">
        <v>19.672892561983474</v>
      </c>
    </row>
    <row r="100" spans="2:9" x14ac:dyDescent="0.45">
      <c r="B100" s="7">
        <v>6.9725583261337279E-3</v>
      </c>
      <c r="C100" s="9">
        <v>22.364793388429749</v>
      </c>
      <c r="E100" s="25">
        <v>0.2682162143805436</v>
      </c>
      <c r="F100" s="9">
        <v>20.274958677685937</v>
      </c>
      <c r="H100" s="25">
        <v>0.37027621145592865</v>
      </c>
      <c r="I100" s="9">
        <v>19.866859504132218</v>
      </c>
    </row>
    <row r="101" spans="2:9" x14ac:dyDescent="0.45">
      <c r="B101" s="7"/>
      <c r="C101" s="4"/>
      <c r="E101" s="25">
        <v>-3.983355953049008E-2</v>
      </c>
      <c r="F101" s="9">
        <v>20.412727272727274</v>
      </c>
      <c r="H101" s="25">
        <v>-7.6877599533127339E-2</v>
      </c>
      <c r="I101" s="9">
        <v>19.938842975206619</v>
      </c>
    </row>
    <row r="102" spans="2:9" x14ac:dyDescent="0.45">
      <c r="B102" s="7"/>
      <c r="C102" s="4"/>
      <c r="E102" s="25">
        <v>0.14416832984535355</v>
      </c>
      <c r="F102" s="9">
        <v>20.61966942148759</v>
      </c>
      <c r="H102" s="25">
        <v>4.9053467014769467E-2</v>
      </c>
      <c r="I102" s="9">
        <v>20.157190082644636</v>
      </c>
    </row>
    <row r="103" spans="2:9" x14ac:dyDescent="0.45">
      <c r="B103" s="7"/>
      <c r="C103" s="4"/>
      <c r="E103" s="25">
        <v>-0.10300500373094554</v>
      </c>
      <c r="F103" s="9">
        <v>20.652231404958677</v>
      </c>
      <c r="H103" s="25">
        <v>0.18228150926566403</v>
      </c>
      <c r="I103" s="9">
        <v>20.274958677685937</v>
      </c>
    </row>
    <row r="104" spans="2:9" x14ac:dyDescent="0.45">
      <c r="B104" s="7"/>
      <c r="C104" s="4"/>
      <c r="E104" s="25">
        <v>-0.19556680653715075</v>
      </c>
      <c r="F104" s="9">
        <v>20.902727272727262</v>
      </c>
      <c r="H104" s="25">
        <v>-2.2562572531288703E-2</v>
      </c>
      <c r="I104" s="9">
        <v>20.412727272727274</v>
      </c>
    </row>
    <row r="105" spans="2:9" x14ac:dyDescent="0.45">
      <c r="B105" s="7"/>
      <c r="C105" s="4"/>
      <c r="E105" s="25">
        <v>-0.18925300769655262</v>
      </c>
      <c r="F105" s="9">
        <v>20.910082644628094</v>
      </c>
      <c r="H105" s="25">
        <v>-0.21795858640399746</v>
      </c>
      <c r="I105" s="9">
        <v>20.61966942148759</v>
      </c>
    </row>
    <row r="106" spans="2:9" x14ac:dyDescent="0.45">
      <c r="B106" s="7"/>
      <c r="C106" s="4"/>
      <c r="E106" s="25">
        <v>-0.34942933547100907</v>
      </c>
      <c r="F106" s="9">
        <v>21.168760330578497</v>
      </c>
      <c r="H106" s="25">
        <v>2.4330881306750006E-2</v>
      </c>
      <c r="I106" s="9">
        <v>20.652231404958677</v>
      </c>
    </row>
    <row r="107" spans="2:9" x14ac:dyDescent="0.45">
      <c r="B107" s="7"/>
      <c r="C107" s="4"/>
      <c r="E107" s="25">
        <v>-0.27473043291393373</v>
      </c>
      <c r="F107" s="9">
        <v>21.215702479338837</v>
      </c>
      <c r="H107" s="25">
        <v>-0.65357490060622703</v>
      </c>
      <c r="I107" s="9">
        <v>20.902727272727262</v>
      </c>
    </row>
    <row r="108" spans="2:9" x14ac:dyDescent="0.45">
      <c r="B108" s="7"/>
      <c r="C108" s="4"/>
      <c r="E108" s="25">
        <v>-0.36032976500783298</v>
      </c>
      <c r="F108" s="9">
        <v>21.397685950413209</v>
      </c>
      <c r="H108" s="25">
        <v>-3.8332396328300752E-2</v>
      </c>
      <c r="I108" s="9">
        <v>20.910082644628094</v>
      </c>
    </row>
    <row r="109" spans="2:9" x14ac:dyDescent="0.45">
      <c r="B109" s="7"/>
      <c r="C109" s="4"/>
      <c r="E109" s="25">
        <v>-0.42517135027155972</v>
      </c>
      <c r="F109" s="9">
        <v>21.510413223140485</v>
      </c>
      <c r="H109" s="25">
        <v>-0.43181776174843245</v>
      </c>
      <c r="I109" s="9">
        <v>21.168760330578497</v>
      </c>
    </row>
    <row r="110" spans="2:9" x14ac:dyDescent="0.45">
      <c r="B110" s="7"/>
      <c r="C110" s="4"/>
      <c r="E110" s="25">
        <v>-0.23399461642547162</v>
      </c>
      <c r="F110" s="9">
        <v>21.514049586776853</v>
      </c>
      <c r="H110" s="25">
        <v>-0.11991840221758197</v>
      </c>
      <c r="I110" s="9">
        <v>21.215702479338837</v>
      </c>
    </row>
    <row r="111" spans="2:9" x14ac:dyDescent="0.45">
      <c r="B111" s="7"/>
      <c r="C111" s="4"/>
      <c r="E111" s="25">
        <v>-0.22208028943912048</v>
      </c>
      <c r="F111" s="9">
        <v>21.613801652892548</v>
      </c>
      <c r="H111" s="25">
        <v>8.6629120166801243E-2</v>
      </c>
      <c r="I111" s="9">
        <v>21.397685950413209</v>
      </c>
    </row>
    <row r="112" spans="2:9" x14ac:dyDescent="0.45">
      <c r="B112" s="7"/>
      <c r="C112" s="4"/>
      <c r="E112" s="25">
        <v>-0.13046905709858148</v>
      </c>
      <c r="F112" s="9">
        <v>21.667603305785111</v>
      </c>
      <c r="H112" s="25">
        <v>-0.48826390299315747</v>
      </c>
      <c r="I112" s="9">
        <v>21.510413223140485</v>
      </c>
    </row>
    <row r="113" spans="2:9" x14ac:dyDescent="0.45">
      <c r="B113" s="7"/>
      <c r="C113" s="4"/>
      <c r="E113" s="7">
        <v>-0.11907482813589729</v>
      </c>
      <c r="F113" s="9">
        <v>21.71958677685949</v>
      </c>
      <c r="H113" s="25">
        <v>-0.25395142353296846</v>
      </c>
      <c r="I113" s="9">
        <v>21.514049586776853</v>
      </c>
    </row>
    <row r="114" spans="2:9" x14ac:dyDescent="0.45">
      <c r="B114" s="7"/>
      <c r="C114" s="4"/>
      <c r="E114" s="7">
        <v>-0.17751186571117869</v>
      </c>
      <c r="F114" s="9">
        <v>21.720495867768594</v>
      </c>
      <c r="H114" s="25">
        <v>0.15834228688584109</v>
      </c>
      <c r="I114" s="9">
        <v>21.613801652892548</v>
      </c>
    </row>
    <row r="115" spans="2:9" x14ac:dyDescent="0.45">
      <c r="B115" s="7"/>
      <c r="C115" s="4"/>
      <c r="E115" s="7">
        <v>4.672358580085148E-2</v>
      </c>
      <c r="F115" s="9">
        <v>21.745702479338831</v>
      </c>
      <c r="H115" s="7">
        <v>-0.13120257209731123</v>
      </c>
      <c r="I115" s="9">
        <v>21.667603305785111</v>
      </c>
    </row>
    <row r="116" spans="2:9" x14ac:dyDescent="0.45">
      <c r="B116" s="7"/>
      <c r="C116" s="4"/>
      <c r="E116" s="7">
        <v>4.9971402399243685E-2</v>
      </c>
      <c r="F116" s="9">
        <v>21.758099173553706</v>
      </c>
      <c r="H116" s="7">
        <v>0.13827067713416688</v>
      </c>
      <c r="I116" s="9">
        <v>21.71958677685949</v>
      </c>
    </row>
    <row r="117" spans="2:9" x14ac:dyDescent="0.45">
      <c r="B117" s="7"/>
      <c r="C117" s="4"/>
      <c r="E117" s="7">
        <v>4.656470597802391E-2</v>
      </c>
      <c r="F117" s="9">
        <v>21.759421487603301</v>
      </c>
      <c r="H117" s="7">
        <v>-0.30982421026499962</v>
      </c>
      <c r="I117" s="9">
        <v>21.720495867768594</v>
      </c>
    </row>
    <row r="118" spans="2:9" x14ac:dyDescent="0.45">
      <c r="B118" s="7"/>
      <c r="C118" s="4"/>
      <c r="E118" s="7">
        <v>5.1800133581009121E-2</v>
      </c>
      <c r="F118" s="9">
        <v>21.767603305785116</v>
      </c>
      <c r="H118" s="7">
        <v>4.0899604816106799E-2</v>
      </c>
      <c r="I118" s="9">
        <v>21.745702479338831</v>
      </c>
    </row>
    <row r="119" spans="2:9" x14ac:dyDescent="0.45">
      <c r="B119" s="7"/>
      <c r="C119" s="4"/>
      <c r="E119" s="7">
        <v>0.13372812640744619</v>
      </c>
      <c r="F119" s="9">
        <v>21.785785123966942</v>
      </c>
      <c r="H119" s="7">
        <v>0.14919475971944007</v>
      </c>
      <c r="I119" s="9">
        <v>21.758099173553706</v>
      </c>
    </row>
    <row r="120" spans="2:9" x14ac:dyDescent="0.45">
      <c r="B120" s="7"/>
      <c r="C120" s="4"/>
      <c r="E120" s="7">
        <v>8.8381015218829836E-2</v>
      </c>
      <c r="F120" s="9">
        <v>21.806033057851238</v>
      </c>
      <c r="H120" s="7">
        <v>-0.132940737868045</v>
      </c>
      <c r="I120" s="9">
        <v>21.759421487603301</v>
      </c>
    </row>
    <row r="121" spans="2:9" x14ac:dyDescent="0.45">
      <c r="B121" s="7"/>
      <c r="C121" s="4"/>
      <c r="E121" s="7">
        <v>0.23434809515863259</v>
      </c>
      <c r="F121" s="9">
        <v>21.815702479338846</v>
      </c>
      <c r="H121" s="7">
        <v>0.16942557968191077</v>
      </c>
      <c r="I121" s="9">
        <v>21.767603305785116</v>
      </c>
    </row>
    <row r="122" spans="2:9" x14ac:dyDescent="0.45">
      <c r="B122" s="7"/>
      <c r="C122" s="4"/>
      <c r="E122" s="7">
        <v>0.15206969335004633</v>
      </c>
      <c r="F122" s="9">
        <v>21.824049586776862</v>
      </c>
      <c r="H122" s="7">
        <v>0.41459942101008945</v>
      </c>
      <c r="I122" s="9">
        <v>21.785785123966942</v>
      </c>
    </row>
    <row r="123" spans="2:9" x14ac:dyDescent="0.45">
      <c r="B123" s="7"/>
      <c r="C123" s="4"/>
      <c r="E123" s="7">
        <v>0.11216456438289413</v>
      </c>
      <c r="F123" s="9">
        <v>21.84867768595042</v>
      </c>
      <c r="H123" s="7">
        <v>-1.7507888461358159E-2</v>
      </c>
      <c r="I123" s="9">
        <v>21.806033057851238</v>
      </c>
    </row>
    <row r="124" spans="2:9" x14ac:dyDescent="0.45">
      <c r="B124" s="7"/>
      <c r="C124" s="4"/>
      <c r="E124" s="7">
        <v>0.15968545000045631</v>
      </c>
      <c r="F124" s="9">
        <v>21.901983471074388</v>
      </c>
      <c r="H124" s="7">
        <v>0.43376832947738159</v>
      </c>
      <c r="I124" s="9">
        <v>21.815702479338846</v>
      </c>
    </row>
    <row r="125" spans="2:9" x14ac:dyDescent="0.45">
      <c r="B125" s="7"/>
      <c r="C125" s="4"/>
      <c r="E125" s="7">
        <v>-0.28136330790714437</v>
      </c>
      <c r="F125" s="9">
        <v>21.904710743801651</v>
      </c>
      <c r="H125" s="7">
        <v>-0.11799300572974721</v>
      </c>
      <c r="I125" s="9">
        <v>21.824049586776862</v>
      </c>
    </row>
    <row r="126" spans="2:9" x14ac:dyDescent="0.45">
      <c r="B126" s="7"/>
      <c r="C126" s="4"/>
      <c r="E126" s="7">
        <v>2.9183875495007582E-2</v>
      </c>
      <c r="F126" s="9">
        <v>21.94438016528926</v>
      </c>
      <c r="H126" s="7">
        <v>0.22688796731879535</v>
      </c>
      <c r="I126" s="9">
        <v>21.84867768595042</v>
      </c>
    </row>
    <row r="127" spans="2:9" x14ac:dyDescent="0.45">
      <c r="B127" s="7"/>
      <c r="C127" s="4"/>
      <c r="E127" s="7">
        <v>-0.2384426020302465</v>
      </c>
      <c r="F127" s="9">
        <v>22.009669421487601</v>
      </c>
      <c r="H127" s="7">
        <v>0.15998000459478212</v>
      </c>
      <c r="I127" s="9">
        <v>21.901983471074388</v>
      </c>
    </row>
    <row r="128" spans="2:9" x14ac:dyDescent="0.45">
      <c r="B128" s="7"/>
      <c r="C128" s="4"/>
      <c r="E128" s="7">
        <v>7.6790389099721135E-2</v>
      </c>
      <c r="F128" s="9">
        <v>22.056942148760335</v>
      </c>
      <c r="H128" s="7">
        <v>-0.37745112500756217</v>
      </c>
      <c r="I128" s="9">
        <v>21.904710743801651</v>
      </c>
    </row>
    <row r="129" spans="2:9" x14ac:dyDescent="0.45">
      <c r="B129" s="7"/>
      <c r="C129" s="4"/>
      <c r="E129" s="7">
        <v>4.4063532467288141E-2</v>
      </c>
      <c r="F129" s="9">
        <v>22.135371900826453</v>
      </c>
      <c r="H129" s="7">
        <v>-0.12045966265505167</v>
      </c>
      <c r="I129" s="9">
        <v>21.94438016528926</v>
      </c>
    </row>
    <row r="130" spans="2:9" x14ac:dyDescent="0.45">
      <c r="B130" s="7"/>
      <c r="C130" s="4"/>
      <c r="E130" s="7">
        <v>-0.34908950328923649</v>
      </c>
      <c r="F130" s="9">
        <v>22.154132231404958</v>
      </c>
      <c r="H130" s="7">
        <v>0.10221943338261982</v>
      </c>
      <c r="I130" s="9">
        <v>22.009669421487601</v>
      </c>
    </row>
    <row r="131" spans="2:9" x14ac:dyDescent="0.45">
      <c r="B131" s="7"/>
      <c r="C131" s="4"/>
      <c r="E131" s="7">
        <v>3.8060547848784182E-2</v>
      </c>
      <c r="F131" s="9">
        <v>22.204545454545457</v>
      </c>
      <c r="H131" s="7">
        <v>5.5699010112729146E-2</v>
      </c>
      <c r="I131" s="9">
        <v>22.056942148760335</v>
      </c>
    </row>
    <row r="132" spans="2:9" x14ac:dyDescent="0.45">
      <c r="B132" s="7"/>
      <c r="C132" s="4"/>
      <c r="E132" s="7">
        <v>0.1468390166534497</v>
      </c>
      <c r="F132" s="9">
        <v>22.259752066115709</v>
      </c>
      <c r="H132" s="7">
        <v>8.4337581665219569E-2</v>
      </c>
      <c r="I132" s="9">
        <v>22.135371900826453</v>
      </c>
    </row>
    <row r="133" spans="2:9" x14ac:dyDescent="0.45">
      <c r="B133" s="7"/>
      <c r="C133" s="4"/>
      <c r="E133" s="7">
        <v>-0.28672632123692293</v>
      </c>
      <c r="F133" s="9">
        <v>22.281735537190087</v>
      </c>
      <c r="H133" s="7">
        <v>-1.317890841761802E-2</v>
      </c>
      <c r="I133" s="9">
        <v>22.154132231404958</v>
      </c>
    </row>
    <row r="134" spans="2:9" x14ac:dyDescent="0.45">
      <c r="B134" s="7"/>
      <c r="C134" s="4"/>
      <c r="E134" s="7">
        <v>-4.1363184936683541E-2</v>
      </c>
      <c r="F134" s="9">
        <v>22.342561983471075</v>
      </c>
      <c r="H134" s="7">
        <v>0.13134597850789928</v>
      </c>
      <c r="I134" s="9">
        <v>22.204545454545457</v>
      </c>
    </row>
    <row r="135" spans="2:9" x14ac:dyDescent="0.45">
      <c r="B135" s="7"/>
      <c r="C135" s="4"/>
      <c r="E135" s="7">
        <v>0.23098642961655486</v>
      </c>
      <c r="F135" s="9">
        <v>22.346859504132233</v>
      </c>
      <c r="H135" s="7">
        <v>0.33249841064739249</v>
      </c>
      <c r="I135" s="9">
        <v>22.259752066115709</v>
      </c>
    </row>
    <row r="136" spans="2:9" x14ac:dyDescent="0.45">
      <c r="B136" s="7"/>
      <c r="C136" s="4"/>
      <c r="E136" s="7">
        <v>5.7780516425870655E-2</v>
      </c>
      <c r="F136" s="9">
        <v>22.364793388429749</v>
      </c>
      <c r="H136" s="7">
        <v>-0.59548266360922053</v>
      </c>
      <c r="I136" s="9">
        <v>22.281735537190087</v>
      </c>
    </row>
    <row r="137" spans="2:9" x14ac:dyDescent="0.45">
      <c r="B137" s="7"/>
      <c r="C137" s="4"/>
      <c r="E137" s="7"/>
      <c r="F137" s="4"/>
      <c r="H137" s="7">
        <v>-0.24029250493864038</v>
      </c>
      <c r="I137" s="9">
        <v>22.342561983471075</v>
      </c>
    </row>
    <row r="138" spans="2:9" x14ac:dyDescent="0.45">
      <c r="B138" s="7"/>
      <c r="C138" s="4"/>
      <c r="E138" s="7"/>
      <c r="F138" s="4"/>
      <c r="H138" s="7">
        <v>0.41592363862581644</v>
      </c>
      <c r="I138" s="9">
        <v>22.346859504132233</v>
      </c>
    </row>
    <row r="139" spans="2:9" x14ac:dyDescent="0.45">
      <c r="B139" s="7"/>
      <c r="C139" s="4"/>
      <c r="E139" s="7"/>
      <c r="F139" s="4"/>
      <c r="H139" s="7">
        <v>-0.41567844894459427</v>
      </c>
      <c r="I139" s="9">
        <v>22.364793388429749</v>
      </c>
    </row>
    <row r="140" spans="2:9" x14ac:dyDescent="0.45">
      <c r="B140" s="7"/>
      <c r="C140" s="7"/>
    </row>
    <row r="141" spans="2:9" x14ac:dyDescent="0.45">
      <c r="B141" s="7"/>
      <c r="C141" s="7"/>
    </row>
    <row r="142" spans="2:9" x14ac:dyDescent="0.45">
      <c r="B142" s="7"/>
      <c r="C142" s="7"/>
    </row>
    <row r="143" spans="2:9" x14ac:dyDescent="0.45">
      <c r="B143" s="7"/>
      <c r="C143" s="7"/>
    </row>
    <row r="144" spans="2:9" x14ac:dyDescent="0.45">
      <c r="B144" s="7"/>
      <c r="C144" s="7"/>
    </row>
    <row r="145" spans="2:3" x14ac:dyDescent="0.45">
      <c r="B145" s="7"/>
      <c r="C145" s="7"/>
    </row>
    <row r="146" spans="2:3" x14ac:dyDescent="0.45">
      <c r="B146" s="7"/>
      <c r="C146" s="7"/>
    </row>
  </sheetData>
  <autoFilter ref="H16:I139" xr:uid="{577B4F73-99A3-435D-970C-73952704D562}">
    <sortState xmlns:xlrd2="http://schemas.microsoft.com/office/spreadsheetml/2017/richdata2" ref="H17:I139">
      <sortCondition ref="I16:I139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1CFC-C783-4743-B87A-4B2095F8E560}">
  <dimension ref="B1:R517"/>
  <sheetViews>
    <sheetView topLeftCell="E1" zoomScale="80" zoomScaleNormal="80" workbookViewId="0">
      <selection activeCell="R4" sqref="R4"/>
    </sheetView>
  </sheetViews>
  <sheetFormatPr defaultRowHeight="14.25" x14ac:dyDescent="0.45"/>
  <cols>
    <col min="2" max="2" width="9.3984375" bestFit="1" customWidth="1"/>
    <col min="4" max="4" width="9.3984375" bestFit="1" customWidth="1"/>
    <col min="5" max="5" width="23.796875" bestFit="1" customWidth="1"/>
    <col min="6" max="6" width="21.53125" bestFit="1" customWidth="1"/>
    <col min="7" max="10" width="21.53125" customWidth="1"/>
    <col min="11" max="11" width="11.59765625" bestFit="1" customWidth="1"/>
  </cols>
  <sheetData>
    <row r="1" spans="2:18" x14ac:dyDescent="0.45">
      <c r="G1" s="17" t="s">
        <v>34</v>
      </c>
      <c r="K1" t="s">
        <v>33</v>
      </c>
      <c r="L1" s="17" t="s">
        <v>4</v>
      </c>
    </row>
    <row r="2" spans="2:18" x14ac:dyDescent="0.45">
      <c r="C2" s="1" t="s">
        <v>0</v>
      </c>
      <c r="D2" s="1" t="s">
        <v>1</v>
      </c>
      <c r="E2" s="2" t="s">
        <v>2</v>
      </c>
      <c r="F2" s="1" t="s">
        <v>3</v>
      </c>
      <c r="G2" s="1" t="s">
        <v>5</v>
      </c>
      <c r="H2" s="1" t="s">
        <v>22</v>
      </c>
      <c r="I2" s="1" t="s">
        <v>23</v>
      </c>
      <c r="J2" s="1" t="s">
        <v>68</v>
      </c>
      <c r="K2" s="1" t="s">
        <v>9</v>
      </c>
      <c r="L2" s="1" t="s">
        <v>32</v>
      </c>
      <c r="N2" s="1" t="s">
        <v>64</v>
      </c>
    </row>
    <row r="3" spans="2:18" x14ac:dyDescent="0.45">
      <c r="B3" s="3">
        <f>DATE(YEAR(D3),MONTH(D3),1)</f>
        <v>29252</v>
      </c>
      <c r="C3">
        <v>1</v>
      </c>
      <c r="D3" s="3">
        <v>29280</v>
      </c>
      <c r="E3" s="4">
        <v>263.8</v>
      </c>
      <c r="F3" t="str">
        <f t="shared" ref="F3:F66" si="0">IF(MOD(C3,3)=0,"x","")</f>
        <v/>
      </c>
      <c r="G3" s="7">
        <f>(E123/E3)^(1/10)-1</f>
        <v>0.15580193489445215</v>
      </c>
      <c r="H3" s="20">
        <f>E15/E3-1</f>
        <v>0.1531463229719483</v>
      </c>
      <c r="I3" s="27">
        <f>(1+((E6/E3)-1))^4-1</f>
        <v>-0.27287350287620737</v>
      </c>
      <c r="J3" s="27">
        <f>(1+((E4/E3)-1))^12-1</f>
        <v>-0.67196811057458083</v>
      </c>
      <c r="K3" s="7"/>
      <c r="O3" t="s">
        <v>65</v>
      </c>
      <c r="P3" t="s">
        <v>66</v>
      </c>
      <c r="Q3" t="s">
        <v>67</v>
      </c>
      <c r="R3" t="s">
        <v>69</v>
      </c>
    </row>
    <row r="4" spans="2:18" x14ac:dyDescent="0.45">
      <c r="B4" s="3">
        <f t="shared" ref="B4:B67" si="1">DATE(YEAR(D4),MONTH(D4),1)</f>
        <v>29281</v>
      </c>
      <c r="C4">
        <f t="shared" ref="C4:C67" si="2">C3+1</f>
        <v>2</v>
      </c>
      <c r="D4" s="3">
        <v>29311</v>
      </c>
      <c r="E4" s="4">
        <v>240.4</v>
      </c>
      <c r="F4" t="str">
        <f t="shared" si="0"/>
        <v/>
      </c>
      <c r="G4" s="7">
        <f t="shared" ref="G4:G67" si="3">(E124/E4)^(1/10)-1</f>
        <v>0.16581635918221949</v>
      </c>
      <c r="H4" s="20">
        <f>E16/E4-1</f>
        <v>0.28826955074875205</v>
      </c>
      <c r="I4" s="27">
        <f t="shared" ref="I4:I67" si="4">(1+((E7/E4)-1))^4-1</f>
        <v>0.57941851489455187</v>
      </c>
      <c r="J4" s="27">
        <f t="shared" ref="J4:J67" si="5">(1+((E5/E4)-1))^12-1</f>
        <v>0.5618274068939928</v>
      </c>
      <c r="K4" s="7"/>
      <c r="N4" t="s">
        <v>70</v>
      </c>
      <c r="O4" s="16">
        <f>Regress_10Y!B18</f>
        <v>1.8179105572474388</v>
      </c>
      <c r="P4" s="16">
        <f>Regress_1Y!$B$18</f>
        <v>4.950537228399531</v>
      </c>
      <c r="Q4" s="16">
        <f>Regress_3M!B18</f>
        <v>4.8415280067925064</v>
      </c>
      <c r="R4" s="16">
        <f>Regress_1M!B18</f>
        <v>5.6567651323933106</v>
      </c>
    </row>
    <row r="5" spans="2:18" x14ac:dyDescent="0.45">
      <c r="B5" s="3">
        <f t="shared" si="1"/>
        <v>29312</v>
      </c>
      <c r="C5">
        <f t="shared" si="2"/>
        <v>3</v>
      </c>
      <c r="D5" s="3">
        <v>29341</v>
      </c>
      <c r="E5" s="4">
        <v>249.5</v>
      </c>
      <c r="F5" t="str">
        <f t="shared" si="0"/>
        <v>x</v>
      </c>
      <c r="G5" s="7">
        <f t="shared" si="3"/>
        <v>0.15379779019523832</v>
      </c>
      <c r="H5" s="20">
        <f>E17/E5-1</f>
        <v>0.33106212424849701</v>
      </c>
      <c r="I5" s="27">
        <f t="shared" si="4"/>
        <v>0.63893342600765379</v>
      </c>
      <c r="J5" s="27">
        <f t="shared" si="5"/>
        <v>-0.2496207640160012</v>
      </c>
      <c r="K5" s="7"/>
      <c r="L5" s="4"/>
      <c r="N5" t="s">
        <v>71</v>
      </c>
      <c r="O5" s="16">
        <f>Regress_10Y!D18</f>
        <v>17.237973997520768</v>
      </c>
      <c r="P5" s="16">
        <f>Regress_1Y!$D$18</f>
        <v>10.891364088595044</v>
      </c>
      <c r="Q5" s="16">
        <f>Regress_3M!D18</f>
        <v>4.99975490992927</v>
      </c>
      <c r="R5" s="16">
        <f>Regress_1M!D18</f>
        <v>2.9880111028494341</v>
      </c>
    </row>
    <row r="6" spans="2:18" x14ac:dyDescent="0.45">
      <c r="B6" s="3">
        <f t="shared" si="1"/>
        <v>29342</v>
      </c>
      <c r="C6">
        <f t="shared" si="2"/>
        <v>4</v>
      </c>
      <c r="D6" s="3">
        <v>29371</v>
      </c>
      <c r="E6" s="4">
        <v>243.6</v>
      </c>
      <c r="F6" t="str">
        <f t="shared" si="0"/>
        <v/>
      </c>
      <c r="G6" s="7">
        <f t="shared" si="3"/>
        <v>0.16831614590441357</v>
      </c>
      <c r="H6" s="20">
        <f t="shared" ref="H6:H69" si="6">E18/E6-1</f>
        <v>0.29556650246305427</v>
      </c>
      <c r="I6" s="27">
        <f t="shared" si="4"/>
        <v>0.80869222951896802</v>
      </c>
      <c r="J6" s="27">
        <f t="shared" si="5"/>
        <v>2.3618460883837487</v>
      </c>
      <c r="N6" t="s">
        <v>72</v>
      </c>
      <c r="O6" s="16">
        <f>Regress_10Y!B5</f>
        <v>0.44540021102558264</v>
      </c>
      <c r="P6" s="16">
        <f>Regress_1Y!$B$5</f>
        <v>0.19882245231746473</v>
      </c>
      <c r="Q6" s="16">
        <f>Regress_3M!B5</f>
        <v>4.8823571910459884E-2</v>
      </c>
      <c r="R6" s="16">
        <f>Regress_1M!B5</f>
        <v>1.7930718053638356E-2</v>
      </c>
    </row>
    <row r="7" spans="2:18" x14ac:dyDescent="0.45">
      <c r="B7" s="3">
        <f t="shared" si="1"/>
        <v>29373</v>
      </c>
      <c r="C7">
        <f t="shared" si="2"/>
        <v>5</v>
      </c>
      <c r="D7" s="3">
        <v>29402</v>
      </c>
      <c r="E7" s="4">
        <v>269.5</v>
      </c>
      <c r="F7" t="str">
        <f t="shared" si="0"/>
        <v/>
      </c>
      <c r="G7" s="7">
        <f t="shared" si="3"/>
        <v>0.15827301217519518</v>
      </c>
      <c r="H7" s="20">
        <f t="shared" si="6"/>
        <v>0.18961038961038978</v>
      </c>
      <c r="I7" s="27">
        <f t="shared" si="4"/>
        <v>0.34633478039063093</v>
      </c>
      <c r="J7" s="27">
        <f t="shared" si="5"/>
        <v>0.74512003093470436</v>
      </c>
    </row>
    <row r="8" spans="2:18" x14ac:dyDescent="0.45">
      <c r="B8" s="3">
        <f t="shared" si="1"/>
        <v>29403</v>
      </c>
      <c r="C8">
        <f t="shared" si="2"/>
        <v>6</v>
      </c>
      <c r="D8" s="3">
        <v>29433</v>
      </c>
      <c r="E8" s="4">
        <v>282.3</v>
      </c>
      <c r="F8" t="str">
        <f t="shared" si="0"/>
        <v>x</v>
      </c>
      <c r="G8" s="7">
        <f t="shared" si="3"/>
        <v>0.15050640336659282</v>
      </c>
      <c r="H8" s="20">
        <f t="shared" si="6"/>
        <v>0.1314204746723342</v>
      </c>
      <c r="I8" s="27">
        <f t="shared" si="4"/>
        <v>0.38594014487198791</v>
      </c>
      <c r="J8" s="27">
        <f t="shared" si="5"/>
        <v>8.534799409732674E-3</v>
      </c>
    </row>
    <row r="9" spans="2:18" x14ac:dyDescent="0.45">
      <c r="B9" s="3">
        <f t="shared" si="1"/>
        <v>29434</v>
      </c>
      <c r="C9">
        <f t="shared" si="2"/>
        <v>7</v>
      </c>
      <c r="D9" s="3">
        <v>29462</v>
      </c>
      <c r="E9" s="4">
        <v>282.5</v>
      </c>
      <c r="F9" t="str">
        <f t="shared" si="0"/>
        <v/>
      </c>
      <c r="G9" s="7">
        <f t="shared" si="3"/>
        <v>0.14041404783923706</v>
      </c>
      <c r="H9" s="20">
        <f t="shared" si="6"/>
        <v>0.184424778761062</v>
      </c>
      <c r="I9" s="27">
        <f t="shared" si="4"/>
        <v>0.40015602130314143</v>
      </c>
      <c r="J9" s="27">
        <f t="shared" si="5"/>
        <v>0.38657384592403954</v>
      </c>
    </row>
    <row r="10" spans="2:18" x14ac:dyDescent="0.45">
      <c r="B10" s="3">
        <f t="shared" si="1"/>
        <v>29465</v>
      </c>
      <c r="C10">
        <f t="shared" si="2"/>
        <v>8</v>
      </c>
      <c r="D10" s="3">
        <v>29494</v>
      </c>
      <c r="E10" s="4">
        <v>290.3</v>
      </c>
      <c r="F10" t="str">
        <f t="shared" si="0"/>
        <v/>
      </c>
      <c r="G10" s="7">
        <f t="shared" si="3"/>
        <v>0.12730603417700603</v>
      </c>
      <c r="H10" s="20">
        <f t="shared" si="6"/>
        <v>-4.064760592490535E-2</v>
      </c>
      <c r="I10" s="27">
        <f t="shared" si="4"/>
        <v>2.6437955767519616E-2</v>
      </c>
      <c r="J10" s="27">
        <f t="shared" si="5"/>
        <v>0.90370447896997685</v>
      </c>
    </row>
    <row r="11" spans="2:18" x14ac:dyDescent="0.45">
      <c r="B11" s="3">
        <f t="shared" si="1"/>
        <v>29495</v>
      </c>
      <c r="C11">
        <f t="shared" si="2"/>
        <v>9</v>
      </c>
      <c r="D11" s="3">
        <v>29525</v>
      </c>
      <c r="E11" s="4">
        <v>306.3</v>
      </c>
      <c r="F11" t="str">
        <f t="shared" si="0"/>
        <v>x</v>
      </c>
      <c r="G11" s="7">
        <f t="shared" si="3"/>
        <v>0.12477874924347687</v>
      </c>
      <c r="H11" s="20">
        <f t="shared" si="6"/>
        <v>-6.5295461965393375E-2</v>
      </c>
      <c r="I11" s="27">
        <f t="shared" si="4"/>
        <v>-0.20749249473149323</v>
      </c>
      <c r="J11" s="27">
        <f t="shared" si="5"/>
        <v>3.9888466417074442E-2</v>
      </c>
    </row>
    <row r="12" spans="2:18" x14ac:dyDescent="0.45">
      <c r="B12" s="3">
        <f t="shared" si="1"/>
        <v>29526</v>
      </c>
      <c r="C12">
        <f t="shared" si="2"/>
        <v>10</v>
      </c>
      <c r="D12" s="3">
        <v>29553</v>
      </c>
      <c r="E12" s="4">
        <v>307.3</v>
      </c>
      <c r="F12" t="str">
        <f t="shared" si="0"/>
        <v/>
      </c>
      <c r="G12" s="7">
        <f t="shared" si="3"/>
        <v>0.12879719559817682</v>
      </c>
      <c r="H12" s="20">
        <f t="shared" si="6"/>
        <v>2.538236251220316E-2</v>
      </c>
      <c r="I12" s="27">
        <f t="shared" si="4"/>
        <v>-3.9744954342424754E-2</v>
      </c>
      <c r="J12" s="27">
        <f t="shared" si="5"/>
        <v>-0.45372438315076902</v>
      </c>
    </row>
    <row r="13" spans="2:18" x14ac:dyDescent="0.45">
      <c r="B13" s="3">
        <f t="shared" si="1"/>
        <v>29556</v>
      </c>
      <c r="C13">
        <f t="shared" si="2"/>
        <v>11</v>
      </c>
      <c r="D13" s="3">
        <v>29586</v>
      </c>
      <c r="E13" s="4">
        <v>292.2</v>
      </c>
      <c r="F13" t="str">
        <f t="shared" si="0"/>
        <v/>
      </c>
      <c r="G13" s="7">
        <f t="shared" si="3"/>
        <v>0.1345210848531706</v>
      </c>
      <c r="H13" s="20">
        <f t="shared" si="6"/>
        <v>7.1526351813826272E-2</v>
      </c>
      <c r="I13" s="27">
        <f t="shared" si="4"/>
        <v>0.26195530899372477</v>
      </c>
      <c r="J13" s="27">
        <f t="shared" si="5"/>
        <v>-0.12378320382773922</v>
      </c>
    </row>
    <row r="14" spans="2:18" x14ac:dyDescent="0.45">
      <c r="B14" s="3">
        <f t="shared" si="1"/>
        <v>29587</v>
      </c>
      <c r="C14">
        <f t="shared" si="2"/>
        <v>12</v>
      </c>
      <c r="D14" s="3">
        <v>29616</v>
      </c>
      <c r="E14" s="4">
        <v>289</v>
      </c>
      <c r="F14" t="str">
        <f t="shared" si="0"/>
        <v>x</v>
      </c>
      <c r="G14" s="7">
        <f t="shared" si="3"/>
        <v>0.13619944949525387</v>
      </c>
      <c r="H14" s="20">
        <f t="shared" si="6"/>
        <v>0.14498269896193761</v>
      </c>
      <c r="I14" s="27">
        <f t="shared" si="4"/>
        <v>0.7437496416481415</v>
      </c>
      <c r="J14" s="27">
        <f t="shared" si="5"/>
        <v>0.84984952982594009</v>
      </c>
    </row>
    <row r="15" spans="2:18" x14ac:dyDescent="0.45">
      <c r="B15" s="3">
        <f t="shared" si="1"/>
        <v>29618</v>
      </c>
      <c r="C15">
        <f t="shared" si="2"/>
        <v>13</v>
      </c>
      <c r="D15" s="3">
        <v>29644</v>
      </c>
      <c r="E15" s="4">
        <v>304.2</v>
      </c>
      <c r="F15" t="str">
        <f t="shared" si="0"/>
        <v/>
      </c>
      <c r="G15" s="7">
        <f t="shared" si="3"/>
        <v>0.14223079059142441</v>
      </c>
      <c r="H15" s="20">
        <f t="shared" si="6"/>
        <v>4.1748849441157088E-2</v>
      </c>
      <c r="I15" s="27">
        <f t="shared" si="4"/>
        <v>0.15854028370996232</v>
      </c>
      <c r="J15" s="27">
        <f t="shared" si="5"/>
        <v>0.23989225640717327</v>
      </c>
    </row>
    <row r="16" spans="2:18" x14ac:dyDescent="0.45">
      <c r="B16" s="3">
        <f t="shared" si="1"/>
        <v>29646</v>
      </c>
      <c r="C16">
        <f t="shared" si="2"/>
        <v>14</v>
      </c>
      <c r="D16" s="3">
        <v>29676</v>
      </c>
      <c r="E16" s="4">
        <v>309.7</v>
      </c>
      <c r="F16" t="str">
        <f t="shared" si="0"/>
        <v/>
      </c>
      <c r="G16" s="7">
        <f t="shared" si="3"/>
        <v>0.14440789048876645</v>
      </c>
      <c r="H16" s="20">
        <f t="shared" si="6"/>
        <v>5.4568937681627405E-2</v>
      </c>
      <c r="I16" s="27">
        <f t="shared" si="4"/>
        <v>0.14838959958593478</v>
      </c>
      <c r="J16" s="27">
        <f t="shared" si="5"/>
        <v>1.3117030335005668</v>
      </c>
    </row>
    <row r="17" spans="2:12" x14ac:dyDescent="0.45">
      <c r="B17" s="3">
        <f t="shared" si="1"/>
        <v>29677</v>
      </c>
      <c r="C17">
        <f t="shared" si="2"/>
        <v>15</v>
      </c>
      <c r="D17" s="3">
        <v>29706</v>
      </c>
      <c r="E17" s="4">
        <v>332.1</v>
      </c>
      <c r="F17" t="str">
        <f t="shared" si="0"/>
        <v>x</v>
      </c>
      <c r="G17" s="7">
        <f t="shared" si="3"/>
        <v>0.13734560671822704</v>
      </c>
      <c r="H17" s="20">
        <f t="shared" si="6"/>
        <v>-1.2044564890093312E-2</v>
      </c>
      <c r="I17" s="27">
        <f t="shared" si="4"/>
        <v>-0.14441306374289253</v>
      </c>
      <c r="J17" s="27">
        <f t="shared" si="5"/>
        <v>-0.45747790860532511</v>
      </c>
    </row>
    <row r="18" spans="2:12" x14ac:dyDescent="0.45">
      <c r="B18" s="3">
        <f t="shared" si="1"/>
        <v>29707</v>
      </c>
      <c r="C18">
        <f t="shared" si="2"/>
        <v>16</v>
      </c>
      <c r="D18" s="3">
        <v>29735</v>
      </c>
      <c r="E18" s="4">
        <v>315.60000000000002</v>
      </c>
      <c r="F18" t="str">
        <f t="shared" si="0"/>
        <v/>
      </c>
      <c r="G18" s="7">
        <f t="shared" si="3"/>
        <v>0.14306129785340693</v>
      </c>
      <c r="H18" s="20">
        <f t="shared" si="6"/>
        <v>6.9391634980988437E-2</v>
      </c>
      <c r="I18" s="27">
        <f t="shared" si="4"/>
        <v>0.26344333389956764</v>
      </c>
      <c r="J18" s="27">
        <f t="shared" si="5"/>
        <v>0.20758659039407434</v>
      </c>
    </row>
    <row r="19" spans="2:12" x14ac:dyDescent="0.45">
      <c r="B19" s="3">
        <f t="shared" si="1"/>
        <v>29738</v>
      </c>
      <c r="C19">
        <f t="shared" si="2"/>
        <v>17</v>
      </c>
      <c r="D19" s="3">
        <v>29767</v>
      </c>
      <c r="E19" s="4">
        <v>320.60000000000002</v>
      </c>
      <c r="F19" t="str">
        <f t="shared" si="0"/>
        <v/>
      </c>
      <c r="G19" s="7">
        <f t="shared" si="3"/>
        <v>0.13735057343127899</v>
      </c>
      <c r="H19" s="20">
        <f t="shared" si="6"/>
        <v>6.8621334996881167E-3</v>
      </c>
      <c r="I19" s="27">
        <f t="shared" si="4"/>
        <v>-0.43056163201964925</v>
      </c>
      <c r="J19" s="27">
        <f t="shared" si="5"/>
        <v>-4.4002568580936097E-2</v>
      </c>
    </row>
    <row r="20" spans="2:12" x14ac:dyDescent="0.45">
      <c r="B20" s="3">
        <f t="shared" si="1"/>
        <v>29768</v>
      </c>
      <c r="C20">
        <f t="shared" si="2"/>
        <v>18</v>
      </c>
      <c r="D20" s="3">
        <v>29798</v>
      </c>
      <c r="E20" s="4">
        <v>319.39999999999998</v>
      </c>
      <c r="F20" t="str">
        <f t="shared" si="0"/>
        <v>x</v>
      </c>
      <c r="G20" s="7">
        <f t="shared" si="3"/>
        <v>0.14489284706936734</v>
      </c>
      <c r="H20" s="20">
        <f t="shared" si="6"/>
        <v>4.539762053850982E-2</v>
      </c>
      <c r="I20" s="27">
        <f t="shared" si="4"/>
        <v>-0.35442642559799686</v>
      </c>
      <c r="J20" s="27">
        <f t="shared" si="5"/>
        <v>0.74699755788756317</v>
      </c>
    </row>
    <row r="21" spans="2:12" x14ac:dyDescent="0.45">
      <c r="B21" s="3">
        <f t="shared" si="1"/>
        <v>29799</v>
      </c>
      <c r="C21">
        <f t="shared" si="2"/>
        <v>19</v>
      </c>
      <c r="D21" s="3">
        <v>29826</v>
      </c>
      <c r="E21" s="4">
        <v>334.6</v>
      </c>
      <c r="F21" t="str">
        <f t="shared" si="0"/>
        <v/>
      </c>
      <c r="G21" s="7">
        <f t="shared" si="3"/>
        <v>0.14256226597984756</v>
      </c>
      <c r="H21" s="20">
        <f t="shared" si="6"/>
        <v>2.6001195457262316E-2</v>
      </c>
      <c r="I21" s="27">
        <f t="shared" si="4"/>
        <v>-0.21351604653954126</v>
      </c>
      <c r="J21" s="27">
        <f t="shared" si="5"/>
        <v>-0.88944175029045458</v>
      </c>
    </row>
    <row r="22" spans="2:12" x14ac:dyDescent="0.45">
      <c r="B22" s="3">
        <f t="shared" si="1"/>
        <v>29830</v>
      </c>
      <c r="C22">
        <f t="shared" si="2"/>
        <v>20</v>
      </c>
      <c r="D22" s="3">
        <v>29859</v>
      </c>
      <c r="E22" s="4">
        <v>278.5</v>
      </c>
      <c r="F22" t="str">
        <f t="shared" si="0"/>
        <v/>
      </c>
      <c r="G22" s="7">
        <f t="shared" si="3"/>
        <v>0.16348516613679287</v>
      </c>
      <c r="H22" s="20">
        <f t="shared" si="6"/>
        <v>0.29910233393177732</v>
      </c>
      <c r="I22" s="27">
        <f t="shared" si="4"/>
        <v>0.59746544419712233</v>
      </c>
      <c r="J22" s="27">
        <f t="shared" si="5"/>
        <v>0.3930085503202787</v>
      </c>
    </row>
    <row r="23" spans="2:12" x14ac:dyDescent="0.45">
      <c r="B23" s="3">
        <f t="shared" si="1"/>
        <v>29860</v>
      </c>
      <c r="C23">
        <f t="shared" si="2"/>
        <v>21</v>
      </c>
      <c r="D23" s="3">
        <v>29889</v>
      </c>
      <c r="E23" s="4">
        <v>286.3</v>
      </c>
      <c r="F23" t="str">
        <f t="shared" si="0"/>
        <v>x</v>
      </c>
      <c r="G23" s="7">
        <f t="shared" si="3"/>
        <v>0.15773982488244265</v>
      </c>
      <c r="H23" s="20">
        <f t="shared" si="6"/>
        <v>0.29130282920013961</v>
      </c>
      <c r="I23" s="27">
        <f t="shared" si="4"/>
        <v>0.78443887718559191</v>
      </c>
      <c r="J23" s="27">
        <f t="shared" si="5"/>
        <v>2.158818419865042</v>
      </c>
    </row>
    <row r="24" spans="2:12" x14ac:dyDescent="0.45">
      <c r="B24" s="3">
        <f t="shared" si="1"/>
        <v>29891</v>
      </c>
      <c r="C24">
        <f t="shared" si="2"/>
        <v>22</v>
      </c>
      <c r="D24" s="3">
        <v>29920</v>
      </c>
      <c r="E24" s="4">
        <v>315.10000000000002</v>
      </c>
      <c r="F24" t="str">
        <f t="shared" si="0"/>
        <v/>
      </c>
      <c r="G24" s="7">
        <f t="shared" si="3"/>
        <v>0.14007361694050702</v>
      </c>
      <c r="H24" s="20">
        <f t="shared" si="6"/>
        <v>0.19136781973976502</v>
      </c>
      <c r="I24" s="27">
        <f t="shared" si="4"/>
        <v>2.3046429668283075E-2</v>
      </c>
      <c r="J24" s="27">
        <f t="shared" si="5"/>
        <v>-7.3562825607859872E-2</v>
      </c>
    </row>
    <row r="25" spans="2:12" x14ac:dyDescent="0.45">
      <c r="B25" s="3">
        <f t="shared" si="1"/>
        <v>29921</v>
      </c>
      <c r="C25">
        <f t="shared" si="2"/>
        <v>23</v>
      </c>
      <c r="D25" s="3">
        <v>29951</v>
      </c>
      <c r="E25" s="4">
        <v>313.10000000000002</v>
      </c>
      <c r="F25" t="str">
        <f t="shared" si="0"/>
        <v/>
      </c>
      <c r="G25" s="7">
        <f t="shared" si="3"/>
        <v>0.14262144010358346</v>
      </c>
      <c r="H25" s="20">
        <f t="shared" si="6"/>
        <v>0.22069626317470448</v>
      </c>
      <c r="I25" s="27">
        <f t="shared" si="4"/>
        <v>0.18394751723060598</v>
      </c>
      <c r="J25" s="27">
        <f t="shared" si="5"/>
        <v>0.94162070477404392</v>
      </c>
    </row>
    <row r="26" spans="2:12" x14ac:dyDescent="0.45">
      <c r="B26" s="3">
        <f t="shared" si="1"/>
        <v>29952</v>
      </c>
      <c r="C26">
        <f t="shared" si="2"/>
        <v>24</v>
      </c>
      <c r="D26" s="3">
        <v>29980</v>
      </c>
      <c r="E26" s="4">
        <v>330.9</v>
      </c>
      <c r="F26" t="str">
        <f t="shared" si="0"/>
        <v>x</v>
      </c>
      <c r="G26" s="7">
        <f t="shared" si="3"/>
        <v>0.14010036887832689</v>
      </c>
      <c r="H26" s="20">
        <f t="shared" si="6"/>
        <v>0.19371411302508323</v>
      </c>
      <c r="I26" s="27">
        <f t="shared" si="4"/>
        <v>-3.3419892685141339E-2</v>
      </c>
      <c r="J26" s="27">
        <f t="shared" si="5"/>
        <v>-0.40474141950055853</v>
      </c>
      <c r="K26">
        <v>9.2799999999999994</v>
      </c>
      <c r="L26">
        <f t="shared" ref="L26:L67" si="7">1/K26</f>
        <v>0.10775862068965518</v>
      </c>
    </row>
    <row r="27" spans="2:12" x14ac:dyDescent="0.45">
      <c r="B27" s="3">
        <f t="shared" si="1"/>
        <v>29983</v>
      </c>
      <c r="C27">
        <f t="shared" si="2"/>
        <v>25</v>
      </c>
      <c r="D27" s="3">
        <v>30008</v>
      </c>
      <c r="E27" s="4">
        <v>316.89999999999998</v>
      </c>
      <c r="F27" t="str">
        <f t="shared" si="0"/>
        <v/>
      </c>
      <c r="G27" s="7">
        <f t="shared" si="3"/>
        <v>0.14522606784345915</v>
      </c>
      <c r="H27" s="20">
        <f t="shared" si="6"/>
        <v>0.26033449037551271</v>
      </c>
      <c r="I27" s="27">
        <f t="shared" si="4"/>
        <v>0.28648922139201982</v>
      </c>
      <c r="J27" s="27">
        <f t="shared" si="5"/>
        <v>0.43591024626814412</v>
      </c>
      <c r="K27">
        <v>8.77</v>
      </c>
      <c r="L27">
        <f t="shared" si="7"/>
        <v>0.11402508551881414</v>
      </c>
    </row>
    <row r="28" spans="2:12" x14ac:dyDescent="0.45">
      <c r="B28" s="3">
        <f t="shared" si="1"/>
        <v>30011</v>
      </c>
      <c r="C28">
        <f t="shared" si="2"/>
        <v>26</v>
      </c>
      <c r="D28" s="3">
        <v>30041</v>
      </c>
      <c r="E28" s="4">
        <v>326.60000000000002</v>
      </c>
      <c r="F28" t="str">
        <f t="shared" si="0"/>
        <v/>
      </c>
      <c r="G28" s="7">
        <f t="shared" si="3"/>
        <v>0.13626603476431365</v>
      </c>
      <c r="H28" s="20">
        <f t="shared" si="6"/>
        <v>0.26117575015309225</v>
      </c>
      <c r="I28" s="27">
        <f t="shared" si="4"/>
        <v>-4.5734149017686909E-2</v>
      </c>
      <c r="J28" s="27">
        <f t="shared" si="5"/>
        <v>5.6526999302131786E-2</v>
      </c>
      <c r="K28">
        <v>8.92</v>
      </c>
      <c r="L28">
        <f t="shared" si="7"/>
        <v>0.11210762331838565</v>
      </c>
    </row>
    <row r="29" spans="2:12" x14ac:dyDescent="0.45">
      <c r="B29" s="3">
        <f t="shared" si="1"/>
        <v>30042</v>
      </c>
      <c r="C29">
        <f t="shared" si="2"/>
        <v>27</v>
      </c>
      <c r="D29" s="3">
        <v>30071</v>
      </c>
      <c r="E29" s="4">
        <v>328.1</v>
      </c>
      <c r="F29" t="str">
        <f t="shared" si="0"/>
        <v>x</v>
      </c>
      <c r="G29" s="7">
        <f t="shared" si="3"/>
        <v>0.14608089268342384</v>
      </c>
      <c r="H29" s="20">
        <f t="shared" si="6"/>
        <v>0.33892106065224015</v>
      </c>
      <c r="I29" s="27">
        <f t="shared" si="4"/>
        <v>7.2607315546862505E-2</v>
      </c>
      <c r="J29" s="27">
        <f t="shared" si="5"/>
        <v>0.40349400331561225</v>
      </c>
      <c r="K29">
        <v>9.02</v>
      </c>
      <c r="L29">
        <f t="shared" si="7"/>
        <v>0.11086474501108648</v>
      </c>
    </row>
    <row r="30" spans="2:12" x14ac:dyDescent="0.45">
      <c r="B30" s="3">
        <f t="shared" si="1"/>
        <v>30072</v>
      </c>
      <c r="C30">
        <f t="shared" si="2"/>
        <v>28</v>
      </c>
      <c r="D30" s="3">
        <v>30099</v>
      </c>
      <c r="E30" s="4">
        <v>337.5</v>
      </c>
      <c r="F30" t="str">
        <f t="shared" si="0"/>
        <v/>
      </c>
      <c r="G30" s="7">
        <f t="shared" si="3"/>
        <v>0.14540581850599188</v>
      </c>
      <c r="H30" s="20">
        <f t="shared" si="6"/>
        <v>0.29659259259259274</v>
      </c>
      <c r="I30" s="27">
        <f t="shared" si="4"/>
        <v>7.0533112743502491E-2</v>
      </c>
      <c r="J30" s="27">
        <f t="shared" si="5"/>
        <v>-0.4139738624085747</v>
      </c>
      <c r="K30">
        <v>9.26</v>
      </c>
      <c r="L30">
        <f t="shared" si="7"/>
        <v>0.10799136069114471</v>
      </c>
    </row>
    <row r="31" spans="2:12" x14ac:dyDescent="0.45">
      <c r="B31" s="3">
        <f t="shared" si="1"/>
        <v>30103</v>
      </c>
      <c r="C31">
        <f t="shared" si="2"/>
        <v>29</v>
      </c>
      <c r="D31" s="3">
        <v>30132</v>
      </c>
      <c r="E31" s="4">
        <v>322.8</v>
      </c>
      <c r="F31" t="str">
        <f t="shared" si="0"/>
        <v/>
      </c>
      <c r="G31" s="7">
        <f t="shared" si="3"/>
        <v>0.14188253000412554</v>
      </c>
      <c r="H31" s="20">
        <f t="shared" si="6"/>
        <v>0.42069392812887241</v>
      </c>
      <c r="I31" s="27">
        <f t="shared" si="4"/>
        <v>0.57812044361254089</v>
      </c>
      <c r="J31" s="27">
        <f t="shared" si="5"/>
        <v>0.50035737037085792</v>
      </c>
      <c r="K31">
        <v>8.8800000000000008</v>
      </c>
      <c r="L31">
        <f t="shared" si="7"/>
        <v>0.1126126126126126</v>
      </c>
    </row>
    <row r="32" spans="2:12" x14ac:dyDescent="0.45">
      <c r="B32" s="3">
        <f t="shared" si="1"/>
        <v>30133</v>
      </c>
      <c r="C32">
        <f t="shared" si="2"/>
        <v>30</v>
      </c>
      <c r="D32" s="3">
        <v>30162</v>
      </c>
      <c r="E32" s="4">
        <v>333.9</v>
      </c>
      <c r="F32" t="str">
        <f t="shared" si="0"/>
        <v>x</v>
      </c>
      <c r="G32" s="7">
        <f t="shared" si="3"/>
        <v>0.13095879058772963</v>
      </c>
      <c r="H32" s="20">
        <f t="shared" si="6"/>
        <v>0.33453129679544791</v>
      </c>
      <c r="I32" s="27">
        <f t="shared" si="4"/>
        <v>0.50290706517054495</v>
      </c>
      <c r="J32" s="27">
        <f t="shared" si="5"/>
        <v>0.39536752892507177</v>
      </c>
      <c r="K32">
        <v>9.01</v>
      </c>
      <c r="L32">
        <f t="shared" si="7"/>
        <v>0.11098779134295228</v>
      </c>
    </row>
    <row r="33" spans="2:12" x14ac:dyDescent="0.45">
      <c r="B33" s="3">
        <f t="shared" si="1"/>
        <v>30164</v>
      </c>
      <c r="C33">
        <f t="shared" si="2"/>
        <v>31</v>
      </c>
      <c r="D33" s="3">
        <v>30194</v>
      </c>
      <c r="E33" s="4">
        <v>343.3</v>
      </c>
      <c r="F33" t="str">
        <f t="shared" si="0"/>
        <v/>
      </c>
      <c r="G33" s="7">
        <f t="shared" si="3"/>
        <v>0.12319014024744823</v>
      </c>
      <c r="H33" s="20">
        <f t="shared" si="6"/>
        <v>0.31197203612001156</v>
      </c>
      <c r="I33" s="27">
        <f t="shared" si="4"/>
        <v>0.42982161931770491</v>
      </c>
      <c r="J33" s="27">
        <f t="shared" si="5"/>
        <v>0.87731482251044901</v>
      </c>
      <c r="K33">
        <v>9.2799999999999994</v>
      </c>
      <c r="L33">
        <f t="shared" si="7"/>
        <v>0.10775862068965518</v>
      </c>
    </row>
    <row r="34" spans="2:12" x14ac:dyDescent="0.45">
      <c r="B34" s="3">
        <f t="shared" si="1"/>
        <v>30195</v>
      </c>
      <c r="C34">
        <f t="shared" si="2"/>
        <v>32</v>
      </c>
      <c r="D34" s="3">
        <v>30224</v>
      </c>
      <c r="E34" s="4">
        <v>361.8</v>
      </c>
      <c r="F34" t="str">
        <f t="shared" si="0"/>
        <v/>
      </c>
      <c r="G34" s="7">
        <f t="shared" si="3"/>
        <v>0.12796357716315865</v>
      </c>
      <c r="H34" s="20">
        <f t="shared" si="6"/>
        <v>0.23134328358208944</v>
      </c>
      <c r="I34" s="27">
        <f t="shared" si="4"/>
        <v>0.2453415571450881</v>
      </c>
      <c r="J34" s="27">
        <f t="shared" si="5"/>
        <v>0.2958975135816877</v>
      </c>
      <c r="K34">
        <v>9.81</v>
      </c>
      <c r="L34">
        <f t="shared" si="7"/>
        <v>0.1019367991845056</v>
      </c>
    </row>
    <row r="35" spans="2:12" x14ac:dyDescent="0.45">
      <c r="B35" s="3">
        <f t="shared" si="1"/>
        <v>30225</v>
      </c>
      <c r="C35">
        <f t="shared" si="2"/>
        <v>33</v>
      </c>
      <c r="D35" s="3">
        <v>30253</v>
      </c>
      <c r="E35" s="4">
        <v>369.7</v>
      </c>
      <c r="F35" t="str">
        <f t="shared" si="0"/>
        <v>x</v>
      </c>
      <c r="G35" s="7">
        <f t="shared" si="3"/>
        <v>0.13015553525136547</v>
      </c>
      <c r="H35" s="20">
        <f t="shared" si="6"/>
        <v>0.18312144982418177</v>
      </c>
      <c r="I35" s="27">
        <f t="shared" si="4"/>
        <v>0.30313851325362884</v>
      </c>
      <c r="J35" s="27">
        <f t="shared" si="5"/>
        <v>0.20153883589929156</v>
      </c>
      <c r="K35">
        <v>10.119999999999999</v>
      </c>
      <c r="L35">
        <f t="shared" si="7"/>
        <v>9.881422924901187E-2</v>
      </c>
    </row>
    <row r="36" spans="2:12" x14ac:dyDescent="0.45">
      <c r="B36" s="3">
        <f t="shared" si="1"/>
        <v>30256</v>
      </c>
      <c r="C36">
        <f t="shared" si="2"/>
        <v>34</v>
      </c>
      <c r="D36" s="3">
        <v>30285</v>
      </c>
      <c r="E36" s="4">
        <v>375.4</v>
      </c>
      <c r="F36" t="str">
        <f t="shared" si="0"/>
        <v/>
      </c>
      <c r="G36" s="7">
        <f t="shared" si="3"/>
        <v>0.13338391746466582</v>
      </c>
      <c r="H36" s="20">
        <f t="shared" si="6"/>
        <v>0.23042088438998398</v>
      </c>
      <c r="I36" s="27">
        <f t="shared" si="4"/>
        <v>0.28131281278708675</v>
      </c>
      <c r="J36" s="27">
        <f t="shared" si="5"/>
        <v>0.24038633533396658</v>
      </c>
      <c r="K36">
        <v>10.119999999999999</v>
      </c>
      <c r="L36">
        <f t="shared" si="7"/>
        <v>9.881422924901187E-2</v>
      </c>
    </row>
    <row r="37" spans="2:12" x14ac:dyDescent="0.45">
      <c r="B37" s="3">
        <f t="shared" si="1"/>
        <v>30286</v>
      </c>
      <c r="C37">
        <f t="shared" si="2"/>
        <v>35</v>
      </c>
      <c r="D37" s="3">
        <v>30316</v>
      </c>
      <c r="E37" s="4">
        <v>382.2</v>
      </c>
      <c r="F37" t="str">
        <f t="shared" si="0"/>
        <v/>
      </c>
      <c r="G37" s="7">
        <f t="shared" si="3"/>
        <v>0.13565390958718582</v>
      </c>
      <c r="H37" s="20">
        <f t="shared" si="6"/>
        <v>0.23103087388801669</v>
      </c>
      <c r="I37" s="27">
        <f t="shared" si="4"/>
        <v>0.34897666427959306</v>
      </c>
      <c r="J37" s="27">
        <f t="shared" si="5"/>
        <v>0.48483075659877262</v>
      </c>
      <c r="K37">
        <v>10.26</v>
      </c>
      <c r="L37">
        <f t="shared" si="7"/>
        <v>9.7465886939571159E-2</v>
      </c>
    </row>
    <row r="38" spans="2:12" x14ac:dyDescent="0.45">
      <c r="B38" s="3">
        <f t="shared" si="1"/>
        <v>30317</v>
      </c>
      <c r="C38">
        <f t="shared" si="2"/>
        <v>36</v>
      </c>
      <c r="D38" s="3">
        <v>30347</v>
      </c>
      <c r="E38" s="4">
        <v>395</v>
      </c>
      <c r="F38" t="str">
        <f t="shared" si="0"/>
        <v>x</v>
      </c>
      <c r="G38" s="7">
        <f t="shared" si="3"/>
        <v>0.13196051572012624</v>
      </c>
      <c r="H38" s="20">
        <f t="shared" si="6"/>
        <v>0.26936708860759495</v>
      </c>
      <c r="I38" s="27">
        <f t="shared" si="4"/>
        <v>0.52987670061318104</v>
      </c>
      <c r="J38" s="27">
        <f t="shared" si="5"/>
        <v>0.1421721828783935</v>
      </c>
      <c r="K38">
        <v>10.72</v>
      </c>
      <c r="L38">
        <f t="shared" si="7"/>
        <v>9.3283582089552231E-2</v>
      </c>
    </row>
    <row r="39" spans="2:12" x14ac:dyDescent="0.45">
      <c r="B39" s="3">
        <f t="shared" si="1"/>
        <v>30348</v>
      </c>
      <c r="C39">
        <f t="shared" si="2"/>
        <v>37</v>
      </c>
      <c r="D39" s="3">
        <v>30375</v>
      </c>
      <c r="E39" s="4">
        <v>399.4</v>
      </c>
      <c r="F39" t="str">
        <f t="shared" si="0"/>
        <v/>
      </c>
      <c r="G39" s="7">
        <f t="shared" si="3"/>
        <v>0.13212474484758352</v>
      </c>
      <c r="H39" s="20">
        <f t="shared" si="6"/>
        <v>0.23460190285428162</v>
      </c>
      <c r="I39" s="27">
        <f t="shared" si="4"/>
        <v>0.44104323567314641</v>
      </c>
      <c r="J39" s="27">
        <f t="shared" si="5"/>
        <v>0.44745402097791787</v>
      </c>
      <c r="K39">
        <v>10.76</v>
      </c>
      <c r="L39">
        <f t="shared" si="7"/>
        <v>9.2936802973977703E-2</v>
      </c>
    </row>
    <row r="40" spans="2:12" x14ac:dyDescent="0.45">
      <c r="B40" s="3">
        <f t="shared" si="1"/>
        <v>30376</v>
      </c>
      <c r="C40">
        <f t="shared" si="2"/>
        <v>38</v>
      </c>
      <c r="D40" s="3">
        <v>30406</v>
      </c>
      <c r="E40" s="4">
        <v>411.9</v>
      </c>
      <c r="F40" t="str">
        <f t="shared" si="0"/>
        <v/>
      </c>
      <c r="G40" s="7">
        <f t="shared" si="3"/>
        <v>0.13079575805015708</v>
      </c>
      <c r="H40" s="20">
        <f t="shared" si="6"/>
        <v>0.2726389900461279</v>
      </c>
      <c r="I40" s="27">
        <f t="shared" si="4"/>
        <v>0.53662903045235555</v>
      </c>
      <c r="J40" s="27">
        <f t="shared" si="5"/>
        <v>1.1658727423526649</v>
      </c>
      <c r="K40">
        <v>10.91</v>
      </c>
      <c r="L40">
        <f t="shared" si="7"/>
        <v>9.1659028414298807E-2</v>
      </c>
    </row>
    <row r="41" spans="2:12" x14ac:dyDescent="0.45">
      <c r="B41" s="3">
        <f t="shared" si="1"/>
        <v>30407</v>
      </c>
      <c r="C41">
        <f t="shared" si="2"/>
        <v>39</v>
      </c>
      <c r="D41" s="3">
        <v>30435</v>
      </c>
      <c r="E41" s="4">
        <v>439.3</v>
      </c>
      <c r="F41" t="str">
        <f t="shared" si="0"/>
        <v>x</v>
      </c>
      <c r="G41" s="7">
        <f t="shared" si="3"/>
        <v>0.12199514443605763</v>
      </c>
      <c r="H41" s="20">
        <f t="shared" si="6"/>
        <v>0.21739130434782594</v>
      </c>
      <c r="I41" s="27">
        <f t="shared" si="4"/>
        <v>5.8609813355996465E-2</v>
      </c>
      <c r="J41" s="27">
        <f t="shared" si="5"/>
        <v>-4.5461783604637818E-2</v>
      </c>
      <c r="K41">
        <v>11.85</v>
      </c>
      <c r="L41">
        <f t="shared" si="7"/>
        <v>8.4388185654008435E-2</v>
      </c>
    </row>
    <row r="42" spans="2:12" x14ac:dyDescent="0.45">
      <c r="B42" s="3">
        <f t="shared" si="1"/>
        <v>30437</v>
      </c>
      <c r="C42">
        <f t="shared" si="2"/>
        <v>40</v>
      </c>
      <c r="D42" s="3">
        <v>30467</v>
      </c>
      <c r="E42" s="4">
        <v>437.6</v>
      </c>
      <c r="F42" t="str">
        <f t="shared" si="0"/>
        <v/>
      </c>
      <c r="G42" s="7">
        <f t="shared" si="3"/>
        <v>0.12359659878153195</v>
      </c>
      <c r="H42" s="20">
        <f t="shared" si="6"/>
        <v>9.0493601462522832E-2</v>
      </c>
      <c r="I42" s="27">
        <f t="shared" si="4"/>
        <v>0.12223620111310796</v>
      </c>
      <c r="J42" s="27">
        <f t="shared" si="5"/>
        <v>0.75501504896937854</v>
      </c>
      <c r="K42">
        <v>11.84</v>
      </c>
      <c r="L42">
        <f t="shared" si="7"/>
        <v>8.4459459459459457E-2</v>
      </c>
    </row>
    <row r="43" spans="2:12" x14ac:dyDescent="0.45">
      <c r="B43" s="3">
        <f t="shared" si="1"/>
        <v>30468</v>
      </c>
      <c r="C43">
        <f t="shared" si="2"/>
        <v>41</v>
      </c>
      <c r="D43" s="3">
        <v>30497</v>
      </c>
      <c r="E43" s="4">
        <v>458.6</v>
      </c>
      <c r="F43" t="str">
        <f t="shared" si="0"/>
        <v/>
      </c>
      <c r="G43" s="7">
        <f t="shared" si="3"/>
        <v>0.12062419299221672</v>
      </c>
      <c r="H43" s="20">
        <f t="shared" si="6"/>
        <v>6.3453990405582195E-2</v>
      </c>
      <c r="I43" s="27">
        <f t="shared" si="4"/>
        <v>-0.10945753798797886</v>
      </c>
      <c r="J43" s="27">
        <f t="shared" si="5"/>
        <v>-0.29183643058792996</v>
      </c>
      <c r="K43">
        <v>12.45</v>
      </c>
      <c r="L43">
        <f t="shared" si="7"/>
        <v>8.0321285140562249E-2</v>
      </c>
    </row>
    <row r="44" spans="2:12" x14ac:dyDescent="0.45">
      <c r="B44" s="3">
        <f t="shared" si="1"/>
        <v>30498</v>
      </c>
      <c r="C44">
        <f t="shared" si="2"/>
        <v>42</v>
      </c>
      <c r="D44" s="3">
        <v>30526</v>
      </c>
      <c r="E44" s="4">
        <v>445.6</v>
      </c>
      <c r="F44" t="str">
        <f t="shared" si="0"/>
        <v>x</v>
      </c>
      <c r="G44" s="7">
        <f t="shared" si="3"/>
        <v>0.12513938054011331</v>
      </c>
      <c r="H44" s="20">
        <f t="shared" si="6"/>
        <v>6.5529622980251334E-2</v>
      </c>
      <c r="I44" s="27">
        <f t="shared" si="4"/>
        <v>-7.1601593968380617E-2</v>
      </c>
      <c r="J44" s="27">
        <f t="shared" si="5"/>
        <v>0.13720404588523682</v>
      </c>
      <c r="K44">
        <v>11.88</v>
      </c>
      <c r="L44">
        <f t="shared" si="7"/>
        <v>8.4175084175084167E-2</v>
      </c>
    </row>
    <row r="45" spans="2:12" x14ac:dyDescent="0.45">
      <c r="B45" s="3">
        <f t="shared" si="1"/>
        <v>30529</v>
      </c>
      <c r="C45">
        <f t="shared" si="2"/>
        <v>43</v>
      </c>
      <c r="D45" s="3">
        <v>30559</v>
      </c>
      <c r="E45" s="4">
        <v>450.4</v>
      </c>
      <c r="F45" t="str">
        <f t="shared" si="0"/>
        <v/>
      </c>
      <c r="G45" s="7">
        <f t="shared" si="3"/>
        <v>0.13061098148912587</v>
      </c>
      <c r="H45" s="20">
        <f t="shared" si="6"/>
        <v>0.1556394316163412</v>
      </c>
      <c r="I45" s="27">
        <f t="shared" si="4"/>
        <v>0.10611000750520194</v>
      </c>
      <c r="J45" s="27">
        <f t="shared" si="5"/>
        <v>-0.12301549852754723</v>
      </c>
      <c r="K45">
        <v>11.96</v>
      </c>
      <c r="L45">
        <f t="shared" si="7"/>
        <v>8.3612040133779264E-2</v>
      </c>
    </row>
    <row r="46" spans="2:12" x14ac:dyDescent="0.45">
      <c r="B46" s="3">
        <f t="shared" si="1"/>
        <v>30560</v>
      </c>
      <c r="C46">
        <f t="shared" si="2"/>
        <v>44</v>
      </c>
      <c r="D46" s="3">
        <v>30589</v>
      </c>
      <c r="E46" s="4">
        <v>445.5</v>
      </c>
      <c r="F46" t="str">
        <f t="shared" si="0"/>
        <v/>
      </c>
      <c r="G46" s="7">
        <f t="shared" si="3"/>
        <v>0.12957487920798672</v>
      </c>
      <c r="H46" s="20">
        <f t="shared" si="6"/>
        <v>0.20291806958473613</v>
      </c>
      <c r="I46" s="27">
        <f t="shared" si="4"/>
        <v>0.2440781930091207</v>
      </c>
      <c r="J46" s="27">
        <f t="shared" si="5"/>
        <v>-0.19763339654418421</v>
      </c>
      <c r="K46">
        <v>11.86</v>
      </c>
      <c r="L46">
        <f t="shared" si="7"/>
        <v>8.4317032040472181E-2</v>
      </c>
    </row>
    <row r="47" spans="2:12" x14ac:dyDescent="0.45">
      <c r="B47" s="3">
        <f t="shared" si="1"/>
        <v>30590</v>
      </c>
      <c r="C47">
        <f t="shared" si="2"/>
        <v>45</v>
      </c>
      <c r="D47" s="3">
        <v>30620</v>
      </c>
      <c r="E47" s="4">
        <v>437.4</v>
      </c>
      <c r="F47" t="str">
        <f t="shared" si="0"/>
        <v>x</v>
      </c>
      <c r="G47" s="7">
        <f t="shared" si="3"/>
        <v>0.13599038381643114</v>
      </c>
      <c r="H47" s="20">
        <f t="shared" si="6"/>
        <v>0.24256973022405126</v>
      </c>
      <c r="I47" s="27">
        <f t="shared" si="4"/>
        <v>0.72672113060302412</v>
      </c>
      <c r="J47" s="27">
        <f t="shared" si="5"/>
        <v>0.92322547289106471</v>
      </c>
      <c r="K47">
        <v>11.63</v>
      </c>
      <c r="L47">
        <f t="shared" si="7"/>
        <v>8.5984522785898534E-2</v>
      </c>
    </row>
    <row r="48" spans="2:12" x14ac:dyDescent="0.45">
      <c r="B48" s="3">
        <f t="shared" si="1"/>
        <v>30621</v>
      </c>
      <c r="C48">
        <f t="shared" si="2"/>
        <v>46</v>
      </c>
      <c r="D48" s="3">
        <v>30650</v>
      </c>
      <c r="E48" s="4">
        <v>461.9</v>
      </c>
      <c r="F48" t="str">
        <f t="shared" si="0"/>
        <v/>
      </c>
      <c r="G48" s="7">
        <f t="shared" si="3"/>
        <v>0.12916478641340601</v>
      </c>
      <c r="H48" s="20">
        <f t="shared" si="6"/>
        <v>0.21303312405282515</v>
      </c>
      <c r="I48" s="27">
        <f t="shared" si="4"/>
        <v>0.29881758837456518</v>
      </c>
      <c r="J48" s="27">
        <f t="shared" si="5"/>
        <v>0.24778564835104988</v>
      </c>
      <c r="K48">
        <v>12.24</v>
      </c>
      <c r="L48">
        <f t="shared" si="7"/>
        <v>8.1699346405228759E-2</v>
      </c>
    </row>
    <row r="49" spans="2:12" x14ac:dyDescent="0.45">
      <c r="B49" s="3">
        <f t="shared" si="1"/>
        <v>30651</v>
      </c>
      <c r="C49">
        <f t="shared" si="2"/>
        <v>47</v>
      </c>
      <c r="D49" s="3">
        <v>30680</v>
      </c>
      <c r="E49" s="4">
        <v>470.5</v>
      </c>
      <c r="F49" t="str">
        <f t="shared" si="0"/>
        <v/>
      </c>
      <c r="G49" s="7">
        <f t="shared" si="3"/>
        <v>0.13587154040700877</v>
      </c>
      <c r="H49" s="20">
        <f t="shared" si="6"/>
        <v>0.26014877789585533</v>
      </c>
      <c r="I49" s="27">
        <f t="shared" si="4"/>
        <v>0.54081165680280385</v>
      </c>
      <c r="J49" s="27">
        <f t="shared" si="5"/>
        <v>1.1453414425436352</v>
      </c>
      <c r="K49">
        <v>12.43</v>
      </c>
      <c r="L49">
        <f t="shared" si="7"/>
        <v>8.0450522928399035E-2</v>
      </c>
    </row>
    <row r="50" spans="2:12" x14ac:dyDescent="0.45">
      <c r="B50" s="3">
        <f t="shared" si="1"/>
        <v>30682</v>
      </c>
      <c r="C50">
        <f t="shared" si="2"/>
        <v>48</v>
      </c>
      <c r="D50" s="3">
        <v>30712</v>
      </c>
      <c r="E50" s="4">
        <v>501.4</v>
      </c>
      <c r="F50" t="str">
        <f t="shared" si="0"/>
        <v>x</v>
      </c>
      <c r="G50" s="7">
        <f t="shared" si="3"/>
        <v>0.13287894029773195</v>
      </c>
      <c r="H50" s="20">
        <f t="shared" si="6"/>
        <v>0.2239728759473476</v>
      </c>
      <c r="I50" s="27">
        <f t="shared" si="4"/>
        <v>0.29428010617702705</v>
      </c>
      <c r="J50" s="27">
        <f t="shared" si="5"/>
        <v>-0.18151999387604922</v>
      </c>
      <c r="K50">
        <v>13.29</v>
      </c>
      <c r="L50">
        <f t="shared" si="7"/>
        <v>7.5244544770504143E-2</v>
      </c>
    </row>
    <row r="51" spans="2:12" x14ac:dyDescent="0.45">
      <c r="B51" s="3">
        <f t="shared" si="1"/>
        <v>30713</v>
      </c>
      <c r="C51">
        <f t="shared" si="2"/>
        <v>49</v>
      </c>
      <c r="D51" s="3">
        <v>30741</v>
      </c>
      <c r="E51" s="4">
        <v>493.1</v>
      </c>
      <c r="F51" t="str">
        <f t="shared" si="0"/>
        <v/>
      </c>
      <c r="G51" s="7">
        <f t="shared" si="3"/>
        <v>0.13011058570843859</v>
      </c>
      <c r="H51" s="20">
        <f t="shared" si="6"/>
        <v>0.23321841411478395</v>
      </c>
      <c r="I51" s="27">
        <f t="shared" si="4"/>
        <v>-0.12287451461256815</v>
      </c>
      <c r="J51" s="27">
        <f t="shared" si="5"/>
        <v>1.0832633279064292</v>
      </c>
      <c r="K51">
        <v>12.95</v>
      </c>
      <c r="L51">
        <f t="shared" si="7"/>
        <v>7.7220077220077218E-2</v>
      </c>
    </row>
    <row r="52" spans="2:12" x14ac:dyDescent="0.45">
      <c r="B52" s="3">
        <f t="shared" si="1"/>
        <v>30742</v>
      </c>
      <c r="C52">
        <f t="shared" si="2"/>
        <v>50</v>
      </c>
      <c r="D52" s="3">
        <v>30771</v>
      </c>
      <c r="E52" s="4">
        <v>524.20000000000005</v>
      </c>
      <c r="F52" t="str">
        <f t="shared" si="0"/>
        <v/>
      </c>
      <c r="G52" s="7">
        <f t="shared" si="3"/>
        <v>0.11536856733064926</v>
      </c>
      <c r="H52" s="20">
        <f t="shared" si="6"/>
        <v>0.17550553223960308</v>
      </c>
      <c r="I52" s="27">
        <f t="shared" si="4"/>
        <v>-0.2507565483473273</v>
      </c>
      <c r="J52" s="27">
        <f t="shared" si="5"/>
        <v>0.27154748655680683</v>
      </c>
      <c r="K52">
        <v>13.6</v>
      </c>
      <c r="L52">
        <f t="shared" si="7"/>
        <v>7.3529411764705885E-2</v>
      </c>
    </row>
    <row r="53" spans="2:12" x14ac:dyDescent="0.45">
      <c r="B53" s="3">
        <f t="shared" si="1"/>
        <v>30773</v>
      </c>
      <c r="C53">
        <f t="shared" si="2"/>
        <v>51</v>
      </c>
      <c r="D53" s="3">
        <v>30802</v>
      </c>
      <c r="E53" s="4">
        <v>534.79999999999995</v>
      </c>
      <c r="F53" t="str">
        <f t="shared" si="0"/>
        <v>x</v>
      </c>
      <c r="G53" s="7">
        <f t="shared" si="3"/>
        <v>0.11444223416152521</v>
      </c>
      <c r="H53" s="20">
        <f t="shared" si="6"/>
        <v>0.16323859386686634</v>
      </c>
      <c r="I53" s="27">
        <f t="shared" si="4"/>
        <v>-0.37873448619843275</v>
      </c>
      <c r="J53" s="27">
        <f t="shared" si="5"/>
        <v>-0.74525337622243515</v>
      </c>
      <c r="K53">
        <v>13.86</v>
      </c>
      <c r="L53">
        <f t="shared" si="7"/>
        <v>7.2150072150072159E-2</v>
      </c>
    </row>
    <row r="54" spans="2:12" x14ac:dyDescent="0.45">
      <c r="B54" s="3">
        <f t="shared" si="1"/>
        <v>30803</v>
      </c>
      <c r="C54">
        <f t="shared" si="2"/>
        <v>52</v>
      </c>
      <c r="D54" s="3">
        <v>30833</v>
      </c>
      <c r="E54" s="4">
        <v>477.2</v>
      </c>
      <c r="F54" t="str">
        <f t="shared" si="0"/>
        <v/>
      </c>
      <c r="G54" s="7">
        <f t="shared" si="3"/>
        <v>0.1214342402247488</v>
      </c>
      <c r="H54" s="20">
        <f t="shared" si="6"/>
        <v>0.32900251466890196</v>
      </c>
      <c r="I54" s="27">
        <f t="shared" si="4"/>
        <v>0.41540653161262342</v>
      </c>
      <c r="J54" s="27">
        <f t="shared" si="5"/>
        <v>0.29845782253050235</v>
      </c>
      <c r="K54">
        <v>12.56</v>
      </c>
      <c r="L54">
        <f t="shared" si="7"/>
        <v>7.9617834394904455E-2</v>
      </c>
    </row>
    <row r="55" spans="2:12" x14ac:dyDescent="0.45">
      <c r="B55" s="3">
        <f t="shared" si="1"/>
        <v>30834</v>
      </c>
      <c r="C55">
        <f t="shared" si="2"/>
        <v>53</v>
      </c>
      <c r="D55" s="3">
        <v>30862</v>
      </c>
      <c r="E55" s="4">
        <v>487.7</v>
      </c>
      <c r="F55" t="str">
        <f t="shared" si="0"/>
        <v/>
      </c>
      <c r="G55" s="7">
        <f t="shared" si="3"/>
        <v>0.11613843005910618</v>
      </c>
      <c r="H55" s="20">
        <f t="shared" si="6"/>
        <v>0.2210375230674595</v>
      </c>
      <c r="I55" s="27">
        <f t="shared" si="4"/>
        <v>0.45788747816605735</v>
      </c>
      <c r="J55" s="27">
        <f t="shared" si="5"/>
        <v>-0.27507102885828094</v>
      </c>
      <c r="K55">
        <v>12.85</v>
      </c>
      <c r="L55">
        <f t="shared" si="7"/>
        <v>7.7821011673151752E-2</v>
      </c>
    </row>
    <row r="56" spans="2:12" x14ac:dyDescent="0.45">
      <c r="B56" s="3">
        <f t="shared" si="1"/>
        <v>30864</v>
      </c>
      <c r="C56">
        <f t="shared" si="2"/>
        <v>54</v>
      </c>
      <c r="D56" s="3">
        <v>30894</v>
      </c>
      <c r="E56" s="4">
        <v>474.8</v>
      </c>
      <c r="F56" t="str">
        <f t="shared" si="0"/>
        <v>x</v>
      </c>
      <c r="G56" s="7">
        <f t="shared" si="3"/>
        <v>0.12528220134770041</v>
      </c>
      <c r="H56" s="20">
        <f t="shared" si="6"/>
        <v>0.27737994945240096</v>
      </c>
      <c r="I56" s="27">
        <f t="shared" si="4"/>
        <v>0.71694092486291661</v>
      </c>
      <c r="J56" s="27">
        <f t="shared" si="5"/>
        <v>2.0124530204811002</v>
      </c>
      <c r="K56">
        <v>12.25</v>
      </c>
      <c r="L56">
        <f t="shared" si="7"/>
        <v>8.1632653061224483E-2</v>
      </c>
    </row>
    <row r="57" spans="2:12" x14ac:dyDescent="0.45">
      <c r="B57" s="3">
        <f t="shared" si="1"/>
        <v>30895</v>
      </c>
      <c r="C57">
        <f t="shared" si="2"/>
        <v>55</v>
      </c>
      <c r="D57" s="3">
        <v>30925</v>
      </c>
      <c r="E57" s="4">
        <v>520.5</v>
      </c>
      <c r="F57" t="str">
        <f t="shared" si="0"/>
        <v/>
      </c>
      <c r="G57" s="7">
        <f t="shared" si="3"/>
        <v>0.12069130753924528</v>
      </c>
      <c r="H57" s="20">
        <f t="shared" si="6"/>
        <v>0.24169068203650323</v>
      </c>
      <c r="I57" s="27">
        <f t="shared" si="4"/>
        <v>0.34276358367874193</v>
      </c>
      <c r="J57" s="27">
        <f t="shared" si="5"/>
        <v>0.41891466840612046</v>
      </c>
      <c r="K57">
        <v>13.5</v>
      </c>
      <c r="L57">
        <f t="shared" si="7"/>
        <v>7.407407407407407E-2</v>
      </c>
    </row>
    <row r="58" spans="2:12" x14ac:dyDescent="0.45">
      <c r="B58" s="3">
        <f t="shared" si="1"/>
        <v>30926</v>
      </c>
      <c r="C58">
        <f t="shared" si="2"/>
        <v>56</v>
      </c>
      <c r="D58" s="3">
        <v>30953</v>
      </c>
      <c r="E58" s="4">
        <v>535.9</v>
      </c>
      <c r="F58" t="str">
        <f t="shared" si="0"/>
        <v/>
      </c>
      <c r="G58" s="7">
        <f t="shared" si="3"/>
        <v>0.10922096831279116</v>
      </c>
      <c r="H58" s="20">
        <f t="shared" si="6"/>
        <v>0.16850158611681287</v>
      </c>
      <c r="I58" s="27">
        <f t="shared" si="4"/>
        <v>0.49827237876913388</v>
      </c>
      <c r="J58" s="27">
        <f t="shared" si="5"/>
        <v>0.18410304121170129</v>
      </c>
      <c r="K58">
        <v>13.84</v>
      </c>
      <c r="L58">
        <f t="shared" si="7"/>
        <v>7.2254335260115612E-2</v>
      </c>
    </row>
    <row r="59" spans="2:12" x14ac:dyDescent="0.45">
      <c r="B59" s="3">
        <f t="shared" si="1"/>
        <v>30956</v>
      </c>
      <c r="C59">
        <f t="shared" si="2"/>
        <v>57</v>
      </c>
      <c r="D59" s="3">
        <v>30986</v>
      </c>
      <c r="E59" s="4">
        <v>543.5</v>
      </c>
      <c r="F59" t="str">
        <f t="shared" si="0"/>
        <v>x</v>
      </c>
      <c r="G59" s="7">
        <f t="shared" si="3"/>
        <v>0.10950087280740584</v>
      </c>
      <c r="H59" s="20">
        <f t="shared" si="6"/>
        <v>0.23385464581416748</v>
      </c>
      <c r="I59" s="27">
        <f t="shared" si="4"/>
        <v>0.62564719662120982</v>
      </c>
      <c r="J59" s="27">
        <f t="shared" si="5"/>
        <v>0.44096319603643619</v>
      </c>
      <c r="K59">
        <v>14.05</v>
      </c>
      <c r="L59">
        <f t="shared" si="7"/>
        <v>7.1174377224199281E-2</v>
      </c>
    </row>
    <row r="60" spans="2:12" x14ac:dyDescent="0.45">
      <c r="B60" s="3">
        <f t="shared" si="1"/>
        <v>30987</v>
      </c>
      <c r="C60">
        <f t="shared" si="2"/>
        <v>58</v>
      </c>
      <c r="D60" s="3">
        <v>31016</v>
      </c>
      <c r="E60" s="4">
        <v>560.29999999999995</v>
      </c>
      <c r="F60" t="str">
        <f t="shared" si="0"/>
        <v/>
      </c>
      <c r="G60" s="7">
        <f t="shared" si="3"/>
        <v>0.10553657550722173</v>
      </c>
      <c r="H60" s="20">
        <f t="shared" si="6"/>
        <v>0.24308406210958422</v>
      </c>
      <c r="I60" s="27">
        <f t="shared" si="4"/>
        <v>0.3874505830984587</v>
      </c>
      <c r="J60" s="27">
        <f t="shared" si="5"/>
        <v>0.97119656882963556</v>
      </c>
      <c r="K60">
        <v>14.38</v>
      </c>
      <c r="L60">
        <f t="shared" si="7"/>
        <v>6.9541029207232263E-2</v>
      </c>
    </row>
    <row r="61" spans="2:12" x14ac:dyDescent="0.45">
      <c r="B61" s="3">
        <f t="shared" si="1"/>
        <v>31017</v>
      </c>
      <c r="C61">
        <f t="shared" si="2"/>
        <v>59</v>
      </c>
      <c r="D61" s="3">
        <v>31047</v>
      </c>
      <c r="E61" s="4">
        <v>592.9</v>
      </c>
      <c r="F61" t="str">
        <f t="shared" si="0"/>
        <v/>
      </c>
      <c r="G61" s="7">
        <f t="shared" si="3"/>
        <v>9.8819090657711106E-2</v>
      </c>
      <c r="H61" s="20">
        <f t="shared" si="6"/>
        <v>0.1501096306291112</v>
      </c>
      <c r="I61" s="27">
        <f t="shared" si="4"/>
        <v>0.16670477292032082</v>
      </c>
      <c r="J61" s="27">
        <f t="shared" si="5"/>
        <v>0.51250240980448303</v>
      </c>
      <c r="K61">
        <v>15.08</v>
      </c>
      <c r="L61">
        <f t="shared" si="7"/>
        <v>6.6312997347480113E-2</v>
      </c>
    </row>
    <row r="62" spans="2:12" x14ac:dyDescent="0.45">
      <c r="B62" s="3">
        <f t="shared" si="1"/>
        <v>31048</v>
      </c>
      <c r="C62">
        <f t="shared" si="2"/>
        <v>60</v>
      </c>
      <c r="D62" s="3">
        <v>31078</v>
      </c>
      <c r="E62" s="4">
        <v>613.70000000000005</v>
      </c>
      <c r="F62" t="str">
        <f t="shared" si="0"/>
        <v>x</v>
      </c>
      <c r="G62" s="7">
        <f t="shared" si="3"/>
        <v>9.2064179532560741E-2</v>
      </c>
      <c r="H62" s="20">
        <f t="shared" si="6"/>
        <v>0.13475639563304531</v>
      </c>
      <c r="I62" s="27">
        <f t="shared" si="4"/>
        <v>5.5884251024051146E-2</v>
      </c>
      <c r="J62" s="27">
        <f t="shared" si="5"/>
        <v>-0.10416802117775381</v>
      </c>
      <c r="K62">
        <v>15.81</v>
      </c>
      <c r="L62">
        <f t="shared" si="7"/>
        <v>6.3251106894370648E-2</v>
      </c>
    </row>
    <row r="63" spans="2:12" x14ac:dyDescent="0.45">
      <c r="B63" s="3">
        <f t="shared" si="1"/>
        <v>31079</v>
      </c>
      <c r="C63">
        <f t="shared" si="2"/>
        <v>61</v>
      </c>
      <c r="D63" s="3">
        <v>31106</v>
      </c>
      <c r="E63" s="4">
        <v>608.1</v>
      </c>
      <c r="F63" t="str">
        <f t="shared" si="0"/>
        <v/>
      </c>
      <c r="G63" s="7">
        <f t="shared" si="3"/>
        <v>9.3537288218901615E-2</v>
      </c>
      <c r="H63" s="20">
        <f t="shared" si="6"/>
        <v>0.23466535109357012</v>
      </c>
      <c r="I63" s="27">
        <f t="shared" si="4"/>
        <v>0.18305500476490977</v>
      </c>
      <c r="J63" s="27">
        <f t="shared" si="5"/>
        <v>0.17208818141315985</v>
      </c>
      <c r="K63">
        <v>15.39</v>
      </c>
      <c r="L63">
        <f t="shared" si="7"/>
        <v>6.4977257959714096E-2</v>
      </c>
    </row>
    <row r="64" spans="2:12" x14ac:dyDescent="0.45">
      <c r="B64" s="3">
        <f t="shared" si="1"/>
        <v>31107</v>
      </c>
      <c r="C64">
        <f t="shared" si="2"/>
        <v>62</v>
      </c>
      <c r="D64" s="3">
        <v>31135</v>
      </c>
      <c r="E64" s="4">
        <v>616.20000000000005</v>
      </c>
      <c r="F64" t="str">
        <f t="shared" si="0"/>
        <v/>
      </c>
      <c r="G64" s="7">
        <f t="shared" si="3"/>
        <v>9.5822979565868271E-2</v>
      </c>
      <c r="H64" s="20">
        <f t="shared" si="6"/>
        <v>0.31531970139565058</v>
      </c>
      <c r="I64" s="27">
        <f t="shared" si="4"/>
        <v>-0.12775138735927216</v>
      </c>
      <c r="J64" s="27">
        <f t="shared" si="5"/>
        <v>0.12114578455509184</v>
      </c>
      <c r="K64">
        <v>15.19</v>
      </c>
      <c r="L64">
        <f t="shared" si="7"/>
        <v>6.583278472679395E-2</v>
      </c>
    </row>
    <row r="65" spans="2:12" x14ac:dyDescent="0.45">
      <c r="B65" s="3">
        <f t="shared" si="1"/>
        <v>31138</v>
      </c>
      <c r="C65">
        <f t="shared" si="2"/>
        <v>63</v>
      </c>
      <c r="D65" s="3">
        <v>31167</v>
      </c>
      <c r="E65" s="4">
        <v>622.1</v>
      </c>
      <c r="F65" t="str">
        <f t="shared" si="0"/>
        <v>x</v>
      </c>
      <c r="G65" s="7">
        <f t="shared" si="3"/>
        <v>9.7599601694408733E-2</v>
      </c>
      <c r="H65" s="20">
        <f t="shared" si="6"/>
        <v>0.31232920752290627</v>
      </c>
      <c r="I65" s="27">
        <f t="shared" si="4"/>
        <v>-9.6595154859338783E-2</v>
      </c>
      <c r="J65" s="27">
        <f t="shared" si="5"/>
        <v>0.26006351320592924</v>
      </c>
      <c r="K65">
        <v>15.17</v>
      </c>
      <c r="L65">
        <f t="shared" si="7"/>
        <v>6.5919578114700061E-2</v>
      </c>
    </row>
    <row r="66" spans="2:12" x14ac:dyDescent="0.45">
      <c r="B66" s="3">
        <f t="shared" si="1"/>
        <v>31168</v>
      </c>
      <c r="C66">
        <f t="shared" si="2"/>
        <v>64</v>
      </c>
      <c r="D66" s="3">
        <v>31198</v>
      </c>
      <c r="E66" s="4">
        <v>634.20000000000005</v>
      </c>
      <c r="F66" t="str">
        <f t="shared" si="0"/>
        <v/>
      </c>
      <c r="G66" s="7">
        <f t="shared" si="3"/>
        <v>9.9171237395964118E-2</v>
      </c>
      <c r="H66" s="20">
        <f t="shared" si="6"/>
        <v>0.24392935982339936</v>
      </c>
      <c r="I66" s="27">
        <f t="shared" si="4"/>
        <v>7.8528617095184883E-2</v>
      </c>
      <c r="J66" s="27">
        <f t="shared" si="5"/>
        <v>-0.53025048807851971</v>
      </c>
      <c r="K66">
        <v>15.23</v>
      </c>
      <c r="L66">
        <f t="shared" si="7"/>
        <v>6.5659881812212731E-2</v>
      </c>
    </row>
    <row r="67" spans="2:12" x14ac:dyDescent="0.45">
      <c r="B67" s="3">
        <f t="shared" si="1"/>
        <v>31199</v>
      </c>
      <c r="C67">
        <f t="shared" si="2"/>
        <v>65</v>
      </c>
      <c r="D67" s="3">
        <v>31226</v>
      </c>
      <c r="E67" s="4">
        <v>595.5</v>
      </c>
      <c r="F67" t="str">
        <f t="shared" ref="F67:F130" si="8">IF(MOD(C67,3)=0,"x","")</f>
        <v/>
      </c>
      <c r="G67" s="7">
        <f t="shared" si="3"/>
        <v>0.10549568740801818</v>
      </c>
      <c r="H67" s="20">
        <f t="shared" si="6"/>
        <v>0.36977329974811091</v>
      </c>
      <c r="I67" s="27">
        <f t="shared" si="4"/>
        <v>0.22271485860942608</v>
      </c>
      <c r="J67" s="27">
        <f t="shared" si="5"/>
        <v>0.24562831720354006</v>
      </c>
      <c r="K67">
        <v>14.21</v>
      </c>
      <c r="L67">
        <f t="shared" si="7"/>
        <v>7.0372976776917659E-2</v>
      </c>
    </row>
    <row r="68" spans="2:12" x14ac:dyDescent="0.45">
      <c r="B68" s="3">
        <f t="shared" ref="B68:B131" si="9">DATE(YEAR(D68),MONTH(D68),1)</f>
        <v>31229</v>
      </c>
      <c r="C68">
        <f t="shared" ref="C68:C131" si="10">C67+1</f>
        <v>66</v>
      </c>
      <c r="D68" s="3">
        <v>31259</v>
      </c>
      <c r="E68" s="4">
        <v>606.5</v>
      </c>
      <c r="F68" t="str">
        <f t="shared" si="8"/>
        <v>x</v>
      </c>
      <c r="G68" s="7">
        <f t="shared" ref="G68:G131" si="11">(E188/E68)^(1/10)-1</f>
        <v>0.10876213044131311</v>
      </c>
      <c r="H68" s="20">
        <f t="shared" si="6"/>
        <v>0.27254740313272863</v>
      </c>
      <c r="I68" s="27">
        <f t="shared" ref="I68:I131" si="12">(1+((E71/E68)-1))^4-1</f>
        <v>0.49462064068516476</v>
      </c>
      <c r="J68" s="27">
        <f t="shared" ref="J68:J131" si="13">(1+((E69/E68)-1))^12-1</f>
        <v>1.1440761635403605</v>
      </c>
      <c r="K68">
        <v>14.32</v>
      </c>
      <c r="L68">
        <f t="shared" ref="L68:L131" si="14">1/K68</f>
        <v>6.9832402234636867E-2</v>
      </c>
    </row>
    <row r="69" spans="2:12" x14ac:dyDescent="0.45">
      <c r="B69" s="3">
        <f t="shared" si="9"/>
        <v>31260</v>
      </c>
      <c r="C69">
        <f t="shared" si="10"/>
        <v>67</v>
      </c>
      <c r="D69" s="3">
        <v>31289</v>
      </c>
      <c r="E69" s="4">
        <v>646.29999999999995</v>
      </c>
      <c r="F69" t="str">
        <f t="shared" si="8"/>
        <v/>
      </c>
      <c r="G69" s="7">
        <f t="shared" si="11"/>
        <v>0.10279370058138415</v>
      </c>
      <c r="H69" s="20">
        <f t="shared" si="6"/>
        <v>0.26427355717159218</v>
      </c>
      <c r="I69" s="27">
        <f t="shared" si="12"/>
        <v>0.34880093814277435</v>
      </c>
      <c r="J69" s="27">
        <f t="shared" si="13"/>
        <v>-0.31554186702788534</v>
      </c>
      <c r="K69">
        <v>15.4</v>
      </c>
      <c r="L69">
        <f t="shared" si="14"/>
        <v>6.4935064935064929E-2</v>
      </c>
    </row>
    <row r="70" spans="2:12" x14ac:dyDescent="0.45">
      <c r="B70" s="3">
        <f t="shared" si="9"/>
        <v>31291</v>
      </c>
      <c r="C70">
        <f t="shared" si="10"/>
        <v>68</v>
      </c>
      <c r="D70" s="3">
        <v>31320</v>
      </c>
      <c r="E70" s="4">
        <v>626.20000000000005</v>
      </c>
      <c r="F70" t="str">
        <f t="shared" si="8"/>
        <v/>
      </c>
      <c r="G70" s="7">
        <f t="shared" si="11"/>
        <v>0.10720002926184113</v>
      </c>
      <c r="H70" s="20">
        <f t="shared" ref="H70:H133" si="15">E82/E70-1</f>
        <v>0.22772277227722748</v>
      </c>
      <c r="I70" s="27">
        <f t="shared" si="12"/>
        <v>0.40614630071422053</v>
      </c>
      <c r="J70" s="27">
        <f t="shared" si="13"/>
        <v>1.2751279706996308</v>
      </c>
      <c r="K70">
        <v>14.71</v>
      </c>
      <c r="L70">
        <f t="shared" si="14"/>
        <v>6.7980965329707682E-2</v>
      </c>
    </row>
    <row r="71" spans="2:12" x14ac:dyDescent="0.45">
      <c r="B71" s="3">
        <f t="shared" si="9"/>
        <v>31321</v>
      </c>
      <c r="C71">
        <f t="shared" si="10"/>
        <v>69</v>
      </c>
      <c r="D71" s="3">
        <v>31351</v>
      </c>
      <c r="E71" s="4">
        <v>670.6</v>
      </c>
      <c r="F71" t="str">
        <f t="shared" si="8"/>
        <v>x</v>
      </c>
      <c r="G71" s="7">
        <f t="shared" si="11"/>
        <v>9.966666182692685E-2</v>
      </c>
      <c r="H71" s="20">
        <f t="shared" si="15"/>
        <v>0.20384730092454517</v>
      </c>
      <c r="I71" s="27">
        <f t="shared" si="12"/>
        <v>0.16300304928660125</v>
      </c>
      <c r="J71" s="27">
        <f t="shared" si="13"/>
        <v>0.57576285949878514</v>
      </c>
      <c r="K71">
        <v>15.85</v>
      </c>
      <c r="L71">
        <f t="shared" si="14"/>
        <v>6.3091482649842268E-2</v>
      </c>
    </row>
    <row r="72" spans="2:12" x14ac:dyDescent="0.45">
      <c r="B72" s="3">
        <f t="shared" si="9"/>
        <v>31352</v>
      </c>
      <c r="C72">
        <f t="shared" si="10"/>
        <v>70</v>
      </c>
      <c r="D72" s="3">
        <v>31380</v>
      </c>
      <c r="E72" s="4">
        <v>696.5</v>
      </c>
      <c r="F72" t="str">
        <f t="shared" si="8"/>
        <v/>
      </c>
      <c r="G72" s="7">
        <f t="shared" si="11"/>
        <v>9.8902624394444194E-2</v>
      </c>
      <c r="H72" s="20">
        <f t="shared" si="15"/>
        <v>0.17056712132089014</v>
      </c>
      <c r="I72" s="27">
        <f t="shared" si="12"/>
        <v>0.35024498447748376</v>
      </c>
      <c r="J72" s="27">
        <f t="shared" si="13"/>
        <v>-0.22447672530867691</v>
      </c>
      <c r="K72">
        <v>16.45</v>
      </c>
      <c r="L72">
        <f t="shared" si="14"/>
        <v>6.0790273556231005E-2</v>
      </c>
    </row>
    <row r="73" spans="2:12" x14ac:dyDescent="0.45">
      <c r="B73" s="3">
        <f t="shared" si="9"/>
        <v>31382</v>
      </c>
      <c r="C73">
        <f t="shared" si="10"/>
        <v>71</v>
      </c>
      <c r="D73" s="3">
        <v>31412</v>
      </c>
      <c r="E73" s="4">
        <v>681.9</v>
      </c>
      <c r="F73" t="str">
        <f t="shared" si="8"/>
        <v/>
      </c>
      <c r="G73" s="7">
        <f t="shared" si="11"/>
        <v>0.10212261070637263</v>
      </c>
      <c r="H73" s="20">
        <f t="shared" si="15"/>
        <v>0.22129344478662549</v>
      </c>
      <c r="I73" s="27">
        <f t="shared" si="12"/>
        <v>0.99585651013751297</v>
      </c>
      <c r="J73" s="27">
        <f t="shared" si="13"/>
        <v>0.28723210794792475</v>
      </c>
      <c r="K73">
        <v>16.21</v>
      </c>
      <c r="L73">
        <f t="shared" si="14"/>
        <v>6.1690314620604564E-2</v>
      </c>
    </row>
    <row r="74" spans="2:12" x14ac:dyDescent="0.45">
      <c r="B74" s="3">
        <f t="shared" si="9"/>
        <v>31413</v>
      </c>
      <c r="C74">
        <f t="shared" si="10"/>
        <v>72</v>
      </c>
      <c r="D74" s="3">
        <v>31443</v>
      </c>
      <c r="E74" s="4">
        <v>696.4</v>
      </c>
      <c r="F74" t="str">
        <f t="shared" si="8"/>
        <v>x</v>
      </c>
      <c r="G74" s="7">
        <f t="shared" si="11"/>
        <v>0.10215604340470663</v>
      </c>
      <c r="H74" s="20">
        <f t="shared" si="15"/>
        <v>0.29709936817920735</v>
      </c>
      <c r="I74" s="27">
        <f t="shared" si="12"/>
        <v>0.88876068575009759</v>
      </c>
      <c r="J74" s="27">
        <f t="shared" si="13"/>
        <v>1.4659599452788741</v>
      </c>
      <c r="K74">
        <v>16.45</v>
      </c>
      <c r="L74">
        <f t="shared" si="14"/>
        <v>6.0790273556231005E-2</v>
      </c>
    </row>
    <row r="75" spans="2:12" x14ac:dyDescent="0.45">
      <c r="B75" s="3">
        <f t="shared" si="9"/>
        <v>31444</v>
      </c>
      <c r="C75">
        <f t="shared" si="10"/>
        <v>73</v>
      </c>
      <c r="D75" s="3">
        <v>31471</v>
      </c>
      <c r="E75" s="4">
        <v>750.8</v>
      </c>
      <c r="F75" t="str">
        <f t="shared" si="8"/>
        <v/>
      </c>
      <c r="G75" s="7">
        <f t="shared" si="11"/>
        <v>9.3825979666789738E-2</v>
      </c>
      <c r="H75" s="20">
        <f t="shared" si="15"/>
        <v>0.30940330314331388</v>
      </c>
      <c r="I75" s="27">
        <f t="shared" si="12"/>
        <v>0.21896368781766173</v>
      </c>
      <c r="J75" s="27">
        <f t="shared" si="13"/>
        <v>1.5046385621521812</v>
      </c>
      <c r="K75">
        <v>17.64</v>
      </c>
      <c r="L75">
        <f t="shared" si="14"/>
        <v>5.6689342403628114E-2</v>
      </c>
    </row>
    <row r="76" spans="2:12" x14ac:dyDescent="0.45">
      <c r="B76" s="3">
        <f t="shared" si="9"/>
        <v>31472</v>
      </c>
      <c r="C76">
        <f t="shared" si="10"/>
        <v>74</v>
      </c>
      <c r="D76" s="3">
        <v>31498</v>
      </c>
      <c r="E76" s="4">
        <v>810.5</v>
      </c>
      <c r="F76" t="str">
        <f t="shared" si="8"/>
        <v/>
      </c>
      <c r="G76" s="7">
        <f t="shared" si="11"/>
        <v>8.5642049901813788E-2</v>
      </c>
      <c r="H76" s="20">
        <f t="shared" si="15"/>
        <v>0.23380629241209139</v>
      </c>
      <c r="I76" s="27">
        <f t="shared" si="12"/>
        <v>2.5911203311520303E-2</v>
      </c>
      <c r="J76" s="27">
        <f t="shared" si="13"/>
        <v>9.093712777468399E-2</v>
      </c>
      <c r="K76">
        <v>18.52</v>
      </c>
      <c r="L76">
        <f t="shared" si="14"/>
        <v>5.3995680345572353E-2</v>
      </c>
    </row>
    <row r="77" spans="2:12" x14ac:dyDescent="0.45">
      <c r="B77" s="3">
        <f t="shared" si="9"/>
        <v>31503</v>
      </c>
      <c r="C77">
        <f t="shared" si="10"/>
        <v>75</v>
      </c>
      <c r="D77" s="3">
        <v>31532</v>
      </c>
      <c r="E77" s="4">
        <v>816.4</v>
      </c>
      <c r="F77" t="str">
        <f t="shared" si="8"/>
        <v>x</v>
      </c>
      <c r="G77" s="7">
        <f t="shared" si="11"/>
        <v>8.8973987592918746E-2</v>
      </c>
      <c r="H77" s="20">
        <f t="shared" si="15"/>
        <v>0.25379715825575699</v>
      </c>
      <c r="I77" s="27">
        <f t="shared" si="12"/>
        <v>-0.20125691238317656</v>
      </c>
      <c r="J77" s="27">
        <f t="shared" si="13"/>
        <v>-0.3371312883278329</v>
      </c>
      <c r="K77">
        <v>18.38</v>
      </c>
      <c r="L77">
        <f t="shared" si="14"/>
        <v>5.4406964091403699E-2</v>
      </c>
    </row>
    <row r="78" spans="2:12" x14ac:dyDescent="0.45">
      <c r="B78" s="3">
        <f t="shared" si="9"/>
        <v>31533</v>
      </c>
      <c r="C78">
        <f t="shared" si="10"/>
        <v>76</v>
      </c>
      <c r="D78" s="3">
        <v>31562</v>
      </c>
      <c r="E78" s="4">
        <v>788.9</v>
      </c>
      <c r="F78" t="str">
        <f t="shared" si="8"/>
        <v/>
      </c>
      <c r="G78" s="7">
        <f t="shared" si="11"/>
        <v>9.1056817968806714E-2</v>
      </c>
      <c r="H78" s="20">
        <f t="shared" si="15"/>
        <v>0.39092407149195085</v>
      </c>
      <c r="I78" s="27">
        <f t="shared" si="12"/>
        <v>0.1508348841113778</v>
      </c>
      <c r="J78" s="27">
        <f t="shared" si="13"/>
        <v>0.49314531166692754</v>
      </c>
      <c r="K78">
        <v>17.760000000000002</v>
      </c>
      <c r="L78">
        <f t="shared" si="14"/>
        <v>5.63063063063063E-2</v>
      </c>
    </row>
    <row r="79" spans="2:12" x14ac:dyDescent="0.45">
      <c r="B79" s="3">
        <f t="shared" si="9"/>
        <v>31564</v>
      </c>
      <c r="C79">
        <f t="shared" si="10"/>
        <v>77</v>
      </c>
      <c r="D79" s="3">
        <v>31593</v>
      </c>
      <c r="E79" s="4">
        <v>815.7</v>
      </c>
      <c r="F79" t="str">
        <f t="shared" si="8"/>
        <v/>
      </c>
      <c r="G79" s="7">
        <f t="shared" si="11"/>
        <v>8.5704830871108584E-2</v>
      </c>
      <c r="H79" s="20">
        <f t="shared" si="15"/>
        <v>0.41363246291528721</v>
      </c>
      <c r="I79" s="27">
        <f t="shared" si="12"/>
        <v>-0.2109007158291053</v>
      </c>
      <c r="J79" s="27">
        <f t="shared" si="13"/>
        <v>-0.48513692859409874</v>
      </c>
      <c r="K79">
        <v>18.23</v>
      </c>
      <c r="L79">
        <f t="shared" si="14"/>
        <v>5.4854635216675808E-2</v>
      </c>
    </row>
    <row r="80" spans="2:12" x14ac:dyDescent="0.45">
      <c r="B80" s="3">
        <f t="shared" si="9"/>
        <v>31594</v>
      </c>
      <c r="C80">
        <f t="shared" si="10"/>
        <v>78</v>
      </c>
      <c r="D80" s="3">
        <v>31624</v>
      </c>
      <c r="E80" s="4">
        <v>771.8</v>
      </c>
      <c r="F80" t="str">
        <f t="shared" si="8"/>
        <v>x</v>
      </c>
      <c r="G80" s="7">
        <f t="shared" si="11"/>
        <v>9.0492279798328079E-2</v>
      </c>
      <c r="H80" s="20">
        <f t="shared" si="15"/>
        <v>0.55765742420316156</v>
      </c>
      <c r="I80" s="27">
        <f t="shared" si="12"/>
        <v>0.19707321388787524</v>
      </c>
      <c r="J80" s="27">
        <f t="shared" si="13"/>
        <v>0.9826462602065853</v>
      </c>
      <c r="K80">
        <v>16.850000000000001</v>
      </c>
      <c r="L80">
        <f t="shared" si="14"/>
        <v>5.9347181008902072E-2</v>
      </c>
    </row>
    <row r="81" spans="2:12" x14ac:dyDescent="0.45">
      <c r="B81" s="3">
        <f t="shared" si="9"/>
        <v>31625</v>
      </c>
      <c r="C81">
        <f t="shared" si="10"/>
        <v>79</v>
      </c>
      <c r="D81" s="3">
        <v>31653</v>
      </c>
      <c r="E81" s="4">
        <v>817.1</v>
      </c>
      <c r="F81" t="str">
        <f t="shared" si="8"/>
        <v/>
      </c>
      <c r="G81" s="7">
        <f t="shared" si="11"/>
        <v>8.8960255778886665E-2</v>
      </c>
      <c r="H81" s="20">
        <f t="shared" si="15"/>
        <v>0.40337779953494057</v>
      </c>
      <c r="I81" s="27">
        <f t="shared" si="12"/>
        <v>-8.7825767513162178E-3</v>
      </c>
      <c r="J81" s="27">
        <f t="shared" si="13"/>
        <v>-0.51865333192050289</v>
      </c>
      <c r="K81">
        <v>17.95</v>
      </c>
      <c r="L81">
        <f t="shared" si="14"/>
        <v>5.5710306406685242E-2</v>
      </c>
    </row>
    <row r="82" spans="2:12" x14ac:dyDescent="0.45">
      <c r="B82" s="3">
        <f t="shared" si="9"/>
        <v>31656</v>
      </c>
      <c r="C82">
        <f t="shared" si="10"/>
        <v>80</v>
      </c>
      <c r="D82" s="3">
        <v>31685</v>
      </c>
      <c r="E82" s="4">
        <v>768.8</v>
      </c>
      <c r="F82" t="str">
        <f t="shared" si="8"/>
        <v/>
      </c>
      <c r="G82" s="7">
        <f t="shared" si="11"/>
        <v>9.7262717479286387E-2</v>
      </c>
      <c r="H82" s="20">
        <f t="shared" si="15"/>
        <v>0.57245057232049978</v>
      </c>
      <c r="I82" s="27">
        <f t="shared" si="12"/>
        <v>0.37692208993606502</v>
      </c>
      <c r="J82" s="27">
        <f t="shared" si="13"/>
        <v>0.7974587556234225</v>
      </c>
      <c r="K82">
        <v>16.809999999999999</v>
      </c>
      <c r="L82">
        <f t="shared" si="14"/>
        <v>5.9488399762046403E-2</v>
      </c>
    </row>
    <row r="83" spans="2:12" x14ac:dyDescent="0.45">
      <c r="B83" s="3">
        <f t="shared" si="9"/>
        <v>31686</v>
      </c>
      <c r="C83">
        <f t="shared" si="10"/>
        <v>81</v>
      </c>
      <c r="D83" s="3">
        <v>31716</v>
      </c>
      <c r="E83" s="4">
        <v>807.3</v>
      </c>
      <c r="F83" t="str">
        <f t="shared" si="8"/>
        <v>x</v>
      </c>
      <c r="G83" s="7">
        <f t="shared" si="11"/>
        <v>9.258030620172919E-2</v>
      </c>
      <c r="H83" s="20">
        <f t="shared" si="15"/>
        <v>9.9095751269664412E-2</v>
      </c>
      <c r="I83" s="27">
        <f t="shared" si="12"/>
        <v>0.56743027522320744</v>
      </c>
      <c r="J83" s="27">
        <f t="shared" si="13"/>
        <v>0.12561501605068637</v>
      </c>
      <c r="K83">
        <v>17.52</v>
      </c>
      <c r="L83">
        <f t="shared" si="14"/>
        <v>5.7077625570776259E-2</v>
      </c>
    </row>
    <row r="84" spans="2:12" x14ac:dyDescent="0.45">
      <c r="B84" s="3">
        <f t="shared" si="9"/>
        <v>31717</v>
      </c>
      <c r="C84">
        <f t="shared" si="10"/>
        <v>82</v>
      </c>
      <c r="D84" s="3">
        <v>31744</v>
      </c>
      <c r="E84" s="4">
        <v>815.3</v>
      </c>
      <c r="F84" t="str">
        <f t="shared" si="8"/>
        <v/>
      </c>
      <c r="G84" s="7">
        <f t="shared" si="11"/>
        <v>9.3071780552292038E-2</v>
      </c>
      <c r="H84" s="20">
        <f t="shared" si="15"/>
        <v>-2.3304305163743377E-2</v>
      </c>
      <c r="I84" s="27">
        <f t="shared" si="12"/>
        <v>1.1140780405284088</v>
      </c>
      <c r="J84" s="27">
        <f t="shared" si="13"/>
        <v>0.29026610956342869</v>
      </c>
      <c r="K84">
        <v>17.57</v>
      </c>
      <c r="L84">
        <f t="shared" si="14"/>
        <v>5.6915196357427429E-2</v>
      </c>
    </row>
    <row r="85" spans="2:12" x14ac:dyDescent="0.45">
      <c r="B85" s="3">
        <f t="shared" si="9"/>
        <v>31747</v>
      </c>
      <c r="C85">
        <f t="shared" si="10"/>
        <v>83</v>
      </c>
      <c r="D85" s="3">
        <v>31777</v>
      </c>
      <c r="E85" s="4">
        <v>832.8</v>
      </c>
      <c r="F85" t="str">
        <f t="shared" si="8"/>
        <v/>
      </c>
      <c r="G85" s="7">
        <f t="shared" si="11"/>
        <v>9.2308731762039242E-2</v>
      </c>
      <c r="H85" s="20">
        <f t="shared" si="15"/>
        <v>4.4908741594620771E-2</v>
      </c>
      <c r="I85" s="27">
        <f t="shared" si="12"/>
        <v>1.0789169203494251</v>
      </c>
      <c r="J85" s="27">
        <f t="shared" si="13"/>
        <v>1.6515237699168965</v>
      </c>
      <c r="K85">
        <v>17.93</v>
      </c>
      <c r="L85">
        <f t="shared" si="14"/>
        <v>5.5772448410485224E-2</v>
      </c>
    </row>
    <row r="86" spans="2:12" x14ac:dyDescent="0.45">
      <c r="B86" s="3">
        <f t="shared" si="9"/>
        <v>31778</v>
      </c>
      <c r="C86">
        <f t="shared" si="10"/>
        <v>84</v>
      </c>
      <c r="D86" s="3">
        <v>31807</v>
      </c>
      <c r="E86" s="4">
        <v>903.3</v>
      </c>
      <c r="F86" t="str">
        <f t="shared" si="8"/>
        <v>x</v>
      </c>
      <c r="G86" s="7">
        <f t="shared" si="11"/>
        <v>8.7380468113568144E-2</v>
      </c>
      <c r="H86" s="20">
        <f t="shared" si="15"/>
        <v>1.3838149009188561E-2</v>
      </c>
      <c r="I86" s="27">
        <f t="shared" si="12"/>
        <v>0.64889525380409774</v>
      </c>
      <c r="J86" s="27">
        <f t="shared" si="13"/>
        <v>1.7617745957985713</v>
      </c>
      <c r="K86">
        <v>19.39</v>
      </c>
      <c r="L86">
        <f t="shared" si="14"/>
        <v>5.1572975760701391E-2</v>
      </c>
    </row>
    <row r="87" spans="2:12" x14ac:dyDescent="0.45">
      <c r="B87" s="3">
        <f t="shared" si="9"/>
        <v>31809</v>
      </c>
      <c r="C87">
        <f t="shared" si="10"/>
        <v>85</v>
      </c>
      <c r="D87" s="3">
        <v>31835</v>
      </c>
      <c r="E87" s="4">
        <v>983.1</v>
      </c>
      <c r="F87" t="str">
        <f t="shared" si="8"/>
        <v/>
      </c>
      <c r="G87" s="7">
        <f t="shared" si="11"/>
        <v>7.925788624870056E-2</v>
      </c>
      <c r="H87" s="20">
        <f t="shared" si="15"/>
        <v>-7.6289288983826697E-2</v>
      </c>
      <c r="I87" s="27">
        <f t="shared" si="12"/>
        <v>0.5520679553955945</v>
      </c>
      <c r="J87" s="27">
        <f t="shared" si="13"/>
        <v>0.22695220876826538</v>
      </c>
      <c r="K87">
        <v>20.92</v>
      </c>
      <c r="L87">
        <f t="shared" si="14"/>
        <v>4.780114722753346E-2</v>
      </c>
    </row>
    <row r="88" spans="2:12" x14ac:dyDescent="0.45">
      <c r="B88" s="3">
        <f t="shared" si="9"/>
        <v>31837</v>
      </c>
      <c r="C88">
        <f t="shared" si="10"/>
        <v>86</v>
      </c>
      <c r="D88" s="3">
        <v>31867</v>
      </c>
      <c r="E88" s="4">
        <v>1000</v>
      </c>
      <c r="F88" t="str">
        <f t="shared" si="8"/>
        <v/>
      </c>
      <c r="G88" s="7">
        <f t="shared" si="11"/>
        <v>7.7000053380316347E-2</v>
      </c>
      <c r="H88" s="20">
        <f t="shared" si="15"/>
        <v>-0.10320000000000007</v>
      </c>
      <c r="I88" s="27">
        <f t="shared" si="12"/>
        <v>0.76794149248095223</v>
      </c>
      <c r="J88" s="27">
        <f t="shared" si="13"/>
        <v>0.32301060853012697</v>
      </c>
      <c r="K88">
        <v>20.54</v>
      </c>
      <c r="L88">
        <f t="shared" si="14"/>
        <v>4.8685491723466409E-2</v>
      </c>
    </row>
    <row r="89" spans="2:12" x14ac:dyDescent="0.45">
      <c r="B89" s="3">
        <f t="shared" si="9"/>
        <v>31868</v>
      </c>
      <c r="C89">
        <f t="shared" si="10"/>
        <v>87</v>
      </c>
      <c r="D89" s="3">
        <v>31897</v>
      </c>
      <c r="E89" s="4">
        <v>1023.6</v>
      </c>
      <c r="F89" t="str">
        <f t="shared" si="8"/>
        <v>x</v>
      </c>
      <c r="G89" s="7">
        <f t="shared" si="11"/>
        <v>7.629881540841299E-2</v>
      </c>
      <c r="H89" s="20">
        <f t="shared" si="15"/>
        <v>-9.3200468933177016E-2</v>
      </c>
      <c r="I89" s="27">
        <f t="shared" si="12"/>
        <v>0.90276776627346278</v>
      </c>
      <c r="J89" s="27">
        <f t="shared" si="13"/>
        <v>1.3032507635886099</v>
      </c>
      <c r="K89">
        <v>20.97</v>
      </c>
      <c r="L89">
        <f t="shared" si="14"/>
        <v>4.7687172150691466E-2</v>
      </c>
    </row>
    <row r="90" spans="2:12" x14ac:dyDescent="0.45">
      <c r="B90" s="3">
        <f t="shared" si="9"/>
        <v>31898</v>
      </c>
      <c r="C90">
        <f t="shared" si="10"/>
        <v>88</v>
      </c>
      <c r="D90" s="3">
        <v>31926</v>
      </c>
      <c r="E90" s="4">
        <v>1097.3</v>
      </c>
      <c r="F90" t="str">
        <f t="shared" si="8"/>
        <v/>
      </c>
      <c r="G90" s="7">
        <f t="shared" si="11"/>
        <v>7.2080737945671602E-2</v>
      </c>
      <c r="H90" s="20">
        <f t="shared" si="15"/>
        <v>-0.15838877244144711</v>
      </c>
      <c r="I90" s="27">
        <f t="shared" si="12"/>
        <v>0.19260804111251661</v>
      </c>
      <c r="J90" s="27">
        <f t="shared" si="13"/>
        <v>0.81342298160679594</v>
      </c>
      <c r="K90">
        <v>22.38</v>
      </c>
      <c r="L90">
        <f t="shared" si="14"/>
        <v>4.4682752457551385E-2</v>
      </c>
    </row>
    <row r="91" spans="2:12" x14ac:dyDescent="0.45">
      <c r="B91" s="3">
        <f t="shared" si="9"/>
        <v>31929</v>
      </c>
      <c r="C91">
        <f t="shared" si="10"/>
        <v>89</v>
      </c>
      <c r="D91" s="3">
        <v>31958</v>
      </c>
      <c r="E91" s="4">
        <v>1153.0999999999999</v>
      </c>
      <c r="F91" t="str">
        <f t="shared" si="8"/>
        <v/>
      </c>
      <c r="G91" s="7">
        <f t="shared" si="11"/>
        <v>6.5978652943107674E-2</v>
      </c>
      <c r="H91" s="20">
        <f t="shared" si="15"/>
        <v>-0.16485994276298666</v>
      </c>
      <c r="I91" s="27">
        <f t="shared" si="12"/>
        <v>0.20807423413557213</v>
      </c>
      <c r="J91" s="27">
        <f t="shared" si="13"/>
        <v>0.6493659246036636</v>
      </c>
      <c r="K91">
        <v>23.06</v>
      </c>
      <c r="L91">
        <f t="shared" si="14"/>
        <v>4.3365134431916738E-2</v>
      </c>
    </row>
    <row r="92" spans="2:12" x14ac:dyDescent="0.45">
      <c r="B92" s="3">
        <f t="shared" si="9"/>
        <v>31959</v>
      </c>
      <c r="C92">
        <f t="shared" si="10"/>
        <v>90</v>
      </c>
      <c r="D92" s="3">
        <v>31989</v>
      </c>
      <c r="E92" s="4">
        <v>1202.2</v>
      </c>
      <c r="F92" t="str">
        <f t="shared" si="8"/>
        <v>x</v>
      </c>
      <c r="G92" s="7">
        <f t="shared" si="11"/>
        <v>6.6803375446403912E-2</v>
      </c>
      <c r="H92" s="20">
        <f t="shared" si="15"/>
        <v>-0.19713857927133582</v>
      </c>
      <c r="I92" s="27">
        <f t="shared" si="12"/>
        <v>-0.70326072481493007</v>
      </c>
      <c r="J92" s="27">
        <f t="shared" si="13"/>
        <v>-0.4328772535980715</v>
      </c>
      <c r="K92">
        <v>23.72</v>
      </c>
      <c r="L92">
        <f t="shared" si="14"/>
        <v>4.2158516020236091E-2</v>
      </c>
    </row>
    <row r="93" spans="2:12" x14ac:dyDescent="0.45">
      <c r="B93" s="3">
        <f t="shared" si="9"/>
        <v>31990</v>
      </c>
      <c r="C93">
        <f t="shared" si="10"/>
        <v>91</v>
      </c>
      <c r="D93" s="3">
        <v>32017</v>
      </c>
      <c r="E93" s="4">
        <v>1146.7</v>
      </c>
      <c r="F93" t="str">
        <f t="shared" si="8"/>
        <v/>
      </c>
      <c r="G93" s="7">
        <f t="shared" si="11"/>
        <v>7.0990453081892113E-2</v>
      </c>
      <c r="H93" s="20">
        <f t="shared" si="15"/>
        <v>-0.20537193686230049</v>
      </c>
      <c r="I93" s="27">
        <f t="shared" si="12"/>
        <v>-0.76745467509434906</v>
      </c>
      <c r="J93" s="27">
        <f t="shared" si="13"/>
        <v>0.88489334418363974</v>
      </c>
      <c r="K93">
        <v>22.63</v>
      </c>
      <c r="L93">
        <f t="shared" si="14"/>
        <v>4.4189129474149359E-2</v>
      </c>
    </row>
    <row r="94" spans="2:12" x14ac:dyDescent="0.45">
      <c r="B94" s="3">
        <f t="shared" si="9"/>
        <v>32021</v>
      </c>
      <c r="C94">
        <f t="shared" si="10"/>
        <v>92</v>
      </c>
      <c r="D94" s="3">
        <v>32050</v>
      </c>
      <c r="E94" s="4">
        <v>1208.9000000000001</v>
      </c>
      <c r="F94" t="str">
        <f t="shared" si="8"/>
        <v/>
      </c>
      <c r="G94" s="7">
        <f t="shared" si="11"/>
        <v>7.3411173982000033E-2</v>
      </c>
      <c r="H94" s="20">
        <f t="shared" si="15"/>
        <v>-0.21722226817768231</v>
      </c>
      <c r="I94" s="27">
        <f t="shared" si="12"/>
        <v>-0.73151822802136546</v>
      </c>
      <c r="J94" s="27">
        <f t="shared" si="13"/>
        <v>-0.97555662068517679</v>
      </c>
      <c r="K94">
        <v>23.76</v>
      </c>
      <c r="L94">
        <f t="shared" si="14"/>
        <v>4.2087542087542083E-2</v>
      </c>
    </row>
    <row r="95" spans="2:12" x14ac:dyDescent="0.45">
      <c r="B95" s="3">
        <f t="shared" si="9"/>
        <v>32051</v>
      </c>
      <c r="C95">
        <f t="shared" si="10"/>
        <v>93</v>
      </c>
      <c r="D95" s="3">
        <v>32080</v>
      </c>
      <c r="E95" s="4">
        <v>887.3</v>
      </c>
      <c r="F95" t="str">
        <f t="shared" si="8"/>
        <v>x</v>
      </c>
      <c r="G95" s="7">
        <f t="shared" si="11"/>
        <v>9.9638234810133453E-2</v>
      </c>
      <c r="H95" s="20">
        <f t="shared" si="15"/>
        <v>8.8132536909726111E-2</v>
      </c>
      <c r="I95" s="27">
        <f t="shared" si="12"/>
        <v>0.13480340619157394</v>
      </c>
      <c r="J95" s="27">
        <f t="shared" si="13"/>
        <v>-0.72705520897732046</v>
      </c>
      <c r="K95">
        <v>17.48</v>
      </c>
      <c r="L95">
        <f t="shared" si="14"/>
        <v>5.7208237986270019E-2</v>
      </c>
    </row>
    <row r="96" spans="2:12" x14ac:dyDescent="0.45">
      <c r="B96" s="3">
        <f t="shared" si="9"/>
        <v>32082</v>
      </c>
      <c r="C96">
        <f t="shared" si="10"/>
        <v>94</v>
      </c>
      <c r="D96" s="3">
        <v>32111</v>
      </c>
      <c r="E96" s="4">
        <v>796.3</v>
      </c>
      <c r="F96" t="str">
        <f t="shared" si="8"/>
        <v/>
      </c>
      <c r="G96" s="7">
        <f t="shared" si="11"/>
        <v>0.11134801167606945</v>
      </c>
      <c r="H96" s="20">
        <f t="shared" si="15"/>
        <v>0.17229687303779984</v>
      </c>
      <c r="I96" s="27">
        <f t="shared" si="12"/>
        <v>0.69132800432342489</v>
      </c>
      <c r="J96" s="27">
        <f t="shared" si="13"/>
        <v>1.9007370279697127</v>
      </c>
      <c r="K96">
        <v>15.45</v>
      </c>
      <c r="L96">
        <f t="shared" si="14"/>
        <v>6.4724919093851141E-2</v>
      </c>
    </row>
    <row r="97" spans="2:12" x14ac:dyDescent="0.45">
      <c r="B97" s="3">
        <f t="shared" si="9"/>
        <v>32112</v>
      </c>
      <c r="C97">
        <f t="shared" si="10"/>
        <v>95</v>
      </c>
      <c r="D97" s="3">
        <v>32142</v>
      </c>
      <c r="E97" s="4">
        <v>870.2</v>
      </c>
      <c r="F97" t="str">
        <f t="shared" si="8"/>
        <v/>
      </c>
      <c r="G97" s="7">
        <f t="shared" si="11"/>
        <v>0.10728091149461316</v>
      </c>
      <c r="H97" s="20">
        <f t="shared" si="15"/>
        <v>6.481268673868068E-2</v>
      </c>
      <c r="I97" s="27">
        <f t="shared" si="12"/>
        <v>0.12799216359646537</v>
      </c>
      <c r="J97" s="27">
        <f t="shared" si="13"/>
        <v>0.84577484447873053</v>
      </c>
      <c r="K97">
        <v>16.93</v>
      </c>
      <c r="L97">
        <f t="shared" si="14"/>
        <v>5.9066745422327233E-2</v>
      </c>
    </row>
    <row r="98" spans="2:12" x14ac:dyDescent="0.45">
      <c r="B98" s="3">
        <f t="shared" si="9"/>
        <v>32143</v>
      </c>
      <c r="C98">
        <f t="shared" si="10"/>
        <v>96</v>
      </c>
      <c r="D98" s="3">
        <v>32171</v>
      </c>
      <c r="E98" s="4">
        <v>915.8</v>
      </c>
      <c r="F98" t="str">
        <f t="shared" si="8"/>
        <v>x</v>
      </c>
      <c r="G98" s="7">
        <f t="shared" si="11"/>
        <v>0.1072520794153371</v>
      </c>
      <c r="H98" s="20">
        <f t="shared" si="15"/>
        <v>0.15199825289364499</v>
      </c>
      <c r="I98" s="27">
        <f t="shared" si="12"/>
        <v>5.5270261686604538E-2</v>
      </c>
      <c r="J98" s="27">
        <f t="shared" si="13"/>
        <v>-9.6357938192470849E-2</v>
      </c>
      <c r="K98">
        <v>17.75</v>
      </c>
      <c r="L98">
        <f t="shared" si="14"/>
        <v>5.6338028169014086E-2</v>
      </c>
    </row>
    <row r="99" spans="2:12" x14ac:dyDescent="0.45">
      <c r="B99" s="3">
        <f t="shared" si="9"/>
        <v>32174</v>
      </c>
      <c r="C99">
        <f t="shared" si="10"/>
        <v>97</v>
      </c>
      <c r="D99" s="3">
        <v>32202</v>
      </c>
      <c r="E99" s="4">
        <v>908.1</v>
      </c>
      <c r="F99" t="str">
        <f t="shared" si="8"/>
        <v/>
      </c>
      <c r="G99" s="7">
        <f t="shared" si="11"/>
        <v>0.11443610565448581</v>
      </c>
      <c r="H99" s="20">
        <f t="shared" si="15"/>
        <v>0.14811144147120348</v>
      </c>
      <c r="I99" s="27">
        <f t="shared" si="12"/>
        <v>6.9579071307812379E-2</v>
      </c>
      <c r="J99" s="27">
        <f t="shared" si="13"/>
        <v>-0.13951543028177937</v>
      </c>
      <c r="K99">
        <v>17.440000000000001</v>
      </c>
      <c r="L99">
        <f t="shared" si="14"/>
        <v>5.73394495412844E-2</v>
      </c>
    </row>
    <row r="100" spans="2:12" x14ac:dyDescent="0.45">
      <c r="B100" s="3">
        <f t="shared" si="9"/>
        <v>32203</v>
      </c>
      <c r="C100">
        <f t="shared" si="10"/>
        <v>98</v>
      </c>
      <c r="D100" s="3">
        <v>32233</v>
      </c>
      <c r="E100" s="4">
        <v>896.8</v>
      </c>
      <c r="F100" t="str">
        <f t="shared" si="8"/>
        <v/>
      </c>
      <c r="G100" s="7">
        <f t="shared" si="11"/>
        <v>0.11985255341308521</v>
      </c>
      <c r="H100" s="20">
        <f t="shared" si="15"/>
        <v>0.20004460303300631</v>
      </c>
      <c r="I100" s="27">
        <f t="shared" si="12"/>
        <v>0.32960533841010187</v>
      </c>
      <c r="J100" s="27">
        <f t="shared" si="13"/>
        <v>0.51130310269538559</v>
      </c>
      <c r="K100">
        <v>16.7</v>
      </c>
      <c r="L100">
        <f t="shared" si="14"/>
        <v>5.9880239520958084E-2</v>
      </c>
    </row>
    <row r="101" spans="2:12" x14ac:dyDescent="0.45">
      <c r="B101" s="3">
        <f t="shared" si="9"/>
        <v>32234</v>
      </c>
      <c r="C101">
        <f t="shared" si="10"/>
        <v>99</v>
      </c>
      <c r="D101" s="3">
        <v>32262</v>
      </c>
      <c r="E101" s="4">
        <v>928.2</v>
      </c>
      <c r="F101" t="str">
        <f t="shared" si="8"/>
        <v>x</v>
      </c>
      <c r="G101" s="7">
        <f t="shared" si="11"/>
        <v>0.11629900927458614</v>
      </c>
      <c r="H101" s="20">
        <f t="shared" si="15"/>
        <v>0.17431588019823319</v>
      </c>
      <c r="I101" s="27">
        <f t="shared" si="12"/>
        <v>0.16923820250397981</v>
      </c>
      <c r="J101" s="27">
        <f t="shared" si="13"/>
        <v>-5.9098787220474347E-2</v>
      </c>
      <c r="K101">
        <v>17.02</v>
      </c>
      <c r="L101">
        <f t="shared" si="14"/>
        <v>5.8754406580493537E-2</v>
      </c>
    </row>
    <row r="102" spans="2:12" x14ac:dyDescent="0.45">
      <c r="B102" s="3">
        <f t="shared" si="9"/>
        <v>32264</v>
      </c>
      <c r="C102">
        <f t="shared" si="10"/>
        <v>100</v>
      </c>
      <c r="D102" s="3">
        <v>32294</v>
      </c>
      <c r="E102" s="4">
        <v>923.5</v>
      </c>
      <c r="F102" t="str">
        <f t="shared" si="8"/>
        <v/>
      </c>
      <c r="G102" s="7">
        <f t="shared" si="11"/>
        <v>0.11739291398499585</v>
      </c>
      <c r="H102" s="20">
        <f t="shared" si="15"/>
        <v>0.18148348673524617</v>
      </c>
      <c r="I102" s="27">
        <f t="shared" si="12"/>
        <v>-5.2220643405725631E-2</v>
      </c>
      <c r="J102" s="27">
        <f t="shared" si="13"/>
        <v>0.65299921824207363</v>
      </c>
      <c r="K102">
        <v>16.63</v>
      </c>
      <c r="L102">
        <f t="shared" si="14"/>
        <v>6.0132291040288638E-2</v>
      </c>
    </row>
    <row r="103" spans="2:12" x14ac:dyDescent="0.45">
      <c r="B103" s="3">
        <f t="shared" si="9"/>
        <v>32295</v>
      </c>
      <c r="C103">
        <f t="shared" si="10"/>
        <v>101</v>
      </c>
      <c r="D103" s="3">
        <v>32324</v>
      </c>
      <c r="E103" s="4">
        <v>963</v>
      </c>
      <c r="F103" t="str">
        <f t="shared" si="8"/>
        <v/>
      </c>
      <c r="G103" s="7">
        <f t="shared" si="11"/>
        <v>0.11036876010989816</v>
      </c>
      <c r="H103" s="20">
        <f t="shared" si="15"/>
        <v>0.14402907580477686</v>
      </c>
      <c r="I103" s="27">
        <f t="shared" si="12"/>
        <v>-6.758293815020644E-2</v>
      </c>
      <c r="J103" s="27">
        <f t="shared" si="13"/>
        <v>2.7761425187349476E-2</v>
      </c>
      <c r="K103">
        <v>17.03</v>
      </c>
      <c r="L103">
        <f t="shared" si="14"/>
        <v>5.8719906048150319E-2</v>
      </c>
    </row>
    <row r="104" spans="2:12" x14ac:dyDescent="0.45">
      <c r="B104" s="3">
        <f t="shared" si="9"/>
        <v>32325</v>
      </c>
      <c r="C104">
        <f t="shared" si="10"/>
        <v>102</v>
      </c>
      <c r="D104" s="3">
        <v>32353</v>
      </c>
      <c r="E104" s="4">
        <v>965.2</v>
      </c>
      <c r="F104" t="str">
        <f t="shared" si="8"/>
        <v>x</v>
      </c>
      <c r="G104" s="7">
        <f t="shared" si="11"/>
        <v>0.10976124758905592</v>
      </c>
      <c r="H104" s="20">
        <f t="shared" si="15"/>
        <v>0.21560298383754661</v>
      </c>
      <c r="I104" s="27">
        <f t="shared" si="12"/>
        <v>1.2438454055918591E-3</v>
      </c>
      <c r="J104" s="27">
        <f t="shared" si="13"/>
        <v>-0.49886264781578094</v>
      </c>
      <c r="K104">
        <v>16.8</v>
      </c>
      <c r="L104">
        <f t="shared" si="14"/>
        <v>5.9523809523809521E-2</v>
      </c>
    </row>
    <row r="105" spans="2:12" x14ac:dyDescent="0.45">
      <c r="B105" s="3">
        <f t="shared" si="9"/>
        <v>32356</v>
      </c>
      <c r="C105">
        <f t="shared" si="10"/>
        <v>103</v>
      </c>
      <c r="D105" s="3">
        <v>32386</v>
      </c>
      <c r="E105" s="4">
        <v>911.2</v>
      </c>
      <c r="F105" t="str">
        <f t="shared" si="8"/>
        <v/>
      </c>
      <c r="G105" s="7">
        <f t="shared" si="11"/>
        <v>0.10355138479745363</v>
      </c>
      <c r="H105" s="20">
        <f t="shared" si="15"/>
        <v>0.32506584723441612</v>
      </c>
      <c r="I105" s="27">
        <f t="shared" si="12"/>
        <v>0.1015455106628127</v>
      </c>
      <c r="J105" s="27">
        <f t="shared" si="13"/>
        <v>0.5739159924778221</v>
      </c>
      <c r="K105">
        <v>15.92</v>
      </c>
      <c r="L105">
        <f t="shared" si="14"/>
        <v>6.2814070351758788E-2</v>
      </c>
    </row>
    <row r="106" spans="2:12" x14ac:dyDescent="0.45">
      <c r="B106" s="3">
        <f t="shared" si="9"/>
        <v>32387</v>
      </c>
      <c r="C106">
        <f t="shared" si="10"/>
        <v>104</v>
      </c>
      <c r="D106" s="3">
        <v>32416</v>
      </c>
      <c r="E106" s="4">
        <v>946.3</v>
      </c>
      <c r="F106" t="str">
        <f t="shared" si="8"/>
        <v/>
      </c>
      <c r="G106" s="7">
        <f t="shared" si="11"/>
        <v>9.4984740479084673E-2</v>
      </c>
      <c r="H106" s="20">
        <f t="shared" si="15"/>
        <v>0.23597167917151007</v>
      </c>
      <c r="I106" s="27">
        <f t="shared" si="12"/>
        <v>-8.0707275324399141E-2</v>
      </c>
      <c r="J106" s="27">
        <f t="shared" si="13"/>
        <v>0.27256875606324016</v>
      </c>
      <c r="K106">
        <v>16.36</v>
      </c>
      <c r="L106">
        <f t="shared" si="14"/>
        <v>6.1124694376528121E-2</v>
      </c>
    </row>
    <row r="107" spans="2:12" x14ac:dyDescent="0.45">
      <c r="B107" s="3">
        <f t="shared" si="9"/>
        <v>32417</v>
      </c>
      <c r="C107">
        <f t="shared" si="10"/>
        <v>105</v>
      </c>
      <c r="D107" s="3">
        <v>32447</v>
      </c>
      <c r="E107" s="4">
        <v>965.5</v>
      </c>
      <c r="F107" t="str">
        <f t="shared" si="8"/>
        <v>x</v>
      </c>
      <c r="G107" s="7">
        <f t="shared" si="11"/>
        <v>0.10002598578015265</v>
      </c>
      <c r="H107" s="20">
        <f t="shared" si="15"/>
        <v>0.1194199896426722</v>
      </c>
      <c r="I107" s="27">
        <f t="shared" si="12"/>
        <v>0.4256099769995465</v>
      </c>
      <c r="J107" s="27">
        <f t="shared" si="13"/>
        <v>-0.33266403661167565</v>
      </c>
      <c r="K107">
        <v>16.670000000000002</v>
      </c>
      <c r="L107">
        <f t="shared" si="14"/>
        <v>5.9988002399520089E-2</v>
      </c>
    </row>
    <row r="108" spans="2:12" x14ac:dyDescent="0.45">
      <c r="B108" s="3">
        <f t="shared" si="9"/>
        <v>32448</v>
      </c>
      <c r="C108">
        <f t="shared" si="10"/>
        <v>106</v>
      </c>
      <c r="D108" s="3">
        <v>32477</v>
      </c>
      <c r="E108" s="4">
        <v>933.5</v>
      </c>
      <c r="F108" t="str">
        <f t="shared" si="8"/>
        <v/>
      </c>
      <c r="G108" s="7">
        <f t="shared" si="11"/>
        <v>0.10900182418140569</v>
      </c>
      <c r="H108" s="20">
        <f t="shared" si="15"/>
        <v>0.21981788966256022</v>
      </c>
      <c r="I108" s="27">
        <f t="shared" si="12"/>
        <v>0.55601433339763751</v>
      </c>
      <c r="J108" s="27">
        <f t="shared" si="13"/>
        <v>-8.5179931956130273E-2</v>
      </c>
      <c r="K108">
        <v>15.86</v>
      </c>
      <c r="L108">
        <f t="shared" si="14"/>
        <v>6.3051702395964693E-2</v>
      </c>
    </row>
    <row r="109" spans="2:12" x14ac:dyDescent="0.45">
      <c r="B109" s="3">
        <f t="shared" si="9"/>
        <v>32478</v>
      </c>
      <c r="C109">
        <f t="shared" si="10"/>
        <v>107</v>
      </c>
      <c r="D109" s="3">
        <v>32507</v>
      </c>
      <c r="E109" s="4">
        <v>926.6</v>
      </c>
      <c r="F109" t="str">
        <f t="shared" si="8"/>
        <v/>
      </c>
      <c r="G109" s="7">
        <f t="shared" si="11"/>
        <v>0.11179729067269295</v>
      </c>
      <c r="H109" s="20">
        <f t="shared" si="15"/>
        <v>0.30012950571983588</v>
      </c>
      <c r="I109" s="27">
        <f t="shared" si="12"/>
        <v>0.81971245398575676</v>
      </c>
      <c r="J109" s="27">
        <f t="shared" si="13"/>
        <v>3.7459369598600158</v>
      </c>
      <c r="K109">
        <v>15.86</v>
      </c>
      <c r="L109">
        <f t="shared" si="14"/>
        <v>6.3051702395964693E-2</v>
      </c>
    </row>
    <row r="110" spans="2:12" x14ac:dyDescent="0.45">
      <c r="B110" s="3">
        <f t="shared" si="9"/>
        <v>32509</v>
      </c>
      <c r="C110">
        <f t="shared" si="10"/>
        <v>108</v>
      </c>
      <c r="D110" s="3">
        <v>32539</v>
      </c>
      <c r="E110" s="4">
        <v>1055</v>
      </c>
      <c r="F110" t="str">
        <f t="shared" si="8"/>
        <v>x</v>
      </c>
      <c r="G110" s="7">
        <f t="shared" si="11"/>
        <v>9.8362700722939733E-2</v>
      </c>
      <c r="H110" s="20">
        <f t="shared" si="15"/>
        <v>0.10635071090047399</v>
      </c>
      <c r="I110" s="27">
        <f t="shared" si="12"/>
        <v>0.13945231012947845</v>
      </c>
      <c r="J110" s="27">
        <f t="shared" si="13"/>
        <v>-0.1322729592103622</v>
      </c>
      <c r="K110">
        <v>17.98</v>
      </c>
      <c r="L110">
        <f t="shared" si="14"/>
        <v>5.5617352614015569E-2</v>
      </c>
    </row>
    <row r="111" spans="2:12" x14ac:dyDescent="0.45">
      <c r="B111" s="3">
        <f t="shared" si="9"/>
        <v>32540</v>
      </c>
      <c r="C111">
        <f t="shared" si="10"/>
        <v>109</v>
      </c>
      <c r="D111" s="3">
        <v>32567</v>
      </c>
      <c r="E111" s="4">
        <v>1042.5999999999999</v>
      </c>
      <c r="F111" t="str">
        <f t="shared" si="8"/>
        <v/>
      </c>
      <c r="G111" s="7">
        <f t="shared" si="11"/>
        <v>0.10483155173615755</v>
      </c>
      <c r="H111" s="20">
        <f t="shared" si="15"/>
        <v>7.6443506618070201E-2</v>
      </c>
      <c r="I111" s="27">
        <f t="shared" si="12"/>
        <v>0.19946433940778552</v>
      </c>
      <c r="J111" s="27">
        <f t="shared" si="13"/>
        <v>0.46319835911173901</v>
      </c>
      <c r="K111">
        <v>17.36</v>
      </c>
      <c r="L111">
        <f t="shared" si="14"/>
        <v>5.7603686635944701E-2</v>
      </c>
    </row>
    <row r="112" spans="2:12" x14ac:dyDescent="0.45">
      <c r="B112" s="3">
        <f t="shared" si="9"/>
        <v>32568</v>
      </c>
      <c r="C112">
        <f t="shared" si="10"/>
        <v>110</v>
      </c>
      <c r="D112" s="3">
        <v>32598</v>
      </c>
      <c r="E112" s="4">
        <v>1076.2</v>
      </c>
      <c r="F112" t="str">
        <f t="shared" si="8"/>
        <v/>
      </c>
      <c r="G112" s="7">
        <f t="shared" si="11"/>
        <v>0.10400847576197236</v>
      </c>
      <c r="H112" s="20">
        <f t="shared" si="15"/>
        <v>3.595985876231178E-2</v>
      </c>
      <c r="I112" s="27">
        <f t="shared" si="12"/>
        <v>9.8200018999040628E-2</v>
      </c>
      <c r="J112" s="27">
        <f t="shared" si="13"/>
        <v>0.16520441834342203</v>
      </c>
      <c r="K112">
        <v>17.54</v>
      </c>
      <c r="L112">
        <f t="shared" si="14"/>
        <v>5.7012542759407071E-2</v>
      </c>
    </row>
    <row r="113" spans="2:12" x14ac:dyDescent="0.45">
      <c r="B113" s="3">
        <f t="shared" si="9"/>
        <v>32599</v>
      </c>
      <c r="C113">
        <f t="shared" si="10"/>
        <v>111</v>
      </c>
      <c r="D113" s="3">
        <v>32626</v>
      </c>
      <c r="E113" s="4">
        <v>1090</v>
      </c>
      <c r="F113" t="str">
        <f t="shared" si="8"/>
        <v>x</v>
      </c>
      <c r="G113" s="7">
        <f t="shared" si="11"/>
        <v>0.10758910214010542</v>
      </c>
      <c r="H113" s="20">
        <f t="shared" si="15"/>
        <v>-4.2935779816513753E-2</v>
      </c>
      <c r="I113" s="27">
        <f t="shared" si="12"/>
        <v>0.34254944978331858</v>
      </c>
      <c r="J113" s="27">
        <f t="shared" si="13"/>
        <v>1.2177534932393375E-2</v>
      </c>
      <c r="K113">
        <v>17.61</v>
      </c>
      <c r="L113">
        <f t="shared" si="14"/>
        <v>5.6785917092561047E-2</v>
      </c>
    </row>
    <row r="114" spans="2:12" x14ac:dyDescent="0.45">
      <c r="B114" s="3">
        <f t="shared" si="9"/>
        <v>32629</v>
      </c>
      <c r="C114">
        <f t="shared" si="10"/>
        <v>112</v>
      </c>
      <c r="D114" s="3">
        <v>32659</v>
      </c>
      <c r="E114" s="4">
        <v>1091.0999999999999</v>
      </c>
      <c r="F114" t="str">
        <f t="shared" si="8"/>
        <v/>
      </c>
      <c r="G114" s="7">
        <f t="shared" si="11"/>
        <v>0.10229558705810171</v>
      </c>
      <c r="H114" s="20">
        <f t="shared" si="15"/>
        <v>5.7831546146091206E-2</v>
      </c>
      <c r="I114" s="27">
        <f t="shared" si="12"/>
        <v>0.49949997540544855</v>
      </c>
      <c r="J114" s="27">
        <f t="shared" si="13"/>
        <v>0.12301491405930687</v>
      </c>
      <c r="K114">
        <v>17.38</v>
      </c>
      <c r="L114">
        <f t="shared" si="14"/>
        <v>5.7537399309551214E-2</v>
      </c>
    </row>
    <row r="115" spans="2:12" x14ac:dyDescent="0.45">
      <c r="B115" s="3">
        <f t="shared" si="9"/>
        <v>32660</v>
      </c>
      <c r="C115">
        <f t="shared" si="10"/>
        <v>113</v>
      </c>
      <c r="D115" s="3">
        <v>32689</v>
      </c>
      <c r="E115" s="4">
        <v>1101.7</v>
      </c>
      <c r="F115" t="str">
        <f t="shared" si="8"/>
        <v/>
      </c>
      <c r="G115" s="7">
        <f t="shared" si="11"/>
        <v>0.10336561437823577</v>
      </c>
      <c r="H115" s="20">
        <f t="shared" si="15"/>
        <v>6.3175093038032148E-2</v>
      </c>
      <c r="I115" s="27">
        <f t="shared" si="12"/>
        <v>0.27026999783815864</v>
      </c>
      <c r="J115" s="27">
        <f t="shared" si="13"/>
        <v>1.128867612445811</v>
      </c>
      <c r="K115">
        <v>17.36</v>
      </c>
      <c r="L115">
        <f t="shared" si="14"/>
        <v>5.7603686635944701E-2</v>
      </c>
    </row>
    <row r="116" spans="2:12" x14ac:dyDescent="0.45">
      <c r="B116" s="3">
        <f t="shared" si="9"/>
        <v>32690</v>
      </c>
      <c r="C116">
        <f t="shared" si="10"/>
        <v>114</v>
      </c>
      <c r="D116" s="3">
        <v>32720</v>
      </c>
      <c r="E116" s="4">
        <v>1173.3</v>
      </c>
      <c r="F116" t="str">
        <f t="shared" si="8"/>
        <v>x</v>
      </c>
      <c r="G116" s="7">
        <f t="shared" si="11"/>
        <v>9.5654832566291592E-2</v>
      </c>
      <c r="H116" s="20">
        <f t="shared" si="15"/>
        <v>-2.2330179834654462E-2</v>
      </c>
      <c r="I116" s="27">
        <f t="shared" si="12"/>
        <v>-0.27997916877552909</v>
      </c>
      <c r="J116" s="27">
        <f t="shared" si="13"/>
        <v>0.41027955570167918</v>
      </c>
      <c r="K116">
        <v>18.38</v>
      </c>
      <c r="L116">
        <f t="shared" si="14"/>
        <v>5.4406964091403699E-2</v>
      </c>
    </row>
    <row r="117" spans="2:12" x14ac:dyDescent="0.45">
      <c r="B117" s="3">
        <f t="shared" si="9"/>
        <v>32721</v>
      </c>
      <c r="C117">
        <f t="shared" si="10"/>
        <v>115</v>
      </c>
      <c r="D117" s="3">
        <v>32751</v>
      </c>
      <c r="E117" s="4">
        <v>1207.4000000000001</v>
      </c>
      <c r="F117" t="str">
        <f t="shared" si="8"/>
        <v/>
      </c>
      <c r="G117" s="7">
        <f t="shared" si="11"/>
        <v>9.3041035827687635E-2</v>
      </c>
      <c r="H117" s="20">
        <f t="shared" si="15"/>
        <v>-0.12945171442769599</v>
      </c>
      <c r="I117" s="27">
        <f t="shared" si="12"/>
        <v>-0.20889779221741145</v>
      </c>
      <c r="J117" s="27">
        <f t="shared" si="13"/>
        <v>-0.31729315510887623</v>
      </c>
      <c r="K117">
        <v>18.87</v>
      </c>
      <c r="L117">
        <f t="shared" si="14"/>
        <v>5.2994170641229459E-2</v>
      </c>
    </row>
    <row r="118" spans="2:12" x14ac:dyDescent="0.45">
      <c r="B118" s="3">
        <f t="shared" si="9"/>
        <v>32752</v>
      </c>
      <c r="C118">
        <f t="shared" si="10"/>
        <v>116</v>
      </c>
      <c r="D118" s="3">
        <v>32780</v>
      </c>
      <c r="E118" s="4">
        <v>1169.5999999999999</v>
      </c>
      <c r="F118" t="str">
        <f t="shared" si="8"/>
        <v/>
      </c>
      <c r="G118" s="7">
        <f t="shared" si="11"/>
        <v>9.2232688987409661E-2</v>
      </c>
      <c r="H118" s="20">
        <f t="shared" si="15"/>
        <v>-0.17732558139534871</v>
      </c>
      <c r="I118" s="27">
        <f t="shared" si="12"/>
        <v>0.12555365582738331</v>
      </c>
      <c r="J118" s="27">
        <f t="shared" si="13"/>
        <v>-0.61230007517077567</v>
      </c>
      <c r="K118">
        <v>18.09</v>
      </c>
      <c r="L118">
        <f t="shared" si="14"/>
        <v>5.5279159756771695E-2</v>
      </c>
    </row>
    <row r="119" spans="2:12" x14ac:dyDescent="0.45">
      <c r="B119" s="3">
        <f t="shared" si="9"/>
        <v>32782</v>
      </c>
      <c r="C119">
        <f t="shared" si="10"/>
        <v>117</v>
      </c>
      <c r="D119" s="3">
        <v>32812</v>
      </c>
      <c r="E119" s="4">
        <v>1080.8</v>
      </c>
      <c r="F119" t="str">
        <f t="shared" si="8"/>
        <v>x</v>
      </c>
      <c r="G119" s="7">
        <f t="shared" si="11"/>
        <v>0.10390273704736908</v>
      </c>
      <c r="H119" s="20">
        <f t="shared" si="15"/>
        <v>-8.1513693560325562E-2</v>
      </c>
      <c r="I119" s="27">
        <f t="shared" si="12"/>
        <v>0.36019060715901707</v>
      </c>
      <c r="J119" s="27">
        <f t="shared" si="13"/>
        <v>0.87054351439801847</v>
      </c>
      <c r="K119">
        <v>16.649999999999999</v>
      </c>
      <c r="L119">
        <f t="shared" si="14"/>
        <v>6.0060060060060066E-2</v>
      </c>
    </row>
    <row r="120" spans="2:12" x14ac:dyDescent="0.45">
      <c r="B120" s="3">
        <f t="shared" si="9"/>
        <v>32813</v>
      </c>
      <c r="C120">
        <f t="shared" si="10"/>
        <v>118</v>
      </c>
      <c r="D120" s="3">
        <v>32842</v>
      </c>
      <c r="E120" s="4">
        <v>1138.7</v>
      </c>
      <c r="F120" t="str">
        <f t="shared" si="8"/>
        <v/>
      </c>
      <c r="G120" s="7">
        <f t="shared" si="11"/>
        <v>0.10487036243626835</v>
      </c>
      <c r="H120" s="20">
        <f t="shared" si="15"/>
        <v>-9.3615526477562216E-2</v>
      </c>
      <c r="I120" s="27">
        <f t="shared" si="12"/>
        <v>-5.6376888809855141E-2</v>
      </c>
      <c r="J120" s="27">
        <f t="shared" si="13"/>
        <v>0.96623343261368788</v>
      </c>
      <c r="K120">
        <v>17.48</v>
      </c>
      <c r="L120">
        <f t="shared" si="14"/>
        <v>5.7208237986270019E-2</v>
      </c>
    </row>
    <row r="121" spans="2:12" x14ac:dyDescent="0.45">
      <c r="B121" s="3">
        <f t="shared" si="9"/>
        <v>32843</v>
      </c>
      <c r="C121">
        <f t="shared" si="10"/>
        <v>119</v>
      </c>
      <c r="D121" s="3">
        <v>32871</v>
      </c>
      <c r="E121" s="4">
        <v>1204.7</v>
      </c>
      <c r="F121" t="str">
        <f t="shared" si="8"/>
        <v/>
      </c>
      <c r="G121" s="7">
        <f t="shared" si="11"/>
        <v>0.10406391002480775</v>
      </c>
      <c r="H121" s="20">
        <f t="shared" si="15"/>
        <v>-0.14310616751058358</v>
      </c>
      <c r="I121" s="27">
        <f t="shared" si="12"/>
        <v>-0.26645287301677389</v>
      </c>
      <c r="J121" s="27">
        <f t="shared" si="13"/>
        <v>-0.31577896349066148</v>
      </c>
      <c r="K121">
        <v>18.61</v>
      </c>
      <c r="L121">
        <f t="shared" si="14"/>
        <v>5.3734551316496508E-2</v>
      </c>
    </row>
    <row r="122" spans="2:12" x14ac:dyDescent="0.45">
      <c r="B122" s="3">
        <f t="shared" si="9"/>
        <v>32874</v>
      </c>
      <c r="C122">
        <f t="shared" si="10"/>
        <v>120</v>
      </c>
      <c r="D122" s="3">
        <v>32904</v>
      </c>
      <c r="E122" s="4">
        <v>1167.2</v>
      </c>
      <c r="F122" t="str">
        <f t="shared" si="8"/>
        <v>x</v>
      </c>
      <c r="G122" s="7">
        <f t="shared" si="11"/>
        <v>9.8112581967834123E-2</v>
      </c>
      <c r="H122" s="20">
        <f t="shared" si="15"/>
        <v>-0.11223440712817001</v>
      </c>
      <c r="I122" s="27">
        <f t="shared" si="12"/>
        <v>-0.36189933384680684</v>
      </c>
      <c r="J122" s="27">
        <f t="shared" si="13"/>
        <v>-0.37545432041346316</v>
      </c>
      <c r="K122">
        <v>17.75</v>
      </c>
      <c r="L122">
        <f t="shared" si="14"/>
        <v>5.6338028169014086E-2</v>
      </c>
    </row>
    <row r="123" spans="2:12" x14ac:dyDescent="0.45">
      <c r="B123" s="3">
        <f t="shared" si="9"/>
        <v>32905</v>
      </c>
      <c r="C123">
        <f t="shared" si="10"/>
        <v>121</v>
      </c>
      <c r="D123" s="3">
        <v>32932</v>
      </c>
      <c r="E123" s="4">
        <v>1122.3</v>
      </c>
      <c r="F123" t="str">
        <f t="shared" si="8"/>
        <v/>
      </c>
      <c r="G123" s="7">
        <f t="shared" si="11"/>
        <v>0.10292998157913802</v>
      </c>
      <c r="H123" s="20">
        <f t="shared" si="15"/>
        <v>2.4681457720752142E-2</v>
      </c>
      <c r="I123" s="27">
        <f t="shared" si="12"/>
        <v>0.11863506375255151</v>
      </c>
      <c r="J123" s="27">
        <f t="shared" si="13"/>
        <v>-7.631597950288993E-2</v>
      </c>
      <c r="K123">
        <v>17.12</v>
      </c>
      <c r="L123">
        <f t="shared" si="14"/>
        <v>5.8411214953271028E-2</v>
      </c>
    </row>
    <row r="124" spans="2:12" x14ac:dyDescent="0.45">
      <c r="B124" s="3">
        <f t="shared" si="9"/>
        <v>32933</v>
      </c>
      <c r="C124">
        <f t="shared" si="10"/>
        <v>122</v>
      </c>
      <c r="D124" s="3">
        <v>32962</v>
      </c>
      <c r="E124" s="4">
        <v>1114.9000000000001</v>
      </c>
      <c r="F124" t="str">
        <f t="shared" si="8"/>
        <v/>
      </c>
      <c r="G124" s="7">
        <f t="shared" si="11"/>
        <v>0.1080523183634301</v>
      </c>
      <c r="H124" s="20">
        <f t="shared" si="15"/>
        <v>7.0320208090411507E-2</v>
      </c>
      <c r="I124" s="27">
        <f t="shared" si="12"/>
        <v>0.21822893720939973</v>
      </c>
      <c r="J124" s="27">
        <f t="shared" si="13"/>
        <v>-0.54961910964186411</v>
      </c>
      <c r="K124">
        <v>16.75</v>
      </c>
      <c r="L124">
        <f t="shared" si="14"/>
        <v>5.9701492537313432E-2</v>
      </c>
    </row>
    <row r="125" spans="2:12" x14ac:dyDescent="0.45">
      <c r="B125" s="3">
        <f t="shared" si="9"/>
        <v>32964</v>
      </c>
      <c r="C125">
        <f t="shared" si="10"/>
        <v>123</v>
      </c>
      <c r="D125" s="3">
        <v>32993</v>
      </c>
      <c r="E125" s="4">
        <v>1043.2</v>
      </c>
      <c r="F125" t="str">
        <f t="shared" si="8"/>
        <v>x</v>
      </c>
      <c r="G125" s="7">
        <f t="shared" si="11"/>
        <v>0.11148384196896877</v>
      </c>
      <c r="H125" s="20">
        <f t="shared" si="15"/>
        <v>0.15299079754601208</v>
      </c>
      <c r="I125" s="27">
        <f t="shared" si="12"/>
        <v>0.46195769491070515</v>
      </c>
      <c r="J125" s="27">
        <f t="shared" si="13"/>
        <v>2.3648204825670902</v>
      </c>
      <c r="K125">
        <v>16.5</v>
      </c>
      <c r="L125">
        <f t="shared" si="14"/>
        <v>6.0606060606060608E-2</v>
      </c>
    </row>
    <row r="126" spans="2:12" x14ac:dyDescent="0.45">
      <c r="B126" s="3">
        <f t="shared" si="9"/>
        <v>32994</v>
      </c>
      <c r="C126">
        <f t="shared" si="10"/>
        <v>124</v>
      </c>
      <c r="D126" s="3">
        <v>33024</v>
      </c>
      <c r="E126" s="4">
        <v>1154.2</v>
      </c>
      <c r="F126" t="str">
        <f t="shared" si="8"/>
        <v/>
      </c>
      <c r="G126" s="7">
        <f t="shared" si="11"/>
        <v>0.10086162964737455</v>
      </c>
      <c r="H126" s="20">
        <f t="shared" si="15"/>
        <v>4.1240686189568443E-2</v>
      </c>
      <c r="I126" s="27">
        <f t="shared" si="12"/>
        <v>-0.31221632323044612</v>
      </c>
      <c r="J126" s="27">
        <f t="shared" si="13"/>
        <v>0.1930121859270657</v>
      </c>
      <c r="K126">
        <v>16.899999999999999</v>
      </c>
      <c r="L126">
        <f t="shared" si="14"/>
        <v>5.9171597633136098E-2</v>
      </c>
    </row>
    <row r="127" spans="2:12" x14ac:dyDescent="0.45">
      <c r="B127" s="3">
        <f t="shared" si="9"/>
        <v>33025</v>
      </c>
      <c r="C127">
        <f t="shared" si="10"/>
        <v>125</v>
      </c>
      <c r="D127" s="3">
        <v>33053</v>
      </c>
      <c r="E127" s="4">
        <v>1171.3</v>
      </c>
      <c r="F127" t="str">
        <f t="shared" si="8"/>
        <v/>
      </c>
      <c r="G127" s="7">
        <f t="shared" si="11"/>
        <v>9.9698725538332811E-2</v>
      </c>
      <c r="H127" s="20">
        <f t="shared" si="15"/>
        <v>-8.6228976351062636E-3</v>
      </c>
      <c r="I127" s="27">
        <f t="shared" si="12"/>
        <v>-0.54460439271684902</v>
      </c>
      <c r="J127" s="27">
        <f t="shared" si="13"/>
        <v>-0.22160930132075785</v>
      </c>
      <c r="K127">
        <v>16.920000000000002</v>
      </c>
      <c r="L127">
        <f t="shared" si="14"/>
        <v>5.9101654846335692E-2</v>
      </c>
    </row>
    <row r="128" spans="2:12" x14ac:dyDescent="0.45">
      <c r="B128" s="3">
        <f t="shared" si="9"/>
        <v>33055</v>
      </c>
      <c r="C128">
        <f t="shared" si="10"/>
        <v>126</v>
      </c>
      <c r="D128" s="3">
        <v>33085</v>
      </c>
      <c r="E128" s="4">
        <v>1147.0999999999999</v>
      </c>
      <c r="F128" t="str">
        <f t="shared" si="8"/>
        <v>x</v>
      </c>
      <c r="G128" s="7">
        <f t="shared" si="11"/>
        <v>0.10317955727663985</v>
      </c>
      <c r="H128" s="20">
        <f t="shared" si="15"/>
        <v>7.7412605701334014E-2</v>
      </c>
      <c r="I128" s="27">
        <f t="shared" si="12"/>
        <v>-0.43912385585881153</v>
      </c>
      <c r="J128" s="27">
        <f t="shared" si="13"/>
        <v>-0.6496411631258987</v>
      </c>
      <c r="K128">
        <v>16.350000000000001</v>
      </c>
      <c r="L128">
        <f t="shared" si="14"/>
        <v>6.1162079510703356E-2</v>
      </c>
    </row>
    <row r="129" spans="2:12" x14ac:dyDescent="0.45">
      <c r="B129" s="3">
        <f t="shared" si="9"/>
        <v>33086</v>
      </c>
      <c r="C129">
        <f t="shared" si="10"/>
        <v>127</v>
      </c>
      <c r="D129" s="3">
        <v>33116</v>
      </c>
      <c r="E129" s="4">
        <v>1051.0999999999999</v>
      </c>
      <c r="F129" t="str">
        <f t="shared" si="8"/>
        <v/>
      </c>
      <c r="G129" s="7">
        <f t="shared" si="11"/>
        <v>0.11804400429686734</v>
      </c>
      <c r="H129" s="20">
        <f t="shared" si="15"/>
        <v>0.2069260774426791</v>
      </c>
      <c r="I129" s="27">
        <f t="shared" si="12"/>
        <v>-7.0368207271322203E-2</v>
      </c>
      <c r="J129" s="27">
        <f t="shared" si="13"/>
        <v>-0.65369736367514442</v>
      </c>
      <c r="K129">
        <v>15.14</v>
      </c>
      <c r="L129">
        <f t="shared" si="14"/>
        <v>6.6050198150594444E-2</v>
      </c>
    </row>
    <row r="130" spans="2:12" x14ac:dyDescent="0.45">
      <c r="B130" s="3">
        <f t="shared" si="9"/>
        <v>33117</v>
      </c>
      <c r="C130">
        <f t="shared" si="10"/>
        <v>128</v>
      </c>
      <c r="D130" s="3">
        <v>33144</v>
      </c>
      <c r="E130" s="4">
        <v>962.2</v>
      </c>
      <c r="F130" t="str">
        <f t="shared" si="8"/>
        <v/>
      </c>
      <c r="G130" s="7">
        <f t="shared" si="11"/>
        <v>0.12152395280691919</v>
      </c>
      <c r="H130" s="20">
        <f t="shared" si="15"/>
        <v>0.31573477447516107</v>
      </c>
      <c r="I130" s="27">
        <f t="shared" si="12"/>
        <v>0.32483654402025586</v>
      </c>
      <c r="J130" s="27">
        <f t="shared" si="13"/>
        <v>0.45422642411571679</v>
      </c>
      <c r="K130">
        <v>13.75</v>
      </c>
      <c r="L130">
        <f t="shared" si="14"/>
        <v>7.2727272727272724E-2</v>
      </c>
    </row>
    <row r="131" spans="2:12" x14ac:dyDescent="0.45">
      <c r="B131" s="3">
        <f t="shared" si="9"/>
        <v>33147</v>
      </c>
      <c r="C131">
        <f t="shared" si="10"/>
        <v>129</v>
      </c>
      <c r="D131" s="3">
        <v>33177</v>
      </c>
      <c r="E131" s="4">
        <v>992.7</v>
      </c>
      <c r="F131" t="str">
        <f t="shared" ref="F131:F194" si="16">IF(MOD(C131,3)=0,"x","")</f>
        <v>x</v>
      </c>
      <c r="G131" s="7">
        <f t="shared" si="11"/>
        <v>0.11981949087877553</v>
      </c>
      <c r="H131" s="20">
        <f t="shared" si="15"/>
        <v>0.24770827037372811</v>
      </c>
      <c r="I131" s="27">
        <f t="shared" si="12"/>
        <v>0.18714089043815862</v>
      </c>
      <c r="J131" s="27">
        <f t="shared" si="13"/>
        <v>0.5953099505388546</v>
      </c>
      <c r="K131">
        <v>14.21</v>
      </c>
      <c r="L131">
        <f t="shared" si="14"/>
        <v>7.0372976776917659E-2</v>
      </c>
    </row>
    <row r="132" spans="2:12" x14ac:dyDescent="0.45">
      <c r="B132" s="3">
        <f t="shared" ref="B132:B195" si="17">DATE(YEAR(D132),MONTH(D132),1)</f>
        <v>33178</v>
      </c>
      <c r="C132">
        <f t="shared" ref="C132:C195" si="18">C131+1</f>
        <v>130</v>
      </c>
      <c r="D132" s="3">
        <v>33207</v>
      </c>
      <c r="E132" s="4">
        <v>1032.0999999999999</v>
      </c>
      <c r="F132" t="str">
        <f t="shared" si="16"/>
        <v/>
      </c>
      <c r="G132" s="7">
        <f t="shared" ref="G132:G195" si="19">(E252/E132)^(1/10)-1</f>
        <v>0.1105477508938606</v>
      </c>
      <c r="H132" s="20">
        <f t="shared" si="15"/>
        <v>0.13254529599844989</v>
      </c>
      <c r="I132" s="27">
        <f t="shared" ref="I132:I195" si="20">(1+((E135/E132)-1))^4-1</f>
        <v>0.5413605850252492</v>
      </c>
      <c r="J132" s="27">
        <f t="shared" ref="J132:J195" si="21">(1+((E133/E132)-1))^12-1</f>
        <v>2.3278360087430894E-3</v>
      </c>
      <c r="K132">
        <v>14.75</v>
      </c>
      <c r="L132">
        <f t="shared" ref="L132:L195" si="22">1/K132</f>
        <v>6.7796610169491525E-2</v>
      </c>
    </row>
    <row r="133" spans="2:12" x14ac:dyDescent="0.45">
      <c r="B133" s="3">
        <f t="shared" si="17"/>
        <v>33208</v>
      </c>
      <c r="C133">
        <f t="shared" si="18"/>
        <v>131</v>
      </c>
      <c r="D133" s="3">
        <v>33238</v>
      </c>
      <c r="E133" s="4">
        <v>1032.3</v>
      </c>
      <c r="F133" t="str">
        <f t="shared" si="16"/>
        <v/>
      </c>
      <c r="G133" s="7">
        <f t="shared" si="19"/>
        <v>0.1119788418012968</v>
      </c>
      <c r="H133" s="20">
        <f t="shared" si="15"/>
        <v>0.15053763440860224</v>
      </c>
      <c r="I133" s="27">
        <f t="shared" si="20"/>
        <v>0.78556166431413765</v>
      </c>
      <c r="J133" s="27">
        <f t="shared" si="21"/>
        <v>4.6289645348372321E-2</v>
      </c>
      <c r="K133">
        <v>14.76</v>
      </c>
      <c r="L133">
        <f t="shared" si="22"/>
        <v>6.7750677506775075E-2</v>
      </c>
    </row>
    <row r="134" spans="2:12" x14ac:dyDescent="0.45">
      <c r="B134" s="3">
        <f t="shared" si="17"/>
        <v>33239</v>
      </c>
      <c r="C134">
        <f t="shared" si="18"/>
        <v>132</v>
      </c>
      <c r="D134" s="3">
        <v>33269</v>
      </c>
      <c r="E134" s="4">
        <v>1036.2</v>
      </c>
      <c r="F134" t="str">
        <f t="shared" si="16"/>
        <v>x</v>
      </c>
      <c r="G134" s="7">
        <f t="shared" si="19"/>
        <v>0.11327029400217992</v>
      </c>
      <c r="H134" s="20">
        <f t="shared" ref="H134:H197" si="23">E146/E134-1</f>
        <v>0.18490638872804466</v>
      </c>
      <c r="I134" s="27">
        <f t="shared" si="20"/>
        <v>0.8155128448213913</v>
      </c>
      <c r="J134" s="27">
        <f t="shared" si="21"/>
        <v>2.4918134125559743</v>
      </c>
      <c r="K134">
        <v>14.94</v>
      </c>
      <c r="L134">
        <f t="shared" si="22"/>
        <v>6.6934404283801874E-2</v>
      </c>
    </row>
    <row r="135" spans="2:12" x14ac:dyDescent="0.45">
      <c r="B135" s="3">
        <f t="shared" si="17"/>
        <v>33270</v>
      </c>
      <c r="C135">
        <f t="shared" si="18"/>
        <v>133</v>
      </c>
      <c r="D135" s="3">
        <v>33297</v>
      </c>
      <c r="E135" s="4">
        <v>1150</v>
      </c>
      <c r="F135" t="str">
        <f t="shared" si="16"/>
        <v/>
      </c>
      <c r="G135" s="7">
        <f t="shared" si="19"/>
        <v>9.5691091564616526E-2</v>
      </c>
      <c r="H135" s="20">
        <f t="shared" si="23"/>
        <v>6.9391304347826033E-2</v>
      </c>
      <c r="I135" s="27">
        <f t="shared" si="20"/>
        <v>0.19271707668517335</v>
      </c>
      <c r="J135" s="27">
        <f t="shared" si="21"/>
        <v>0.55819427098461882</v>
      </c>
      <c r="K135">
        <v>16.440000000000001</v>
      </c>
      <c r="L135">
        <f t="shared" si="22"/>
        <v>6.0827250608272501E-2</v>
      </c>
    </row>
    <row r="136" spans="2:12" x14ac:dyDescent="0.45">
      <c r="B136" s="3">
        <f t="shared" si="17"/>
        <v>33298</v>
      </c>
      <c r="C136">
        <f t="shared" si="18"/>
        <v>134</v>
      </c>
      <c r="D136" s="3">
        <v>33325</v>
      </c>
      <c r="E136" s="4">
        <v>1193.3</v>
      </c>
      <c r="F136" t="str">
        <f t="shared" si="16"/>
        <v/>
      </c>
      <c r="G136" s="7">
        <f t="shared" si="19"/>
        <v>8.5536410984372369E-2</v>
      </c>
      <c r="H136" s="20">
        <f t="shared" si="23"/>
        <v>-1.810106427553837E-2</v>
      </c>
      <c r="I136" s="27">
        <f t="shared" si="20"/>
        <v>-0.10333638723687288</v>
      </c>
      <c r="J136" s="27">
        <f t="shared" si="21"/>
        <v>9.9829452789363282E-2</v>
      </c>
      <c r="K136">
        <v>16.07</v>
      </c>
      <c r="L136">
        <f t="shared" si="22"/>
        <v>6.2227753578095832E-2</v>
      </c>
    </row>
    <row r="137" spans="2:12" x14ac:dyDescent="0.45">
      <c r="B137" s="3">
        <f t="shared" si="17"/>
        <v>33329</v>
      </c>
      <c r="C137">
        <f t="shared" si="18"/>
        <v>135</v>
      </c>
      <c r="D137" s="3">
        <v>33358</v>
      </c>
      <c r="E137" s="4">
        <v>1202.8</v>
      </c>
      <c r="F137" t="str">
        <f t="shared" si="16"/>
        <v>x</v>
      </c>
      <c r="G137" s="7">
        <f t="shared" si="19"/>
        <v>9.0823080155981506E-2</v>
      </c>
      <c r="H137" s="20">
        <f t="shared" si="23"/>
        <v>6.651147322913209E-2</v>
      </c>
      <c r="I137" s="27">
        <f t="shared" si="20"/>
        <v>0.11470423532387497</v>
      </c>
      <c r="J137" s="27">
        <f t="shared" si="21"/>
        <v>-9.9312269852052104E-3</v>
      </c>
      <c r="K137">
        <v>16.77</v>
      </c>
      <c r="L137">
        <f t="shared" si="22"/>
        <v>5.9630292188431723E-2</v>
      </c>
    </row>
    <row r="138" spans="2:12" x14ac:dyDescent="0.45">
      <c r="B138" s="3">
        <f t="shared" si="17"/>
        <v>33359</v>
      </c>
      <c r="C138">
        <f t="shared" si="18"/>
        <v>136</v>
      </c>
      <c r="D138" s="3">
        <v>33389</v>
      </c>
      <c r="E138" s="4">
        <v>1201.8</v>
      </c>
      <c r="F138" t="str">
        <f t="shared" si="16"/>
        <v/>
      </c>
      <c r="G138" s="7">
        <f t="shared" si="19"/>
        <v>8.8695087890012569E-2</v>
      </c>
      <c r="H138" s="20">
        <f t="shared" si="23"/>
        <v>9.1529372607755066E-2</v>
      </c>
      <c r="I138" s="27">
        <f t="shared" si="20"/>
        <v>0.24156662469238577</v>
      </c>
      <c r="J138" s="27">
        <f t="shared" si="21"/>
        <v>-0.33793911567337964</v>
      </c>
      <c r="K138">
        <v>16.73</v>
      </c>
      <c r="L138">
        <f t="shared" si="22"/>
        <v>5.9772863120143453E-2</v>
      </c>
    </row>
    <row r="139" spans="2:12" x14ac:dyDescent="0.45">
      <c r="B139" s="3">
        <f t="shared" si="17"/>
        <v>33390</v>
      </c>
      <c r="C139">
        <f t="shared" si="18"/>
        <v>137</v>
      </c>
      <c r="D139" s="3">
        <v>33417</v>
      </c>
      <c r="E139" s="4">
        <v>1161.2</v>
      </c>
      <c r="F139" t="str">
        <f t="shared" si="16"/>
        <v/>
      </c>
      <c r="G139" s="7">
        <f t="shared" si="19"/>
        <v>8.9169933696026993E-2</v>
      </c>
      <c r="H139" s="20">
        <f t="shared" si="23"/>
        <v>4.7709266276265705E-2</v>
      </c>
      <c r="I139" s="27">
        <f t="shared" si="20"/>
        <v>0.41288467354435521</v>
      </c>
      <c r="J139" s="27">
        <f t="shared" si="21"/>
        <v>1.1130786445949181</v>
      </c>
      <c r="K139">
        <v>15.97</v>
      </c>
      <c r="L139">
        <f t="shared" si="22"/>
        <v>6.2617407639323733E-2</v>
      </c>
    </row>
    <row r="140" spans="2:12" x14ac:dyDescent="0.45">
      <c r="B140" s="3">
        <f t="shared" si="17"/>
        <v>33420</v>
      </c>
      <c r="C140">
        <f t="shared" si="18"/>
        <v>138</v>
      </c>
      <c r="D140" s="3">
        <v>33450</v>
      </c>
      <c r="E140" s="4">
        <v>1235.9000000000001</v>
      </c>
      <c r="F140" t="str">
        <f t="shared" si="16"/>
        <v>x</v>
      </c>
      <c r="G140" s="7">
        <f t="shared" si="19"/>
        <v>7.9826011028410804E-2</v>
      </c>
      <c r="H140" s="20">
        <f t="shared" si="23"/>
        <v>-7.5086981147342136E-2</v>
      </c>
      <c r="I140" s="27">
        <f t="shared" si="20"/>
        <v>8.7672487950514189E-3</v>
      </c>
      <c r="J140" s="27">
        <f t="shared" si="21"/>
        <v>0.36803276132321261</v>
      </c>
      <c r="K140">
        <v>16.95</v>
      </c>
      <c r="L140">
        <f t="shared" si="22"/>
        <v>5.8997050147492625E-2</v>
      </c>
    </row>
    <row r="141" spans="2:12" x14ac:dyDescent="0.45">
      <c r="B141" s="3">
        <f t="shared" si="17"/>
        <v>33451</v>
      </c>
      <c r="C141">
        <f t="shared" si="18"/>
        <v>139</v>
      </c>
      <c r="D141" s="3">
        <v>33480</v>
      </c>
      <c r="E141" s="4">
        <v>1268.5999999999999</v>
      </c>
      <c r="F141" t="str">
        <f t="shared" si="16"/>
        <v/>
      </c>
      <c r="G141" s="7">
        <f t="shared" si="19"/>
        <v>7.3990293182319311E-2</v>
      </c>
      <c r="H141" s="20">
        <f t="shared" si="23"/>
        <v>-0.13526722371117761</v>
      </c>
      <c r="I141" s="27">
        <f t="shared" si="20"/>
        <v>-0.27920692372379263</v>
      </c>
      <c r="J141" s="27">
        <f t="shared" si="21"/>
        <v>-2.4318695286517089E-2</v>
      </c>
      <c r="K141">
        <v>17.399999999999999</v>
      </c>
      <c r="L141">
        <f t="shared" si="22"/>
        <v>5.7471264367816098E-2</v>
      </c>
    </row>
    <row r="142" spans="2:12" x14ac:dyDescent="0.45">
      <c r="B142" s="3">
        <f t="shared" si="17"/>
        <v>33482</v>
      </c>
      <c r="C142">
        <f t="shared" si="18"/>
        <v>140</v>
      </c>
      <c r="D142" s="3">
        <v>33511</v>
      </c>
      <c r="E142" s="4">
        <v>1266</v>
      </c>
      <c r="F142" t="str">
        <f t="shared" si="16"/>
        <v/>
      </c>
      <c r="G142" s="7">
        <f t="shared" si="19"/>
        <v>6.3376657768647426E-2</v>
      </c>
      <c r="H142" s="20">
        <f t="shared" si="23"/>
        <v>-4.7235387045813537E-2</v>
      </c>
      <c r="I142" s="27">
        <f t="shared" si="20"/>
        <v>-0.22537376214504001</v>
      </c>
      <c r="J142" s="27">
        <f t="shared" si="21"/>
        <v>-0.23092545023832811</v>
      </c>
      <c r="K142">
        <v>17.29</v>
      </c>
      <c r="L142">
        <f t="shared" si="22"/>
        <v>5.7836899942163102E-2</v>
      </c>
    </row>
    <row r="143" spans="2:12" x14ac:dyDescent="0.45">
      <c r="B143" s="3">
        <f t="shared" si="17"/>
        <v>33512</v>
      </c>
      <c r="C143">
        <f t="shared" si="18"/>
        <v>141</v>
      </c>
      <c r="D143" s="3">
        <v>33542</v>
      </c>
      <c r="E143" s="4">
        <v>1238.5999999999999</v>
      </c>
      <c r="F143" t="str">
        <f t="shared" si="16"/>
        <v>x</v>
      </c>
      <c r="G143" s="7">
        <f t="shared" si="19"/>
        <v>6.8985028350148525E-2</v>
      </c>
      <c r="H143" s="20">
        <f t="shared" si="23"/>
        <v>1.4613273050218201E-2</v>
      </c>
      <c r="I143" s="27">
        <f t="shared" si="20"/>
        <v>-3.4424553779039968E-2</v>
      </c>
      <c r="J143" s="27">
        <f t="shared" si="21"/>
        <v>-0.50093697404275672</v>
      </c>
      <c r="K143">
        <v>16.96</v>
      </c>
      <c r="L143">
        <f t="shared" si="22"/>
        <v>5.896226415094339E-2</v>
      </c>
    </row>
    <row r="144" spans="2:12" x14ac:dyDescent="0.45">
      <c r="B144" s="3">
        <f t="shared" si="17"/>
        <v>33543</v>
      </c>
      <c r="C144">
        <f t="shared" si="18"/>
        <v>142</v>
      </c>
      <c r="D144" s="3">
        <v>33571</v>
      </c>
      <c r="E144" s="4">
        <v>1168.9000000000001</v>
      </c>
      <c r="F144" t="str">
        <f t="shared" si="16"/>
        <v/>
      </c>
      <c r="G144" s="7">
        <f t="shared" si="19"/>
        <v>7.9592852705123063E-2</v>
      </c>
      <c r="H144" s="20">
        <f t="shared" si="23"/>
        <v>0.12327829583368977</v>
      </c>
      <c r="I144" s="27">
        <f t="shared" si="20"/>
        <v>0.22526074648827854</v>
      </c>
      <c r="J144" s="27">
        <f t="shared" si="21"/>
        <v>0.21102406695886011</v>
      </c>
      <c r="K144">
        <v>15.82</v>
      </c>
      <c r="L144">
        <f t="shared" si="22"/>
        <v>6.3211125158027806E-2</v>
      </c>
    </row>
    <row r="145" spans="2:12" x14ac:dyDescent="0.45">
      <c r="B145" s="3">
        <f t="shared" si="17"/>
        <v>33573</v>
      </c>
      <c r="C145">
        <f t="shared" si="18"/>
        <v>143</v>
      </c>
      <c r="D145" s="3">
        <v>33603</v>
      </c>
      <c r="E145" s="4">
        <v>1187.7</v>
      </c>
      <c r="F145" t="str">
        <f t="shared" si="16"/>
        <v/>
      </c>
      <c r="G145" s="7">
        <f t="shared" si="19"/>
        <v>7.8291531831740535E-2</v>
      </c>
      <c r="H145" s="20">
        <f t="shared" si="23"/>
        <v>0.14826976509219492</v>
      </c>
      <c r="I145" s="27">
        <f t="shared" si="20"/>
        <v>-5.2806533357612095E-2</v>
      </c>
      <c r="J145" s="27">
        <f t="shared" si="21"/>
        <v>0.48953417158822954</v>
      </c>
      <c r="K145">
        <v>15.74</v>
      </c>
      <c r="L145">
        <f t="shared" si="22"/>
        <v>6.353240152477764E-2</v>
      </c>
    </row>
    <row r="146" spans="2:12" x14ac:dyDescent="0.45">
      <c r="B146" s="3">
        <f t="shared" si="17"/>
        <v>33604</v>
      </c>
      <c r="C146">
        <f t="shared" si="18"/>
        <v>144</v>
      </c>
      <c r="D146" s="3">
        <v>33634</v>
      </c>
      <c r="E146" s="4">
        <v>1227.8</v>
      </c>
      <c r="F146" t="str">
        <f t="shared" si="16"/>
        <v>x</v>
      </c>
      <c r="G146" s="7">
        <f t="shared" si="19"/>
        <v>7.35247047308909E-2</v>
      </c>
      <c r="H146" s="20">
        <f t="shared" si="23"/>
        <v>0.11117445838084383</v>
      </c>
      <c r="I146" s="27">
        <f t="shared" si="20"/>
        <v>0.19158571690717174</v>
      </c>
      <c r="J146" s="27">
        <f t="shared" si="21"/>
        <v>1.9723237110496727E-2</v>
      </c>
      <c r="K146">
        <v>16.52</v>
      </c>
      <c r="L146">
        <f t="shared" si="22"/>
        <v>6.0532687651331719E-2</v>
      </c>
    </row>
    <row r="147" spans="2:12" x14ac:dyDescent="0.45">
      <c r="B147" s="3">
        <f t="shared" si="17"/>
        <v>33635</v>
      </c>
      <c r="C147">
        <f t="shared" si="18"/>
        <v>145</v>
      </c>
      <c r="D147" s="3">
        <v>33662</v>
      </c>
      <c r="E147" s="4">
        <v>1229.8</v>
      </c>
      <c r="F147" t="str">
        <f t="shared" si="16"/>
        <v/>
      </c>
      <c r="G147" s="7">
        <f t="shared" si="19"/>
        <v>7.209461347908297E-2</v>
      </c>
      <c r="H147" s="20">
        <f t="shared" si="23"/>
        <v>0.12335339079525132</v>
      </c>
      <c r="I147" s="27">
        <f t="shared" si="20"/>
        <v>0.29459090447242686</v>
      </c>
      <c r="J147" s="27">
        <f t="shared" si="21"/>
        <v>-0.44052163819536849</v>
      </c>
      <c r="K147">
        <v>16.600000000000001</v>
      </c>
      <c r="L147">
        <f t="shared" si="22"/>
        <v>6.0240963855421679E-2</v>
      </c>
    </row>
    <row r="148" spans="2:12" x14ac:dyDescent="0.45">
      <c r="B148" s="3">
        <f t="shared" si="17"/>
        <v>33664</v>
      </c>
      <c r="C148">
        <f t="shared" si="18"/>
        <v>146</v>
      </c>
      <c r="D148" s="3">
        <v>33694</v>
      </c>
      <c r="E148" s="4">
        <v>1171.7</v>
      </c>
      <c r="F148" t="str">
        <f t="shared" si="16"/>
        <v/>
      </c>
      <c r="G148" s="7">
        <f t="shared" si="19"/>
        <v>8.1180546954454202E-2</v>
      </c>
      <c r="H148" s="20">
        <f t="shared" si="23"/>
        <v>0.20175812921396252</v>
      </c>
      <c r="I148" s="27">
        <f t="shared" si="20"/>
        <v>0.16231951306826109</v>
      </c>
      <c r="J148" s="27">
        <f t="shared" si="21"/>
        <v>1.9655841782230632</v>
      </c>
      <c r="K148">
        <v>15.58</v>
      </c>
      <c r="L148">
        <f t="shared" si="22"/>
        <v>6.4184852374839535E-2</v>
      </c>
    </row>
    <row r="149" spans="2:12" x14ac:dyDescent="0.45">
      <c r="B149" s="3">
        <f t="shared" si="17"/>
        <v>33695</v>
      </c>
      <c r="C149">
        <f t="shared" si="18"/>
        <v>147</v>
      </c>
      <c r="D149" s="3">
        <v>33724</v>
      </c>
      <c r="E149" s="4">
        <v>1282.8</v>
      </c>
      <c r="F149" t="str">
        <f t="shared" si="16"/>
        <v>x</v>
      </c>
      <c r="G149" s="7">
        <f t="shared" si="19"/>
        <v>6.9514704421930862E-2</v>
      </c>
      <c r="H149" s="20">
        <f t="shared" si="23"/>
        <v>8.2709697536638815E-2</v>
      </c>
      <c r="I149" s="27">
        <f t="shared" si="20"/>
        <v>-0.36947676663803297</v>
      </c>
      <c r="J149" s="27">
        <f t="shared" si="21"/>
        <v>0.3076878954059088</v>
      </c>
      <c r="K149">
        <v>17.09</v>
      </c>
      <c r="L149">
        <f t="shared" si="22"/>
        <v>5.8513750731421885E-2</v>
      </c>
    </row>
    <row r="150" spans="2:12" x14ac:dyDescent="0.45">
      <c r="B150" s="3">
        <f t="shared" si="17"/>
        <v>33725</v>
      </c>
      <c r="C150">
        <f t="shared" si="18"/>
        <v>148</v>
      </c>
      <c r="D150" s="3">
        <v>33753</v>
      </c>
      <c r="E150" s="4">
        <v>1311.8</v>
      </c>
      <c r="F150" t="str">
        <f t="shared" si="16"/>
        <v/>
      </c>
      <c r="G150" s="7">
        <f t="shared" si="19"/>
        <v>6.5566990846558371E-2</v>
      </c>
      <c r="H150" s="20">
        <f t="shared" si="23"/>
        <v>6.9827717639884268E-2</v>
      </c>
      <c r="I150" s="27">
        <f t="shared" si="20"/>
        <v>-0.51094691364069589</v>
      </c>
      <c r="J150" s="27">
        <f t="shared" si="21"/>
        <v>-0.5950865278347014</v>
      </c>
      <c r="K150">
        <v>17.36</v>
      </c>
      <c r="L150">
        <f t="shared" si="22"/>
        <v>5.7603686635944701E-2</v>
      </c>
    </row>
    <row r="151" spans="2:12" x14ac:dyDescent="0.45">
      <c r="B151" s="3">
        <f t="shared" si="17"/>
        <v>33756</v>
      </c>
      <c r="C151">
        <f t="shared" si="18"/>
        <v>149</v>
      </c>
      <c r="D151" s="3">
        <v>33785</v>
      </c>
      <c r="E151" s="4">
        <v>1216.5999999999999</v>
      </c>
      <c r="F151" t="str">
        <f t="shared" si="16"/>
        <v/>
      </c>
      <c r="G151" s="7">
        <f t="shared" si="19"/>
        <v>6.4034684987725798E-2</v>
      </c>
      <c r="H151" s="20">
        <f t="shared" si="23"/>
        <v>0.17729738615814572</v>
      </c>
      <c r="I151" s="27">
        <f t="shared" si="20"/>
        <v>-3.3757695569278323E-2</v>
      </c>
      <c r="J151" s="27">
        <f t="shared" si="21"/>
        <v>-0.52659051881848895</v>
      </c>
      <c r="K151">
        <v>15.84</v>
      </c>
      <c r="L151">
        <f t="shared" si="22"/>
        <v>6.3131313131313135E-2</v>
      </c>
    </row>
    <row r="152" spans="2:12" x14ac:dyDescent="0.45">
      <c r="B152" s="3">
        <f t="shared" si="17"/>
        <v>33786</v>
      </c>
      <c r="C152">
        <f t="shared" si="18"/>
        <v>150</v>
      </c>
      <c r="D152" s="3">
        <v>33816</v>
      </c>
      <c r="E152" s="4">
        <v>1143.0999999999999</v>
      </c>
      <c r="F152" t="str">
        <f t="shared" si="16"/>
        <v>x</v>
      </c>
      <c r="G152" s="7">
        <f t="shared" si="19"/>
        <v>6.0191017100871491E-2</v>
      </c>
      <c r="H152" s="20">
        <f t="shared" si="23"/>
        <v>0.26743067098241635</v>
      </c>
      <c r="I152" s="27">
        <f t="shared" si="20"/>
        <v>0.4607959674655564</v>
      </c>
      <c r="J152" s="27">
        <f t="shared" si="21"/>
        <v>-0.38980473414417238</v>
      </c>
      <c r="K152">
        <v>14.97</v>
      </c>
      <c r="L152">
        <f t="shared" si="22"/>
        <v>6.6800267201068797E-2</v>
      </c>
    </row>
    <row r="153" spans="2:12" x14ac:dyDescent="0.45">
      <c r="B153" s="3">
        <f t="shared" si="17"/>
        <v>33817</v>
      </c>
      <c r="C153">
        <f t="shared" si="18"/>
        <v>151</v>
      </c>
      <c r="D153" s="3">
        <v>33844</v>
      </c>
      <c r="E153" s="4">
        <v>1097</v>
      </c>
      <c r="F153" t="str">
        <f t="shared" si="16"/>
        <v/>
      </c>
      <c r="G153" s="7">
        <f t="shared" si="19"/>
        <v>6.4325230554078683E-2</v>
      </c>
      <c r="H153" s="20">
        <f t="shared" si="23"/>
        <v>0.40127620783956242</v>
      </c>
      <c r="I153" s="27">
        <f t="shared" si="20"/>
        <v>1.052260063979622</v>
      </c>
      <c r="J153" s="27">
        <f t="shared" si="21"/>
        <v>2.1228588766891332</v>
      </c>
      <c r="K153">
        <v>14.95</v>
      </c>
      <c r="L153">
        <f t="shared" si="22"/>
        <v>6.6889632107023408E-2</v>
      </c>
    </row>
    <row r="154" spans="2:12" x14ac:dyDescent="0.45">
      <c r="B154" s="3">
        <f t="shared" si="17"/>
        <v>33848</v>
      </c>
      <c r="C154">
        <f t="shared" si="18"/>
        <v>152</v>
      </c>
      <c r="D154" s="3">
        <v>33877</v>
      </c>
      <c r="E154" s="4">
        <v>1206.2</v>
      </c>
      <c r="F154" t="str">
        <f t="shared" si="16"/>
        <v/>
      </c>
      <c r="G154" s="7">
        <f t="shared" si="19"/>
        <v>4.0928770026005923E-2</v>
      </c>
      <c r="H154" s="20">
        <f t="shared" si="23"/>
        <v>0.24904659260487461</v>
      </c>
      <c r="I154" s="27">
        <f t="shared" si="20"/>
        <v>0.63427616907556206</v>
      </c>
      <c r="J154" s="27">
        <f t="shared" si="21"/>
        <v>0.63586511583925098</v>
      </c>
      <c r="K154">
        <v>15.8</v>
      </c>
      <c r="L154">
        <f t="shared" si="22"/>
        <v>6.3291139240506319E-2</v>
      </c>
    </row>
    <row r="155" spans="2:12" x14ac:dyDescent="0.45">
      <c r="B155" s="3">
        <f t="shared" si="17"/>
        <v>33878</v>
      </c>
      <c r="C155">
        <f t="shared" si="18"/>
        <v>153</v>
      </c>
      <c r="D155" s="3">
        <v>33907</v>
      </c>
      <c r="E155" s="4">
        <v>1256.7</v>
      </c>
      <c r="F155" t="str">
        <f t="shared" si="16"/>
        <v>x</v>
      </c>
      <c r="G155" s="7">
        <f t="shared" si="19"/>
        <v>4.4306842356712339E-2</v>
      </c>
      <c r="H155" s="20">
        <f t="shared" si="23"/>
        <v>0.24564335163523521</v>
      </c>
      <c r="I155" s="27">
        <f t="shared" si="20"/>
        <v>0.3890345754443143</v>
      </c>
      <c r="J155" s="27">
        <f t="shared" si="21"/>
        <v>0.69198820848688647</v>
      </c>
      <c r="K155">
        <v>16.5</v>
      </c>
      <c r="L155">
        <f t="shared" si="22"/>
        <v>6.0606060606060608E-2</v>
      </c>
    </row>
    <row r="156" spans="2:12" x14ac:dyDescent="0.45">
      <c r="B156" s="3">
        <f t="shared" si="17"/>
        <v>33909</v>
      </c>
      <c r="C156">
        <f t="shared" si="18"/>
        <v>154</v>
      </c>
      <c r="D156" s="3">
        <v>33938</v>
      </c>
      <c r="E156" s="4">
        <v>1313</v>
      </c>
      <c r="F156" t="str">
        <f t="shared" si="16"/>
        <v/>
      </c>
      <c r="G156" s="7">
        <f t="shared" si="19"/>
        <v>4.3136091542161692E-2</v>
      </c>
      <c r="H156" s="20">
        <f t="shared" si="23"/>
        <v>0.18537699923838535</v>
      </c>
      <c r="I156" s="27">
        <f t="shared" si="20"/>
        <v>0.22558843068292389</v>
      </c>
      <c r="J156" s="27">
        <f t="shared" si="21"/>
        <v>0.57699937144604641</v>
      </c>
      <c r="K156">
        <v>17.28</v>
      </c>
      <c r="L156">
        <f t="shared" si="22"/>
        <v>5.7870370370370364E-2</v>
      </c>
    </row>
    <row r="157" spans="2:12" x14ac:dyDescent="0.45">
      <c r="B157" s="3">
        <f t="shared" si="17"/>
        <v>33939</v>
      </c>
      <c r="C157">
        <f t="shared" si="18"/>
        <v>155</v>
      </c>
      <c r="D157" s="3">
        <v>33969</v>
      </c>
      <c r="E157" s="4">
        <v>1363.8</v>
      </c>
      <c r="F157" t="str">
        <f t="shared" si="16"/>
        <v/>
      </c>
      <c r="G157" s="7">
        <f t="shared" si="19"/>
        <v>3.3372112976688628E-2</v>
      </c>
      <c r="H157" s="20">
        <f t="shared" si="23"/>
        <v>0.23339199296084456</v>
      </c>
      <c r="I157" s="27">
        <f t="shared" si="20"/>
        <v>0.13640006403495741</v>
      </c>
      <c r="J157" s="27">
        <f t="shared" si="21"/>
        <v>4.4083541177002417E-3</v>
      </c>
      <c r="K157">
        <v>17.28</v>
      </c>
      <c r="L157">
        <f t="shared" si="22"/>
        <v>5.7870370370370364E-2</v>
      </c>
    </row>
    <row r="158" spans="2:12" x14ac:dyDescent="0.45">
      <c r="B158" s="3">
        <f t="shared" si="17"/>
        <v>33970</v>
      </c>
      <c r="C158">
        <f t="shared" si="18"/>
        <v>156</v>
      </c>
      <c r="D158" s="3">
        <v>33998</v>
      </c>
      <c r="E158" s="4">
        <v>1364.3</v>
      </c>
      <c r="F158" t="str">
        <f t="shared" si="16"/>
        <v>x</v>
      </c>
      <c r="G158" s="7">
        <f t="shared" si="19"/>
        <v>2.3574335065833507E-2</v>
      </c>
      <c r="H158" s="20">
        <f t="shared" si="23"/>
        <v>0.27970387744630965</v>
      </c>
      <c r="I158" s="27">
        <f t="shared" si="20"/>
        <v>7.4099204942361663E-2</v>
      </c>
      <c r="J158" s="27">
        <f t="shared" si="21"/>
        <v>0.16223010703782781</v>
      </c>
      <c r="K158">
        <v>17.72</v>
      </c>
      <c r="L158">
        <f t="shared" si="22"/>
        <v>5.6433408577878111E-2</v>
      </c>
    </row>
    <row r="159" spans="2:12" x14ac:dyDescent="0.45">
      <c r="B159" s="3">
        <f t="shared" si="17"/>
        <v>34001</v>
      </c>
      <c r="C159">
        <f t="shared" si="18"/>
        <v>157</v>
      </c>
      <c r="D159" s="3">
        <v>34026</v>
      </c>
      <c r="E159" s="4">
        <v>1381.5</v>
      </c>
      <c r="F159" t="str">
        <f t="shared" si="16"/>
        <v/>
      </c>
      <c r="G159" s="7">
        <f t="shared" si="19"/>
        <v>2.4456376976843774E-2</v>
      </c>
      <c r="H159" s="20">
        <f t="shared" si="23"/>
        <v>0.21281216069489695</v>
      </c>
      <c r="I159" s="27">
        <f t="shared" si="20"/>
        <v>6.4933114410624659E-2</v>
      </c>
      <c r="J159" s="27">
        <f t="shared" si="21"/>
        <v>0.25716218999728979</v>
      </c>
      <c r="K159">
        <v>18.34</v>
      </c>
      <c r="L159">
        <f t="shared" si="22"/>
        <v>5.4525627044711013E-2</v>
      </c>
    </row>
    <row r="160" spans="2:12" x14ac:dyDescent="0.45">
      <c r="B160" s="3">
        <f t="shared" si="17"/>
        <v>34029</v>
      </c>
      <c r="C160">
        <f t="shared" si="18"/>
        <v>158</v>
      </c>
      <c r="D160" s="3">
        <v>34059</v>
      </c>
      <c r="E160" s="4">
        <v>1408.1</v>
      </c>
      <c r="F160" t="str">
        <f t="shared" si="16"/>
        <v/>
      </c>
      <c r="G160" s="7">
        <f t="shared" si="19"/>
        <v>2.1138420546874315E-2</v>
      </c>
      <c r="H160" s="20">
        <f t="shared" si="23"/>
        <v>0.10929621475747475</v>
      </c>
      <c r="I160" s="27">
        <f t="shared" si="20"/>
        <v>7.0537719092499396E-2</v>
      </c>
      <c r="J160" s="27">
        <f t="shared" si="21"/>
        <v>-0.15189474719040985</v>
      </c>
      <c r="K160">
        <v>18.309999999999999</v>
      </c>
      <c r="L160">
        <f t="shared" si="22"/>
        <v>5.4614964500273082E-2</v>
      </c>
    </row>
    <row r="161" spans="2:12" x14ac:dyDescent="0.45">
      <c r="B161" s="3">
        <f t="shared" si="17"/>
        <v>34060</v>
      </c>
      <c r="C161">
        <f t="shared" si="18"/>
        <v>159</v>
      </c>
      <c r="D161" s="3">
        <v>34089</v>
      </c>
      <c r="E161" s="4">
        <v>1388.9</v>
      </c>
      <c r="F161" t="str">
        <f t="shared" si="16"/>
        <v>x</v>
      </c>
      <c r="G161" s="7">
        <f t="shared" si="19"/>
        <v>3.1367725090822196E-2</v>
      </c>
      <c r="H161" s="20">
        <f t="shared" si="23"/>
        <v>0.13787889696882427</v>
      </c>
      <c r="I161" s="27">
        <f t="shared" si="20"/>
        <v>0.1839949160644625</v>
      </c>
      <c r="J161" s="27">
        <f t="shared" si="21"/>
        <v>0.13272877041034348</v>
      </c>
      <c r="K161">
        <v>18.309999999999999</v>
      </c>
      <c r="L161">
        <f t="shared" si="22"/>
        <v>5.4614964500273082E-2</v>
      </c>
    </row>
    <row r="162" spans="2:12" x14ac:dyDescent="0.45">
      <c r="B162" s="3">
        <f t="shared" si="17"/>
        <v>34090</v>
      </c>
      <c r="C162">
        <f t="shared" si="18"/>
        <v>160</v>
      </c>
      <c r="D162" s="3">
        <v>34120</v>
      </c>
      <c r="E162" s="4">
        <v>1403.4</v>
      </c>
      <c r="F162" t="str">
        <f t="shared" si="16"/>
        <v/>
      </c>
      <c r="G162" s="7">
        <f t="shared" si="19"/>
        <v>3.4433733274893408E-2</v>
      </c>
      <c r="H162" s="20">
        <f t="shared" si="23"/>
        <v>6.9687900812313019E-2</v>
      </c>
      <c r="I162" s="27">
        <f t="shared" si="20"/>
        <v>0.43944678615205834</v>
      </c>
      <c r="J162" s="27">
        <f t="shared" si="21"/>
        <v>0.27711567916979174</v>
      </c>
      <c r="K162">
        <v>18.239999999999998</v>
      </c>
      <c r="L162">
        <f t="shared" si="22"/>
        <v>5.4824561403508776E-2</v>
      </c>
    </row>
    <row r="163" spans="2:12" x14ac:dyDescent="0.45">
      <c r="B163" s="3">
        <f t="shared" si="17"/>
        <v>34121</v>
      </c>
      <c r="C163">
        <f t="shared" si="18"/>
        <v>161</v>
      </c>
      <c r="D163" s="3">
        <v>34150</v>
      </c>
      <c r="E163" s="4">
        <v>1432.3</v>
      </c>
      <c r="F163" t="str">
        <f t="shared" si="16"/>
        <v/>
      </c>
      <c r="G163" s="7">
        <f t="shared" si="19"/>
        <v>3.2454667004439886E-2</v>
      </c>
      <c r="H163" s="20">
        <f t="shared" si="23"/>
        <v>2.1643510437757474E-2</v>
      </c>
      <c r="I163" s="27">
        <f t="shared" si="20"/>
        <v>0.22420989278580872</v>
      </c>
      <c r="J163" s="27">
        <f t="shared" si="21"/>
        <v>0.14734319617359115</v>
      </c>
      <c r="K163">
        <v>18.41</v>
      </c>
      <c r="L163">
        <f t="shared" si="22"/>
        <v>5.4318305268875614E-2</v>
      </c>
    </row>
    <row r="164" spans="2:12" x14ac:dyDescent="0.45">
      <c r="B164" s="3">
        <f t="shared" si="17"/>
        <v>34151</v>
      </c>
      <c r="C164">
        <f t="shared" si="18"/>
        <v>162</v>
      </c>
      <c r="D164" s="3">
        <v>34180</v>
      </c>
      <c r="E164" s="4">
        <v>1448.8</v>
      </c>
      <c r="F164" t="str">
        <f t="shared" si="16"/>
        <v>x</v>
      </c>
      <c r="G164" s="7">
        <f t="shared" si="19"/>
        <v>3.510855570170679E-2</v>
      </c>
      <c r="H164" s="20">
        <f t="shared" si="23"/>
        <v>6.6882937603534032E-2</v>
      </c>
      <c r="I164" s="27">
        <f t="shared" si="20"/>
        <v>0.36291122591935809</v>
      </c>
      <c r="J164" s="27">
        <f t="shared" si="21"/>
        <v>1.035463232071574</v>
      </c>
      <c r="K164">
        <v>18.559999999999999</v>
      </c>
      <c r="L164">
        <f t="shared" si="22"/>
        <v>5.387931034482759E-2</v>
      </c>
    </row>
    <row r="165" spans="2:12" x14ac:dyDescent="0.45">
      <c r="B165" s="3">
        <f t="shared" si="17"/>
        <v>34182</v>
      </c>
      <c r="C165">
        <f t="shared" si="18"/>
        <v>163</v>
      </c>
      <c r="D165" s="3">
        <v>34212</v>
      </c>
      <c r="E165" s="4">
        <v>1537.2</v>
      </c>
      <c r="F165" t="str">
        <f t="shared" si="16"/>
        <v/>
      </c>
      <c r="G165" s="7">
        <f t="shared" si="19"/>
        <v>2.9943733499185665E-2</v>
      </c>
      <c r="H165" s="20">
        <f t="shared" si="23"/>
        <v>5.8157689305230242E-2</v>
      </c>
      <c r="I165" s="27">
        <f t="shared" si="20"/>
        <v>5.0904823420775624E-2</v>
      </c>
      <c r="J165" s="27">
        <f t="shared" si="21"/>
        <v>-0.21438268333683475</v>
      </c>
      <c r="K165">
        <v>19.61</v>
      </c>
      <c r="L165">
        <f t="shared" si="22"/>
        <v>5.0994390617032127E-2</v>
      </c>
    </row>
    <row r="166" spans="2:12" x14ac:dyDescent="0.45">
      <c r="B166" s="3">
        <f t="shared" si="17"/>
        <v>34213</v>
      </c>
      <c r="C166">
        <f t="shared" si="18"/>
        <v>164</v>
      </c>
      <c r="D166" s="3">
        <v>34242</v>
      </c>
      <c r="E166" s="4">
        <v>1506.6</v>
      </c>
      <c r="F166" t="str">
        <f t="shared" si="16"/>
        <v/>
      </c>
      <c r="G166" s="7">
        <f t="shared" si="19"/>
        <v>3.0151269728945218E-2</v>
      </c>
      <c r="H166" s="20">
        <f t="shared" si="23"/>
        <v>2.9204832072216025E-3</v>
      </c>
      <c r="I166" s="27">
        <f t="shared" si="20"/>
        <v>0.55387253632510158</v>
      </c>
      <c r="J166" s="27">
        <f t="shared" si="21"/>
        <v>0.58317308019821934</v>
      </c>
      <c r="K166">
        <v>19.14</v>
      </c>
      <c r="L166">
        <f t="shared" si="22"/>
        <v>5.2246603970741899E-2</v>
      </c>
    </row>
    <row r="167" spans="2:12" x14ac:dyDescent="0.45">
      <c r="B167" s="3">
        <f t="shared" si="17"/>
        <v>34243</v>
      </c>
      <c r="C167">
        <f t="shared" si="18"/>
        <v>165</v>
      </c>
      <c r="D167" s="3">
        <v>34271</v>
      </c>
      <c r="E167" s="4">
        <v>1565.4</v>
      </c>
      <c r="F167" t="str">
        <f t="shared" si="16"/>
        <v>x</v>
      </c>
      <c r="G167" s="7">
        <f t="shared" si="19"/>
        <v>3.1052837230460595E-2</v>
      </c>
      <c r="H167" s="20">
        <f t="shared" si="23"/>
        <v>-1.8589497891912665E-2</v>
      </c>
      <c r="I167" s="27">
        <f t="shared" si="20"/>
        <v>0.54730575900944167</v>
      </c>
      <c r="J167" s="27">
        <f t="shared" si="21"/>
        <v>-6.6851608535589802E-2</v>
      </c>
      <c r="K167">
        <v>19.989999999999998</v>
      </c>
      <c r="L167">
        <f t="shared" si="22"/>
        <v>5.002501250625313E-2</v>
      </c>
    </row>
    <row r="168" spans="2:12" x14ac:dyDescent="0.45">
      <c r="B168" s="3">
        <f t="shared" si="17"/>
        <v>34274</v>
      </c>
      <c r="C168">
        <f t="shared" si="18"/>
        <v>166</v>
      </c>
      <c r="D168" s="3">
        <v>34303</v>
      </c>
      <c r="E168" s="4">
        <v>1556.4</v>
      </c>
      <c r="F168" t="str">
        <f t="shared" si="16"/>
        <v/>
      </c>
      <c r="G168" s="7">
        <f t="shared" si="19"/>
        <v>3.2679172383853983E-2</v>
      </c>
      <c r="H168" s="20">
        <f t="shared" si="23"/>
        <v>-1.8182986378822985E-2</v>
      </c>
      <c r="I168" s="27">
        <f t="shared" si="20"/>
        <v>0.34305203786218774</v>
      </c>
      <c r="J168" s="27">
        <f t="shared" si="21"/>
        <v>1.5396102090446453</v>
      </c>
      <c r="K168">
        <v>19.989999999999998</v>
      </c>
      <c r="L168">
        <f t="shared" si="22"/>
        <v>5.002501250625313E-2</v>
      </c>
    </row>
    <row r="169" spans="2:12" x14ac:dyDescent="0.45">
      <c r="B169" s="3">
        <f t="shared" si="17"/>
        <v>34304</v>
      </c>
      <c r="C169">
        <f t="shared" si="18"/>
        <v>167</v>
      </c>
      <c r="D169" s="3">
        <v>34334</v>
      </c>
      <c r="E169" s="4">
        <v>1682.1</v>
      </c>
      <c r="F169" t="str">
        <f t="shared" si="16"/>
        <v/>
      </c>
      <c r="G169" s="7">
        <f t="shared" si="19"/>
        <v>2.754897234971021E-2</v>
      </c>
      <c r="H169" s="20">
        <f t="shared" si="23"/>
        <v>-9.5535342726353889E-2</v>
      </c>
      <c r="I169" s="27">
        <f t="shared" si="20"/>
        <v>-0.25643853418097451</v>
      </c>
      <c r="J169" s="27">
        <f t="shared" si="21"/>
        <v>0.5631859750474062</v>
      </c>
      <c r="K169">
        <v>20.010000000000002</v>
      </c>
      <c r="L169">
        <f t="shared" si="22"/>
        <v>4.9975012493753121E-2</v>
      </c>
    </row>
    <row r="170" spans="2:12" x14ac:dyDescent="0.45">
      <c r="B170" s="3">
        <f t="shared" si="17"/>
        <v>34335</v>
      </c>
      <c r="C170">
        <f t="shared" si="18"/>
        <v>168</v>
      </c>
      <c r="D170" s="3">
        <v>34365</v>
      </c>
      <c r="E170" s="4">
        <v>1745.9</v>
      </c>
      <c r="F170" t="str">
        <f t="shared" si="16"/>
        <v>x</v>
      </c>
      <c r="G170" s="7">
        <f t="shared" si="19"/>
        <v>2.2786359930821787E-2</v>
      </c>
      <c r="H170" s="20">
        <f t="shared" si="23"/>
        <v>-0.15195601122630176</v>
      </c>
      <c r="I170" s="27">
        <f t="shared" si="20"/>
        <v>-0.32858564221111697</v>
      </c>
      <c r="J170" s="27">
        <f t="shared" si="21"/>
        <v>-0.38975981033144713</v>
      </c>
      <c r="K170">
        <v>22.04</v>
      </c>
      <c r="L170">
        <f t="shared" si="22"/>
        <v>4.5372050816696916E-2</v>
      </c>
    </row>
    <row r="171" spans="2:12" x14ac:dyDescent="0.45">
      <c r="B171" s="3">
        <f t="shared" si="17"/>
        <v>34366</v>
      </c>
      <c r="C171">
        <f t="shared" si="18"/>
        <v>169</v>
      </c>
      <c r="D171" s="3">
        <v>34393</v>
      </c>
      <c r="E171" s="4">
        <v>1675.5</v>
      </c>
      <c r="F171" t="str">
        <f t="shared" si="16"/>
        <v/>
      </c>
      <c r="G171" s="7">
        <f t="shared" si="19"/>
        <v>2.961870064490979E-2</v>
      </c>
      <c r="H171" s="20">
        <f t="shared" si="23"/>
        <v>-0.11250373022978211</v>
      </c>
      <c r="I171" s="27">
        <f t="shared" si="20"/>
        <v>-0.35556889534154212</v>
      </c>
      <c r="J171" s="27">
        <f t="shared" si="21"/>
        <v>-0.56903781102920215</v>
      </c>
      <c r="K171">
        <v>21.23</v>
      </c>
      <c r="L171">
        <f t="shared" si="22"/>
        <v>4.7103155911446065E-2</v>
      </c>
    </row>
    <row r="172" spans="2:12" x14ac:dyDescent="0.45">
      <c r="B172" s="3">
        <f t="shared" si="17"/>
        <v>34394</v>
      </c>
      <c r="C172">
        <f t="shared" si="18"/>
        <v>170</v>
      </c>
      <c r="D172" s="3">
        <v>34424</v>
      </c>
      <c r="E172" s="4">
        <v>1562</v>
      </c>
      <c r="F172" t="str">
        <f t="shared" si="16"/>
        <v/>
      </c>
      <c r="G172" s="7">
        <f t="shared" si="19"/>
        <v>3.4699667925504718E-2</v>
      </c>
      <c r="H172" s="20">
        <f t="shared" si="23"/>
        <v>-1.4980793854033392E-2</v>
      </c>
      <c r="I172" s="27">
        <f t="shared" si="20"/>
        <v>-0.22978961116708507</v>
      </c>
      <c r="J172" s="27">
        <f t="shared" si="21"/>
        <v>0.1508849148600433</v>
      </c>
      <c r="K172">
        <v>21.01</v>
      </c>
      <c r="L172">
        <f t="shared" si="22"/>
        <v>4.7596382674916705E-2</v>
      </c>
    </row>
    <row r="173" spans="2:12" x14ac:dyDescent="0.45">
      <c r="B173" s="3">
        <f t="shared" si="17"/>
        <v>34425</v>
      </c>
      <c r="C173">
        <f t="shared" si="18"/>
        <v>171</v>
      </c>
      <c r="D173" s="3">
        <v>34453</v>
      </c>
      <c r="E173" s="4">
        <v>1580.4</v>
      </c>
      <c r="F173" t="str">
        <f t="shared" si="16"/>
        <v>x</v>
      </c>
      <c r="G173" s="7">
        <f t="shared" si="19"/>
        <v>3.5372192202661745E-2</v>
      </c>
      <c r="H173" s="20">
        <f t="shared" si="23"/>
        <v>-1.075677043786416E-3</v>
      </c>
      <c r="I173" s="27">
        <f t="shared" si="20"/>
        <v>-8.4975455536259181E-2</v>
      </c>
      <c r="J173" s="27">
        <f t="shared" si="21"/>
        <v>-0.46041680324276735</v>
      </c>
      <c r="K173">
        <v>19.48</v>
      </c>
      <c r="L173">
        <f t="shared" si="22"/>
        <v>5.1334702258726897E-2</v>
      </c>
    </row>
    <row r="174" spans="2:12" x14ac:dyDescent="0.45">
      <c r="B174" s="3">
        <f t="shared" si="17"/>
        <v>34455</v>
      </c>
      <c r="C174">
        <f t="shared" si="18"/>
        <v>172</v>
      </c>
      <c r="D174" s="3">
        <v>34485</v>
      </c>
      <c r="E174" s="4">
        <v>1501.2</v>
      </c>
      <c r="F174" t="str">
        <f t="shared" si="16"/>
        <v/>
      </c>
      <c r="G174" s="7">
        <f t="shared" si="19"/>
        <v>3.9044453519960332E-2</v>
      </c>
      <c r="H174" s="20">
        <f t="shared" si="23"/>
        <v>8.7529976019184552E-2</v>
      </c>
      <c r="I174" s="27">
        <f t="shared" si="20"/>
        <v>0.37837963795095053</v>
      </c>
      <c r="J174" s="27">
        <f t="shared" si="21"/>
        <v>-0.26423724057265496</v>
      </c>
      <c r="K174">
        <v>18.579999999999998</v>
      </c>
      <c r="L174">
        <f t="shared" si="22"/>
        <v>5.3821313240043064E-2</v>
      </c>
    </row>
    <row r="175" spans="2:12" x14ac:dyDescent="0.45">
      <c r="B175" s="3">
        <f t="shared" si="17"/>
        <v>34486</v>
      </c>
      <c r="C175">
        <f t="shared" si="18"/>
        <v>173</v>
      </c>
      <c r="D175" s="3">
        <v>34515</v>
      </c>
      <c r="E175" s="4">
        <v>1463.3</v>
      </c>
      <c r="F175" t="str">
        <f t="shared" si="16"/>
        <v/>
      </c>
      <c r="G175" s="7">
        <f t="shared" si="19"/>
        <v>4.2968614066569044E-2</v>
      </c>
      <c r="H175" s="20">
        <f t="shared" si="23"/>
        <v>0.10947857582177267</v>
      </c>
      <c r="I175" s="27">
        <f t="shared" si="20"/>
        <v>0.13690549868075208</v>
      </c>
      <c r="J175" s="27">
        <f t="shared" si="21"/>
        <v>0.92975427608156735</v>
      </c>
      <c r="K175">
        <v>18.010000000000002</v>
      </c>
      <c r="L175">
        <f t="shared" si="22"/>
        <v>5.5524708495280392E-2</v>
      </c>
    </row>
    <row r="176" spans="2:12" x14ac:dyDescent="0.45">
      <c r="B176" s="3">
        <f t="shared" si="17"/>
        <v>34516</v>
      </c>
      <c r="C176">
        <f t="shared" si="18"/>
        <v>174</v>
      </c>
      <c r="D176" s="3">
        <v>34544</v>
      </c>
      <c r="E176" s="4">
        <v>1545.7</v>
      </c>
      <c r="F176" t="str">
        <f t="shared" si="16"/>
        <v>x</v>
      </c>
      <c r="G176" s="7">
        <f t="shared" si="19"/>
        <v>3.5561492746449597E-2</v>
      </c>
      <c r="H176" s="20">
        <f t="shared" si="23"/>
        <v>0.10176619007569387</v>
      </c>
      <c r="I176" s="27">
        <f t="shared" si="20"/>
        <v>-2.4104546953349293E-2</v>
      </c>
      <c r="J176" s="27">
        <f t="shared" si="21"/>
        <v>0.84444934489368961</v>
      </c>
      <c r="K176">
        <v>18.93</v>
      </c>
      <c r="L176">
        <f t="shared" si="22"/>
        <v>5.2826201796090863E-2</v>
      </c>
    </row>
    <row r="177" spans="2:12" x14ac:dyDescent="0.45">
      <c r="B177" s="3">
        <f t="shared" si="17"/>
        <v>34547</v>
      </c>
      <c r="C177">
        <f t="shared" si="18"/>
        <v>175</v>
      </c>
      <c r="D177" s="3">
        <v>34577</v>
      </c>
      <c r="E177" s="4">
        <v>1626.6</v>
      </c>
      <c r="F177" t="str">
        <f t="shared" si="16"/>
        <v/>
      </c>
      <c r="G177" s="7">
        <f t="shared" si="19"/>
        <v>3.1319932950683471E-2</v>
      </c>
      <c r="H177" s="20">
        <f t="shared" si="23"/>
        <v>5.7051518504856791E-2</v>
      </c>
      <c r="I177" s="27">
        <f t="shared" si="20"/>
        <v>-0.22109582619834756</v>
      </c>
      <c r="J177" s="27">
        <f t="shared" si="21"/>
        <v>-0.58713852814302503</v>
      </c>
      <c r="K177">
        <v>19.93</v>
      </c>
      <c r="L177">
        <f t="shared" si="22"/>
        <v>5.0175614651279482E-2</v>
      </c>
    </row>
    <row r="178" spans="2:12" x14ac:dyDescent="0.45">
      <c r="B178" s="3">
        <f t="shared" si="17"/>
        <v>34578</v>
      </c>
      <c r="C178">
        <f t="shared" si="18"/>
        <v>176</v>
      </c>
      <c r="D178" s="3">
        <v>34607</v>
      </c>
      <c r="E178" s="4">
        <v>1511</v>
      </c>
      <c r="F178" t="str">
        <f t="shared" si="16"/>
        <v/>
      </c>
      <c r="G178" s="7">
        <f t="shared" si="19"/>
        <v>4.1617044446304652E-2</v>
      </c>
      <c r="H178" s="20">
        <f t="shared" si="23"/>
        <v>0.14738583719391141</v>
      </c>
      <c r="I178" s="27">
        <f t="shared" si="20"/>
        <v>2.7816985137484318E-2</v>
      </c>
      <c r="J178" s="27">
        <f t="shared" si="21"/>
        <v>0.22050284073611737</v>
      </c>
      <c r="K178">
        <v>18.34</v>
      </c>
      <c r="L178">
        <f t="shared" si="22"/>
        <v>5.4525627044711013E-2</v>
      </c>
    </row>
    <row r="179" spans="2:12" x14ac:dyDescent="0.45">
      <c r="B179" s="3">
        <f t="shared" si="17"/>
        <v>34608</v>
      </c>
      <c r="C179">
        <f t="shared" si="18"/>
        <v>177</v>
      </c>
      <c r="D179" s="3">
        <v>34638</v>
      </c>
      <c r="E179" s="4">
        <v>1536.3</v>
      </c>
      <c r="F179" t="str">
        <f t="shared" si="16"/>
        <v>x</v>
      </c>
      <c r="G179" s="7">
        <f t="shared" si="19"/>
        <v>4.107249664561996E-2</v>
      </c>
      <c r="H179" s="20">
        <f t="shared" si="23"/>
        <v>0.1287508950074856</v>
      </c>
      <c r="I179" s="27">
        <f t="shared" si="20"/>
        <v>-0.1373257042905508</v>
      </c>
      <c r="J179" s="27">
        <f t="shared" si="21"/>
        <v>-6.2202777739025938E-2</v>
      </c>
      <c r="K179">
        <v>18.38</v>
      </c>
      <c r="L179">
        <f t="shared" si="22"/>
        <v>5.4406964091403699E-2</v>
      </c>
    </row>
    <row r="180" spans="2:12" x14ac:dyDescent="0.45">
      <c r="B180" s="3">
        <f t="shared" si="17"/>
        <v>34639</v>
      </c>
      <c r="C180">
        <f t="shared" si="18"/>
        <v>178</v>
      </c>
      <c r="D180" s="3">
        <v>34668</v>
      </c>
      <c r="E180" s="4">
        <v>1528.1</v>
      </c>
      <c r="F180" t="str">
        <f t="shared" si="16"/>
        <v/>
      </c>
      <c r="G180" s="7">
        <f t="shared" si="19"/>
        <v>4.3765640154519891E-2</v>
      </c>
      <c r="H180" s="20">
        <f t="shared" si="23"/>
        <v>0.17047313657483154</v>
      </c>
      <c r="I180" s="27">
        <f t="shared" si="20"/>
        <v>-0.10332146995123215</v>
      </c>
      <c r="J180" s="27">
        <f t="shared" si="21"/>
        <v>-5.1363928834748163E-2</v>
      </c>
      <c r="K180">
        <v>18.579999999999998</v>
      </c>
      <c r="L180">
        <f t="shared" si="22"/>
        <v>5.3821313240043064E-2</v>
      </c>
    </row>
    <row r="181" spans="2:12" x14ac:dyDescent="0.45">
      <c r="B181" s="3">
        <f t="shared" si="17"/>
        <v>34669</v>
      </c>
      <c r="C181">
        <f t="shared" si="18"/>
        <v>179</v>
      </c>
      <c r="D181" s="3">
        <v>34698</v>
      </c>
      <c r="E181" s="4">
        <v>1521.4</v>
      </c>
      <c r="F181" t="str">
        <f t="shared" si="16"/>
        <v/>
      </c>
      <c r="G181" s="7">
        <f t="shared" si="19"/>
        <v>4.7106550229353061E-2</v>
      </c>
      <c r="H181" s="20">
        <f t="shared" si="23"/>
        <v>0.18515840673064266</v>
      </c>
      <c r="I181" s="27">
        <f t="shared" si="20"/>
        <v>4.5994171917413507E-2</v>
      </c>
      <c r="J181" s="27">
        <f t="shared" si="21"/>
        <v>-0.27834105760553784</v>
      </c>
      <c r="K181">
        <v>18.579999999999998</v>
      </c>
      <c r="L181">
        <f t="shared" si="22"/>
        <v>5.3821313240043064E-2</v>
      </c>
    </row>
    <row r="182" spans="2:12" x14ac:dyDescent="0.45">
      <c r="B182" s="3">
        <f t="shared" si="17"/>
        <v>34700</v>
      </c>
      <c r="C182">
        <f t="shared" si="18"/>
        <v>180</v>
      </c>
      <c r="D182" s="3">
        <v>34730</v>
      </c>
      <c r="E182" s="4">
        <v>1480.6</v>
      </c>
      <c r="F182" t="str">
        <f t="shared" si="16"/>
        <v>x</v>
      </c>
      <c r="G182" s="7">
        <f t="shared" si="19"/>
        <v>5.1276405657479041E-2</v>
      </c>
      <c r="H182" s="20">
        <f t="shared" si="23"/>
        <v>0.24409023368904514</v>
      </c>
      <c r="I182" s="27">
        <f t="shared" si="20"/>
        <v>0.29255030858728182</v>
      </c>
      <c r="J182" s="27">
        <f t="shared" si="21"/>
        <v>5.3121991073782349E-2</v>
      </c>
      <c r="K182">
        <v>18.29</v>
      </c>
      <c r="L182">
        <f t="shared" si="22"/>
        <v>5.4674685620557682E-2</v>
      </c>
    </row>
    <row r="183" spans="2:12" x14ac:dyDescent="0.45">
      <c r="B183" s="3">
        <f t="shared" si="17"/>
        <v>34731</v>
      </c>
      <c r="C183">
        <f t="shared" si="18"/>
        <v>181</v>
      </c>
      <c r="D183" s="3">
        <v>34758</v>
      </c>
      <c r="E183" s="4">
        <v>1487</v>
      </c>
      <c r="F183" t="str">
        <f t="shared" si="16"/>
        <v/>
      </c>
      <c r="G183" s="7">
        <f t="shared" si="19"/>
        <v>5.3134801257060271E-2</v>
      </c>
      <c r="H183" s="20">
        <f t="shared" si="23"/>
        <v>0.23792871553463346</v>
      </c>
      <c r="I183" s="27">
        <f t="shared" si="20"/>
        <v>0.45303238720823957</v>
      </c>
      <c r="J183" s="27">
        <f t="shared" si="21"/>
        <v>0.50583405607329368</v>
      </c>
      <c r="K183">
        <v>17.829999999999998</v>
      </c>
      <c r="L183">
        <f t="shared" si="22"/>
        <v>5.6085249579360633E-2</v>
      </c>
    </row>
    <row r="184" spans="2:12" x14ac:dyDescent="0.45">
      <c r="B184" s="3">
        <f t="shared" si="17"/>
        <v>34759</v>
      </c>
      <c r="C184">
        <f t="shared" si="18"/>
        <v>182</v>
      </c>
      <c r="D184" s="3">
        <v>34789</v>
      </c>
      <c r="E184" s="4">
        <v>1538.6</v>
      </c>
      <c r="F184" t="str">
        <f t="shared" si="16"/>
        <v/>
      </c>
      <c r="G184" s="7">
        <f t="shared" si="19"/>
        <v>4.7950681093800407E-2</v>
      </c>
      <c r="H184" s="20">
        <f t="shared" si="23"/>
        <v>0.19810217080462778</v>
      </c>
      <c r="I184" s="27">
        <f t="shared" si="20"/>
        <v>0.23967047963609334</v>
      </c>
      <c r="J184" s="27">
        <f t="shared" si="21"/>
        <v>0.36171609403526528</v>
      </c>
      <c r="K184">
        <v>18.399999999999999</v>
      </c>
      <c r="L184">
        <f t="shared" si="22"/>
        <v>5.4347826086956527E-2</v>
      </c>
    </row>
    <row r="185" spans="2:12" x14ac:dyDescent="0.45">
      <c r="B185" s="3">
        <f t="shared" si="17"/>
        <v>34790</v>
      </c>
      <c r="C185">
        <f t="shared" si="18"/>
        <v>183</v>
      </c>
      <c r="D185" s="3">
        <v>34817</v>
      </c>
      <c r="E185" s="4">
        <v>1578.7</v>
      </c>
      <c r="F185" t="str">
        <f t="shared" si="16"/>
        <v>x</v>
      </c>
      <c r="G185" s="7">
        <f t="shared" si="19"/>
        <v>4.2648081396692072E-2</v>
      </c>
      <c r="H185" s="20">
        <f t="shared" si="23"/>
        <v>0.21277000063343254</v>
      </c>
      <c r="I185" s="27">
        <f t="shared" si="20"/>
        <v>0.35412936464498745</v>
      </c>
      <c r="J185" s="27">
        <f t="shared" si="21"/>
        <v>0.49610542713779382</v>
      </c>
      <c r="K185">
        <v>18.71</v>
      </c>
      <c r="L185">
        <f t="shared" si="22"/>
        <v>5.3447354355959376E-2</v>
      </c>
    </row>
    <row r="186" spans="2:12" x14ac:dyDescent="0.45">
      <c r="B186" s="3">
        <f t="shared" si="17"/>
        <v>34820</v>
      </c>
      <c r="C186">
        <f t="shared" si="18"/>
        <v>184</v>
      </c>
      <c r="D186" s="3">
        <v>34850</v>
      </c>
      <c r="E186" s="4">
        <v>1632.6</v>
      </c>
      <c r="F186" t="str">
        <f t="shared" si="16"/>
        <v/>
      </c>
      <c r="G186" s="7">
        <f t="shared" si="19"/>
        <v>4.2835517153071656E-2</v>
      </c>
      <c r="H186" s="20">
        <f t="shared" si="23"/>
        <v>0.1550900404263138</v>
      </c>
      <c r="I186" s="27">
        <f t="shared" si="20"/>
        <v>0.23023625342126808</v>
      </c>
      <c r="J186" s="27">
        <f t="shared" si="21"/>
        <v>-6.4874263965338796E-2</v>
      </c>
      <c r="K186">
        <v>19.22</v>
      </c>
      <c r="L186">
        <f t="shared" si="22"/>
        <v>5.2029136316337155E-2</v>
      </c>
    </row>
    <row r="187" spans="2:12" x14ac:dyDescent="0.45">
      <c r="B187" s="3">
        <f t="shared" si="17"/>
        <v>34851</v>
      </c>
      <c r="C187">
        <f t="shared" si="18"/>
        <v>185</v>
      </c>
      <c r="D187" s="3">
        <v>34880</v>
      </c>
      <c r="E187" s="4">
        <v>1623.5</v>
      </c>
      <c r="F187" t="str">
        <f t="shared" si="16"/>
        <v/>
      </c>
      <c r="G187" s="7">
        <f t="shared" si="19"/>
        <v>4.6602218837912268E-2</v>
      </c>
      <c r="H187" s="20">
        <f t="shared" si="23"/>
        <v>0.14339390206344316</v>
      </c>
      <c r="I187" s="27">
        <f t="shared" si="20"/>
        <v>0.30042893727549713</v>
      </c>
      <c r="J187" s="27">
        <f t="shared" si="21"/>
        <v>0.77479525936437876</v>
      </c>
      <c r="K187">
        <v>18.920000000000002</v>
      </c>
      <c r="L187">
        <f t="shared" si="22"/>
        <v>5.2854122621564477E-2</v>
      </c>
    </row>
    <row r="188" spans="2:12" x14ac:dyDescent="0.45">
      <c r="B188" s="3">
        <f t="shared" si="17"/>
        <v>34881</v>
      </c>
      <c r="C188">
        <f t="shared" si="18"/>
        <v>186</v>
      </c>
      <c r="D188" s="3">
        <v>34911</v>
      </c>
      <c r="E188" s="4">
        <v>1703</v>
      </c>
      <c r="F188" t="str">
        <f t="shared" si="16"/>
        <v>x</v>
      </c>
      <c r="G188" s="7">
        <f t="shared" si="19"/>
        <v>4.5001701996695287E-2</v>
      </c>
      <c r="H188" s="20">
        <f t="shared" si="23"/>
        <v>7.7745155607751082E-2</v>
      </c>
      <c r="I188" s="27">
        <f t="shared" si="20"/>
        <v>7.5073015391244891E-2</v>
      </c>
      <c r="J188" s="27">
        <f t="shared" si="21"/>
        <v>0.12188229247748872</v>
      </c>
      <c r="K188">
        <v>19.670000000000002</v>
      </c>
      <c r="L188">
        <f t="shared" si="22"/>
        <v>5.0838840874428061E-2</v>
      </c>
    </row>
    <row r="189" spans="2:12" x14ac:dyDescent="0.45">
      <c r="B189" s="3">
        <f t="shared" si="17"/>
        <v>34912</v>
      </c>
      <c r="C189">
        <f t="shared" si="18"/>
        <v>187</v>
      </c>
      <c r="D189" s="3">
        <v>34942</v>
      </c>
      <c r="E189" s="4">
        <v>1719.4</v>
      </c>
      <c r="F189" t="str">
        <f t="shared" si="16"/>
        <v/>
      </c>
      <c r="G189" s="7">
        <f t="shared" si="19"/>
        <v>4.4570054175161022E-2</v>
      </c>
      <c r="H189" s="20">
        <f t="shared" si="23"/>
        <v>0.11434221239967424</v>
      </c>
      <c r="I189" s="27">
        <f t="shared" si="20"/>
        <v>0.17096850997498669</v>
      </c>
      <c r="J189" s="27">
        <f t="shared" si="21"/>
        <v>0.10449644256579571</v>
      </c>
      <c r="K189">
        <v>19.68</v>
      </c>
      <c r="L189">
        <f t="shared" si="22"/>
        <v>5.08130081300813E-2</v>
      </c>
    </row>
    <row r="190" spans="2:12" x14ac:dyDescent="0.45">
      <c r="B190" s="3">
        <f t="shared" si="17"/>
        <v>34943</v>
      </c>
      <c r="C190">
        <f t="shared" si="18"/>
        <v>188</v>
      </c>
      <c r="D190" s="3">
        <v>34971</v>
      </c>
      <c r="E190" s="4">
        <v>1733.7</v>
      </c>
      <c r="F190" t="str">
        <f t="shared" si="16"/>
        <v/>
      </c>
      <c r="G190" s="7">
        <f t="shared" si="19"/>
        <v>4.7054618981105634E-2</v>
      </c>
      <c r="H190" s="20">
        <f t="shared" si="23"/>
        <v>0.1218780642556383</v>
      </c>
      <c r="I190" s="27">
        <f t="shared" si="20"/>
        <v>0.16999352097008091</v>
      </c>
      <c r="J190" s="27">
        <f t="shared" si="21"/>
        <v>2.772161104024562E-3</v>
      </c>
      <c r="K190">
        <v>19.649999999999999</v>
      </c>
      <c r="L190">
        <f t="shared" si="22"/>
        <v>5.0890585241730284E-2</v>
      </c>
    </row>
    <row r="191" spans="2:12" x14ac:dyDescent="0.45">
      <c r="B191" s="3">
        <f t="shared" si="17"/>
        <v>34973</v>
      </c>
      <c r="C191">
        <f t="shared" si="18"/>
        <v>189</v>
      </c>
      <c r="D191" s="3">
        <v>35003</v>
      </c>
      <c r="E191" s="4">
        <v>1734.1</v>
      </c>
      <c r="F191" t="str">
        <f t="shared" si="16"/>
        <v>x</v>
      </c>
      <c r="G191" s="7">
        <f t="shared" si="19"/>
        <v>4.388469136190154E-2</v>
      </c>
      <c r="H191" s="20">
        <f t="shared" si="23"/>
        <v>0.12848163312381078</v>
      </c>
      <c r="I191" s="27">
        <f t="shared" si="20"/>
        <v>0.27309833600532119</v>
      </c>
      <c r="J191" s="27">
        <f t="shared" si="21"/>
        <v>0.44966968827315967</v>
      </c>
      <c r="K191">
        <v>19.66</v>
      </c>
      <c r="L191">
        <f t="shared" si="22"/>
        <v>5.0864699898270603E-2</v>
      </c>
    </row>
    <row r="192" spans="2:12" x14ac:dyDescent="0.45">
      <c r="B192" s="3">
        <f t="shared" si="17"/>
        <v>35004</v>
      </c>
      <c r="C192">
        <f t="shared" si="18"/>
        <v>190</v>
      </c>
      <c r="D192" s="3">
        <v>35033</v>
      </c>
      <c r="E192" s="4">
        <v>1788.6</v>
      </c>
      <c r="F192" t="str">
        <f t="shared" si="16"/>
        <v/>
      </c>
      <c r="G192" s="7">
        <f t="shared" si="19"/>
        <v>4.3615145348392614E-2</v>
      </c>
      <c r="H192" s="20">
        <f t="shared" si="23"/>
        <v>0.10991837191099196</v>
      </c>
      <c r="I192" s="27">
        <f t="shared" si="20"/>
        <v>0.12195003636085899</v>
      </c>
      <c r="J192" s="27">
        <f t="shared" si="21"/>
        <v>0.10173981293931345</v>
      </c>
      <c r="K192">
        <v>20.350000000000001</v>
      </c>
      <c r="L192">
        <f t="shared" si="22"/>
        <v>4.9140049140049137E-2</v>
      </c>
    </row>
    <row r="193" spans="2:12" x14ac:dyDescent="0.45">
      <c r="B193" s="3">
        <f t="shared" si="17"/>
        <v>35034</v>
      </c>
      <c r="C193">
        <f t="shared" si="18"/>
        <v>191</v>
      </c>
      <c r="D193" s="3">
        <v>35062</v>
      </c>
      <c r="E193" s="4">
        <v>1803.1</v>
      </c>
      <c r="F193" t="str">
        <f t="shared" si="16"/>
        <v/>
      </c>
      <c r="G193" s="7">
        <f t="shared" si="19"/>
        <v>4.6735781906919849E-2</v>
      </c>
      <c r="H193" s="20">
        <f t="shared" si="23"/>
        <v>0.11679884643114646</v>
      </c>
      <c r="I193" s="27">
        <f t="shared" si="20"/>
        <v>9.2443736738898608E-2</v>
      </c>
      <c r="J193" s="27">
        <f t="shared" si="21"/>
        <v>0.29192633101324716</v>
      </c>
      <c r="K193">
        <v>20.36</v>
      </c>
      <c r="L193">
        <f t="shared" si="22"/>
        <v>4.9115913555992145E-2</v>
      </c>
    </row>
    <row r="194" spans="2:12" x14ac:dyDescent="0.45">
      <c r="B194" s="3">
        <f t="shared" si="17"/>
        <v>35065</v>
      </c>
      <c r="C194">
        <f t="shared" si="18"/>
        <v>192</v>
      </c>
      <c r="D194" s="3">
        <v>35095</v>
      </c>
      <c r="E194" s="4">
        <v>1842</v>
      </c>
      <c r="F194" t="str">
        <f t="shared" si="16"/>
        <v>x</v>
      </c>
      <c r="G194" s="7">
        <f t="shared" si="19"/>
        <v>4.7457594776299405E-2</v>
      </c>
      <c r="H194" s="20">
        <f t="shared" si="23"/>
        <v>0.1333333333333333</v>
      </c>
      <c r="I194" s="27">
        <f t="shared" si="20"/>
        <v>0.16722267256845869</v>
      </c>
      <c r="J194" s="27">
        <f t="shared" si="21"/>
        <v>-7.7896394073632136E-3</v>
      </c>
      <c r="K194">
        <v>20.78</v>
      </c>
      <c r="L194">
        <f t="shared" si="22"/>
        <v>4.8123195380173241E-2</v>
      </c>
    </row>
    <row r="195" spans="2:12" x14ac:dyDescent="0.45">
      <c r="B195" s="3">
        <f t="shared" si="17"/>
        <v>35096</v>
      </c>
      <c r="C195">
        <f t="shared" si="18"/>
        <v>193</v>
      </c>
      <c r="D195" s="3">
        <v>35124</v>
      </c>
      <c r="E195" s="4">
        <v>1840.8</v>
      </c>
      <c r="F195" t="str">
        <f t="shared" ref="F195:F258" si="24">IF(MOD(C195,3)=0,"x","")</f>
        <v/>
      </c>
      <c r="G195" s="7">
        <f t="shared" si="19"/>
        <v>4.8507509837242502E-2</v>
      </c>
      <c r="H195" s="20">
        <f t="shared" si="23"/>
        <v>0.14509995654063457</v>
      </c>
      <c r="I195" s="27">
        <f t="shared" si="20"/>
        <v>0.10142797524941227</v>
      </c>
      <c r="J195" s="27">
        <f t="shared" si="21"/>
        <v>1.7081441564131383E-2</v>
      </c>
      <c r="K195">
        <v>20.52</v>
      </c>
      <c r="L195">
        <f t="shared" si="22"/>
        <v>4.8732943469785579E-2</v>
      </c>
    </row>
    <row r="196" spans="2:12" x14ac:dyDescent="0.45">
      <c r="B196" s="3">
        <f t="shared" ref="B196:B259" si="25">DATE(YEAR(D196),MONTH(D196),1)</f>
        <v>35125</v>
      </c>
      <c r="C196">
        <f t="shared" ref="C196:C259" si="26">C195+1</f>
        <v>194</v>
      </c>
      <c r="D196" s="3">
        <v>35153</v>
      </c>
      <c r="E196" s="4">
        <v>1843.4</v>
      </c>
      <c r="F196" t="str">
        <f t="shared" si="24"/>
        <v/>
      </c>
      <c r="G196" s="7">
        <f t="shared" ref="G196:G259" si="27">(E316/E196)^(1/10)-1</f>
        <v>5.157188932688106E-2</v>
      </c>
      <c r="H196" s="20">
        <f t="shared" si="23"/>
        <v>0.13903656287295196</v>
      </c>
      <c r="I196" s="27">
        <f t="shared" ref="I196:I259" si="28">(1+((E199/E196)-1))^4-1</f>
        <v>2.8286954420554844E-2</v>
      </c>
      <c r="J196" s="27">
        <f t="shared" ref="J196:J259" si="29">(1+((E197/E196)-1))^12-1</f>
        <v>0.57580203530903273</v>
      </c>
      <c r="K196">
        <v>20.25</v>
      </c>
      <c r="L196">
        <f t="shared" ref="L196:L259" si="30">1/K196</f>
        <v>4.9382716049382713E-2</v>
      </c>
    </row>
    <row r="197" spans="2:12" x14ac:dyDescent="0.45">
      <c r="B197" s="3">
        <f t="shared" si="25"/>
        <v>35156</v>
      </c>
      <c r="C197">
        <f t="shared" si="26"/>
        <v>195</v>
      </c>
      <c r="D197" s="3">
        <v>35185</v>
      </c>
      <c r="E197" s="4">
        <v>1914.6</v>
      </c>
      <c r="F197" t="str">
        <f t="shared" si="24"/>
        <v>x</v>
      </c>
      <c r="G197" s="7">
        <f t="shared" si="27"/>
        <v>4.8494734945570661E-2</v>
      </c>
      <c r="H197" s="20">
        <f t="shared" si="23"/>
        <v>0.11527211950276839</v>
      </c>
      <c r="I197" s="27">
        <f t="shared" si="28"/>
        <v>-0.15547853741432671</v>
      </c>
      <c r="J197" s="27">
        <f t="shared" si="29"/>
        <v>-0.16629784922008461</v>
      </c>
      <c r="K197">
        <v>20.079999999999998</v>
      </c>
      <c r="L197">
        <f t="shared" si="30"/>
        <v>4.9800796812749008E-2</v>
      </c>
    </row>
    <row r="198" spans="2:12" x14ac:dyDescent="0.45">
      <c r="B198" s="3">
        <f t="shared" si="25"/>
        <v>35186</v>
      </c>
      <c r="C198">
        <f t="shared" si="26"/>
        <v>196</v>
      </c>
      <c r="D198" s="3">
        <v>35216</v>
      </c>
      <c r="E198" s="4">
        <v>1885.8</v>
      </c>
      <c r="F198" t="str">
        <f t="shared" si="24"/>
        <v/>
      </c>
      <c r="G198" s="7">
        <f t="shared" si="27"/>
        <v>4.4580336908225826E-2</v>
      </c>
      <c r="H198" s="20">
        <f t="shared" ref="H198:H261" si="31">E210/E198-1</f>
        <v>0.16709088980803921</v>
      </c>
      <c r="I198" s="27">
        <f t="shared" si="28"/>
        <v>6.5612959045982855E-2</v>
      </c>
      <c r="J198" s="27">
        <f t="shared" si="29"/>
        <v>-0.17238110127839112</v>
      </c>
      <c r="K198">
        <v>20.63</v>
      </c>
      <c r="L198">
        <f t="shared" si="30"/>
        <v>4.8473097430925836E-2</v>
      </c>
    </row>
    <row r="199" spans="2:12" x14ac:dyDescent="0.45">
      <c r="B199" s="3">
        <f t="shared" si="25"/>
        <v>35217</v>
      </c>
      <c r="C199">
        <f t="shared" si="26"/>
        <v>197</v>
      </c>
      <c r="D199" s="3">
        <v>35244</v>
      </c>
      <c r="E199" s="4">
        <v>1856.3</v>
      </c>
      <c r="F199" t="str">
        <f t="shared" si="24"/>
        <v/>
      </c>
      <c r="G199" s="7">
        <f t="shared" si="27"/>
        <v>4.8034132620101699E-2</v>
      </c>
      <c r="H199" s="20">
        <f t="shared" si="31"/>
        <v>0.17680331842913333</v>
      </c>
      <c r="I199" s="27">
        <f t="shared" si="28"/>
        <v>0.20527393294216778</v>
      </c>
      <c r="J199" s="27">
        <f t="shared" si="29"/>
        <v>-0.12704722000932345</v>
      </c>
      <c r="K199">
        <v>19.75</v>
      </c>
      <c r="L199">
        <f t="shared" si="30"/>
        <v>5.0632911392405063E-2</v>
      </c>
    </row>
    <row r="200" spans="2:12" x14ac:dyDescent="0.45">
      <c r="B200" s="3">
        <f t="shared" si="25"/>
        <v>35247</v>
      </c>
      <c r="C200">
        <f t="shared" si="26"/>
        <v>198</v>
      </c>
      <c r="D200" s="3">
        <v>35277</v>
      </c>
      <c r="E200" s="4">
        <v>1835.4</v>
      </c>
      <c r="F200" t="str">
        <f t="shared" si="24"/>
        <v>x</v>
      </c>
      <c r="G200" s="7">
        <f t="shared" si="27"/>
        <v>5.0511879560365847E-2</v>
      </c>
      <c r="H200" s="20">
        <f t="shared" si="31"/>
        <v>0.25051759834368514</v>
      </c>
      <c r="I200" s="27">
        <f t="shared" si="28"/>
        <v>0.29226512360940382</v>
      </c>
      <c r="J200" s="27">
        <f t="shared" si="29"/>
        <v>0.67485544113177287</v>
      </c>
      <c r="K200">
        <v>19.66</v>
      </c>
      <c r="L200">
        <f t="shared" si="30"/>
        <v>5.0864699898270603E-2</v>
      </c>
    </row>
    <row r="201" spans="2:12" x14ac:dyDescent="0.45">
      <c r="B201" s="3">
        <f t="shared" si="25"/>
        <v>35278</v>
      </c>
      <c r="C201">
        <f t="shared" si="26"/>
        <v>199</v>
      </c>
      <c r="D201" s="3">
        <v>35307</v>
      </c>
      <c r="E201" s="4">
        <v>1916</v>
      </c>
      <c r="F201" t="str">
        <f t="shared" si="24"/>
        <v/>
      </c>
      <c r="G201" s="7">
        <f t="shared" si="27"/>
        <v>4.6119162704092442E-2</v>
      </c>
      <c r="H201" s="20">
        <f t="shared" si="31"/>
        <v>0.1882567849686847</v>
      </c>
      <c r="I201" s="27">
        <f t="shared" si="28"/>
        <v>0.15248437778542501</v>
      </c>
      <c r="J201" s="27">
        <f t="shared" si="29"/>
        <v>0.1975377457445231</v>
      </c>
      <c r="K201">
        <v>20.36</v>
      </c>
      <c r="L201">
        <f t="shared" si="30"/>
        <v>4.9115913555992145E-2</v>
      </c>
    </row>
    <row r="202" spans="2:12" x14ac:dyDescent="0.45">
      <c r="B202" s="3">
        <f t="shared" si="25"/>
        <v>35309</v>
      </c>
      <c r="C202">
        <f t="shared" si="26"/>
        <v>200</v>
      </c>
      <c r="D202" s="3">
        <v>35338</v>
      </c>
      <c r="E202" s="4">
        <v>1945</v>
      </c>
      <c r="F202" t="str">
        <f t="shared" si="24"/>
        <v/>
      </c>
      <c r="G202" s="7">
        <f t="shared" si="27"/>
        <v>4.6030356303123909E-2</v>
      </c>
      <c r="H202" s="20">
        <f t="shared" si="31"/>
        <v>0.26221079691516702</v>
      </c>
      <c r="I202" s="27">
        <f t="shared" si="28"/>
        <v>0.14894875167620492</v>
      </c>
      <c r="J202" s="27">
        <f t="shared" si="29"/>
        <v>7.5940687427231479E-2</v>
      </c>
      <c r="K202">
        <v>20.68</v>
      </c>
      <c r="L202">
        <f t="shared" si="30"/>
        <v>4.8355899419729211E-2</v>
      </c>
    </row>
    <row r="203" spans="2:12" x14ac:dyDescent="0.45">
      <c r="B203" s="3">
        <f t="shared" si="25"/>
        <v>35339</v>
      </c>
      <c r="C203">
        <f t="shared" si="26"/>
        <v>201</v>
      </c>
      <c r="D203" s="3">
        <v>35369</v>
      </c>
      <c r="E203" s="4">
        <v>1956.9</v>
      </c>
      <c r="F203" t="str">
        <f t="shared" si="24"/>
        <v>x</v>
      </c>
      <c r="G203" s="7">
        <f t="shared" si="27"/>
        <v>4.8437633736598817E-2</v>
      </c>
      <c r="H203" s="20">
        <f t="shared" si="31"/>
        <v>0.17219581991925992</v>
      </c>
      <c r="I203" s="27">
        <f t="shared" si="28"/>
        <v>0.29513374679430115</v>
      </c>
      <c r="J203" s="27">
        <f t="shared" si="29"/>
        <v>0.18803052483689076</v>
      </c>
      <c r="K203">
        <v>20.84</v>
      </c>
      <c r="L203">
        <f t="shared" si="30"/>
        <v>4.7984644913627639E-2</v>
      </c>
    </row>
    <row r="204" spans="2:12" x14ac:dyDescent="0.45">
      <c r="B204" s="3">
        <f t="shared" si="25"/>
        <v>35370</v>
      </c>
      <c r="C204">
        <f t="shared" si="26"/>
        <v>202</v>
      </c>
      <c r="D204" s="3">
        <v>35398</v>
      </c>
      <c r="E204" s="4">
        <v>1985.2</v>
      </c>
      <c r="F204" t="str">
        <f t="shared" si="24"/>
        <v/>
      </c>
      <c r="G204" s="7">
        <f t="shared" si="27"/>
        <v>4.6243914064727276E-2</v>
      </c>
      <c r="H204" s="20">
        <f t="shared" si="31"/>
        <v>0.15285109812613329</v>
      </c>
      <c r="I204" s="27">
        <f t="shared" si="28"/>
        <v>0.27110945530542785</v>
      </c>
      <c r="J204" s="27">
        <f t="shared" si="29"/>
        <v>0.18654999679275175</v>
      </c>
      <c r="K204">
        <v>21.2</v>
      </c>
      <c r="L204">
        <f t="shared" si="30"/>
        <v>4.716981132075472E-2</v>
      </c>
    </row>
    <row r="205" spans="2:12" x14ac:dyDescent="0.45">
      <c r="B205" s="3">
        <f t="shared" si="25"/>
        <v>35400</v>
      </c>
      <c r="C205">
        <f t="shared" si="26"/>
        <v>203</v>
      </c>
      <c r="D205" s="3">
        <v>35430</v>
      </c>
      <c r="E205" s="4">
        <v>2013.7</v>
      </c>
      <c r="F205" t="str">
        <f t="shared" si="24"/>
        <v/>
      </c>
      <c r="G205" s="7">
        <f t="shared" si="27"/>
        <v>4.810612283925586E-2</v>
      </c>
      <c r="H205" s="20">
        <f t="shared" si="31"/>
        <v>0.19729850523911208</v>
      </c>
      <c r="I205" s="27">
        <f t="shared" si="28"/>
        <v>0.18208828325164927</v>
      </c>
      <c r="J205" s="27">
        <f t="shared" si="29"/>
        <v>0.54109786012185479</v>
      </c>
      <c r="K205">
        <v>21.18</v>
      </c>
      <c r="L205">
        <f t="shared" si="30"/>
        <v>4.7214353163361665E-2</v>
      </c>
    </row>
    <row r="206" spans="2:12" x14ac:dyDescent="0.45">
      <c r="B206" s="3">
        <f t="shared" si="25"/>
        <v>35431</v>
      </c>
      <c r="C206">
        <f t="shared" si="26"/>
        <v>204</v>
      </c>
      <c r="D206" s="3">
        <v>35461</v>
      </c>
      <c r="E206" s="4">
        <v>2087.6</v>
      </c>
      <c r="F206" t="str">
        <f t="shared" si="24"/>
        <v>x</v>
      </c>
      <c r="G206" s="7">
        <f t="shared" si="27"/>
        <v>4.4024430538522008E-2</v>
      </c>
      <c r="H206" s="20">
        <f t="shared" si="31"/>
        <v>0.21511783866641121</v>
      </c>
      <c r="I206" s="27">
        <f t="shared" si="28"/>
        <v>9.45773258703273E-2</v>
      </c>
      <c r="J206" s="27">
        <f t="shared" si="29"/>
        <v>0.12313662067891573</v>
      </c>
      <c r="K206">
        <v>22.02</v>
      </c>
      <c r="L206">
        <f t="shared" si="30"/>
        <v>4.5413260672116255E-2</v>
      </c>
    </row>
    <row r="207" spans="2:12" x14ac:dyDescent="0.45">
      <c r="B207" s="3">
        <f t="shared" si="25"/>
        <v>35462</v>
      </c>
      <c r="C207">
        <f t="shared" si="26"/>
        <v>205</v>
      </c>
      <c r="D207" s="3">
        <v>35489</v>
      </c>
      <c r="E207" s="4">
        <v>2107.9</v>
      </c>
      <c r="F207" t="str">
        <f t="shared" si="24"/>
        <v/>
      </c>
      <c r="G207" s="7">
        <f t="shared" si="27"/>
        <v>4.2573418267480845E-2</v>
      </c>
      <c r="H207" s="20">
        <f t="shared" si="31"/>
        <v>0.27302054177143131</v>
      </c>
      <c r="I207" s="27">
        <f t="shared" si="28"/>
        <v>0.18850558330206058</v>
      </c>
      <c r="J207" s="27">
        <f t="shared" si="29"/>
        <v>-4.5695585920963899E-2</v>
      </c>
      <c r="K207">
        <v>22.01</v>
      </c>
      <c r="L207">
        <f t="shared" si="30"/>
        <v>4.5433893684688774E-2</v>
      </c>
    </row>
    <row r="208" spans="2:12" x14ac:dyDescent="0.45">
      <c r="B208" s="3">
        <f t="shared" si="25"/>
        <v>35490</v>
      </c>
      <c r="C208">
        <f t="shared" si="26"/>
        <v>206</v>
      </c>
      <c r="D208" s="3">
        <v>35516</v>
      </c>
      <c r="E208" s="4">
        <v>2099.6999999999998</v>
      </c>
      <c r="F208" t="str">
        <f t="shared" si="24"/>
        <v/>
      </c>
      <c r="G208" s="7">
        <f t="shared" si="27"/>
        <v>4.5716935118238267E-2</v>
      </c>
      <c r="H208" s="20">
        <f t="shared" si="31"/>
        <v>0.32478925560794414</v>
      </c>
      <c r="I208" s="27">
        <f t="shared" si="28"/>
        <v>0.17159956901542861</v>
      </c>
      <c r="J208" s="27">
        <f t="shared" si="29"/>
        <v>0.2235446486574677</v>
      </c>
      <c r="K208">
        <v>21.85</v>
      </c>
      <c r="L208">
        <f t="shared" si="30"/>
        <v>4.5766590389016017E-2</v>
      </c>
    </row>
    <row r="209" spans="2:12" x14ac:dyDescent="0.45">
      <c r="B209" s="3">
        <f t="shared" si="25"/>
        <v>35521</v>
      </c>
      <c r="C209">
        <f t="shared" si="26"/>
        <v>207</v>
      </c>
      <c r="D209" s="3">
        <v>35550</v>
      </c>
      <c r="E209" s="4">
        <v>2135.3000000000002</v>
      </c>
      <c r="F209" t="str">
        <f t="shared" si="24"/>
        <v>x</v>
      </c>
      <c r="G209" s="7">
        <f t="shared" si="27"/>
        <v>4.62395387808896E-2</v>
      </c>
      <c r="H209" s="20">
        <f t="shared" si="31"/>
        <v>0.30613496932515316</v>
      </c>
      <c r="I209" s="27">
        <f t="shared" si="28"/>
        <v>0.33489326135316655</v>
      </c>
      <c r="J209" s="27">
        <f t="shared" si="29"/>
        <v>0.43779485192816425</v>
      </c>
      <c r="K209">
        <v>21.81</v>
      </c>
      <c r="L209">
        <f t="shared" si="30"/>
        <v>4.5850527281063737E-2</v>
      </c>
    </row>
    <row r="210" spans="2:12" x14ac:dyDescent="0.45">
      <c r="B210" s="3">
        <f t="shared" si="25"/>
        <v>35551</v>
      </c>
      <c r="C210">
        <f t="shared" si="26"/>
        <v>208</v>
      </c>
      <c r="D210" s="3">
        <v>35580</v>
      </c>
      <c r="E210" s="4">
        <v>2200.9</v>
      </c>
      <c r="F210" t="str">
        <f t="shared" si="24"/>
        <v/>
      </c>
      <c r="G210" s="7">
        <f t="shared" si="27"/>
        <v>4.5633281150216476E-2</v>
      </c>
      <c r="H210" s="20">
        <f t="shared" si="31"/>
        <v>0.27319732836566857</v>
      </c>
      <c r="I210" s="27">
        <f t="shared" si="28"/>
        <v>0.1450435072807279</v>
      </c>
      <c r="J210" s="27">
        <f t="shared" si="29"/>
        <v>-8.5842843367716637E-2</v>
      </c>
      <c r="K210">
        <v>23.14</v>
      </c>
      <c r="L210">
        <f t="shared" si="30"/>
        <v>4.3215211754537596E-2</v>
      </c>
    </row>
    <row r="211" spans="2:12" x14ac:dyDescent="0.45">
      <c r="B211" s="3">
        <f t="shared" si="25"/>
        <v>35582</v>
      </c>
      <c r="C211">
        <f t="shared" si="26"/>
        <v>209</v>
      </c>
      <c r="D211" s="3">
        <v>35611</v>
      </c>
      <c r="E211" s="4">
        <v>2184.5</v>
      </c>
      <c r="F211" t="str">
        <f t="shared" si="24"/>
        <v/>
      </c>
      <c r="G211" s="7">
        <f t="shared" si="27"/>
        <v>4.5359177464359357E-2</v>
      </c>
      <c r="H211" s="20">
        <f t="shared" si="31"/>
        <v>0.25587548638132307</v>
      </c>
      <c r="I211" s="27">
        <f t="shared" si="28"/>
        <v>0.59513626844388257</v>
      </c>
      <c r="J211" s="27">
        <f t="shared" si="29"/>
        <v>0.80976353900187625</v>
      </c>
      <c r="K211">
        <v>22.86</v>
      </c>
      <c r="L211">
        <f t="shared" si="30"/>
        <v>4.3744531933508315E-2</v>
      </c>
    </row>
    <row r="212" spans="2:12" x14ac:dyDescent="0.45">
      <c r="B212" s="3">
        <f t="shared" si="25"/>
        <v>35612</v>
      </c>
      <c r="C212">
        <f t="shared" si="26"/>
        <v>210</v>
      </c>
      <c r="D212" s="3">
        <v>35642</v>
      </c>
      <c r="E212" s="4">
        <v>2295.1999999999998</v>
      </c>
      <c r="F212" t="str">
        <f t="shared" si="24"/>
        <v>x</v>
      </c>
      <c r="G212" s="7">
        <f t="shared" si="27"/>
        <v>3.6635120434540092E-2</v>
      </c>
      <c r="H212" s="20">
        <f t="shared" si="31"/>
        <v>0.19149529452770997</v>
      </c>
      <c r="I212" s="27">
        <f t="shared" si="28"/>
        <v>-2.3158668586333864E-3</v>
      </c>
      <c r="J212" s="27">
        <f t="shared" si="29"/>
        <v>-9.2548824207571601E-2</v>
      </c>
      <c r="K212">
        <v>23.85</v>
      </c>
      <c r="L212">
        <f t="shared" si="30"/>
        <v>4.1928721174004188E-2</v>
      </c>
    </row>
    <row r="213" spans="2:12" x14ac:dyDescent="0.45">
      <c r="B213" s="3">
        <f t="shared" si="25"/>
        <v>35643</v>
      </c>
      <c r="C213">
        <f t="shared" si="26"/>
        <v>211</v>
      </c>
      <c r="D213" s="3">
        <v>35671</v>
      </c>
      <c r="E213" s="4">
        <v>2276.6999999999998</v>
      </c>
      <c r="F213" t="str">
        <f t="shared" si="24"/>
        <v/>
      </c>
      <c r="G213" s="7">
        <f t="shared" si="27"/>
        <v>3.6567464743622047E-2</v>
      </c>
      <c r="H213" s="20">
        <f t="shared" si="31"/>
        <v>7.2095576931523908E-2</v>
      </c>
      <c r="I213" s="27">
        <f t="shared" si="28"/>
        <v>2.1143333103950113E-2</v>
      </c>
      <c r="J213" s="27">
        <f t="shared" si="29"/>
        <v>1.4714297314168552</v>
      </c>
      <c r="K213">
        <v>23.22</v>
      </c>
      <c r="L213">
        <f t="shared" si="30"/>
        <v>4.3066322136089581E-2</v>
      </c>
    </row>
    <row r="214" spans="2:12" x14ac:dyDescent="0.45">
      <c r="B214" s="3">
        <f t="shared" si="25"/>
        <v>35674</v>
      </c>
      <c r="C214">
        <f t="shared" si="26"/>
        <v>212</v>
      </c>
      <c r="D214" s="3">
        <v>35703</v>
      </c>
      <c r="E214" s="4">
        <v>2455</v>
      </c>
      <c r="F214" t="str">
        <f t="shared" si="24"/>
        <v/>
      </c>
      <c r="G214" s="7">
        <f t="shared" si="27"/>
        <v>3.0547365155024986E-2</v>
      </c>
      <c r="H214" s="20">
        <f t="shared" si="31"/>
        <v>-4.487983706720966E-2</v>
      </c>
      <c r="I214" s="27">
        <f t="shared" si="28"/>
        <v>-6.9786033870178898E-2</v>
      </c>
      <c r="J214" s="27">
        <f t="shared" si="29"/>
        <v>-0.55719994972756681</v>
      </c>
      <c r="K214">
        <v>25.15</v>
      </c>
      <c r="L214">
        <f t="shared" si="30"/>
        <v>3.9761431411530816E-2</v>
      </c>
    </row>
    <row r="215" spans="2:12" x14ac:dyDescent="0.45">
      <c r="B215" s="3">
        <f t="shared" si="25"/>
        <v>35704</v>
      </c>
      <c r="C215">
        <f t="shared" si="26"/>
        <v>213</v>
      </c>
      <c r="D215" s="3">
        <v>35734</v>
      </c>
      <c r="E215" s="4">
        <v>2293.87</v>
      </c>
      <c r="F215" t="str">
        <f t="shared" si="24"/>
        <v>x</v>
      </c>
      <c r="G215" s="7">
        <f t="shared" si="27"/>
        <v>4.1782030212474286E-2</v>
      </c>
      <c r="H215" s="20">
        <f t="shared" si="31"/>
        <v>9.1975569670469604E-2</v>
      </c>
      <c r="I215" s="27">
        <f t="shared" si="28"/>
        <v>0.49550384124389324</v>
      </c>
      <c r="J215" s="27">
        <f t="shared" si="29"/>
        <v>-2.7019379391361675E-2</v>
      </c>
      <c r="K215">
        <v>23.35</v>
      </c>
      <c r="L215">
        <f t="shared" si="30"/>
        <v>4.2826552462526764E-2</v>
      </c>
    </row>
    <row r="216" spans="2:12" x14ac:dyDescent="0.45">
      <c r="B216" s="3">
        <f t="shared" si="25"/>
        <v>35735</v>
      </c>
      <c r="C216">
        <f t="shared" si="26"/>
        <v>214</v>
      </c>
      <c r="D216" s="3">
        <v>35762</v>
      </c>
      <c r="E216" s="4">
        <v>2288.64</v>
      </c>
      <c r="F216" t="str">
        <f t="shared" si="24"/>
        <v/>
      </c>
      <c r="G216" s="7">
        <f t="shared" si="27"/>
        <v>3.667148730376435E-2</v>
      </c>
      <c r="H216" s="20">
        <f t="shared" si="31"/>
        <v>0.14778208892617473</v>
      </c>
      <c r="I216" s="27">
        <f t="shared" si="28"/>
        <v>0.88986910482254156</v>
      </c>
      <c r="J216" s="27">
        <f t="shared" si="29"/>
        <v>0.86825741765094633</v>
      </c>
      <c r="K216">
        <v>23.19</v>
      </c>
      <c r="L216">
        <f t="shared" si="30"/>
        <v>4.3122035360068992E-2</v>
      </c>
    </row>
    <row r="217" spans="2:12" x14ac:dyDescent="0.45">
      <c r="B217" s="3">
        <f t="shared" si="25"/>
        <v>35765</v>
      </c>
      <c r="C217">
        <f t="shared" si="26"/>
        <v>215</v>
      </c>
      <c r="D217" s="3">
        <v>35795</v>
      </c>
      <c r="E217" s="4">
        <v>2411</v>
      </c>
      <c r="F217" t="str">
        <f t="shared" si="24"/>
        <v/>
      </c>
      <c r="G217" s="7">
        <f t="shared" si="27"/>
        <v>3.1468308645153042E-2</v>
      </c>
      <c r="H217" s="20">
        <f t="shared" si="31"/>
        <v>0.10905018664454591</v>
      </c>
      <c r="I217" s="27">
        <f t="shared" si="28"/>
        <v>0.77185158033027146</v>
      </c>
      <c r="J217" s="27">
        <f t="shared" si="29"/>
        <v>0.84001639666668848</v>
      </c>
      <c r="K217">
        <v>23.17</v>
      </c>
      <c r="L217">
        <f t="shared" si="30"/>
        <v>4.3159257660768231E-2</v>
      </c>
    </row>
    <row r="218" spans="2:12" x14ac:dyDescent="0.45">
      <c r="B218" s="3">
        <f t="shared" si="25"/>
        <v>35796</v>
      </c>
      <c r="C218">
        <f t="shared" si="26"/>
        <v>216</v>
      </c>
      <c r="D218" s="3">
        <v>35825</v>
      </c>
      <c r="E218" s="4">
        <v>2536.6799999999998</v>
      </c>
      <c r="F218" t="str">
        <f t="shared" si="24"/>
        <v>x</v>
      </c>
      <c r="G218" s="7">
        <f t="shared" si="27"/>
        <v>1.6920505371156302E-2</v>
      </c>
      <c r="H218" s="20">
        <f t="shared" si="31"/>
        <v>6.2782850024441395E-2</v>
      </c>
      <c r="I218" s="27">
        <f t="shared" si="28"/>
        <v>0.46125190102850744</v>
      </c>
      <c r="J218" s="27">
        <f t="shared" si="29"/>
        <v>0.96352650321399702</v>
      </c>
      <c r="K218">
        <v>24.37</v>
      </c>
      <c r="L218">
        <f t="shared" si="30"/>
        <v>4.103405826836274E-2</v>
      </c>
    </row>
    <row r="219" spans="2:12" x14ac:dyDescent="0.45">
      <c r="B219" s="3">
        <f t="shared" si="25"/>
        <v>35827</v>
      </c>
      <c r="C219">
        <f t="shared" si="26"/>
        <v>217</v>
      </c>
      <c r="D219" s="3">
        <v>35853</v>
      </c>
      <c r="E219" s="4">
        <v>2683.4</v>
      </c>
      <c r="F219" t="str">
        <f t="shared" si="24"/>
        <v/>
      </c>
      <c r="G219" s="7">
        <f t="shared" si="27"/>
        <v>1.1653200706192468E-2</v>
      </c>
      <c r="H219" s="20">
        <f t="shared" si="31"/>
        <v>5.2914213311470393E-2</v>
      </c>
      <c r="I219" s="27">
        <f t="shared" si="28"/>
        <v>0.18916592025456902</v>
      </c>
      <c r="J219" s="27">
        <f t="shared" si="29"/>
        <v>0.53965550829050635</v>
      </c>
      <c r="K219">
        <v>27.08</v>
      </c>
      <c r="L219">
        <f t="shared" si="30"/>
        <v>3.6927621861152143E-2</v>
      </c>
    </row>
    <row r="220" spans="2:12" x14ac:dyDescent="0.45">
      <c r="B220" s="3">
        <f t="shared" si="25"/>
        <v>35855</v>
      </c>
      <c r="C220">
        <f t="shared" si="26"/>
        <v>218</v>
      </c>
      <c r="D220" s="3">
        <v>35885</v>
      </c>
      <c r="E220" s="4">
        <v>2781.66</v>
      </c>
      <c r="F220" t="str">
        <f t="shared" si="24"/>
        <v/>
      </c>
      <c r="G220" s="7">
        <f t="shared" si="27"/>
        <v>5.1077219734496637E-3</v>
      </c>
      <c r="H220" s="20">
        <f t="shared" si="31"/>
        <v>4.0669959664373145E-2</v>
      </c>
      <c r="I220" s="27">
        <f t="shared" si="28"/>
        <v>-5.3810012095744209E-2</v>
      </c>
      <c r="J220" s="27">
        <f t="shared" si="29"/>
        <v>3.2083749017443486E-2</v>
      </c>
      <c r="K220">
        <v>27.86</v>
      </c>
      <c r="L220">
        <f t="shared" si="30"/>
        <v>3.5893754486719311E-2</v>
      </c>
    </row>
    <row r="221" spans="2:12" x14ac:dyDescent="0.45">
      <c r="B221" s="3">
        <f t="shared" si="25"/>
        <v>35886</v>
      </c>
      <c r="C221">
        <f t="shared" si="26"/>
        <v>219</v>
      </c>
      <c r="D221" s="3">
        <v>35915</v>
      </c>
      <c r="E221" s="4">
        <v>2788.99</v>
      </c>
      <c r="F221" t="str">
        <f t="shared" si="24"/>
        <v>x</v>
      </c>
      <c r="G221" s="7">
        <f t="shared" si="27"/>
        <v>1.062638656312398E-2</v>
      </c>
      <c r="H221" s="20">
        <f t="shared" si="31"/>
        <v>8.5841110939802734E-2</v>
      </c>
      <c r="I221" s="27">
        <f t="shared" si="28"/>
        <v>-7.559212017913497E-2</v>
      </c>
      <c r="J221" s="27">
        <f t="shared" si="29"/>
        <v>5.8251428903989266E-2</v>
      </c>
      <c r="K221">
        <v>27.72</v>
      </c>
      <c r="L221">
        <f t="shared" si="30"/>
        <v>3.6075036075036079E-2</v>
      </c>
    </row>
    <row r="222" spans="2:12" x14ac:dyDescent="0.45">
      <c r="B222" s="3">
        <f t="shared" si="25"/>
        <v>35916</v>
      </c>
      <c r="C222">
        <f t="shared" si="26"/>
        <v>220</v>
      </c>
      <c r="D222" s="3">
        <v>35944</v>
      </c>
      <c r="E222" s="4">
        <v>2802.18</v>
      </c>
      <c r="F222" t="str">
        <f t="shared" si="24"/>
        <v/>
      </c>
      <c r="G222" s="7">
        <f t="shared" si="27"/>
        <v>9.5720627773487887E-3</v>
      </c>
      <c r="H222" s="20">
        <f t="shared" si="31"/>
        <v>3.1214982620674014E-2</v>
      </c>
      <c r="I222" s="27">
        <f t="shared" si="28"/>
        <v>-0.42433061836503949</v>
      </c>
      <c r="J222" s="27">
        <f t="shared" si="29"/>
        <v>-0.22441171350029987</v>
      </c>
      <c r="K222">
        <v>27.11</v>
      </c>
      <c r="L222">
        <f t="shared" si="30"/>
        <v>3.6886757654002213E-2</v>
      </c>
    </row>
    <row r="223" spans="2:12" x14ac:dyDescent="0.45">
      <c r="B223" s="3">
        <f t="shared" si="25"/>
        <v>35947</v>
      </c>
      <c r="C223">
        <f t="shared" si="26"/>
        <v>221</v>
      </c>
      <c r="D223" s="3">
        <v>35976</v>
      </c>
      <c r="E223" s="4">
        <v>2743.46</v>
      </c>
      <c r="F223" t="str">
        <f t="shared" si="24"/>
        <v/>
      </c>
      <c r="G223" s="7">
        <f t="shared" si="27"/>
        <v>4.01740800279482E-3</v>
      </c>
      <c r="H223" s="20">
        <f t="shared" si="31"/>
        <v>7.3888447434990789E-2</v>
      </c>
      <c r="I223" s="27">
        <f t="shared" si="28"/>
        <v>-0.46636597980031136</v>
      </c>
      <c r="J223" s="27">
        <f t="shared" si="29"/>
        <v>-3.7566322349657177E-2</v>
      </c>
      <c r="K223">
        <v>26.67</v>
      </c>
      <c r="L223">
        <f t="shared" si="30"/>
        <v>3.7495313085864262E-2</v>
      </c>
    </row>
    <row r="224" spans="2:12" x14ac:dyDescent="0.45">
      <c r="B224" s="3">
        <f t="shared" si="25"/>
        <v>35977</v>
      </c>
      <c r="C224">
        <f t="shared" si="26"/>
        <v>222</v>
      </c>
      <c r="D224" s="3">
        <v>36007</v>
      </c>
      <c r="E224" s="4">
        <v>2734.72</v>
      </c>
      <c r="F224" t="str">
        <f t="shared" si="24"/>
        <v>x</v>
      </c>
      <c r="G224" s="7">
        <f t="shared" si="27"/>
        <v>5.2859402131000266E-4</v>
      </c>
      <c r="H224" s="20">
        <f t="shared" si="31"/>
        <v>6.9630528902410616E-2</v>
      </c>
      <c r="I224" s="27">
        <f t="shared" si="28"/>
        <v>-0.29615759619541859</v>
      </c>
      <c r="J224" s="27">
        <f t="shared" si="29"/>
        <v>-0.74442560565996052</v>
      </c>
      <c r="K224">
        <v>26.56</v>
      </c>
      <c r="L224">
        <f t="shared" si="30"/>
        <v>3.7650602409638557E-2</v>
      </c>
    </row>
    <row r="225" spans="2:12" x14ac:dyDescent="0.45">
      <c r="B225" s="3">
        <f t="shared" si="25"/>
        <v>36008</v>
      </c>
      <c r="C225">
        <f t="shared" si="26"/>
        <v>223</v>
      </c>
      <c r="D225" s="3">
        <v>36035</v>
      </c>
      <c r="E225" s="4">
        <v>2440.84</v>
      </c>
      <c r="F225" t="str">
        <f t="shared" si="24"/>
        <v/>
      </c>
      <c r="G225" s="7">
        <f t="shared" si="27"/>
        <v>1.6282461415465743E-2</v>
      </c>
      <c r="H225" s="20">
        <f t="shared" si="31"/>
        <v>0.20413873912259706</v>
      </c>
      <c r="I225" s="27">
        <f t="shared" si="28"/>
        <v>0.3414993371786168</v>
      </c>
      <c r="J225" s="27">
        <f t="shared" si="29"/>
        <v>-0.38220786521441341</v>
      </c>
      <c r="K225">
        <v>26.14</v>
      </c>
      <c r="L225">
        <f t="shared" si="30"/>
        <v>3.8255547054322873E-2</v>
      </c>
    </row>
    <row r="226" spans="2:12" x14ac:dyDescent="0.45">
      <c r="B226" s="3">
        <f t="shared" si="25"/>
        <v>36039</v>
      </c>
      <c r="C226">
        <f t="shared" si="26"/>
        <v>224</v>
      </c>
      <c r="D226" s="3">
        <v>36068</v>
      </c>
      <c r="E226" s="4">
        <v>2344.8200000000002</v>
      </c>
      <c r="F226" t="str">
        <f t="shared" si="24"/>
        <v/>
      </c>
      <c r="G226" s="7">
        <f t="shared" si="27"/>
        <v>5.7694460259489766E-3</v>
      </c>
      <c r="H226" s="20">
        <f t="shared" si="31"/>
        <v>0.20525669347753772</v>
      </c>
      <c r="I226" s="27">
        <f t="shared" si="28"/>
        <v>0.69104669346036718</v>
      </c>
      <c r="J226" s="27">
        <f t="shared" si="29"/>
        <v>1.208343200553998</v>
      </c>
      <c r="K226">
        <v>22.84</v>
      </c>
      <c r="L226">
        <f t="shared" si="30"/>
        <v>4.3782837127845885E-2</v>
      </c>
    </row>
    <row r="227" spans="2:12" x14ac:dyDescent="0.45">
      <c r="B227" s="3">
        <f t="shared" si="25"/>
        <v>36069</v>
      </c>
      <c r="C227">
        <f t="shared" si="26"/>
        <v>225</v>
      </c>
      <c r="D227" s="3">
        <v>36098</v>
      </c>
      <c r="E227" s="4">
        <v>2504.85</v>
      </c>
      <c r="F227" t="str">
        <f t="shared" si="24"/>
        <v>x</v>
      </c>
      <c r="G227" s="7">
        <f t="shared" si="27"/>
        <v>-1.3627567005929597E-2</v>
      </c>
      <c r="H227" s="20">
        <f t="shared" si="31"/>
        <v>0.15950256502385374</v>
      </c>
      <c r="I227" s="27">
        <f t="shared" si="28"/>
        <v>0.34188097238969828</v>
      </c>
      <c r="J227" s="27">
        <f t="shared" si="29"/>
        <v>0.76954839257788943</v>
      </c>
      <c r="K227">
        <v>24.61</v>
      </c>
      <c r="L227">
        <f t="shared" si="30"/>
        <v>4.0633888663145067E-2</v>
      </c>
    </row>
    <row r="228" spans="2:12" x14ac:dyDescent="0.45">
      <c r="B228" s="3">
        <f t="shared" si="25"/>
        <v>36100</v>
      </c>
      <c r="C228">
        <f t="shared" si="26"/>
        <v>226</v>
      </c>
      <c r="D228" s="3">
        <v>36129</v>
      </c>
      <c r="E228" s="4">
        <v>2626.86</v>
      </c>
      <c r="F228" t="str">
        <f t="shared" si="24"/>
        <v/>
      </c>
      <c r="G228" s="7">
        <f t="shared" si="27"/>
        <v>-2.0565167272454499E-2</v>
      </c>
      <c r="H228" s="20">
        <f t="shared" si="31"/>
        <v>0.1751292417563175</v>
      </c>
      <c r="I228" s="27">
        <f t="shared" si="28"/>
        <v>0.33833829551153394</v>
      </c>
      <c r="J228" s="27">
        <f t="shared" si="29"/>
        <v>0.23747885373537736</v>
      </c>
      <c r="K228">
        <v>25.96</v>
      </c>
      <c r="L228">
        <f t="shared" si="30"/>
        <v>3.8520801232665637E-2</v>
      </c>
    </row>
    <row r="229" spans="2:12" x14ac:dyDescent="0.45">
      <c r="B229" s="3">
        <f t="shared" si="25"/>
        <v>36130</v>
      </c>
      <c r="C229">
        <f t="shared" si="26"/>
        <v>227</v>
      </c>
      <c r="D229" s="3">
        <v>36159</v>
      </c>
      <c r="E229" s="4">
        <v>2673.92</v>
      </c>
      <c r="F229" t="str">
        <f t="shared" si="24"/>
        <v/>
      </c>
      <c r="G229" s="7">
        <f t="shared" si="27"/>
        <v>-1.8906424754892126E-2</v>
      </c>
      <c r="H229" s="20">
        <f t="shared" si="31"/>
        <v>0.21247456917185259</v>
      </c>
      <c r="I229" s="27">
        <f t="shared" si="28"/>
        <v>0.37364533711698189</v>
      </c>
      <c r="J229" s="27">
        <f t="shared" si="29"/>
        <v>0.10342229264211444</v>
      </c>
      <c r="K229">
        <v>26.01</v>
      </c>
      <c r="L229">
        <f t="shared" si="30"/>
        <v>3.8446751249519413E-2</v>
      </c>
    </row>
    <row r="230" spans="2:12" x14ac:dyDescent="0.45">
      <c r="B230" s="3">
        <f t="shared" si="25"/>
        <v>36161</v>
      </c>
      <c r="C230">
        <f t="shared" si="26"/>
        <v>228</v>
      </c>
      <c r="D230" s="3">
        <v>36189</v>
      </c>
      <c r="E230" s="4">
        <v>2695.94</v>
      </c>
      <c r="F230" t="str">
        <f t="shared" si="24"/>
        <v>x</v>
      </c>
      <c r="G230" s="7">
        <f t="shared" si="27"/>
        <v>-2.5655012023298673E-2</v>
      </c>
      <c r="H230" s="20">
        <f t="shared" si="31"/>
        <v>0.10383391321765312</v>
      </c>
      <c r="I230" s="27">
        <f t="shared" si="28"/>
        <v>0.59225294292749298</v>
      </c>
      <c r="J230" s="27">
        <f t="shared" si="29"/>
        <v>0.75557009863184454</v>
      </c>
      <c r="K230">
        <v>26.59</v>
      </c>
      <c r="L230">
        <f t="shared" si="30"/>
        <v>3.7608123354644606E-2</v>
      </c>
    </row>
    <row r="231" spans="2:12" x14ac:dyDescent="0.45">
      <c r="B231" s="3">
        <f t="shared" si="25"/>
        <v>36192</v>
      </c>
      <c r="C231">
        <f t="shared" si="26"/>
        <v>229</v>
      </c>
      <c r="D231" s="3">
        <v>36217</v>
      </c>
      <c r="E231" s="4">
        <v>2825.39</v>
      </c>
      <c r="F231" t="str">
        <f t="shared" si="24"/>
        <v/>
      </c>
      <c r="G231" s="7">
        <f t="shared" si="27"/>
        <v>-3.7407963189936999E-2</v>
      </c>
      <c r="H231" s="20">
        <f t="shared" si="31"/>
        <v>5.8059241379066151E-2</v>
      </c>
      <c r="I231" s="27">
        <f t="shared" si="28"/>
        <v>9.4126050749635981E-2</v>
      </c>
      <c r="J231" s="27">
        <f t="shared" si="29"/>
        <v>0.33802405035378813</v>
      </c>
      <c r="K231">
        <v>27.82</v>
      </c>
      <c r="L231">
        <f t="shared" si="30"/>
        <v>3.5945363048166784E-2</v>
      </c>
    </row>
    <row r="232" spans="2:12" x14ac:dyDescent="0.45">
      <c r="B232" s="3">
        <f t="shared" si="25"/>
        <v>36220</v>
      </c>
      <c r="C232">
        <f t="shared" si="26"/>
        <v>230</v>
      </c>
      <c r="D232" s="3">
        <v>36250</v>
      </c>
      <c r="E232" s="4">
        <v>2894.79</v>
      </c>
      <c r="F232" t="str">
        <f t="shared" si="24"/>
        <v/>
      </c>
      <c r="G232" s="7">
        <f t="shared" si="27"/>
        <v>-3.7066753522097429E-2</v>
      </c>
      <c r="H232" s="20">
        <f t="shared" si="31"/>
        <v>7.4537358495780248E-2</v>
      </c>
      <c r="I232" s="27">
        <f t="shared" si="28"/>
        <v>7.2909169213502878E-2</v>
      </c>
      <c r="J232" s="27">
        <f t="shared" si="29"/>
        <v>0.71851800181314252</v>
      </c>
      <c r="K232">
        <v>28.5</v>
      </c>
      <c r="L232">
        <f t="shared" si="30"/>
        <v>3.5087719298245612E-2</v>
      </c>
    </row>
    <row r="233" spans="2:12" x14ac:dyDescent="0.45">
      <c r="B233" s="3">
        <f t="shared" si="25"/>
        <v>36251</v>
      </c>
      <c r="C233">
        <f t="shared" si="26"/>
        <v>231</v>
      </c>
      <c r="D233" s="3">
        <v>36280</v>
      </c>
      <c r="E233" s="4">
        <v>3028.4</v>
      </c>
      <c r="F233" t="str">
        <f t="shared" si="24"/>
        <v>x</v>
      </c>
      <c r="G233" s="7">
        <f t="shared" si="27"/>
        <v>-3.2645072904435968E-2</v>
      </c>
      <c r="H233" s="20">
        <f t="shared" si="31"/>
        <v>-8.7438911636508188E-3</v>
      </c>
      <c r="I233" s="27">
        <f t="shared" si="28"/>
        <v>-0.12957034928633815</v>
      </c>
      <c r="J233" s="27">
        <f t="shared" si="29"/>
        <v>-0.43038152061963453</v>
      </c>
      <c r="K233">
        <v>28.39</v>
      </c>
      <c r="L233">
        <f t="shared" si="30"/>
        <v>3.522367030644593E-2</v>
      </c>
    </row>
    <row r="234" spans="2:12" x14ac:dyDescent="0.45">
      <c r="B234" s="3">
        <f t="shared" si="25"/>
        <v>36281</v>
      </c>
      <c r="C234">
        <f t="shared" si="26"/>
        <v>232</v>
      </c>
      <c r="D234" s="3">
        <v>36308</v>
      </c>
      <c r="E234" s="4">
        <v>2889.65</v>
      </c>
      <c r="F234" t="str">
        <f t="shared" si="24"/>
        <v/>
      </c>
      <c r="G234" s="7">
        <f t="shared" si="27"/>
        <v>-2.4595724688544762E-2</v>
      </c>
      <c r="H234" s="20">
        <f t="shared" si="31"/>
        <v>4.4150675687366858E-2</v>
      </c>
      <c r="I234" s="27">
        <f t="shared" si="28"/>
        <v>7.0242980888223006E-2</v>
      </c>
      <c r="J234" s="27">
        <f t="shared" si="29"/>
        <v>0.26168434571527999</v>
      </c>
      <c r="K234">
        <v>28.04</v>
      </c>
      <c r="L234">
        <f t="shared" si="30"/>
        <v>3.566333808844508E-2</v>
      </c>
    </row>
    <row r="235" spans="2:12" x14ac:dyDescent="0.45">
      <c r="B235" s="3">
        <f t="shared" si="25"/>
        <v>36312</v>
      </c>
      <c r="C235">
        <f t="shared" si="26"/>
        <v>233</v>
      </c>
      <c r="D235" s="3">
        <v>36341</v>
      </c>
      <c r="E235" s="4">
        <v>2946.17</v>
      </c>
      <c r="F235" t="str">
        <f t="shared" si="24"/>
        <v/>
      </c>
      <c r="G235" s="7">
        <f t="shared" si="27"/>
        <v>-3.0022184915617922E-2</v>
      </c>
      <c r="H235" s="20">
        <f t="shared" si="31"/>
        <v>2.8365640815024129E-2</v>
      </c>
      <c r="I235" s="27">
        <f t="shared" si="28"/>
        <v>-0.15330882045427741</v>
      </c>
      <c r="J235" s="27">
        <f t="shared" si="29"/>
        <v>-8.237287007845373E-2</v>
      </c>
      <c r="K235">
        <v>28.48</v>
      </c>
      <c r="L235">
        <f t="shared" si="30"/>
        <v>3.51123595505618E-2</v>
      </c>
    </row>
    <row r="236" spans="2:12" x14ac:dyDescent="0.45">
      <c r="B236" s="3">
        <f t="shared" si="25"/>
        <v>36342</v>
      </c>
      <c r="C236">
        <f t="shared" si="26"/>
        <v>234</v>
      </c>
      <c r="D236" s="3">
        <v>36371</v>
      </c>
      <c r="E236" s="4">
        <v>2925.14</v>
      </c>
      <c r="F236" t="str">
        <f t="shared" si="24"/>
        <v>x</v>
      </c>
      <c r="G236" s="7">
        <f t="shared" si="27"/>
        <v>-2.1510429435496969E-2</v>
      </c>
      <c r="H236" s="20">
        <f t="shared" si="31"/>
        <v>4.6927668419289414E-2</v>
      </c>
      <c r="I236" s="27">
        <f t="shared" si="28"/>
        <v>-2.8087599533127339E-2</v>
      </c>
      <c r="J236" s="27">
        <f t="shared" si="29"/>
        <v>5.8839672272885002E-2</v>
      </c>
      <c r="K236">
        <v>28.01</v>
      </c>
      <c r="L236">
        <f t="shared" si="30"/>
        <v>3.5701535166012134E-2</v>
      </c>
    </row>
    <row r="237" spans="2:12" x14ac:dyDescent="0.45">
      <c r="B237" s="3">
        <f t="shared" si="25"/>
        <v>36373</v>
      </c>
      <c r="C237">
        <f t="shared" si="26"/>
        <v>235</v>
      </c>
      <c r="D237" s="3">
        <v>36403</v>
      </c>
      <c r="E237" s="4">
        <v>2939.11</v>
      </c>
      <c r="F237" t="str">
        <f t="shared" si="24"/>
        <v/>
      </c>
      <c r="G237" s="7">
        <f t="shared" si="27"/>
        <v>-1.5241262385515486E-2</v>
      </c>
      <c r="H237" s="20">
        <f t="shared" si="31"/>
        <v>9.1483476290441512E-2</v>
      </c>
      <c r="I237" s="27">
        <f t="shared" si="28"/>
        <v>0.21682151886884227</v>
      </c>
      <c r="J237" s="27">
        <f t="shared" si="29"/>
        <v>-0.37528971445417103</v>
      </c>
      <c r="K237">
        <v>27.65</v>
      </c>
      <c r="L237">
        <f t="shared" si="30"/>
        <v>3.6166365280289332E-2</v>
      </c>
    </row>
    <row r="238" spans="2:12" x14ac:dyDescent="0.45">
      <c r="B238" s="3">
        <f t="shared" si="25"/>
        <v>36404</v>
      </c>
      <c r="C238">
        <f t="shared" si="26"/>
        <v>236</v>
      </c>
      <c r="D238" s="3">
        <v>36433</v>
      </c>
      <c r="E238" s="4">
        <v>2826.11</v>
      </c>
      <c r="F238" t="str">
        <f t="shared" si="24"/>
        <v/>
      </c>
      <c r="G238" s="7">
        <f t="shared" si="27"/>
        <v>-6.9852613861353108E-3</v>
      </c>
      <c r="H238" s="20">
        <f t="shared" si="31"/>
        <v>7.1918644355669192E-2</v>
      </c>
      <c r="I238" s="27">
        <f t="shared" si="28"/>
        <v>0.73192046784678544</v>
      </c>
      <c r="J238" s="27">
        <f t="shared" si="29"/>
        <v>0.38794580426546466</v>
      </c>
      <c r="K238">
        <v>26.61</v>
      </c>
      <c r="L238">
        <f t="shared" si="30"/>
        <v>3.7579857196542651E-2</v>
      </c>
    </row>
    <row r="239" spans="2:12" x14ac:dyDescent="0.45">
      <c r="B239" s="3">
        <f t="shared" si="25"/>
        <v>36434</v>
      </c>
      <c r="C239">
        <f t="shared" si="26"/>
        <v>237</v>
      </c>
      <c r="D239" s="3">
        <v>36462</v>
      </c>
      <c r="E239" s="4">
        <v>2904.38</v>
      </c>
      <c r="F239" t="str">
        <f t="shared" si="24"/>
        <v>x</v>
      </c>
      <c r="G239" s="7">
        <f t="shared" si="27"/>
        <v>-1.1597529559189912E-2</v>
      </c>
      <c r="H239" s="20">
        <f t="shared" si="31"/>
        <v>5.9850983686707604E-2</v>
      </c>
      <c r="I239" s="27">
        <f t="shared" si="28"/>
        <v>0.10215346701476946</v>
      </c>
      <c r="J239" s="27">
        <f t="shared" si="29"/>
        <v>1.0779231395070199</v>
      </c>
      <c r="K239">
        <v>27.5</v>
      </c>
      <c r="L239">
        <f t="shared" si="30"/>
        <v>3.6363636363636362E-2</v>
      </c>
    </row>
    <row r="240" spans="2:12" x14ac:dyDescent="0.45">
      <c r="B240" s="3">
        <f t="shared" si="25"/>
        <v>36465</v>
      </c>
      <c r="C240">
        <f t="shared" si="26"/>
        <v>238</v>
      </c>
      <c r="D240" s="3">
        <v>36494</v>
      </c>
      <c r="E240" s="4">
        <v>3086.9</v>
      </c>
      <c r="F240" t="str">
        <f t="shared" si="24"/>
        <v/>
      </c>
      <c r="G240" s="7">
        <f t="shared" si="27"/>
        <v>-1.5203279217824384E-2</v>
      </c>
      <c r="H240" s="20">
        <f t="shared" si="31"/>
        <v>-4.5949010333992124E-2</v>
      </c>
      <c r="I240" s="27">
        <f t="shared" si="28"/>
        <v>-0.12044437375831074</v>
      </c>
      <c r="J240" s="27">
        <f t="shared" si="29"/>
        <v>0.80128256956607102</v>
      </c>
      <c r="K240">
        <v>28.43</v>
      </c>
      <c r="L240">
        <f t="shared" si="30"/>
        <v>3.5174111853675694E-2</v>
      </c>
    </row>
    <row r="241" spans="2:12" x14ac:dyDescent="0.45">
      <c r="B241" s="3">
        <f t="shared" si="25"/>
        <v>36495</v>
      </c>
      <c r="C241">
        <f t="shared" si="26"/>
        <v>239</v>
      </c>
      <c r="D241" s="3">
        <v>36524</v>
      </c>
      <c r="E241" s="4">
        <v>3242.06</v>
      </c>
      <c r="F241" t="str">
        <f t="shared" si="24"/>
        <v/>
      </c>
      <c r="G241" s="7">
        <f t="shared" si="27"/>
        <v>-1.5940428621441072E-2</v>
      </c>
      <c r="H241" s="20">
        <f t="shared" si="31"/>
        <v>-7.9656144550069974E-2</v>
      </c>
      <c r="I241" s="27">
        <f t="shared" si="28"/>
        <v>-0.15263574511690114</v>
      </c>
      <c r="J241" s="27">
        <f t="shared" si="29"/>
        <v>-0.64230333785121951</v>
      </c>
      <c r="K241">
        <v>28.4</v>
      </c>
      <c r="L241">
        <f t="shared" si="30"/>
        <v>3.5211267605633804E-2</v>
      </c>
    </row>
    <row r="242" spans="2:12" x14ac:dyDescent="0.45">
      <c r="B242" s="3">
        <f t="shared" si="25"/>
        <v>36526</v>
      </c>
      <c r="C242">
        <f t="shared" si="26"/>
        <v>240</v>
      </c>
      <c r="D242" s="3">
        <v>36556</v>
      </c>
      <c r="E242" s="4">
        <v>2975.87</v>
      </c>
      <c r="F242" t="str">
        <f t="shared" si="24"/>
        <v>x</v>
      </c>
      <c r="G242" s="7">
        <f t="shared" si="27"/>
        <v>-1.1140096096010299E-2</v>
      </c>
      <c r="H242" s="20">
        <f t="shared" si="31"/>
        <v>1.8206440469509921E-2</v>
      </c>
      <c r="I242" s="27">
        <f t="shared" si="28"/>
        <v>3.5477427468711298E-2</v>
      </c>
      <c r="J242" s="27">
        <f t="shared" si="29"/>
        <v>5.6071199396166005E-2</v>
      </c>
      <c r="K242">
        <v>26.83</v>
      </c>
      <c r="L242">
        <f t="shared" si="30"/>
        <v>3.7271710771524413E-2</v>
      </c>
    </row>
    <row r="243" spans="2:12" x14ac:dyDescent="0.45">
      <c r="B243" s="3">
        <f t="shared" si="25"/>
        <v>36557</v>
      </c>
      <c r="C243">
        <f t="shared" si="26"/>
        <v>241</v>
      </c>
      <c r="D243" s="3">
        <v>36585</v>
      </c>
      <c r="E243" s="4">
        <v>2989.43</v>
      </c>
      <c r="F243" t="str">
        <f t="shared" si="24"/>
        <v/>
      </c>
      <c r="G243" s="7">
        <f t="shared" si="27"/>
        <v>-8.7904737713434544E-3</v>
      </c>
      <c r="H243" s="20">
        <f t="shared" si="31"/>
        <v>-4.0619783704585744E-2</v>
      </c>
      <c r="I243" s="27">
        <f t="shared" si="28"/>
        <v>3.771982754945058E-2</v>
      </c>
      <c r="J243" s="27">
        <f t="shared" si="29"/>
        <v>0.61065428742627148</v>
      </c>
      <c r="K243">
        <v>26.1</v>
      </c>
      <c r="L243">
        <f t="shared" si="30"/>
        <v>3.8314176245210725E-2</v>
      </c>
    </row>
    <row r="244" spans="2:12" x14ac:dyDescent="0.45">
      <c r="B244" s="3">
        <f t="shared" si="25"/>
        <v>36586</v>
      </c>
      <c r="C244">
        <f t="shared" si="26"/>
        <v>242</v>
      </c>
      <c r="D244" s="3">
        <v>36616</v>
      </c>
      <c r="E244" s="4">
        <v>3110.56</v>
      </c>
      <c r="F244" t="str">
        <f t="shared" si="24"/>
        <v/>
      </c>
      <c r="G244" s="7">
        <f t="shared" si="27"/>
        <v>-6.636322018835461E-3</v>
      </c>
      <c r="H244" s="20">
        <f t="shared" si="31"/>
        <v>-0.12832416027982096</v>
      </c>
      <c r="I244" s="27">
        <f t="shared" si="28"/>
        <v>-9.9949015777448413E-2</v>
      </c>
      <c r="J244" s="27">
        <f t="shared" si="29"/>
        <v>-0.34728081730631488</v>
      </c>
      <c r="K244">
        <v>27.61</v>
      </c>
      <c r="L244">
        <f t="shared" si="30"/>
        <v>3.6218761318362915E-2</v>
      </c>
    </row>
    <row r="245" spans="2:12" x14ac:dyDescent="0.45">
      <c r="B245" s="3">
        <f t="shared" si="25"/>
        <v>36617</v>
      </c>
      <c r="C245">
        <f t="shared" si="26"/>
        <v>243</v>
      </c>
      <c r="D245" s="3">
        <v>36644</v>
      </c>
      <c r="E245" s="4">
        <v>3001.92</v>
      </c>
      <c r="F245" t="str">
        <f t="shared" si="24"/>
        <v>x</v>
      </c>
      <c r="G245" s="7">
        <f t="shared" si="27"/>
        <v>-4.7148317128750117E-3</v>
      </c>
      <c r="H245" s="20">
        <f t="shared" si="31"/>
        <v>-4.4265003730945551E-2</v>
      </c>
      <c r="I245" s="27">
        <f t="shared" si="28"/>
        <v>8.307088130675E-2</v>
      </c>
      <c r="J245" s="27">
        <f t="shared" si="29"/>
        <v>6.2947060167763302E-2</v>
      </c>
      <c r="K245">
        <v>26.89</v>
      </c>
      <c r="L245">
        <f t="shared" si="30"/>
        <v>3.718854592785422E-2</v>
      </c>
    </row>
    <row r="246" spans="2:12" x14ac:dyDescent="0.45">
      <c r="B246" s="3">
        <f t="shared" si="25"/>
        <v>36647</v>
      </c>
      <c r="C246">
        <f t="shared" si="26"/>
        <v>244</v>
      </c>
      <c r="D246" s="3">
        <v>36677</v>
      </c>
      <c r="E246" s="4">
        <v>3017.23</v>
      </c>
      <c r="F246" t="str">
        <f t="shared" si="24"/>
        <v/>
      </c>
      <c r="G246" s="7">
        <f t="shared" si="27"/>
        <v>-1.2034415937128173E-2</v>
      </c>
      <c r="H246" s="20">
        <f t="shared" si="31"/>
        <v>-6.8277857505062656E-2</v>
      </c>
      <c r="I246" s="27">
        <f t="shared" si="28"/>
        <v>0.27790436757771664</v>
      </c>
      <c r="J246" s="27">
        <f t="shared" si="29"/>
        <v>5.0904670123257612E-2</v>
      </c>
      <c r="K246">
        <v>27</v>
      </c>
      <c r="L246">
        <f t="shared" si="30"/>
        <v>3.7037037037037035E-2</v>
      </c>
    </row>
    <row r="247" spans="2:12" x14ac:dyDescent="0.45">
      <c r="B247" s="3">
        <f t="shared" si="25"/>
        <v>36678</v>
      </c>
      <c r="C247">
        <f t="shared" si="26"/>
        <v>245</v>
      </c>
      <c r="D247" s="3">
        <v>36707</v>
      </c>
      <c r="E247" s="4">
        <v>3029.74</v>
      </c>
      <c r="F247" t="str">
        <f t="shared" si="24"/>
        <v/>
      </c>
      <c r="G247" s="7">
        <f t="shared" si="27"/>
        <v>-1.7342607049831038E-2</v>
      </c>
      <c r="H247" s="20">
        <f t="shared" si="31"/>
        <v>-9.9553096965416144E-2</v>
      </c>
      <c r="I247" s="27">
        <f t="shared" si="28"/>
        <v>-5.0159883646028192E-4</v>
      </c>
      <c r="J247" s="27">
        <f t="shared" si="29"/>
        <v>0.13735406044616472</v>
      </c>
      <c r="K247">
        <v>27.11</v>
      </c>
      <c r="L247">
        <f t="shared" si="30"/>
        <v>3.6886757654002213E-2</v>
      </c>
    </row>
    <row r="248" spans="2:12" x14ac:dyDescent="0.45">
      <c r="B248" s="3">
        <f t="shared" si="25"/>
        <v>36708</v>
      </c>
      <c r="C248">
        <f t="shared" si="26"/>
        <v>246</v>
      </c>
      <c r="D248" s="3">
        <v>36738</v>
      </c>
      <c r="E248" s="4">
        <v>3062.41</v>
      </c>
      <c r="F248" t="str">
        <f t="shared" si="24"/>
        <v>x</v>
      </c>
      <c r="G248" s="7">
        <f t="shared" si="27"/>
        <v>-1.1955720212940779E-2</v>
      </c>
      <c r="H248" s="20">
        <f t="shared" si="31"/>
        <v>-0.13012300769655261</v>
      </c>
      <c r="I248" s="27">
        <f t="shared" si="28"/>
        <v>2.079760367169925E-2</v>
      </c>
      <c r="J248" s="27">
        <f t="shared" si="29"/>
        <v>0.74596711245248626</v>
      </c>
      <c r="K248">
        <v>27.41</v>
      </c>
      <c r="L248">
        <f t="shared" si="30"/>
        <v>3.6483035388544326E-2</v>
      </c>
    </row>
    <row r="249" spans="2:12" x14ac:dyDescent="0.45">
      <c r="B249" s="3">
        <f t="shared" si="25"/>
        <v>36739</v>
      </c>
      <c r="C249">
        <f t="shared" si="26"/>
        <v>247</v>
      </c>
      <c r="D249" s="3">
        <v>36769</v>
      </c>
      <c r="E249" s="4">
        <v>3207.99</v>
      </c>
      <c r="F249" t="str">
        <f t="shared" si="24"/>
        <v/>
      </c>
      <c r="G249" s="7">
        <f t="shared" si="27"/>
        <v>-1.7211004323603007E-2</v>
      </c>
      <c r="H249" s="20">
        <f t="shared" si="31"/>
        <v>-0.19258788213180211</v>
      </c>
      <c r="I249" s="27">
        <f t="shared" si="28"/>
        <v>-0.28969550133590594</v>
      </c>
      <c r="J249" s="27">
        <f t="shared" si="29"/>
        <v>-0.49717765415483728</v>
      </c>
      <c r="K249">
        <v>27.95</v>
      </c>
      <c r="L249">
        <f t="shared" si="30"/>
        <v>3.5778175313059032E-2</v>
      </c>
    </row>
    <row r="250" spans="2:12" x14ac:dyDescent="0.45">
      <c r="B250" s="3">
        <f t="shared" si="25"/>
        <v>36770</v>
      </c>
      <c r="C250">
        <f t="shared" si="26"/>
        <v>248</v>
      </c>
      <c r="D250" s="3">
        <v>36798</v>
      </c>
      <c r="E250" s="4">
        <v>3029.36</v>
      </c>
      <c r="F250" t="str">
        <f t="shared" si="24"/>
        <v/>
      </c>
      <c r="G250" s="7">
        <f t="shared" si="27"/>
        <v>-5.4732576059521865E-3</v>
      </c>
      <c r="H250" s="20">
        <f t="shared" si="31"/>
        <v>-0.22740116724324611</v>
      </c>
      <c r="I250" s="27">
        <f t="shared" si="28"/>
        <v>-5.8801743720299671E-2</v>
      </c>
      <c r="J250" s="27">
        <f t="shared" si="29"/>
        <v>0.21162519825366455</v>
      </c>
      <c r="K250">
        <v>26.85</v>
      </c>
      <c r="L250">
        <f t="shared" si="30"/>
        <v>3.7243947858472994E-2</v>
      </c>
    </row>
    <row r="251" spans="2:12" x14ac:dyDescent="0.45">
      <c r="B251" s="3">
        <f t="shared" si="25"/>
        <v>36800</v>
      </c>
      <c r="C251">
        <f t="shared" si="26"/>
        <v>249</v>
      </c>
      <c r="D251" s="3">
        <v>36830</v>
      </c>
      <c r="E251" s="4">
        <v>3078.21</v>
      </c>
      <c r="F251" t="str">
        <f t="shared" si="24"/>
        <v>x</v>
      </c>
      <c r="G251" s="7">
        <f t="shared" si="27"/>
        <v>-4.7137611758293341E-3</v>
      </c>
      <c r="H251" s="20">
        <f t="shared" si="31"/>
        <v>-0.21594043291393372</v>
      </c>
      <c r="I251" s="27">
        <f t="shared" si="28"/>
        <v>-6.1128402217581979E-2</v>
      </c>
      <c r="J251" s="27">
        <f t="shared" si="29"/>
        <v>-0.41176504384431023</v>
      </c>
      <c r="K251">
        <v>27.42</v>
      </c>
      <c r="L251">
        <f t="shared" si="30"/>
        <v>3.6469730123997082E-2</v>
      </c>
    </row>
    <row r="252" spans="2:12" x14ac:dyDescent="0.45">
      <c r="B252" s="3">
        <f t="shared" si="25"/>
        <v>36831</v>
      </c>
      <c r="C252">
        <f t="shared" si="26"/>
        <v>250</v>
      </c>
      <c r="D252" s="3">
        <v>36860</v>
      </c>
      <c r="E252" s="4">
        <v>2945.06</v>
      </c>
      <c r="F252" t="str">
        <f t="shared" si="24"/>
        <v/>
      </c>
      <c r="G252" s="7">
        <f t="shared" si="27"/>
        <v>-2.8703513322811958E-3</v>
      </c>
      <c r="H252" s="20">
        <f t="shared" si="31"/>
        <v>-0.14634336821660676</v>
      </c>
      <c r="I252" s="27">
        <f t="shared" si="28"/>
        <v>-0.10062668124668173</v>
      </c>
      <c r="J252" s="27">
        <f t="shared" si="29"/>
        <v>0.16983393610077346</v>
      </c>
      <c r="K252">
        <v>26.26</v>
      </c>
      <c r="L252">
        <f t="shared" si="30"/>
        <v>3.8080731150038079E-2</v>
      </c>
    </row>
    <row r="253" spans="2:12" x14ac:dyDescent="0.45">
      <c r="B253" s="3">
        <f t="shared" si="25"/>
        <v>36861</v>
      </c>
      <c r="C253">
        <f t="shared" si="26"/>
        <v>251</v>
      </c>
      <c r="D253" s="3">
        <v>36889</v>
      </c>
      <c r="E253" s="4">
        <v>2983.81</v>
      </c>
      <c r="F253" t="str">
        <f t="shared" si="24"/>
        <v/>
      </c>
      <c r="G253" s="7">
        <f t="shared" si="27"/>
        <v>2.6179055121056116E-3</v>
      </c>
      <c r="H253" s="20">
        <f t="shared" si="31"/>
        <v>-0.15414185219568266</v>
      </c>
      <c r="I253" s="27">
        <f t="shared" si="28"/>
        <v>-0.31814864737007587</v>
      </c>
      <c r="J253" s="27">
        <f t="shared" si="29"/>
        <v>0.20266191636709197</v>
      </c>
      <c r="K253">
        <v>26.65</v>
      </c>
      <c r="L253">
        <f t="shared" si="30"/>
        <v>3.7523452157598502E-2</v>
      </c>
    </row>
    <row r="254" spans="2:12" x14ac:dyDescent="0.45">
      <c r="B254" s="3">
        <f t="shared" si="25"/>
        <v>36892</v>
      </c>
      <c r="C254">
        <f t="shared" si="26"/>
        <v>252</v>
      </c>
      <c r="D254" s="3">
        <v>36922</v>
      </c>
      <c r="E254" s="4">
        <v>3030.05</v>
      </c>
      <c r="F254" t="str">
        <f t="shared" si="24"/>
        <v>x</v>
      </c>
      <c r="G254" s="7">
        <f t="shared" si="27"/>
        <v>4.6831103446609568E-4</v>
      </c>
      <c r="H254" s="20">
        <f t="shared" si="31"/>
        <v>-0.17624461642547162</v>
      </c>
      <c r="I254" s="27">
        <f t="shared" si="28"/>
        <v>-0.19620142353296843</v>
      </c>
      <c r="J254" s="27">
        <f t="shared" si="29"/>
        <v>-0.48292656791290878</v>
      </c>
      <c r="K254">
        <v>26.91</v>
      </c>
      <c r="L254">
        <f t="shared" si="30"/>
        <v>3.716090672612412E-2</v>
      </c>
    </row>
    <row r="255" spans="2:12" x14ac:dyDescent="0.45">
      <c r="B255" s="3">
        <f t="shared" si="25"/>
        <v>36923</v>
      </c>
      <c r="C255">
        <f t="shared" si="26"/>
        <v>253</v>
      </c>
      <c r="D255" s="3">
        <v>36950</v>
      </c>
      <c r="E255" s="4">
        <v>2868</v>
      </c>
      <c r="F255" t="str">
        <f t="shared" si="24"/>
        <v/>
      </c>
      <c r="G255" s="7">
        <f t="shared" si="27"/>
        <v>8.0227632572962282E-3</v>
      </c>
      <c r="H255" s="20">
        <f t="shared" si="31"/>
        <v>-0.13982566248256623</v>
      </c>
      <c r="I255" s="27">
        <f t="shared" si="28"/>
        <v>-7.6870249543389724E-2</v>
      </c>
      <c r="J255" s="27">
        <f t="shared" si="29"/>
        <v>-0.49023109983396052</v>
      </c>
      <c r="K255">
        <v>24.86</v>
      </c>
      <c r="L255">
        <f t="shared" si="30"/>
        <v>4.0225261464199517E-2</v>
      </c>
    </row>
    <row r="256" spans="2:12" x14ac:dyDescent="0.45">
      <c r="B256" s="3">
        <f t="shared" si="25"/>
        <v>36951</v>
      </c>
      <c r="C256">
        <f t="shared" si="26"/>
        <v>254</v>
      </c>
      <c r="D256" s="3">
        <v>36980</v>
      </c>
      <c r="E256" s="4">
        <v>2711.4</v>
      </c>
      <c r="F256" t="str">
        <f t="shared" si="24"/>
        <v/>
      </c>
      <c r="G256" s="7">
        <f t="shared" si="27"/>
        <v>1.2423819102642231E-2</v>
      </c>
      <c r="H256" s="20">
        <f t="shared" si="31"/>
        <v>-5.6797226525042377E-2</v>
      </c>
      <c r="I256" s="27">
        <f t="shared" si="28"/>
        <v>2.4895321984000685E-2</v>
      </c>
      <c r="J256" s="27">
        <f t="shared" si="29"/>
        <v>0.97022641683266242</v>
      </c>
      <c r="K256">
        <v>23.82</v>
      </c>
      <c r="L256">
        <f t="shared" si="30"/>
        <v>4.1981528127623846E-2</v>
      </c>
    </row>
    <row r="257" spans="2:12" x14ac:dyDescent="0.45">
      <c r="B257" s="3">
        <f t="shared" si="25"/>
        <v>36982</v>
      </c>
      <c r="C257">
        <f t="shared" si="26"/>
        <v>255</v>
      </c>
      <c r="D257" s="3">
        <v>37011</v>
      </c>
      <c r="E257" s="4">
        <v>2869.04</v>
      </c>
      <c r="F257" t="str">
        <f t="shared" si="24"/>
        <v>x</v>
      </c>
      <c r="G257" s="7">
        <f t="shared" si="27"/>
        <v>9.5473403924539735E-3</v>
      </c>
      <c r="H257" s="20">
        <f t="shared" si="31"/>
        <v>-0.1244318657111787</v>
      </c>
      <c r="I257" s="27">
        <f t="shared" si="28"/>
        <v>-0.25674421026499961</v>
      </c>
      <c r="J257" s="27">
        <f t="shared" si="29"/>
        <v>-0.21675294928851119</v>
      </c>
      <c r="K257">
        <v>23.75</v>
      </c>
      <c r="L257">
        <f t="shared" si="30"/>
        <v>4.2105263157894736E-2</v>
      </c>
    </row>
    <row r="258" spans="2:12" x14ac:dyDescent="0.45">
      <c r="B258" s="3">
        <f t="shared" si="25"/>
        <v>37012</v>
      </c>
      <c r="C258">
        <f t="shared" si="26"/>
        <v>256</v>
      </c>
      <c r="D258" s="3">
        <v>37042</v>
      </c>
      <c r="E258" s="4">
        <v>2811.22</v>
      </c>
      <c r="F258" t="str">
        <f t="shared" si="24"/>
        <v/>
      </c>
      <c r="G258" s="7">
        <f t="shared" si="27"/>
        <v>1.0510586084325757E-2</v>
      </c>
      <c r="H258" s="20">
        <f t="shared" si="31"/>
        <v>-0.11939656092372697</v>
      </c>
      <c r="I258" s="27">
        <f t="shared" si="28"/>
        <v>-0.27933448593524079</v>
      </c>
      <c r="J258" s="27">
        <f t="shared" si="29"/>
        <v>-0.30237244433193966</v>
      </c>
      <c r="K258">
        <v>24.36</v>
      </c>
      <c r="L258">
        <f t="shared" si="30"/>
        <v>4.1050903119868636E-2</v>
      </c>
    </row>
    <row r="259" spans="2:12" x14ac:dyDescent="0.45">
      <c r="B259" s="3">
        <f t="shared" si="25"/>
        <v>37043</v>
      </c>
      <c r="C259">
        <f t="shared" si="26"/>
        <v>257</v>
      </c>
      <c r="D259" s="3">
        <v>37071</v>
      </c>
      <c r="E259" s="4">
        <v>2728.12</v>
      </c>
      <c r="F259" t="str">
        <f t="shared" ref="F259:F322" si="32">IF(MOD(C259,3)=0,"x","")</f>
        <v/>
      </c>
      <c r="G259" s="7">
        <f t="shared" si="27"/>
        <v>1.2753719689656551E-2</v>
      </c>
      <c r="H259" s="20">
        <f t="shared" si="31"/>
        <v>-0.17045071331173112</v>
      </c>
      <c r="I259" s="27">
        <f t="shared" si="28"/>
        <v>-0.45829123883121825</v>
      </c>
      <c r="J259" s="27">
        <f t="shared" si="29"/>
        <v>-0.24856311677154663</v>
      </c>
      <c r="K259">
        <v>23.9</v>
      </c>
      <c r="L259">
        <f t="shared" si="30"/>
        <v>4.1841004184100423E-2</v>
      </c>
    </row>
    <row r="260" spans="2:12" x14ac:dyDescent="0.45">
      <c r="B260" s="3">
        <f t="shared" ref="B260:B323" si="33">DATE(YEAR(D260),MONTH(D260),1)</f>
        <v>37073</v>
      </c>
      <c r="C260">
        <f t="shared" ref="C260:C323" si="34">C259+1</f>
        <v>258</v>
      </c>
      <c r="D260" s="3">
        <v>37103</v>
      </c>
      <c r="E260" s="4">
        <v>2663.92</v>
      </c>
      <c r="F260" t="str">
        <f t="shared" si="32"/>
        <v>x</v>
      </c>
      <c r="G260" s="7">
        <f t="shared" ref="G260:G323" si="35">(E380/E260)^(1/10)-1</f>
        <v>1.2826513268920703E-2</v>
      </c>
      <c r="H260" s="20">
        <f t="shared" si="31"/>
        <v>-0.23015330790714439</v>
      </c>
      <c r="I260" s="27">
        <f t="shared" ref="I260:I323" si="36">(1+((E263/E260)-1))^4-1</f>
        <v>-0.32624112500756219</v>
      </c>
      <c r="J260" s="27">
        <f t="shared" ref="J260:J323" si="37">(1+((E261/E260)-1))^12-1</f>
        <v>-0.28602157835834596</v>
      </c>
      <c r="K260">
        <v>23.5</v>
      </c>
      <c r="L260">
        <f t="shared" ref="L260:L323" si="38">1/K260</f>
        <v>4.2553191489361701E-2</v>
      </c>
    </row>
    <row r="261" spans="2:12" x14ac:dyDescent="0.45">
      <c r="B261" s="3">
        <f t="shared" si="33"/>
        <v>37104</v>
      </c>
      <c r="C261">
        <f t="shared" si="34"/>
        <v>259</v>
      </c>
      <c r="D261" s="3">
        <v>37134</v>
      </c>
      <c r="E261" s="4">
        <v>2590.17</v>
      </c>
      <c r="F261" t="str">
        <f t="shared" si="32"/>
        <v/>
      </c>
      <c r="G261" s="7">
        <f t="shared" si="35"/>
        <v>7.8383636636794041E-3</v>
      </c>
      <c r="H261" s="20">
        <f t="shared" si="31"/>
        <v>-0.21000938162360006</v>
      </c>
      <c r="I261" s="27">
        <f t="shared" si="36"/>
        <v>-0.11244272728477556</v>
      </c>
      <c r="J261" s="27">
        <f t="shared" si="37"/>
        <v>-0.70370795987651114</v>
      </c>
      <c r="K261">
        <v>22.45</v>
      </c>
      <c r="L261">
        <f t="shared" si="38"/>
        <v>4.4543429844097995E-2</v>
      </c>
    </row>
    <row r="262" spans="2:12" x14ac:dyDescent="0.45">
      <c r="B262" s="3">
        <f t="shared" si="33"/>
        <v>37135</v>
      </c>
      <c r="C262">
        <f t="shared" si="34"/>
        <v>260</v>
      </c>
      <c r="D262" s="3">
        <v>37162</v>
      </c>
      <c r="E262" s="4">
        <v>2340.48</v>
      </c>
      <c r="F262" t="str">
        <f t="shared" si="32"/>
        <v/>
      </c>
      <c r="G262" s="7">
        <f t="shared" si="35"/>
        <v>1.2665037709864047E-2</v>
      </c>
      <c r="H262" s="20">
        <f t="shared" ref="H262:H325" si="39">E274/E262-1</f>
        <v>-0.23029464041564118</v>
      </c>
      <c r="I262" s="27">
        <f t="shared" si="36"/>
        <v>0.35224402569666835</v>
      </c>
      <c r="J262" s="27">
        <f t="shared" si="37"/>
        <v>0.44580068439990983</v>
      </c>
      <c r="K262">
        <v>20.65</v>
      </c>
      <c r="L262">
        <f t="shared" si="38"/>
        <v>4.8426150121065381E-2</v>
      </c>
    </row>
    <row r="263" spans="2:12" x14ac:dyDescent="0.45">
      <c r="B263" s="3">
        <f t="shared" si="33"/>
        <v>37165</v>
      </c>
      <c r="C263">
        <f t="shared" si="34"/>
        <v>261</v>
      </c>
      <c r="D263" s="3">
        <v>37195</v>
      </c>
      <c r="E263" s="4">
        <v>2413.5</v>
      </c>
      <c r="F263" t="str">
        <f t="shared" si="32"/>
        <v>x</v>
      </c>
      <c r="G263" s="7">
        <f t="shared" si="35"/>
        <v>1.7149828575131476E-2</v>
      </c>
      <c r="H263" s="20">
        <f t="shared" si="39"/>
        <v>-0.1967226020302465</v>
      </c>
      <c r="I263" s="27">
        <f t="shared" si="36"/>
        <v>0.14393943338261983</v>
      </c>
      <c r="J263" s="27">
        <f t="shared" si="37"/>
        <v>0.63215256041996004</v>
      </c>
      <c r="K263">
        <v>21.24</v>
      </c>
      <c r="L263">
        <f t="shared" si="38"/>
        <v>4.708097928436912E-2</v>
      </c>
    </row>
    <row r="264" spans="2:12" x14ac:dyDescent="0.45">
      <c r="B264" s="3">
        <f t="shared" si="33"/>
        <v>37196</v>
      </c>
      <c r="C264">
        <f t="shared" si="34"/>
        <v>262</v>
      </c>
      <c r="D264" s="3">
        <v>37225</v>
      </c>
      <c r="E264" s="4">
        <v>2514.0700000000002</v>
      </c>
      <c r="F264" t="str">
        <f t="shared" si="32"/>
        <v/>
      </c>
      <c r="G264" s="7">
        <f t="shared" si="35"/>
        <v>1.2116338827361517E-2</v>
      </c>
      <c r="H264" s="20">
        <f t="shared" si="39"/>
        <v>-0.20329585095084868</v>
      </c>
      <c r="I264" s="27">
        <f t="shared" si="36"/>
        <v>-7.284349064105311E-2</v>
      </c>
      <c r="J264" s="27">
        <f t="shared" si="37"/>
        <v>4.7842568127516083E-2</v>
      </c>
      <c r="K264">
        <v>21.92</v>
      </c>
      <c r="L264">
        <f t="shared" si="38"/>
        <v>4.5620437956204379E-2</v>
      </c>
    </row>
    <row r="265" spans="2:12" x14ac:dyDescent="0.45">
      <c r="B265" s="3">
        <f t="shared" si="33"/>
        <v>37226</v>
      </c>
      <c r="C265">
        <f t="shared" si="34"/>
        <v>263</v>
      </c>
      <c r="D265" s="3">
        <v>37256</v>
      </c>
      <c r="E265" s="4">
        <v>2523.88</v>
      </c>
      <c r="F265" t="str">
        <f t="shared" si="32"/>
        <v/>
      </c>
      <c r="G265" s="7">
        <f t="shared" si="35"/>
        <v>1.2505821007791074E-2</v>
      </c>
      <c r="H265" s="20">
        <f t="shared" si="39"/>
        <v>-0.24967510341220667</v>
      </c>
      <c r="I265" s="27">
        <f t="shared" si="36"/>
        <v>5.4192287788047855E-2</v>
      </c>
      <c r="J265" s="27">
        <f t="shared" si="37"/>
        <v>-0.1247093182318989</v>
      </c>
      <c r="K265">
        <v>22.07</v>
      </c>
      <c r="L265">
        <f t="shared" si="38"/>
        <v>4.5310376076121428E-2</v>
      </c>
    </row>
    <row r="266" spans="2:12" x14ac:dyDescent="0.45">
      <c r="B266" s="3">
        <f t="shared" si="33"/>
        <v>37257</v>
      </c>
      <c r="C266">
        <f t="shared" si="34"/>
        <v>264</v>
      </c>
      <c r="D266" s="3">
        <v>37287</v>
      </c>
      <c r="E266" s="4">
        <v>2496.02</v>
      </c>
      <c r="F266" t="str">
        <f t="shared" si="32"/>
        <v>x</v>
      </c>
      <c r="G266" s="7">
        <f t="shared" si="35"/>
        <v>1.626055097821788E-2</v>
      </c>
      <c r="H266" s="20">
        <f t="shared" si="39"/>
        <v>-0.30998950328923647</v>
      </c>
      <c r="I266" s="27">
        <f t="shared" si="36"/>
        <v>2.5921091582381983E-2</v>
      </c>
      <c r="J266" s="27">
        <f t="shared" si="37"/>
        <v>-0.13101793580879584</v>
      </c>
      <c r="K266">
        <v>22.01</v>
      </c>
      <c r="L266">
        <f t="shared" si="38"/>
        <v>4.5433893684688774E-2</v>
      </c>
    </row>
    <row r="267" spans="2:12" x14ac:dyDescent="0.45">
      <c r="B267" s="3">
        <f t="shared" si="33"/>
        <v>37288</v>
      </c>
      <c r="C267">
        <f t="shared" si="34"/>
        <v>265</v>
      </c>
      <c r="D267" s="3">
        <v>37315</v>
      </c>
      <c r="E267" s="4">
        <v>2466.98</v>
      </c>
      <c r="F267" t="str">
        <f t="shared" si="32"/>
        <v/>
      </c>
      <c r="G267" s="7">
        <f t="shared" si="35"/>
        <v>2.123718040884337E-2</v>
      </c>
      <c r="H267" s="20">
        <f t="shared" si="39"/>
        <v>-0.28695003607649838</v>
      </c>
      <c r="I267" s="27">
        <f t="shared" si="36"/>
        <v>1.4000875046868311E-2</v>
      </c>
      <c r="J267" s="27">
        <f t="shared" si="37"/>
        <v>0.54026833186443457</v>
      </c>
      <c r="K267">
        <v>21.28</v>
      </c>
      <c r="L267">
        <f t="shared" si="38"/>
        <v>4.6992481203007516E-2</v>
      </c>
    </row>
    <row r="268" spans="2:12" x14ac:dyDescent="0.45">
      <c r="B268" s="3">
        <f t="shared" si="33"/>
        <v>37316</v>
      </c>
      <c r="C268">
        <f t="shared" si="34"/>
        <v>266</v>
      </c>
      <c r="D268" s="3">
        <v>37343</v>
      </c>
      <c r="E268" s="4">
        <v>2557.4</v>
      </c>
      <c r="F268" t="str">
        <f t="shared" si="32"/>
        <v/>
      </c>
      <c r="G268" s="7">
        <f t="shared" si="35"/>
        <v>1.6184310712017425E-2</v>
      </c>
      <c r="H268" s="20">
        <f t="shared" si="39"/>
        <v>-0.32129506530069607</v>
      </c>
      <c r="I268" s="27">
        <f t="shared" si="36"/>
        <v>-0.38676347889444773</v>
      </c>
      <c r="J268" s="27">
        <f t="shared" si="37"/>
        <v>-0.19325798366859559</v>
      </c>
      <c r="K268">
        <v>21.1</v>
      </c>
      <c r="L268">
        <f t="shared" si="38"/>
        <v>4.7393364928909949E-2</v>
      </c>
    </row>
    <row r="269" spans="2:12" x14ac:dyDescent="0.45">
      <c r="B269" s="3">
        <f t="shared" si="33"/>
        <v>37347</v>
      </c>
      <c r="C269">
        <f t="shared" si="34"/>
        <v>267</v>
      </c>
      <c r="D269" s="3">
        <v>37376</v>
      </c>
      <c r="E269" s="4">
        <v>2512.04</v>
      </c>
      <c r="F269" t="str">
        <f t="shared" si="32"/>
        <v>x</v>
      </c>
      <c r="G269" s="7">
        <f t="shared" si="35"/>
        <v>1.7388857685248338E-2</v>
      </c>
      <c r="H269" s="20">
        <f t="shared" si="39"/>
        <v>-0.24702632123692292</v>
      </c>
      <c r="I269" s="27">
        <f t="shared" si="36"/>
        <v>-0.55578266360922057</v>
      </c>
      <c r="J269" s="27">
        <f t="shared" si="37"/>
        <v>-0.16095756366121072</v>
      </c>
      <c r="K269">
        <v>21.76</v>
      </c>
      <c r="L269">
        <f t="shared" si="38"/>
        <v>4.5955882352941173E-2</v>
      </c>
    </row>
    <row r="270" spans="2:12" x14ac:dyDescent="0.45">
      <c r="B270" s="3">
        <f t="shared" si="33"/>
        <v>37377</v>
      </c>
      <c r="C270">
        <f t="shared" si="34"/>
        <v>268</v>
      </c>
      <c r="D270" s="3">
        <v>37407</v>
      </c>
      <c r="E270" s="4">
        <v>2475.5700000000002</v>
      </c>
      <c r="F270" t="str">
        <f t="shared" si="32"/>
        <v/>
      </c>
      <c r="G270" s="7">
        <f t="shared" si="35"/>
        <v>1.1194752880395953E-2</v>
      </c>
      <c r="H270" s="20">
        <f t="shared" si="39"/>
        <v>-0.20469629216705654</v>
      </c>
      <c r="I270" s="27">
        <f t="shared" si="36"/>
        <v>-0.53323319079133336</v>
      </c>
      <c r="J270" s="27">
        <f t="shared" si="37"/>
        <v>-0.65930525830902464</v>
      </c>
      <c r="K270">
        <v>20.82</v>
      </c>
      <c r="L270">
        <f t="shared" si="38"/>
        <v>4.8030739673390971E-2</v>
      </c>
    </row>
    <row r="271" spans="2:12" x14ac:dyDescent="0.45">
      <c r="B271" s="3">
        <f t="shared" si="33"/>
        <v>37408</v>
      </c>
      <c r="C271">
        <f t="shared" si="34"/>
        <v>269</v>
      </c>
      <c r="D271" s="3">
        <v>37435</v>
      </c>
      <c r="E271" s="4">
        <v>2263.11</v>
      </c>
      <c r="F271" t="str">
        <f t="shared" si="32"/>
        <v/>
      </c>
      <c r="G271" s="7">
        <f t="shared" si="35"/>
        <v>2.4804449372271442E-2</v>
      </c>
      <c r="H271" s="20">
        <f t="shared" si="39"/>
        <v>-0.12895970589145034</v>
      </c>
      <c r="I271" s="27">
        <f t="shared" si="36"/>
        <v>-0.59849114735551634</v>
      </c>
      <c r="J271" s="27">
        <f t="shared" si="37"/>
        <v>-0.69335410617017801</v>
      </c>
      <c r="K271">
        <v>19.309999999999999</v>
      </c>
      <c r="L271">
        <f t="shared" si="38"/>
        <v>5.1786639047125847E-2</v>
      </c>
    </row>
    <row r="272" spans="2:12" x14ac:dyDescent="0.45">
      <c r="B272" s="3">
        <f t="shared" si="33"/>
        <v>37438</v>
      </c>
      <c r="C272">
        <f t="shared" si="34"/>
        <v>270</v>
      </c>
      <c r="D272" s="3">
        <v>37468</v>
      </c>
      <c r="E272" s="4">
        <v>2050.81</v>
      </c>
      <c r="F272" t="str">
        <f t="shared" si="32"/>
        <v>x</v>
      </c>
      <c r="G272" s="7">
        <f t="shared" si="35"/>
        <v>3.6224211824063657E-2</v>
      </c>
      <c r="H272" s="20">
        <f t="shared" si="39"/>
        <v>-2.4331849366835412E-3</v>
      </c>
      <c r="I272" s="27">
        <f t="shared" si="36"/>
        <v>-0.20136250493864039</v>
      </c>
      <c r="J272" s="27">
        <f t="shared" si="37"/>
        <v>-2.6586610256849164E-2</v>
      </c>
      <c r="K272">
        <v>17.52</v>
      </c>
      <c r="L272">
        <f t="shared" si="38"/>
        <v>5.7077625570776259E-2</v>
      </c>
    </row>
    <row r="273" spans="2:12" x14ac:dyDescent="0.45">
      <c r="B273" s="3">
        <f t="shared" si="33"/>
        <v>37469</v>
      </c>
      <c r="C273">
        <f t="shared" si="34"/>
        <v>271</v>
      </c>
      <c r="D273" s="3">
        <v>37498</v>
      </c>
      <c r="E273" s="4">
        <v>2046.21</v>
      </c>
      <c r="F273" t="str">
        <f t="shared" si="32"/>
        <v/>
      </c>
      <c r="G273" s="7">
        <f t="shared" si="35"/>
        <v>3.8051894431990974E-2</v>
      </c>
      <c r="H273" s="20">
        <f t="shared" si="39"/>
        <v>9.0557665146782096E-3</v>
      </c>
      <c r="I273" s="27">
        <f t="shared" si="36"/>
        <v>-8.1885244408236968E-2</v>
      </c>
      <c r="J273" s="27">
        <f t="shared" si="37"/>
        <v>-0.7831542542482528</v>
      </c>
      <c r="K273">
        <v>17.11</v>
      </c>
      <c r="L273">
        <f t="shared" si="38"/>
        <v>5.8445353594389245E-2</v>
      </c>
    </row>
    <row r="274" spans="2:12" x14ac:dyDescent="0.45">
      <c r="B274" s="3">
        <f t="shared" si="33"/>
        <v>37500</v>
      </c>
      <c r="C274">
        <f t="shared" si="34"/>
        <v>272</v>
      </c>
      <c r="D274" s="3">
        <v>37529</v>
      </c>
      <c r="E274" s="4">
        <v>1801.48</v>
      </c>
      <c r="F274" t="str">
        <f t="shared" si="32"/>
        <v/>
      </c>
      <c r="G274" s="7">
        <f t="shared" si="35"/>
        <v>5.2283291662600595E-2</v>
      </c>
      <c r="H274" s="20">
        <f t="shared" si="39"/>
        <v>0.12558562959344544</v>
      </c>
      <c r="I274" s="27">
        <f t="shared" si="36"/>
        <v>0.22110906994752799</v>
      </c>
      <c r="J274" s="27">
        <f t="shared" si="37"/>
        <v>1.4132419474320086</v>
      </c>
      <c r="K274">
        <v>15.06</v>
      </c>
      <c r="L274">
        <f t="shared" si="38"/>
        <v>6.6401062416998669E-2</v>
      </c>
    </row>
    <row r="275" spans="2:12" x14ac:dyDescent="0.45">
      <c r="B275" s="3">
        <f t="shared" si="33"/>
        <v>37530</v>
      </c>
      <c r="C275">
        <f t="shared" si="34"/>
        <v>273</v>
      </c>
      <c r="D275" s="3">
        <v>37560</v>
      </c>
      <c r="E275" s="4">
        <v>1938.71</v>
      </c>
      <c r="F275" t="str">
        <f t="shared" si="32"/>
        <v>x</v>
      </c>
      <c r="G275" s="7">
        <f t="shared" si="35"/>
        <v>4.5472558326133727E-2</v>
      </c>
      <c r="H275" s="20">
        <f t="shared" si="39"/>
        <v>9.6280516425870655E-2</v>
      </c>
      <c r="I275" s="27">
        <f t="shared" si="36"/>
        <v>-0.37717844894459429</v>
      </c>
      <c r="J275" s="27">
        <f t="shared" si="37"/>
        <v>0.47890109278769311</v>
      </c>
      <c r="K275">
        <v>16.239999999999998</v>
      </c>
      <c r="L275">
        <f t="shared" si="38"/>
        <v>6.1576354679802964E-2</v>
      </c>
    </row>
    <row r="276" spans="2:12" x14ac:dyDescent="0.45">
      <c r="B276" s="3">
        <f t="shared" si="33"/>
        <v>37561</v>
      </c>
      <c r="C276">
        <f t="shared" si="34"/>
        <v>274</v>
      </c>
      <c r="D276" s="3">
        <v>37589</v>
      </c>
      <c r="E276" s="4">
        <v>2002.97</v>
      </c>
      <c r="F276" t="str">
        <f t="shared" si="32"/>
        <v/>
      </c>
      <c r="G276" s="7">
        <f t="shared" si="35"/>
        <v>4.346972740756283E-2</v>
      </c>
      <c r="H276" s="20">
        <f t="shared" si="39"/>
        <v>7.1768423890522515E-2</v>
      </c>
      <c r="I276" s="27">
        <f t="shared" si="36"/>
        <v>-0.40509915579571742</v>
      </c>
      <c r="J276" s="27">
        <f t="shared" si="37"/>
        <v>-0.48982006333037853</v>
      </c>
      <c r="K276">
        <v>16.55</v>
      </c>
      <c r="L276">
        <f t="shared" si="38"/>
        <v>6.0422960725075525E-2</v>
      </c>
    </row>
    <row r="277" spans="2:12" x14ac:dyDescent="0.45">
      <c r="B277" s="3">
        <f t="shared" si="33"/>
        <v>37591</v>
      </c>
      <c r="C277">
        <f t="shared" si="34"/>
        <v>275</v>
      </c>
      <c r="D277" s="3">
        <v>37621</v>
      </c>
      <c r="E277" s="4">
        <v>1893.73</v>
      </c>
      <c r="F277" t="str">
        <f t="shared" si="32"/>
        <v/>
      </c>
      <c r="G277" s="7">
        <f t="shared" si="35"/>
        <v>5.0296558873720976E-2</v>
      </c>
      <c r="H277" s="20">
        <f t="shared" si="39"/>
        <v>0.16562551155655769</v>
      </c>
      <c r="I277" s="27">
        <f t="shared" si="36"/>
        <v>-0.2942572361436685</v>
      </c>
      <c r="J277" s="27">
        <f t="shared" si="37"/>
        <v>-0.67979479305237955</v>
      </c>
      <c r="K277">
        <v>16.579999999999998</v>
      </c>
      <c r="L277">
        <f t="shared" si="38"/>
        <v>6.0313630880579019E-2</v>
      </c>
    </row>
    <row r="278" spans="2:12" x14ac:dyDescent="0.45">
      <c r="B278" s="3">
        <f t="shared" si="33"/>
        <v>37622</v>
      </c>
      <c r="C278">
        <f t="shared" si="34"/>
        <v>276</v>
      </c>
      <c r="D278" s="3">
        <v>37652</v>
      </c>
      <c r="E278" s="4">
        <v>1722.28</v>
      </c>
      <c r="F278" t="str">
        <f t="shared" si="32"/>
        <v>x</v>
      </c>
      <c r="G278" s="7">
        <f t="shared" si="35"/>
        <v>6.6779386131097684E-2</v>
      </c>
      <c r="H278" s="20">
        <f t="shared" si="39"/>
        <v>0.26988642961655485</v>
      </c>
      <c r="I278" s="27">
        <f t="shared" si="36"/>
        <v>0.45482363862581643</v>
      </c>
      <c r="J278" s="27">
        <f t="shared" si="37"/>
        <v>0.28878950335042197</v>
      </c>
      <c r="K278">
        <v>15.76</v>
      </c>
      <c r="L278">
        <f t="shared" si="38"/>
        <v>6.3451776649746189E-2</v>
      </c>
    </row>
    <row r="279" spans="2:12" x14ac:dyDescent="0.45">
      <c r="B279" s="3">
        <f t="shared" si="33"/>
        <v>37653</v>
      </c>
      <c r="C279">
        <f t="shared" si="34"/>
        <v>277</v>
      </c>
      <c r="D279" s="3">
        <v>37680</v>
      </c>
      <c r="E279" s="4">
        <v>1759.08</v>
      </c>
      <c r="F279" t="str">
        <f t="shared" si="32"/>
        <v/>
      </c>
      <c r="G279" s="7">
        <f t="shared" si="35"/>
        <v>6.6517565965324765E-2</v>
      </c>
      <c r="H279" s="20">
        <f t="shared" si="39"/>
        <v>0.27533142324396831</v>
      </c>
      <c r="I279" s="27">
        <f t="shared" si="36"/>
        <v>0.56924411862011381</v>
      </c>
      <c r="J279" s="27">
        <f t="shared" si="37"/>
        <v>-0.14821709112557713</v>
      </c>
      <c r="K279">
        <v>14.38</v>
      </c>
      <c r="L279">
        <f t="shared" si="38"/>
        <v>6.9541029207232263E-2</v>
      </c>
    </row>
    <row r="280" spans="2:12" x14ac:dyDescent="0.45">
      <c r="B280" s="3">
        <f t="shared" si="33"/>
        <v>37681</v>
      </c>
      <c r="C280">
        <f t="shared" si="34"/>
        <v>278</v>
      </c>
      <c r="D280" s="3">
        <v>37711</v>
      </c>
      <c r="E280" s="4">
        <v>1735.72</v>
      </c>
      <c r="F280" t="str">
        <f t="shared" si="32"/>
        <v/>
      </c>
      <c r="G280" s="7">
        <f t="shared" si="35"/>
        <v>6.8936546828689993E-2</v>
      </c>
      <c r="H280" s="20">
        <f t="shared" si="39"/>
        <v>0.26573986587698473</v>
      </c>
      <c r="I280" s="27">
        <f t="shared" si="36"/>
        <v>0.66363085725113669</v>
      </c>
      <c r="J280" s="27">
        <f t="shared" si="37"/>
        <v>1.8049177788963369</v>
      </c>
      <c r="K280">
        <v>14.12</v>
      </c>
      <c r="L280">
        <f t="shared" si="38"/>
        <v>7.0821529745042494E-2</v>
      </c>
    </row>
    <row r="281" spans="2:12" x14ac:dyDescent="0.45">
      <c r="B281" s="3">
        <f t="shared" si="33"/>
        <v>37712</v>
      </c>
      <c r="C281">
        <f t="shared" si="34"/>
        <v>279</v>
      </c>
      <c r="D281" s="3">
        <v>37741</v>
      </c>
      <c r="E281" s="4">
        <v>1891.5</v>
      </c>
      <c r="F281" t="str">
        <f t="shared" si="32"/>
        <v>x</v>
      </c>
      <c r="G281" s="7">
        <f t="shared" si="35"/>
        <v>6.0087281477717358E-2</v>
      </c>
      <c r="H281" s="20">
        <f t="shared" si="39"/>
        <v>0.1828390166534497</v>
      </c>
      <c r="I281" s="27">
        <f t="shared" si="36"/>
        <v>0.36849841064739253</v>
      </c>
      <c r="J281" s="27">
        <f t="shared" si="37"/>
        <v>0.61741874491971593</v>
      </c>
      <c r="K281">
        <v>15.33</v>
      </c>
      <c r="L281">
        <f t="shared" si="38"/>
        <v>6.5231572080887146E-2</v>
      </c>
    </row>
    <row r="282" spans="2:12" x14ac:dyDescent="0.45">
      <c r="B282" s="3">
        <f t="shared" si="33"/>
        <v>37742</v>
      </c>
      <c r="C282">
        <f t="shared" si="34"/>
        <v>280</v>
      </c>
      <c r="D282" s="3">
        <v>37771</v>
      </c>
      <c r="E282" s="4">
        <v>1968.83</v>
      </c>
      <c r="F282" t="str">
        <f t="shared" si="32"/>
        <v/>
      </c>
      <c r="G282" s="7">
        <f t="shared" si="35"/>
        <v>5.8424614668389108E-2</v>
      </c>
      <c r="H282" s="20">
        <f t="shared" si="39"/>
        <v>0.11833423911663266</v>
      </c>
      <c r="I282" s="27">
        <f t="shared" si="36"/>
        <v>0.20956333128000781</v>
      </c>
      <c r="J282" s="27">
        <f t="shared" si="37"/>
        <v>1.4911781789953116E-2</v>
      </c>
      <c r="K282">
        <v>15.82</v>
      </c>
      <c r="L282">
        <f t="shared" si="38"/>
        <v>6.3211125158027806E-2</v>
      </c>
    </row>
    <row r="283" spans="2:12" x14ac:dyDescent="0.45">
      <c r="B283" s="3">
        <f t="shared" si="33"/>
        <v>37773</v>
      </c>
      <c r="C283">
        <f t="shared" si="34"/>
        <v>281</v>
      </c>
      <c r="D283" s="3">
        <v>37802</v>
      </c>
      <c r="E283" s="4">
        <v>1971.26</v>
      </c>
      <c r="F283" t="str">
        <f t="shared" si="32"/>
        <v/>
      </c>
      <c r="G283" s="7">
        <f t="shared" si="35"/>
        <v>5.2546540025425692E-2</v>
      </c>
      <c r="H283" s="20">
        <f t="shared" si="39"/>
        <v>0.13058145551576161</v>
      </c>
      <c r="I283" s="27">
        <f t="shared" si="36"/>
        <v>0.11958301474599597</v>
      </c>
      <c r="J283" s="27">
        <f t="shared" si="37"/>
        <v>0.56128477959228706</v>
      </c>
      <c r="K283">
        <v>15.97</v>
      </c>
      <c r="L283">
        <f t="shared" si="38"/>
        <v>6.2617407639323733E-2</v>
      </c>
    </row>
    <row r="284" spans="2:12" x14ac:dyDescent="0.45">
      <c r="B284" s="3">
        <f t="shared" si="33"/>
        <v>37803</v>
      </c>
      <c r="C284">
        <f t="shared" si="34"/>
        <v>282</v>
      </c>
      <c r="D284" s="3">
        <v>37833</v>
      </c>
      <c r="E284" s="4">
        <v>2045.82</v>
      </c>
      <c r="F284" t="str">
        <f t="shared" si="32"/>
        <v>x</v>
      </c>
      <c r="G284" s="7">
        <f t="shared" si="35"/>
        <v>5.5463503323329721E-2</v>
      </c>
      <c r="H284" s="20">
        <f t="shared" si="39"/>
        <v>7.1560547848784184E-2</v>
      </c>
      <c r="I284" s="27">
        <f t="shared" si="36"/>
        <v>0.16484597850789928</v>
      </c>
      <c r="J284" s="27">
        <f t="shared" si="37"/>
        <v>0.11680003069535494</v>
      </c>
      <c r="K284">
        <v>16.489999999999998</v>
      </c>
      <c r="L284">
        <f t="shared" si="38"/>
        <v>6.0642813826561559E-2</v>
      </c>
    </row>
    <row r="285" spans="2:12" x14ac:dyDescent="0.45">
      <c r="B285" s="3">
        <f t="shared" si="33"/>
        <v>37834</v>
      </c>
      <c r="C285">
        <f t="shared" si="34"/>
        <v>283</v>
      </c>
      <c r="D285" s="3">
        <v>37862</v>
      </c>
      <c r="E285" s="4">
        <v>2064.7399999999998</v>
      </c>
      <c r="F285" t="str">
        <f t="shared" si="32"/>
        <v/>
      </c>
      <c r="G285" s="7">
        <f t="shared" si="35"/>
        <v>5.1463920222603043E-2</v>
      </c>
      <c r="H285" s="20">
        <f t="shared" si="39"/>
        <v>7.2381994827436014E-2</v>
      </c>
      <c r="I285" s="27">
        <f t="shared" si="36"/>
        <v>0.16853069276265842</v>
      </c>
      <c r="J285" s="27">
        <f t="shared" si="37"/>
        <v>-0.19515664963474277</v>
      </c>
      <c r="K285">
        <v>16.27</v>
      </c>
      <c r="L285">
        <f t="shared" si="38"/>
        <v>6.1462814996926858E-2</v>
      </c>
    </row>
    <row r="286" spans="2:12" x14ac:dyDescent="0.45">
      <c r="B286" s="3">
        <f t="shared" si="33"/>
        <v>37865</v>
      </c>
      <c r="C286">
        <f t="shared" si="34"/>
        <v>284</v>
      </c>
      <c r="D286" s="3">
        <v>37894</v>
      </c>
      <c r="E286" s="4">
        <v>2027.72</v>
      </c>
      <c r="F286" t="str">
        <f t="shared" si="32"/>
        <v/>
      </c>
      <c r="G286" s="7">
        <f t="shared" si="35"/>
        <v>5.4395791649782144E-2</v>
      </c>
      <c r="H286" s="20">
        <f t="shared" si="39"/>
        <v>0.12030753752983658</v>
      </c>
      <c r="I286" s="27">
        <f t="shared" si="36"/>
        <v>0.40435360736063242</v>
      </c>
      <c r="J286" s="27">
        <f t="shared" si="37"/>
        <v>0.75840429772040863</v>
      </c>
      <c r="K286">
        <v>16</v>
      </c>
      <c r="L286">
        <f t="shared" si="38"/>
        <v>6.25E-2</v>
      </c>
    </row>
    <row r="287" spans="2:12" x14ac:dyDescent="0.45">
      <c r="B287" s="3">
        <f t="shared" si="33"/>
        <v>37895</v>
      </c>
      <c r="C287">
        <f t="shared" si="34"/>
        <v>285</v>
      </c>
      <c r="D287" s="3">
        <v>37925</v>
      </c>
      <c r="E287" s="4">
        <v>2125.37</v>
      </c>
      <c r="F287" t="str">
        <f t="shared" si="32"/>
        <v>x</v>
      </c>
      <c r="G287" s="7">
        <f t="shared" si="35"/>
        <v>5.3681555507475665E-2</v>
      </c>
      <c r="H287" s="20">
        <f t="shared" si="39"/>
        <v>8.1063532467288146E-2</v>
      </c>
      <c r="I287" s="27">
        <f t="shared" si="36"/>
        <v>0.12133758166521957</v>
      </c>
      <c r="J287" s="27">
        <f t="shared" si="37"/>
        <v>0.12743178777783437</v>
      </c>
      <c r="K287">
        <v>16.670000000000002</v>
      </c>
      <c r="L287">
        <f t="shared" si="38"/>
        <v>5.9988002399520089E-2</v>
      </c>
    </row>
    <row r="288" spans="2:12" x14ac:dyDescent="0.45">
      <c r="B288" s="3">
        <f t="shared" si="33"/>
        <v>37926</v>
      </c>
      <c r="C288">
        <f t="shared" si="34"/>
        <v>286</v>
      </c>
      <c r="D288" s="3">
        <v>37953</v>
      </c>
      <c r="E288" s="4">
        <v>2146.7199999999998</v>
      </c>
      <c r="F288" t="str">
        <f t="shared" si="32"/>
        <v/>
      </c>
      <c r="G288" s="7">
        <f t="shared" si="35"/>
        <v>5.1541175676838913E-2</v>
      </c>
      <c r="H288" s="20">
        <f t="shared" si="39"/>
        <v>9.2461988522024363E-2</v>
      </c>
      <c r="I288" s="27">
        <f t="shared" si="36"/>
        <v>0.19270487924187329</v>
      </c>
      <c r="J288" s="27">
        <f t="shared" si="37"/>
        <v>0.39707721711100397</v>
      </c>
      <c r="K288">
        <v>16.71</v>
      </c>
      <c r="L288">
        <f t="shared" si="38"/>
        <v>5.9844404548174746E-2</v>
      </c>
    </row>
    <row r="289" spans="2:12" x14ac:dyDescent="0.45">
      <c r="B289" s="3">
        <f t="shared" si="33"/>
        <v>37956</v>
      </c>
      <c r="C289">
        <f t="shared" si="34"/>
        <v>287</v>
      </c>
      <c r="D289" s="3">
        <v>37986</v>
      </c>
      <c r="E289" s="4">
        <v>2207.38</v>
      </c>
      <c r="F289" t="str">
        <f t="shared" si="32"/>
        <v/>
      </c>
      <c r="G289" s="7">
        <f t="shared" si="35"/>
        <v>5.0409223969607009E-2</v>
      </c>
      <c r="H289" s="20">
        <f t="shared" si="39"/>
        <v>9.213184861691226E-2</v>
      </c>
      <c r="I289" s="27">
        <f t="shared" si="36"/>
        <v>-1.8730967827817135E-2</v>
      </c>
      <c r="J289" s="27">
        <f t="shared" si="37"/>
        <v>-0.10484457624183852</v>
      </c>
      <c r="K289">
        <v>16.75</v>
      </c>
      <c r="L289">
        <f t="shared" si="38"/>
        <v>5.9701492537313432E-2</v>
      </c>
    </row>
    <row r="290" spans="2:12" x14ac:dyDescent="0.45">
      <c r="B290" s="3">
        <f t="shared" si="33"/>
        <v>37987</v>
      </c>
      <c r="C290">
        <f t="shared" si="34"/>
        <v>288</v>
      </c>
      <c r="D290" s="3">
        <v>38016</v>
      </c>
      <c r="E290" s="4">
        <v>2187.1</v>
      </c>
      <c r="F290" t="str">
        <f t="shared" si="32"/>
        <v>x</v>
      </c>
      <c r="G290" s="7">
        <f t="shared" si="35"/>
        <v>4.8036988821904769E-2</v>
      </c>
      <c r="H290" s="20">
        <f t="shared" si="39"/>
        <v>0.11619038909972113</v>
      </c>
      <c r="I290" s="27">
        <f t="shared" si="36"/>
        <v>9.5099010112729143E-2</v>
      </c>
      <c r="J290" s="27">
        <f t="shared" si="37"/>
        <v>0.35668845686710271</v>
      </c>
      <c r="K290">
        <v>17.04</v>
      </c>
      <c r="L290">
        <f t="shared" si="38"/>
        <v>5.8685446009389672E-2</v>
      </c>
    </row>
    <row r="291" spans="2:12" x14ac:dyDescent="0.45">
      <c r="B291" s="3">
        <f t="shared" si="33"/>
        <v>38018</v>
      </c>
      <c r="C291">
        <f t="shared" si="34"/>
        <v>289</v>
      </c>
      <c r="D291" s="3">
        <v>38044</v>
      </c>
      <c r="E291" s="4">
        <v>2243.41</v>
      </c>
      <c r="F291" t="str">
        <f t="shared" si="32"/>
        <v/>
      </c>
      <c r="G291" s="7">
        <f t="shared" si="35"/>
        <v>5.0355332475591874E-2</v>
      </c>
      <c r="H291" s="20">
        <f t="shared" si="39"/>
        <v>0.11235128665736549</v>
      </c>
      <c r="I291" s="27">
        <f t="shared" si="36"/>
        <v>-7.2135083980662373E-2</v>
      </c>
      <c r="J291" s="27">
        <f t="shared" si="37"/>
        <v>-0.22198906292423903</v>
      </c>
      <c r="K291">
        <v>17.11</v>
      </c>
      <c r="L291">
        <f t="shared" si="38"/>
        <v>5.8445353594389245E-2</v>
      </c>
    </row>
    <row r="292" spans="2:12" x14ac:dyDescent="0.45">
      <c r="B292" s="3">
        <f t="shared" si="33"/>
        <v>38047</v>
      </c>
      <c r="C292">
        <f t="shared" si="34"/>
        <v>290</v>
      </c>
      <c r="D292" s="3">
        <v>38077</v>
      </c>
      <c r="E292" s="4">
        <v>2196.9699999999998</v>
      </c>
      <c r="F292" t="str">
        <f t="shared" si="32"/>
        <v/>
      </c>
      <c r="G292" s="7">
        <f t="shared" si="35"/>
        <v>4.9322038092798781E-2</v>
      </c>
      <c r="H292" s="20">
        <f t="shared" si="39"/>
        <v>0.11869074224955289</v>
      </c>
      <c r="I292" s="27">
        <f t="shared" si="36"/>
        <v>5.8977083535679764E-2</v>
      </c>
      <c r="J292" s="27">
        <f t="shared" si="37"/>
        <v>0.24421183210065101</v>
      </c>
      <c r="K292">
        <v>16.55</v>
      </c>
      <c r="L292">
        <f t="shared" si="38"/>
        <v>6.0422960725075525E-2</v>
      </c>
    </row>
    <row r="293" spans="2:12" x14ac:dyDescent="0.45">
      <c r="B293" s="3">
        <f t="shared" si="33"/>
        <v>38078</v>
      </c>
      <c r="C293">
        <f t="shared" si="34"/>
        <v>291</v>
      </c>
      <c r="D293" s="3">
        <v>38107</v>
      </c>
      <c r="E293" s="4">
        <v>2237.34</v>
      </c>
      <c r="F293" t="str">
        <f t="shared" si="32"/>
        <v>x</v>
      </c>
      <c r="G293" s="7">
        <f t="shared" si="35"/>
        <v>4.9290068460897896E-2</v>
      </c>
      <c r="H293" s="20">
        <f t="shared" si="39"/>
        <v>7.1383875495007576E-2</v>
      </c>
      <c r="I293" s="27">
        <f t="shared" si="36"/>
        <v>-7.8259662655051687E-2</v>
      </c>
      <c r="J293" s="27">
        <f t="shared" si="37"/>
        <v>-0.17477147431311424</v>
      </c>
      <c r="K293">
        <v>17</v>
      </c>
      <c r="L293">
        <f t="shared" si="38"/>
        <v>5.8823529411764705E-2</v>
      </c>
    </row>
    <row r="294" spans="2:12" x14ac:dyDescent="0.45">
      <c r="B294" s="3">
        <f t="shared" si="33"/>
        <v>38108</v>
      </c>
      <c r="C294">
        <f t="shared" si="34"/>
        <v>292</v>
      </c>
      <c r="D294" s="3">
        <v>38135</v>
      </c>
      <c r="E294" s="4">
        <v>2201.81</v>
      </c>
      <c r="F294" t="str">
        <f t="shared" si="32"/>
        <v/>
      </c>
      <c r="G294" s="7">
        <f t="shared" si="35"/>
        <v>5.1988119555953727E-2</v>
      </c>
      <c r="H294" s="20">
        <f t="shared" si="39"/>
        <v>0.12786752717082761</v>
      </c>
      <c r="I294" s="27">
        <f t="shared" si="36"/>
        <v>2.2680984253703018E-2</v>
      </c>
      <c r="J294" s="27">
        <f t="shared" si="37"/>
        <v>0.1566211434935243</v>
      </c>
      <c r="K294">
        <v>17.05</v>
      </c>
      <c r="L294">
        <f t="shared" si="38"/>
        <v>5.8651026392961873E-2</v>
      </c>
    </row>
    <row r="295" spans="2:12" x14ac:dyDescent="0.45">
      <c r="B295" s="3">
        <f t="shared" si="33"/>
        <v>38139</v>
      </c>
      <c r="C295">
        <f t="shared" si="34"/>
        <v>293</v>
      </c>
      <c r="D295" s="3">
        <v>38168</v>
      </c>
      <c r="E295" s="4">
        <v>2228.67</v>
      </c>
      <c r="F295" t="str">
        <f t="shared" si="32"/>
        <v/>
      </c>
      <c r="G295" s="7">
        <f t="shared" si="35"/>
        <v>4.9126860558098562E-2</v>
      </c>
      <c r="H295" s="20">
        <f t="shared" si="39"/>
        <v>0.14874342096407278</v>
      </c>
      <c r="I295" s="27">
        <f t="shared" si="36"/>
        <v>7.9438496575945372E-2</v>
      </c>
      <c r="J295" s="27">
        <f t="shared" si="37"/>
        <v>-0.1795343152890081</v>
      </c>
      <c r="K295">
        <v>17.079999999999998</v>
      </c>
      <c r="L295">
        <f t="shared" si="38"/>
        <v>5.8548009367681501E-2</v>
      </c>
    </row>
    <row r="296" spans="2:12" x14ac:dyDescent="0.45">
      <c r="B296" s="3">
        <f t="shared" si="33"/>
        <v>38169</v>
      </c>
      <c r="C296">
        <f t="shared" si="34"/>
        <v>294</v>
      </c>
      <c r="D296" s="3">
        <v>38198</v>
      </c>
      <c r="E296" s="4">
        <v>2192.2199999999998</v>
      </c>
      <c r="F296" t="str">
        <f t="shared" si="32"/>
        <v>x</v>
      </c>
      <c r="G296" s="7">
        <f t="shared" si="35"/>
        <v>5.0432222465271348E-2</v>
      </c>
      <c r="H296" s="20">
        <f t="shared" si="39"/>
        <v>0.20642545000045631</v>
      </c>
      <c r="I296" s="27">
        <f t="shared" si="36"/>
        <v>0.20672000459478213</v>
      </c>
      <c r="J296" s="27">
        <f t="shared" si="37"/>
        <v>0.12711698228748891</v>
      </c>
      <c r="K296">
        <v>16.809999999999999</v>
      </c>
      <c r="L296">
        <f t="shared" si="38"/>
        <v>5.9488399762046403E-2</v>
      </c>
    </row>
    <row r="297" spans="2:12" x14ac:dyDescent="0.45">
      <c r="B297" s="3">
        <f t="shared" si="33"/>
        <v>38200</v>
      </c>
      <c r="C297">
        <f t="shared" si="34"/>
        <v>295</v>
      </c>
      <c r="D297" s="3">
        <v>38230</v>
      </c>
      <c r="E297" s="4">
        <v>2214.19</v>
      </c>
      <c r="F297" t="str">
        <f t="shared" si="32"/>
        <v/>
      </c>
      <c r="G297" s="7">
        <f t="shared" si="35"/>
        <v>5.0952759940428693E-2</v>
      </c>
      <c r="H297" s="20">
        <f t="shared" si="39"/>
        <v>0.20098546195222622</v>
      </c>
      <c r="I297" s="27">
        <f t="shared" si="36"/>
        <v>0.25854111888714337</v>
      </c>
      <c r="J297" s="27">
        <f t="shared" si="37"/>
        <v>0.36007949251543225</v>
      </c>
      <c r="K297">
        <v>16.63</v>
      </c>
      <c r="L297">
        <f t="shared" si="38"/>
        <v>6.0132291040288638E-2</v>
      </c>
    </row>
    <row r="298" spans="2:12" x14ac:dyDescent="0.45">
      <c r="B298" s="3">
        <f t="shared" si="33"/>
        <v>38231</v>
      </c>
      <c r="C298">
        <f t="shared" si="34"/>
        <v>296</v>
      </c>
      <c r="D298" s="3">
        <v>38260</v>
      </c>
      <c r="E298" s="4">
        <v>2271.67</v>
      </c>
      <c r="F298" t="str">
        <f t="shared" si="32"/>
        <v/>
      </c>
      <c r="G298" s="7">
        <f t="shared" si="35"/>
        <v>4.5180481578249054E-2</v>
      </c>
      <c r="H298" s="20">
        <f t="shared" si="39"/>
        <v>0.20870989184168476</v>
      </c>
      <c r="I298" s="27">
        <f t="shared" si="36"/>
        <v>0.26831675843665148</v>
      </c>
      <c r="J298" s="27">
        <f t="shared" si="37"/>
        <v>0.14626821896976083</v>
      </c>
      <c r="K298">
        <v>16.97</v>
      </c>
      <c r="L298">
        <f t="shared" si="38"/>
        <v>5.892751915144373E-2</v>
      </c>
    </row>
    <row r="299" spans="2:12" x14ac:dyDescent="0.45">
      <c r="B299" s="3">
        <f t="shared" si="33"/>
        <v>38261</v>
      </c>
      <c r="C299">
        <f t="shared" si="34"/>
        <v>297</v>
      </c>
      <c r="D299" s="3">
        <v>38289</v>
      </c>
      <c r="E299" s="4">
        <v>2297.66</v>
      </c>
      <c r="F299" t="str">
        <f t="shared" si="32"/>
        <v>x</v>
      </c>
      <c r="G299" s="7">
        <f t="shared" si="35"/>
        <v>4.3088454166588575E-2</v>
      </c>
      <c r="H299" s="20">
        <f t="shared" si="39"/>
        <v>0.15961456438289412</v>
      </c>
      <c r="I299" s="27">
        <f t="shared" si="36"/>
        <v>0.27433796731879534</v>
      </c>
      <c r="J299" s="27">
        <f t="shared" si="37"/>
        <v>0.27865000361785697</v>
      </c>
      <c r="K299">
        <v>17.149999999999999</v>
      </c>
      <c r="L299">
        <f t="shared" si="38"/>
        <v>5.830903790087464E-2</v>
      </c>
    </row>
    <row r="300" spans="2:12" x14ac:dyDescent="0.45">
      <c r="B300" s="3">
        <f t="shared" si="33"/>
        <v>38292</v>
      </c>
      <c r="C300">
        <f t="shared" si="34"/>
        <v>298</v>
      </c>
      <c r="D300" s="3">
        <v>38321</v>
      </c>
      <c r="E300" s="4">
        <v>2345.21</v>
      </c>
      <c r="F300" t="str">
        <f t="shared" si="32"/>
        <v/>
      </c>
      <c r="G300" s="7">
        <f t="shared" si="35"/>
        <v>4.3593533517447103E-2</v>
      </c>
      <c r="H300" s="20">
        <f t="shared" si="39"/>
        <v>0.16878659053986644</v>
      </c>
      <c r="I300" s="27">
        <f t="shared" si="36"/>
        <v>0.28196303378105103</v>
      </c>
      <c r="J300" s="27">
        <f t="shared" si="37"/>
        <v>0.39201930085164638</v>
      </c>
      <c r="K300">
        <v>17.25</v>
      </c>
      <c r="L300">
        <f t="shared" si="38"/>
        <v>5.7971014492753624E-2</v>
      </c>
    </row>
    <row r="301" spans="2:12" x14ac:dyDescent="0.45">
      <c r="B301" s="3">
        <f t="shared" si="33"/>
        <v>38322</v>
      </c>
      <c r="C301">
        <f t="shared" si="34"/>
        <v>299</v>
      </c>
      <c r="D301" s="3">
        <v>38352</v>
      </c>
      <c r="E301" s="4">
        <v>2410.75</v>
      </c>
      <c r="F301" t="str">
        <f t="shared" si="32"/>
        <v/>
      </c>
      <c r="G301" s="7">
        <f t="shared" si="35"/>
        <v>3.8953087255065633E-2</v>
      </c>
      <c r="H301" s="20">
        <f t="shared" si="39"/>
        <v>0.18096857824328527</v>
      </c>
      <c r="I301" s="27">
        <f t="shared" si="36"/>
        <v>8.0259218209228544E-2</v>
      </c>
      <c r="J301" s="27">
        <f t="shared" si="37"/>
        <v>0.16267123116803472</v>
      </c>
      <c r="K301">
        <v>17.27</v>
      </c>
      <c r="L301">
        <f t="shared" si="38"/>
        <v>5.7903879559930517E-2</v>
      </c>
    </row>
    <row r="302" spans="2:12" x14ac:dyDescent="0.45">
      <c r="B302" s="3">
        <f t="shared" si="33"/>
        <v>38353</v>
      </c>
      <c r="C302">
        <f t="shared" si="34"/>
        <v>300</v>
      </c>
      <c r="D302" s="3">
        <v>38383</v>
      </c>
      <c r="E302" s="4">
        <v>2441.2199999999998</v>
      </c>
      <c r="F302" t="str">
        <f t="shared" si="32"/>
        <v>x</v>
      </c>
      <c r="G302" s="7">
        <f t="shared" si="35"/>
        <v>4.0236085729500104E-2</v>
      </c>
      <c r="H302" s="20">
        <f t="shared" si="39"/>
        <v>0.19962969335004632</v>
      </c>
      <c r="I302" s="27">
        <f t="shared" si="36"/>
        <v>-7.04330057297472E-2</v>
      </c>
      <c r="J302" s="27">
        <f t="shared" si="37"/>
        <v>0.30174021887411562</v>
      </c>
      <c r="K302">
        <v>18.04</v>
      </c>
      <c r="L302">
        <f t="shared" si="38"/>
        <v>5.543237250554324E-2</v>
      </c>
    </row>
    <row r="303" spans="2:12" x14ac:dyDescent="0.45">
      <c r="B303" s="3">
        <f t="shared" si="33"/>
        <v>38384</v>
      </c>
      <c r="C303">
        <f t="shared" si="34"/>
        <v>301</v>
      </c>
      <c r="D303" s="3">
        <v>38411</v>
      </c>
      <c r="E303" s="4">
        <v>2495.46</v>
      </c>
      <c r="F303" t="str">
        <f t="shared" si="32"/>
        <v/>
      </c>
      <c r="G303" s="7">
        <f t="shared" si="35"/>
        <v>4.1409427224618822E-2</v>
      </c>
      <c r="H303" s="20">
        <f t="shared" si="39"/>
        <v>0.18459923220568553</v>
      </c>
      <c r="I303" s="27">
        <f t="shared" si="36"/>
        <v>-1.927040866075469E-2</v>
      </c>
      <c r="J303" s="27">
        <f t="shared" si="37"/>
        <v>-0.16708114529034424</v>
      </c>
      <c r="K303">
        <v>18.2</v>
      </c>
      <c r="L303">
        <f t="shared" si="38"/>
        <v>5.4945054945054944E-2</v>
      </c>
    </row>
    <row r="304" spans="2:12" x14ac:dyDescent="0.45">
      <c r="B304" s="3">
        <f t="shared" si="33"/>
        <v>38412</v>
      </c>
      <c r="C304">
        <f t="shared" si="34"/>
        <v>302</v>
      </c>
      <c r="D304" s="3">
        <v>38442</v>
      </c>
      <c r="E304" s="4">
        <v>2457.73</v>
      </c>
      <c r="F304" t="str">
        <f t="shared" si="32"/>
        <v/>
      </c>
      <c r="G304" s="7">
        <f t="shared" si="35"/>
        <v>4.0727871548675854E-2</v>
      </c>
      <c r="H304" s="20">
        <f t="shared" si="39"/>
        <v>0.2401524984436858</v>
      </c>
      <c r="I304" s="27">
        <f t="shared" si="36"/>
        <v>0.17743931840376415</v>
      </c>
      <c r="J304" s="27">
        <f t="shared" si="37"/>
        <v>-0.25917595704507335</v>
      </c>
      <c r="K304">
        <v>17.66</v>
      </c>
      <c r="L304">
        <f t="shared" si="38"/>
        <v>5.6625141562853906E-2</v>
      </c>
    </row>
    <row r="305" spans="2:12" x14ac:dyDescent="0.45">
      <c r="B305" s="3">
        <f t="shared" si="33"/>
        <v>38443</v>
      </c>
      <c r="C305">
        <f t="shared" si="34"/>
        <v>303</v>
      </c>
      <c r="D305" s="3">
        <v>38471</v>
      </c>
      <c r="E305" s="4">
        <v>2397.0500000000002</v>
      </c>
      <c r="F305" t="str">
        <f t="shared" si="32"/>
        <v>x</v>
      </c>
      <c r="G305" s="7">
        <f t="shared" si="35"/>
        <v>4.6048504175774552E-2</v>
      </c>
      <c r="H305" s="20">
        <f t="shared" si="39"/>
        <v>0.28251809515863258</v>
      </c>
      <c r="I305" s="27">
        <f t="shared" si="36"/>
        <v>0.48193832947738158</v>
      </c>
      <c r="J305" s="27">
        <f t="shared" si="37"/>
        <v>0.52872749329074953</v>
      </c>
      <c r="K305">
        <v>17.649999999999999</v>
      </c>
      <c r="L305">
        <f t="shared" si="38"/>
        <v>5.6657223796034002E-2</v>
      </c>
    </row>
    <row r="306" spans="2:12" x14ac:dyDescent="0.45">
      <c r="B306" s="3">
        <f t="shared" si="33"/>
        <v>38473</v>
      </c>
      <c r="C306">
        <f t="shared" si="34"/>
        <v>304</v>
      </c>
      <c r="D306" s="3">
        <v>38503</v>
      </c>
      <c r="E306" s="4">
        <v>2483.35</v>
      </c>
      <c r="F306" t="str">
        <f t="shared" si="32"/>
        <v/>
      </c>
      <c r="G306" s="7">
        <f t="shared" si="35"/>
        <v>4.337785603599098E-2</v>
      </c>
      <c r="H306" s="20">
        <f t="shared" si="39"/>
        <v>0.1745625868282763</v>
      </c>
      <c r="I306" s="27">
        <f t="shared" si="36"/>
        <v>0.31479731985755444</v>
      </c>
      <c r="J306" s="27">
        <f t="shared" si="37"/>
        <v>0.44135333630829532</v>
      </c>
      <c r="K306">
        <v>17.989999999999998</v>
      </c>
      <c r="L306">
        <f t="shared" si="38"/>
        <v>5.5586436909394112E-2</v>
      </c>
    </row>
    <row r="307" spans="2:12" x14ac:dyDescent="0.45">
      <c r="B307" s="3">
        <f t="shared" si="33"/>
        <v>38504</v>
      </c>
      <c r="C307">
        <f t="shared" si="34"/>
        <v>305</v>
      </c>
      <c r="D307" s="3">
        <v>38533</v>
      </c>
      <c r="E307" s="4">
        <v>2560.17</v>
      </c>
      <c r="F307" t="str">
        <f t="shared" si="32"/>
        <v/>
      </c>
      <c r="G307" s="7">
        <f t="shared" si="35"/>
        <v>3.3824927012478856E-2</v>
      </c>
      <c r="H307" s="20">
        <f t="shared" si="39"/>
        <v>0.15913396376021893</v>
      </c>
      <c r="I307" s="27">
        <f t="shared" si="36"/>
        <v>0.32310423390377596</v>
      </c>
      <c r="J307" s="27">
        <f t="shared" si="37"/>
        <v>0.47703184539031906</v>
      </c>
      <c r="K307">
        <v>18.600000000000001</v>
      </c>
      <c r="L307">
        <f t="shared" si="38"/>
        <v>5.3763440860215048E-2</v>
      </c>
    </row>
    <row r="308" spans="2:12" x14ac:dyDescent="0.45">
      <c r="B308" s="3">
        <f t="shared" si="33"/>
        <v>38534</v>
      </c>
      <c r="C308">
        <f t="shared" si="34"/>
        <v>306</v>
      </c>
      <c r="D308" s="3">
        <v>38562</v>
      </c>
      <c r="E308" s="4">
        <v>2644.75</v>
      </c>
      <c r="F308" t="str">
        <f t="shared" si="32"/>
        <v>x</v>
      </c>
      <c r="G308" s="7">
        <f t="shared" si="35"/>
        <v>3.2818493637150725E-2</v>
      </c>
      <c r="H308" s="20">
        <f t="shared" si="39"/>
        <v>0.13594101521882984</v>
      </c>
      <c r="I308" s="27">
        <f t="shared" si="36"/>
        <v>3.0052111538641846E-2</v>
      </c>
      <c r="J308" s="27">
        <f t="shared" si="37"/>
        <v>6.7618556385528494E-2</v>
      </c>
      <c r="K308">
        <v>19.09</v>
      </c>
      <c r="L308">
        <f t="shared" si="38"/>
        <v>5.2383446830801469E-2</v>
      </c>
    </row>
    <row r="309" spans="2:12" x14ac:dyDescent="0.45">
      <c r="B309" s="3">
        <f t="shared" si="33"/>
        <v>38565</v>
      </c>
      <c r="C309">
        <f t="shared" si="34"/>
        <v>307</v>
      </c>
      <c r="D309" s="3">
        <v>38595</v>
      </c>
      <c r="E309" s="4">
        <v>2659.21</v>
      </c>
      <c r="F309" t="str">
        <f t="shared" si="32"/>
        <v/>
      </c>
      <c r="G309" s="7">
        <f t="shared" si="35"/>
        <v>2.5919042563931072E-2</v>
      </c>
      <c r="H309" s="20">
        <f t="shared" si="39"/>
        <v>0.13097874932780784</v>
      </c>
      <c r="I309" s="27">
        <f t="shared" si="36"/>
        <v>0.12890472174350931</v>
      </c>
      <c r="J309" s="27">
        <f t="shared" si="37"/>
        <v>0.4688457968487727</v>
      </c>
      <c r="K309">
        <v>18.79</v>
      </c>
      <c r="L309">
        <f t="shared" si="38"/>
        <v>5.3219797764768498E-2</v>
      </c>
    </row>
    <row r="310" spans="2:12" x14ac:dyDescent="0.45">
      <c r="B310" s="3">
        <f t="shared" si="33"/>
        <v>38596</v>
      </c>
      <c r="C310">
        <f t="shared" si="34"/>
        <v>308</v>
      </c>
      <c r="D310" s="3">
        <v>38625</v>
      </c>
      <c r="E310" s="4">
        <v>2745.79</v>
      </c>
      <c r="F310" t="str">
        <f t="shared" si="32"/>
        <v/>
      </c>
      <c r="G310" s="7">
        <f t="shared" si="35"/>
        <v>1.9658664767404188E-2</v>
      </c>
      <c r="H310" s="20">
        <f t="shared" si="39"/>
        <v>0.11095167510989556</v>
      </c>
      <c r="I310" s="27">
        <f t="shared" si="36"/>
        <v>0.1558268954806683</v>
      </c>
      <c r="J310" s="27">
        <f t="shared" si="37"/>
        <v>-0.30307623904472403</v>
      </c>
      <c r="K310">
        <v>19.170000000000002</v>
      </c>
      <c r="L310">
        <f t="shared" si="38"/>
        <v>5.2164840897235255E-2</v>
      </c>
    </row>
    <row r="311" spans="2:12" x14ac:dyDescent="0.45">
      <c r="B311" s="3">
        <f t="shared" si="33"/>
        <v>38626</v>
      </c>
      <c r="C311">
        <f t="shared" si="34"/>
        <v>309</v>
      </c>
      <c r="D311" s="3">
        <v>38656</v>
      </c>
      <c r="E311" s="4">
        <v>2664.4</v>
      </c>
      <c r="F311" t="str">
        <f t="shared" si="32"/>
        <v>x</v>
      </c>
      <c r="G311" s="7">
        <f t="shared" si="35"/>
        <v>2.7200677599714007E-2</v>
      </c>
      <c r="H311" s="20">
        <f t="shared" si="39"/>
        <v>0.17867812640744618</v>
      </c>
      <c r="I311" s="27">
        <f t="shared" si="36"/>
        <v>0.45954942101008944</v>
      </c>
      <c r="J311" s="27">
        <f t="shared" si="37"/>
        <v>0.40543379409958713</v>
      </c>
      <c r="K311">
        <v>18.59</v>
      </c>
      <c r="L311">
        <f t="shared" si="38"/>
        <v>5.3792361484669177E-2</v>
      </c>
    </row>
    <row r="312" spans="2:12" x14ac:dyDescent="0.45">
      <c r="B312" s="3">
        <f t="shared" si="33"/>
        <v>38657</v>
      </c>
      <c r="C312">
        <f t="shared" si="34"/>
        <v>310</v>
      </c>
      <c r="D312" s="3">
        <v>38686</v>
      </c>
      <c r="E312" s="4">
        <v>2741.05</v>
      </c>
      <c r="F312" t="str">
        <f t="shared" si="32"/>
        <v/>
      </c>
      <c r="G312" s="7">
        <f t="shared" si="35"/>
        <v>2.4512698758777374E-2</v>
      </c>
      <c r="H312" s="20">
        <f t="shared" si="39"/>
        <v>0.13819521716130678</v>
      </c>
      <c r="I312" s="27">
        <f t="shared" si="36"/>
        <v>0.35275892603683889</v>
      </c>
      <c r="J312" s="27">
        <f t="shared" si="37"/>
        <v>0.57645916043018297</v>
      </c>
      <c r="K312">
        <v>18.87</v>
      </c>
      <c r="L312">
        <f t="shared" si="38"/>
        <v>5.2994170641229459E-2</v>
      </c>
    </row>
    <row r="313" spans="2:12" x14ac:dyDescent="0.45">
      <c r="B313" s="3">
        <f t="shared" si="33"/>
        <v>38687</v>
      </c>
      <c r="C313">
        <f t="shared" si="34"/>
        <v>311</v>
      </c>
      <c r="D313" s="3">
        <v>38716</v>
      </c>
      <c r="E313" s="4">
        <v>2847.02</v>
      </c>
      <c r="F313" t="str">
        <f t="shared" si="32"/>
        <v/>
      </c>
      <c r="G313" s="7">
        <f t="shared" si="35"/>
        <v>1.9226229665076922E-2</v>
      </c>
      <c r="H313" s="20">
        <f t="shared" si="39"/>
        <v>0.1315059254940254</v>
      </c>
      <c r="I313" s="27">
        <f t="shared" si="36"/>
        <v>0.31363581573941457</v>
      </c>
      <c r="J313" s="27">
        <f t="shared" si="37"/>
        <v>0.40334127364826244</v>
      </c>
      <c r="K313">
        <v>19.579999999999998</v>
      </c>
      <c r="L313">
        <f t="shared" si="38"/>
        <v>5.1072522982635343E-2</v>
      </c>
    </row>
    <row r="314" spans="2:12" x14ac:dyDescent="0.45">
      <c r="B314" s="3">
        <f t="shared" si="33"/>
        <v>38718</v>
      </c>
      <c r="C314">
        <f t="shared" si="34"/>
        <v>312</v>
      </c>
      <c r="D314" s="3">
        <v>38748</v>
      </c>
      <c r="E314" s="4">
        <v>2928.56</v>
      </c>
      <c r="F314" t="str">
        <f t="shared" si="32"/>
        <v>x</v>
      </c>
      <c r="G314" s="7">
        <f t="shared" si="35"/>
        <v>1.3108226268944367E-2</v>
      </c>
      <c r="H314" s="20">
        <f t="shared" si="39"/>
        <v>9.6730133581009126E-2</v>
      </c>
      <c r="I314" s="27">
        <f t="shared" si="36"/>
        <v>0.21435557968191077</v>
      </c>
      <c r="J314" s="27">
        <f t="shared" si="37"/>
        <v>0.11896164905311379</v>
      </c>
      <c r="K314">
        <v>19.72</v>
      </c>
      <c r="L314">
        <f t="shared" si="38"/>
        <v>5.0709939148073029E-2</v>
      </c>
    </row>
    <row r="315" spans="2:12" x14ac:dyDescent="0.45">
      <c r="B315" s="3">
        <f t="shared" si="33"/>
        <v>38749</v>
      </c>
      <c r="C315">
        <f t="shared" si="34"/>
        <v>313</v>
      </c>
      <c r="D315" s="3">
        <v>38776</v>
      </c>
      <c r="E315" s="4">
        <v>2956.12</v>
      </c>
      <c r="F315" t="str">
        <f t="shared" si="32"/>
        <v/>
      </c>
      <c r="G315" s="7">
        <f t="shared" si="35"/>
        <v>1.2461129299861096E-2</v>
      </c>
      <c r="H315" s="20">
        <f t="shared" si="39"/>
        <v>8.1918190059943496E-2</v>
      </c>
      <c r="I315" s="27">
        <f t="shared" si="36"/>
        <v>-5.2087729967597252E-2</v>
      </c>
      <c r="J315" s="27">
        <f t="shared" si="37"/>
        <v>0.44359856625173255</v>
      </c>
      <c r="K315">
        <v>20.04</v>
      </c>
      <c r="L315">
        <f t="shared" si="38"/>
        <v>4.9900199600798403E-2</v>
      </c>
    </row>
    <row r="316" spans="2:12" x14ac:dyDescent="0.45">
      <c r="B316" s="3">
        <f t="shared" si="33"/>
        <v>38777</v>
      </c>
      <c r="C316">
        <f t="shared" si="34"/>
        <v>314</v>
      </c>
      <c r="D316" s="3">
        <v>38807</v>
      </c>
      <c r="E316" s="4">
        <v>3047.96</v>
      </c>
      <c r="F316" t="str">
        <f t="shared" si="32"/>
        <v/>
      </c>
      <c r="G316" s="7">
        <f t="shared" si="35"/>
        <v>1.0847238541305426E-2</v>
      </c>
      <c r="H316" s="20">
        <f t="shared" si="39"/>
        <v>7.718277142744645E-2</v>
      </c>
      <c r="I316" s="27">
        <f t="shared" si="36"/>
        <v>-0.10138701669769079</v>
      </c>
      <c r="J316" s="27">
        <f t="shared" si="37"/>
        <v>0.10860280713861559</v>
      </c>
      <c r="K316">
        <v>20.13</v>
      </c>
      <c r="L316">
        <f t="shared" si="38"/>
        <v>4.967709885742673E-2</v>
      </c>
    </row>
    <row r="317" spans="2:12" x14ac:dyDescent="0.45">
      <c r="B317" s="3">
        <f t="shared" si="33"/>
        <v>38808</v>
      </c>
      <c r="C317">
        <f t="shared" si="34"/>
        <v>315</v>
      </c>
      <c r="D317" s="3">
        <v>38835</v>
      </c>
      <c r="E317" s="4">
        <v>3074.26</v>
      </c>
      <c r="F317" t="str">
        <f t="shared" si="32"/>
        <v>x</v>
      </c>
      <c r="G317" s="7">
        <f t="shared" si="35"/>
        <v>1.0764909499689335E-2</v>
      </c>
      <c r="H317" s="20">
        <f t="shared" si="39"/>
        <v>9.1514705978023914E-2</v>
      </c>
      <c r="I317" s="27">
        <f t="shared" si="36"/>
        <v>-8.799073786804501E-2</v>
      </c>
      <c r="J317" s="27">
        <f t="shared" si="37"/>
        <v>-0.46779123982414939</v>
      </c>
      <c r="K317">
        <v>20.39</v>
      </c>
      <c r="L317">
        <f t="shared" si="38"/>
        <v>4.9043648847474253E-2</v>
      </c>
    </row>
    <row r="318" spans="2:12" x14ac:dyDescent="0.45">
      <c r="B318" s="3">
        <f t="shared" si="33"/>
        <v>38838</v>
      </c>
      <c r="C318">
        <f t="shared" si="34"/>
        <v>316</v>
      </c>
      <c r="D318" s="3">
        <v>38868</v>
      </c>
      <c r="E318" s="4">
        <v>2916.85</v>
      </c>
      <c r="F318" t="str">
        <f t="shared" si="32"/>
        <v/>
      </c>
      <c r="G318" s="7">
        <f t="shared" si="35"/>
        <v>1.6330820532718837E-2</v>
      </c>
      <c r="H318" s="20">
        <f t="shared" si="39"/>
        <v>0.17890875430687214</v>
      </c>
      <c r="I318" s="27">
        <f t="shared" si="36"/>
        <v>0.13024328730678159</v>
      </c>
      <c r="J318" s="27">
        <f t="shared" si="37"/>
        <v>0.22987245374728227</v>
      </c>
      <c r="K318">
        <v>20.43</v>
      </c>
      <c r="L318">
        <f t="shared" si="38"/>
        <v>4.8947626040137054E-2</v>
      </c>
    </row>
    <row r="319" spans="2:12" x14ac:dyDescent="0.45">
      <c r="B319" s="3">
        <f t="shared" si="33"/>
        <v>38869</v>
      </c>
      <c r="C319">
        <f t="shared" si="34"/>
        <v>317</v>
      </c>
      <c r="D319" s="3">
        <v>38898</v>
      </c>
      <c r="E319" s="4">
        <v>2967.58</v>
      </c>
      <c r="F319" t="str">
        <f t="shared" si="32"/>
        <v/>
      </c>
      <c r="G319" s="7">
        <f t="shared" si="35"/>
        <v>1.7086513169069839E-2</v>
      </c>
      <c r="H319" s="20">
        <f t="shared" si="39"/>
        <v>0.14710976620680816</v>
      </c>
      <c r="I319" s="27">
        <f t="shared" si="36"/>
        <v>0.11645238710152483</v>
      </c>
      <c r="J319" s="27">
        <f t="shared" si="37"/>
        <v>0.15892585963781225</v>
      </c>
      <c r="K319">
        <v>19.850000000000001</v>
      </c>
      <c r="L319">
        <f t="shared" si="38"/>
        <v>5.037783375314861E-2</v>
      </c>
    </row>
    <row r="320" spans="2:12" x14ac:dyDescent="0.45">
      <c r="B320" s="3">
        <f t="shared" si="33"/>
        <v>38899</v>
      </c>
      <c r="C320">
        <f t="shared" si="34"/>
        <v>318</v>
      </c>
      <c r="D320" s="3">
        <v>38929</v>
      </c>
      <c r="E320" s="4">
        <v>3004.28</v>
      </c>
      <c r="F320" t="str">
        <f t="shared" si="32"/>
        <v>x</v>
      </c>
      <c r="G320" s="7">
        <f t="shared" si="35"/>
        <v>1.9766532351094712E-2</v>
      </c>
      <c r="H320" s="20">
        <f t="shared" si="39"/>
        <v>9.4811402399243683E-2</v>
      </c>
      <c r="I320" s="27">
        <f t="shared" si="36"/>
        <v>0.19403475971944006</v>
      </c>
      <c r="J320" s="27">
        <f t="shared" si="37"/>
        <v>1.2978157892404862E-2</v>
      </c>
      <c r="K320">
        <v>20.02</v>
      </c>
      <c r="L320">
        <f t="shared" si="38"/>
        <v>4.9950049950049952E-2</v>
      </c>
    </row>
    <row r="321" spans="2:12" x14ac:dyDescent="0.45">
      <c r="B321" s="3">
        <f t="shared" si="33"/>
        <v>38930</v>
      </c>
      <c r="C321">
        <f t="shared" si="34"/>
        <v>319</v>
      </c>
      <c r="D321" s="3">
        <v>38960</v>
      </c>
      <c r="E321" s="4">
        <v>3007.51</v>
      </c>
      <c r="F321" t="str">
        <f t="shared" si="32"/>
        <v/>
      </c>
      <c r="G321" s="7">
        <f t="shared" si="35"/>
        <v>2.0860745831985383E-2</v>
      </c>
      <c r="H321" s="20">
        <f t="shared" si="39"/>
        <v>8.411277102985526E-2</v>
      </c>
      <c r="I321" s="27">
        <f t="shared" si="36"/>
        <v>0.15799460407038546</v>
      </c>
      <c r="J321" s="27">
        <f t="shared" si="37"/>
        <v>0.1853998970600701</v>
      </c>
      <c r="K321">
        <v>19.73</v>
      </c>
      <c r="L321">
        <f t="shared" si="38"/>
        <v>5.0684237202230108E-2</v>
      </c>
    </row>
    <row r="322" spans="2:12" x14ac:dyDescent="0.45">
      <c r="B322" s="3">
        <f t="shared" si="33"/>
        <v>38961</v>
      </c>
      <c r="C322">
        <f t="shared" si="34"/>
        <v>320</v>
      </c>
      <c r="D322" s="3">
        <v>38989</v>
      </c>
      <c r="E322" s="4">
        <v>3050.44</v>
      </c>
      <c r="F322" t="str">
        <f t="shared" si="32"/>
        <v/>
      </c>
      <c r="G322" s="7">
        <f t="shared" si="35"/>
        <v>2.1006780023669736E-2</v>
      </c>
      <c r="H322" s="20">
        <f t="shared" si="39"/>
        <v>8.7348054706861911E-2</v>
      </c>
      <c r="I322" s="27">
        <f t="shared" si="36"/>
        <v>0.24376821487048428</v>
      </c>
      <c r="J322" s="27">
        <f t="shared" si="37"/>
        <v>0.41770523517217684</v>
      </c>
      <c r="K322">
        <v>19.48</v>
      </c>
      <c r="L322">
        <f t="shared" si="38"/>
        <v>5.1334702258726897E-2</v>
      </c>
    </row>
    <row r="323" spans="2:12" x14ac:dyDescent="0.45">
      <c r="B323" s="3">
        <f t="shared" si="33"/>
        <v>38991</v>
      </c>
      <c r="C323">
        <f t="shared" si="34"/>
        <v>321</v>
      </c>
      <c r="D323" s="3">
        <v>39021</v>
      </c>
      <c r="E323" s="4">
        <v>3140.47</v>
      </c>
      <c r="F323" t="str">
        <f t="shared" ref="F323:F386" si="40">IF(MOD(C323,3)=0,"x","")</f>
        <v>x</v>
      </c>
      <c r="G323" s="7">
        <f t="shared" si="35"/>
        <v>1.8387999651438003E-2</v>
      </c>
      <c r="H323" s="20">
        <f t="shared" si="39"/>
        <v>9.9873585800851483E-2</v>
      </c>
      <c r="I323" s="27">
        <f t="shared" si="36"/>
        <v>9.4049604816106802E-2</v>
      </c>
      <c r="J323" s="27">
        <f t="shared" si="37"/>
        <v>-7.6006792040789639E-2</v>
      </c>
      <c r="K323">
        <v>19.989999999999998</v>
      </c>
      <c r="L323">
        <f t="shared" si="38"/>
        <v>5.002501250625313E-2</v>
      </c>
    </row>
    <row r="324" spans="2:12" x14ac:dyDescent="0.45">
      <c r="B324" s="3">
        <f t="shared" ref="B324:B387" si="41">DATE(YEAR(D324),MONTH(D324),1)</f>
        <v>39022</v>
      </c>
      <c r="C324">
        <f t="shared" ref="C324:C387" si="42">C323+1</f>
        <v>322</v>
      </c>
      <c r="D324" s="3">
        <v>39051</v>
      </c>
      <c r="E324" s="4">
        <v>3119.85</v>
      </c>
      <c r="F324" t="str">
        <f t="shared" si="40"/>
        <v/>
      </c>
      <c r="G324" s="7">
        <f t="shared" ref="G324:G387" si="43">(E444/E324)^(1/10)-1</f>
        <v>1.6991821996165335E-2</v>
      </c>
      <c r="H324" s="20">
        <f t="shared" si="39"/>
        <v>5.1611455678958862E-2</v>
      </c>
      <c r="I324" s="27">
        <f t="shared" ref="I324:I387" si="44">(1+((E327/E324)-1))^4-1</f>
        <v>0.10441188910548438</v>
      </c>
      <c r="J324" s="27">
        <f t="shared" ref="J324:J387" si="45">(1+((E325/E324)-1))^12-1</f>
        <v>0.46880330162578243</v>
      </c>
      <c r="K324">
        <v>19.649999999999999</v>
      </c>
      <c r="L324">
        <f t="shared" ref="L324:L387" si="46">1/K324</f>
        <v>5.0890585241730284E-2</v>
      </c>
    </row>
    <row r="325" spans="2:12" x14ac:dyDescent="0.45">
      <c r="B325" s="3">
        <f t="shared" si="41"/>
        <v>39052</v>
      </c>
      <c r="C325">
        <f t="shared" si="42"/>
        <v>323</v>
      </c>
      <c r="D325" s="3">
        <v>39080</v>
      </c>
      <c r="E325" s="4">
        <v>3221.42</v>
      </c>
      <c r="F325" t="str">
        <f t="shared" si="40"/>
        <v/>
      </c>
      <c r="G325" s="7">
        <f t="shared" si="43"/>
        <v>1.8597142471786121E-2</v>
      </c>
      <c r="H325" s="20">
        <f t="shared" si="39"/>
        <v>2.0255042807209245E-2</v>
      </c>
      <c r="I325" s="27">
        <f t="shared" si="44"/>
        <v>7.8959752555730178E-2</v>
      </c>
      <c r="J325" s="27">
        <f t="shared" si="45"/>
        <v>-3.5108186134483299E-2</v>
      </c>
      <c r="K325">
        <v>20.2</v>
      </c>
      <c r="L325">
        <f t="shared" si="46"/>
        <v>4.9504950495049507E-2</v>
      </c>
    </row>
    <row r="326" spans="2:12" x14ac:dyDescent="0.45">
      <c r="B326" s="3">
        <f t="shared" si="41"/>
        <v>39083</v>
      </c>
      <c r="C326">
        <f t="shared" si="42"/>
        <v>324</v>
      </c>
      <c r="D326" s="3">
        <v>39113</v>
      </c>
      <c r="E326" s="4">
        <v>3211.84</v>
      </c>
      <c r="F326" t="str">
        <f t="shared" si="40"/>
        <v>x</v>
      </c>
      <c r="G326" s="7">
        <f t="shared" si="43"/>
        <v>1.8506423381623449E-2</v>
      </c>
      <c r="H326" s="20">
        <f t="shared" ref="H326:H389" si="47">E338/E326-1</f>
        <v>-6.5924828135897284E-2</v>
      </c>
      <c r="I326" s="27">
        <f t="shared" si="44"/>
        <v>0.19142067713416688</v>
      </c>
      <c r="J326" s="27">
        <f t="shared" si="45"/>
        <v>-4.9502546439940898E-2</v>
      </c>
      <c r="K326">
        <v>20.21</v>
      </c>
      <c r="L326">
        <f t="shared" si="46"/>
        <v>4.9480455220188027E-2</v>
      </c>
    </row>
    <row r="327" spans="2:12" x14ac:dyDescent="0.45">
      <c r="B327" s="3">
        <f t="shared" si="41"/>
        <v>39114</v>
      </c>
      <c r="C327">
        <f t="shared" si="42"/>
        <v>325</v>
      </c>
      <c r="D327" s="3">
        <v>39141</v>
      </c>
      <c r="E327" s="4">
        <v>3198.28</v>
      </c>
      <c r="F327" t="str">
        <f t="shared" si="40"/>
        <v/>
      </c>
      <c r="G327" s="7">
        <f t="shared" si="43"/>
        <v>2.142314483131913E-2</v>
      </c>
      <c r="H327" s="20">
        <f t="shared" si="47"/>
        <v>-5.7924884625486284E-2</v>
      </c>
      <c r="I327" s="27">
        <f t="shared" si="44"/>
        <v>0.33632232966192577</v>
      </c>
      <c r="J327" s="27">
        <f t="shared" si="45"/>
        <v>0.36957605725711629</v>
      </c>
      <c r="K327">
        <v>19.940000000000001</v>
      </c>
      <c r="L327">
        <f t="shared" si="46"/>
        <v>5.0150451354062181E-2</v>
      </c>
    </row>
    <row r="328" spans="2:12" x14ac:dyDescent="0.45">
      <c r="B328" s="3">
        <f t="shared" si="41"/>
        <v>39142</v>
      </c>
      <c r="C328">
        <f t="shared" si="42"/>
        <v>326</v>
      </c>
      <c r="D328" s="3">
        <v>39171</v>
      </c>
      <c r="E328" s="4">
        <v>3283.21</v>
      </c>
      <c r="F328" t="str">
        <f t="shared" si="40"/>
        <v/>
      </c>
      <c r="G328" s="7">
        <f t="shared" si="43"/>
        <v>1.9688295449268089E-2</v>
      </c>
      <c r="H328" s="20">
        <f t="shared" si="47"/>
        <v>-0.10847920175681725</v>
      </c>
      <c r="I328" s="27">
        <f t="shared" si="44"/>
        <v>0.1556730971962601</v>
      </c>
      <c r="J328" s="27">
        <f t="shared" si="45"/>
        <v>0.29914697443121985</v>
      </c>
      <c r="K328">
        <v>19.82</v>
      </c>
      <c r="L328">
        <f t="shared" si="46"/>
        <v>5.0454086781029264E-2</v>
      </c>
    </row>
    <row r="329" spans="2:12" x14ac:dyDescent="0.45">
      <c r="B329" s="3">
        <f t="shared" si="41"/>
        <v>39173</v>
      </c>
      <c r="C329">
        <f t="shared" si="42"/>
        <v>327</v>
      </c>
      <c r="D329" s="3">
        <v>39202</v>
      </c>
      <c r="E329" s="4">
        <v>3355.6</v>
      </c>
      <c r="F329" t="str">
        <f t="shared" si="40"/>
        <v>x</v>
      </c>
      <c r="G329" s="7">
        <f t="shared" si="43"/>
        <v>1.6763044184487264E-2</v>
      </c>
      <c r="H329" s="20">
        <f t="shared" si="47"/>
        <v>-7.6189057098581481E-2</v>
      </c>
      <c r="I329" s="27">
        <f t="shared" si="44"/>
        <v>-7.6922572097311237E-2</v>
      </c>
      <c r="J329" s="27">
        <f t="shared" si="45"/>
        <v>0.3411866904193781</v>
      </c>
      <c r="K329">
        <v>19.829999999999998</v>
      </c>
      <c r="L329">
        <f t="shared" si="46"/>
        <v>5.0428643469490678E-2</v>
      </c>
    </row>
    <row r="330" spans="2:12" x14ac:dyDescent="0.45">
      <c r="B330" s="3">
        <f t="shared" si="41"/>
        <v>39203</v>
      </c>
      <c r="C330">
        <f t="shared" si="42"/>
        <v>328</v>
      </c>
      <c r="D330" s="3">
        <v>39233</v>
      </c>
      <c r="E330" s="4">
        <v>3438.7</v>
      </c>
      <c r="F330" t="str">
        <f t="shared" si="40"/>
        <v/>
      </c>
      <c r="G330" s="7">
        <f t="shared" si="43"/>
        <v>1.8143388471821842E-2</v>
      </c>
      <c r="H330" s="20">
        <f t="shared" si="47"/>
        <v>-0.10365545118794883</v>
      </c>
      <c r="I330" s="27">
        <f t="shared" si="44"/>
        <v>-0.19174386886961736</v>
      </c>
      <c r="J330" s="27">
        <f t="shared" si="45"/>
        <v>-0.11415550772783689</v>
      </c>
      <c r="K330">
        <v>20.440000000000001</v>
      </c>
      <c r="L330">
        <f t="shared" si="46"/>
        <v>4.8923679060665359E-2</v>
      </c>
    </row>
    <row r="331" spans="2:12" x14ac:dyDescent="0.45">
      <c r="B331" s="3">
        <f t="shared" si="41"/>
        <v>39234</v>
      </c>
      <c r="C331">
        <f t="shared" si="42"/>
        <v>329</v>
      </c>
      <c r="D331" s="3">
        <v>39262</v>
      </c>
      <c r="E331" s="4">
        <v>3404.14</v>
      </c>
      <c r="F331" t="str">
        <f t="shared" si="40"/>
        <v/>
      </c>
      <c r="G331" s="7">
        <f t="shared" si="43"/>
        <v>1.631636278339621E-2</v>
      </c>
      <c r="H331" s="20">
        <f t="shared" si="47"/>
        <v>-0.16111264519085577</v>
      </c>
      <c r="I331" s="27">
        <f t="shared" si="44"/>
        <v>-9.8647588516615703E-2</v>
      </c>
      <c r="J331" s="27">
        <f t="shared" si="45"/>
        <v>-0.33798524439318711</v>
      </c>
      <c r="K331">
        <v>20.87</v>
      </c>
      <c r="L331">
        <f t="shared" si="46"/>
        <v>4.7915668423574503E-2</v>
      </c>
    </row>
    <row r="332" spans="2:12" x14ac:dyDescent="0.45">
      <c r="B332" s="3">
        <f t="shared" si="41"/>
        <v>39264</v>
      </c>
      <c r="C332">
        <f t="shared" si="42"/>
        <v>330</v>
      </c>
      <c r="D332" s="3">
        <v>39294</v>
      </c>
      <c r="E332" s="4">
        <v>3289.12</v>
      </c>
      <c r="F332" t="str">
        <f t="shared" si="40"/>
        <v>x</v>
      </c>
      <c r="G332" s="7">
        <f t="shared" si="43"/>
        <v>2.0931832300991493E-2</v>
      </c>
      <c r="H332" s="20">
        <f t="shared" si="47"/>
        <v>-0.16415028943912047</v>
      </c>
      <c r="I332" s="27">
        <f t="shared" si="44"/>
        <v>0.2162722868858411</v>
      </c>
      <c r="J332" s="27">
        <f t="shared" si="45"/>
        <v>-9.9628241456439004E-2</v>
      </c>
      <c r="K332">
        <v>19.989999999999998</v>
      </c>
      <c r="L332">
        <f t="shared" si="46"/>
        <v>5.002501250625313E-2</v>
      </c>
    </row>
    <row r="333" spans="2:12" x14ac:dyDescent="0.45">
      <c r="B333" s="3">
        <f t="shared" si="41"/>
        <v>39295</v>
      </c>
      <c r="C333">
        <f t="shared" si="42"/>
        <v>331</v>
      </c>
      <c r="D333" s="3">
        <v>39325</v>
      </c>
      <c r="E333" s="4">
        <v>3260.48</v>
      </c>
      <c r="F333" t="str">
        <f t="shared" si="40"/>
        <v/>
      </c>
      <c r="G333" s="7">
        <f t="shared" si="43"/>
        <v>2.2499434222559733E-2</v>
      </c>
      <c r="H333" s="20">
        <f t="shared" si="47"/>
        <v>-0.12016328884090688</v>
      </c>
      <c r="I333" s="27">
        <f t="shared" si="44"/>
        <v>2.5250352691207789E-2</v>
      </c>
      <c r="J333" s="27">
        <f t="shared" si="45"/>
        <v>0.22855425716480515</v>
      </c>
      <c r="K333">
        <v>19.739999999999998</v>
      </c>
      <c r="L333">
        <f t="shared" si="46"/>
        <v>5.0658561296859174E-2</v>
      </c>
    </row>
    <row r="334" spans="2:12" x14ac:dyDescent="0.45">
      <c r="B334" s="3">
        <f t="shared" si="41"/>
        <v>39326</v>
      </c>
      <c r="C334">
        <f t="shared" si="42"/>
        <v>332</v>
      </c>
      <c r="D334" s="3">
        <v>39353</v>
      </c>
      <c r="E334" s="4">
        <v>3316.89</v>
      </c>
      <c r="F334" t="str">
        <f t="shared" si="40"/>
        <v/>
      </c>
      <c r="G334" s="7">
        <f t="shared" si="43"/>
        <v>2.0166961486457691E-2</v>
      </c>
      <c r="H334" s="20">
        <f t="shared" si="47"/>
        <v>-0.25120519522805995</v>
      </c>
      <c r="I334" s="27">
        <f t="shared" si="44"/>
        <v>-3.5948739599859003E-2</v>
      </c>
      <c r="J334" s="27">
        <f t="shared" si="45"/>
        <v>0.62658299822896413</v>
      </c>
      <c r="K334">
        <v>19.59</v>
      </c>
      <c r="L334">
        <f t="shared" si="46"/>
        <v>5.1046452271567129E-2</v>
      </c>
    </row>
    <row r="335" spans="2:12" x14ac:dyDescent="0.45">
      <c r="B335" s="3">
        <f t="shared" si="41"/>
        <v>39356</v>
      </c>
      <c r="C335">
        <f t="shared" si="42"/>
        <v>333</v>
      </c>
      <c r="D335" s="3">
        <v>39386</v>
      </c>
      <c r="E335" s="4">
        <v>3454.12</v>
      </c>
      <c r="F335" t="str">
        <f t="shared" si="40"/>
        <v>x</v>
      </c>
      <c r="G335" s="7">
        <f t="shared" si="43"/>
        <v>1.7727817512829924E-2</v>
      </c>
      <c r="H335" s="20">
        <f t="shared" si="47"/>
        <v>-0.36780135027155969</v>
      </c>
      <c r="I335" s="27">
        <f t="shared" si="44"/>
        <v>-0.43089390299315744</v>
      </c>
      <c r="J335" s="27">
        <f t="shared" si="45"/>
        <v>-0.46071391765154202</v>
      </c>
      <c r="K335">
        <v>20.38</v>
      </c>
      <c r="L335">
        <f t="shared" si="46"/>
        <v>4.9067713444553483E-2</v>
      </c>
    </row>
    <row r="336" spans="2:12" x14ac:dyDescent="0.45">
      <c r="B336" s="3">
        <f t="shared" si="41"/>
        <v>39387</v>
      </c>
      <c r="C336">
        <f t="shared" si="42"/>
        <v>334</v>
      </c>
      <c r="D336" s="3">
        <v>39416</v>
      </c>
      <c r="E336" s="4">
        <v>3280.87</v>
      </c>
      <c r="F336" t="str">
        <f t="shared" si="40"/>
        <v/>
      </c>
      <c r="G336" s="7">
        <f t="shared" si="43"/>
        <v>2.0875898171492047E-2</v>
      </c>
      <c r="H336" s="20">
        <f t="shared" si="47"/>
        <v>-0.34956581638406892</v>
      </c>
      <c r="I336" s="27">
        <f t="shared" si="44"/>
        <v>-0.28870137647320604</v>
      </c>
      <c r="J336" s="27">
        <f t="shared" si="45"/>
        <v>2.1421368906852756E-2</v>
      </c>
      <c r="K336">
        <v>19.25</v>
      </c>
      <c r="L336">
        <f t="shared" si="46"/>
        <v>5.1948051948051951E-2</v>
      </c>
    </row>
    <row r="337" spans="2:12" x14ac:dyDescent="0.45">
      <c r="B337" s="3">
        <f t="shared" si="41"/>
        <v>39417</v>
      </c>
      <c r="C337">
        <f t="shared" si="42"/>
        <v>335</v>
      </c>
      <c r="D337" s="3">
        <v>39447</v>
      </c>
      <c r="E337" s="4">
        <v>3286.67</v>
      </c>
      <c r="F337" t="str">
        <f t="shared" si="40"/>
        <v/>
      </c>
      <c r="G337" s="7">
        <f t="shared" si="43"/>
        <v>2.5355198664926082E-2</v>
      </c>
      <c r="H337" s="20">
        <f t="shared" si="47"/>
        <v>-0.32780291297879016</v>
      </c>
      <c r="I337" s="27">
        <f t="shared" si="44"/>
        <v>-0.37093407400805989</v>
      </c>
      <c r="J337" s="27">
        <f t="shared" si="45"/>
        <v>-0.66537717346397141</v>
      </c>
      <c r="K337">
        <v>19.2</v>
      </c>
      <c r="L337">
        <f t="shared" si="46"/>
        <v>5.2083333333333336E-2</v>
      </c>
    </row>
    <row r="338" spans="2:12" x14ac:dyDescent="0.45">
      <c r="B338" s="3">
        <f t="shared" si="41"/>
        <v>39448</v>
      </c>
      <c r="C338">
        <f t="shared" si="42"/>
        <v>336</v>
      </c>
      <c r="D338" s="3">
        <v>39478</v>
      </c>
      <c r="E338" s="4">
        <v>3000.1</v>
      </c>
      <c r="F338" t="str">
        <f t="shared" si="40"/>
        <v>x</v>
      </c>
      <c r="G338" s="7">
        <f t="shared" si="43"/>
        <v>3.2670734777671351E-2</v>
      </c>
      <c r="H338" s="20">
        <f t="shared" si="47"/>
        <v>-0.30704976500783299</v>
      </c>
      <c r="I338" s="27">
        <f t="shared" si="44"/>
        <v>0.13990912016680124</v>
      </c>
      <c r="J338" s="27">
        <f t="shared" si="45"/>
        <v>5.2920065423681883E-2</v>
      </c>
      <c r="K338">
        <v>17.62</v>
      </c>
      <c r="L338">
        <f t="shared" si="46"/>
        <v>5.6753688989784334E-2</v>
      </c>
    </row>
    <row r="339" spans="2:12" x14ac:dyDescent="0.45">
      <c r="B339" s="3">
        <f t="shared" si="41"/>
        <v>39479</v>
      </c>
      <c r="C339">
        <f t="shared" si="42"/>
        <v>337</v>
      </c>
      <c r="D339" s="3">
        <v>39507</v>
      </c>
      <c r="E339" s="4">
        <v>3013.02</v>
      </c>
      <c r="F339" t="str">
        <f t="shared" si="40"/>
        <v/>
      </c>
      <c r="G339" s="7">
        <f t="shared" si="43"/>
        <v>2.8266395788925758E-2</v>
      </c>
      <c r="H339" s="20">
        <f t="shared" si="47"/>
        <v>-0.35952964135651277</v>
      </c>
      <c r="I339" s="27">
        <f t="shared" si="44"/>
        <v>9.5138439959219445E-2</v>
      </c>
      <c r="J339" s="27">
        <f t="shared" si="45"/>
        <v>-0.29345875380405828</v>
      </c>
      <c r="K339">
        <v>17.48</v>
      </c>
      <c r="L339">
        <f t="shared" si="46"/>
        <v>5.7208237986270019E-2</v>
      </c>
    </row>
    <row r="340" spans="2:12" x14ac:dyDescent="0.45">
      <c r="B340" s="3">
        <f t="shared" si="41"/>
        <v>39508</v>
      </c>
      <c r="C340">
        <f t="shared" si="42"/>
        <v>338</v>
      </c>
      <c r="D340" s="3">
        <v>39538</v>
      </c>
      <c r="E340" s="4">
        <v>2927.05</v>
      </c>
      <c r="F340" t="str">
        <f t="shared" si="40"/>
        <v/>
      </c>
      <c r="G340" s="7">
        <f t="shared" si="43"/>
        <v>2.8959909504078896E-2</v>
      </c>
      <c r="H340" s="20">
        <f t="shared" si="47"/>
        <v>-0.32212637296937197</v>
      </c>
      <c r="I340" s="27">
        <f t="shared" si="44"/>
        <v>-9.4009427776849397E-2</v>
      </c>
      <c r="J340" s="27">
        <f t="shared" si="45"/>
        <v>0.99102981284081126</v>
      </c>
      <c r="K340">
        <v>16.47</v>
      </c>
      <c r="L340">
        <f t="shared" si="46"/>
        <v>6.0716454159077116E-2</v>
      </c>
    </row>
    <row r="341" spans="2:12" x14ac:dyDescent="0.45">
      <c r="B341" s="3">
        <f t="shared" si="41"/>
        <v>39539</v>
      </c>
      <c r="C341">
        <f t="shared" si="42"/>
        <v>339</v>
      </c>
      <c r="D341" s="3">
        <v>39568</v>
      </c>
      <c r="E341" s="4">
        <v>3099.94</v>
      </c>
      <c r="F341" t="str">
        <f t="shared" si="40"/>
        <v>x</v>
      </c>
      <c r="G341" s="7">
        <f t="shared" si="43"/>
        <v>2.9047123896964955E-2</v>
      </c>
      <c r="H341" s="20">
        <f t="shared" si="47"/>
        <v>-0.2989993354710091</v>
      </c>
      <c r="I341" s="27">
        <f t="shared" si="44"/>
        <v>-0.38138776174843247</v>
      </c>
      <c r="J341" s="27">
        <f t="shared" si="45"/>
        <v>-6.6333478479068897E-2</v>
      </c>
      <c r="K341">
        <v>17.66</v>
      </c>
      <c r="L341">
        <f t="shared" si="46"/>
        <v>5.6625141562853906E-2</v>
      </c>
    </row>
    <row r="342" spans="2:12" x14ac:dyDescent="0.45">
      <c r="B342" s="3">
        <f t="shared" si="41"/>
        <v>39569</v>
      </c>
      <c r="C342">
        <f t="shared" si="42"/>
        <v>340</v>
      </c>
      <c r="D342" s="3">
        <v>39598</v>
      </c>
      <c r="E342" s="4">
        <v>3082.26</v>
      </c>
      <c r="F342" t="str">
        <f t="shared" si="40"/>
        <v/>
      </c>
      <c r="G342" s="7">
        <f t="shared" si="43"/>
        <v>3.1969702852412629E-2</v>
      </c>
      <c r="H342" s="20">
        <f t="shared" si="47"/>
        <v>-0.26915964259991054</v>
      </c>
      <c r="I342" s="27">
        <f t="shared" si="44"/>
        <v>-0.2496612128737109</v>
      </c>
      <c r="J342" s="27">
        <f t="shared" si="45"/>
        <v>-0.59996178050797799</v>
      </c>
      <c r="K342">
        <v>17.579999999999998</v>
      </c>
      <c r="L342">
        <f t="shared" si="46"/>
        <v>5.6882821387940846E-2</v>
      </c>
    </row>
    <row r="343" spans="2:12" x14ac:dyDescent="0.45">
      <c r="B343" s="3">
        <f t="shared" si="41"/>
        <v>39600</v>
      </c>
      <c r="C343">
        <f t="shared" si="42"/>
        <v>341</v>
      </c>
      <c r="D343" s="3">
        <v>39629</v>
      </c>
      <c r="E343" s="4">
        <v>2855.69</v>
      </c>
      <c r="F343" t="str">
        <f t="shared" si="40"/>
        <v/>
      </c>
      <c r="G343" s="7">
        <f t="shared" si="43"/>
        <v>3.9386497778523433E-2</v>
      </c>
      <c r="H343" s="20">
        <f t="shared" si="47"/>
        <v>-0.23938522738812695</v>
      </c>
      <c r="I343" s="27">
        <f t="shared" si="44"/>
        <v>-0.42782177882869399</v>
      </c>
      <c r="J343" s="27">
        <f t="shared" si="45"/>
        <v>-0.36618538322031702</v>
      </c>
      <c r="K343">
        <v>16.23</v>
      </c>
      <c r="L343">
        <f t="shared" si="46"/>
        <v>6.1614294516327786E-2</v>
      </c>
    </row>
    <row r="344" spans="2:12" x14ac:dyDescent="0.45">
      <c r="B344" s="3">
        <f t="shared" si="41"/>
        <v>39630</v>
      </c>
      <c r="C344">
        <f t="shared" si="42"/>
        <v>342</v>
      </c>
      <c r="D344" s="3">
        <v>39660</v>
      </c>
      <c r="E344" s="4">
        <v>2749.21</v>
      </c>
      <c r="F344" t="str">
        <f t="shared" si="40"/>
        <v>x</v>
      </c>
      <c r="G344" s="7">
        <f t="shared" si="43"/>
        <v>4.4604607635601257E-2</v>
      </c>
      <c r="H344" s="20">
        <f t="shared" si="47"/>
        <v>-0.14394680653715075</v>
      </c>
      <c r="I344" s="27">
        <f t="shared" si="44"/>
        <v>-0.60195490060622703</v>
      </c>
      <c r="J344" s="27">
        <f t="shared" si="45"/>
        <v>0.66612835190669939</v>
      </c>
      <c r="K344">
        <v>15.5</v>
      </c>
      <c r="L344">
        <f t="shared" si="46"/>
        <v>6.4516129032258063E-2</v>
      </c>
    </row>
    <row r="345" spans="2:12" x14ac:dyDescent="0.45">
      <c r="B345" s="3">
        <f t="shared" si="41"/>
        <v>39661</v>
      </c>
      <c r="C345">
        <f t="shared" si="42"/>
        <v>343</v>
      </c>
      <c r="D345" s="3">
        <v>39689</v>
      </c>
      <c r="E345" s="4">
        <v>2868.69</v>
      </c>
      <c r="F345" t="str">
        <f t="shared" si="40"/>
        <v/>
      </c>
      <c r="G345" s="7">
        <f t="shared" si="43"/>
        <v>3.651373044687789E-2</v>
      </c>
      <c r="H345" s="20">
        <f t="shared" si="47"/>
        <v>-0.12132018447444659</v>
      </c>
      <c r="I345" s="27">
        <f t="shared" si="44"/>
        <v>-0.69377894962201525</v>
      </c>
      <c r="J345" s="27">
        <f t="shared" si="45"/>
        <v>-0.82261239729803137</v>
      </c>
      <c r="K345">
        <v>15.94</v>
      </c>
      <c r="L345">
        <f t="shared" si="46"/>
        <v>6.2735257214554585E-2</v>
      </c>
    </row>
    <row r="346" spans="2:12" x14ac:dyDescent="0.45">
      <c r="B346" s="3">
        <f t="shared" si="41"/>
        <v>39692</v>
      </c>
      <c r="C346">
        <f t="shared" si="42"/>
        <v>344</v>
      </c>
      <c r="D346" s="3">
        <v>39721</v>
      </c>
      <c r="E346" s="4">
        <v>2483.67</v>
      </c>
      <c r="F346" t="str">
        <f t="shared" si="40"/>
        <v/>
      </c>
      <c r="G346" s="7">
        <f t="shared" si="43"/>
        <v>5.2116033930662997E-2</v>
      </c>
      <c r="H346" s="20">
        <f t="shared" si="47"/>
        <v>6.084544242995249E-2</v>
      </c>
      <c r="I346" s="27">
        <f t="shared" si="44"/>
        <v>-0.37391205607189937</v>
      </c>
      <c r="J346" s="27">
        <f t="shared" si="45"/>
        <v>-0.78661439183898119</v>
      </c>
      <c r="K346">
        <v>13.44</v>
      </c>
      <c r="L346">
        <f t="shared" si="46"/>
        <v>7.4404761904761904E-2</v>
      </c>
    </row>
    <row r="347" spans="2:12" x14ac:dyDescent="0.45">
      <c r="B347" s="3">
        <f t="shared" si="41"/>
        <v>39722</v>
      </c>
      <c r="C347">
        <f t="shared" si="42"/>
        <v>345</v>
      </c>
      <c r="D347" s="3">
        <v>39752</v>
      </c>
      <c r="E347" s="4">
        <v>2183.69</v>
      </c>
      <c r="F347" t="str">
        <f t="shared" si="40"/>
        <v>x</v>
      </c>
      <c r="G347" s="7">
        <f t="shared" si="43"/>
        <v>5.9825783691005219E-2</v>
      </c>
      <c r="H347" s="20">
        <f t="shared" si="47"/>
        <v>0.18358832984535356</v>
      </c>
      <c r="I347" s="27">
        <f t="shared" si="44"/>
        <v>-0.17853858640399745</v>
      </c>
      <c r="J347" s="27">
        <f t="shared" si="45"/>
        <v>-0.24139319173931473</v>
      </c>
      <c r="K347">
        <v>11.91</v>
      </c>
      <c r="L347">
        <f t="shared" si="46"/>
        <v>8.3963056255247692E-2</v>
      </c>
    </row>
    <row r="348" spans="2:12" x14ac:dyDescent="0.45">
      <c r="B348" s="3">
        <f t="shared" si="41"/>
        <v>39753</v>
      </c>
      <c r="C348">
        <f t="shared" si="42"/>
        <v>346</v>
      </c>
      <c r="D348" s="3">
        <v>39780</v>
      </c>
      <c r="E348" s="4">
        <v>2133.9899999999998</v>
      </c>
      <c r="F348" t="str">
        <f t="shared" si="40"/>
        <v/>
      </c>
      <c r="G348" s="7">
        <f t="shared" si="43"/>
        <v>6.0046963775256534E-2</v>
      </c>
      <c r="H348" s="20">
        <f t="shared" si="47"/>
        <v>0.24106954578043949</v>
      </c>
      <c r="I348" s="27">
        <f t="shared" si="44"/>
        <v>-0.331294833616122</v>
      </c>
      <c r="J348" s="27">
        <f t="shared" si="45"/>
        <v>0.51608713325889544</v>
      </c>
      <c r="K348">
        <v>11.62</v>
      </c>
      <c r="L348">
        <f t="shared" si="46"/>
        <v>8.6058519793459562E-2</v>
      </c>
    </row>
    <row r="349" spans="2:12" x14ac:dyDescent="0.45">
      <c r="B349" s="3">
        <f t="shared" si="41"/>
        <v>39783</v>
      </c>
      <c r="C349">
        <f t="shared" si="42"/>
        <v>347</v>
      </c>
      <c r="D349" s="3">
        <v>39813</v>
      </c>
      <c r="E349" s="4">
        <v>2209.29</v>
      </c>
      <c r="F349" t="str">
        <f t="shared" si="40"/>
        <v/>
      </c>
      <c r="G349" s="7">
        <f t="shared" si="43"/>
        <v>5.2206977374474439E-2</v>
      </c>
      <c r="H349" s="20">
        <f t="shared" si="47"/>
        <v>0.24963223479036256</v>
      </c>
      <c r="I349" s="27">
        <f t="shared" si="44"/>
        <v>-0.34941415698671874</v>
      </c>
      <c r="J349" s="27">
        <f t="shared" si="45"/>
        <v>-0.51802933422153796</v>
      </c>
      <c r="K349">
        <v>11.71</v>
      </c>
      <c r="L349">
        <f t="shared" si="46"/>
        <v>8.5397096498719044E-2</v>
      </c>
    </row>
    <row r="350" spans="2:12" x14ac:dyDescent="0.45">
      <c r="B350" s="3">
        <f t="shared" si="41"/>
        <v>39814</v>
      </c>
      <c r="C350">
        <f t="shared" si="42"/>
        <v>348</v>
      </c>
      <c r="D350" s="3">
        <v>39843</v>
      </c>
      <c r="E350" s="4">
        <v>2078.92</v>
      </c>
      <c r="F350" t="str">
        <f t="shared" si="40"/>
        <v>x</v>
      </c>
      <c r="G350" s="7">
        <f t="shared" si="43"/>
        <v>6.288536880280482E-2</v>
      </c>
      <c r="H350" s="20">
        <f t="shared" si="47"/>
        <v>0.27974621438054359</v>
      </c>
      <c r="I350" s="27">
        <f t="shared" si="44"/>
        <v>0.19381150926566404</v>
      </c>
      <c r="J350" s="27">
        <f t="shared" si="45"/>
        <v>-0.59077772339911261</v>
      </c>
      <c r="K350">
        <v>11.54</v>
      </c>
      <c r="L350">
        <f t="shared" si="46"/>
        <v>8.6655112651646451E-2</v>
      </c>
    </row>
    <row r="351" spans="2:12" x14ac:dyDescent="0.45">
      <c r="B351" s="3">
        <f t="shared" si="41"/>
        <v>39845</v>
      </c>
      <c r="C351">
        <f t="shared" si="42"/>
        <v>349</v>
      </c>
      <c r="D351" s="3">
        <v>39871</v>
      </c>
      <c r="E351" s="4">
        <v>1929.75</v>
      </c>
      <c r="F351" t="str">
        <f t="shared" si="40"/>
        <v/>
      </c>
      <c r="G351" s="7">
        <f t="shared" si="43"/>
        <v>7.2584636375787159E-2</v>
      </c>
      <c r="H351" s="20">
        <f t="shared" si="47"/>
        <v>0.41821479466252121</v>
      </c>
      <c r="I351" s="27">
        <f t="shared" si="44"/>
        <v>0.85679076719436753</v>
      </c>
      <c r="J351" s="27">
        <f t="shared" si="45"/>
        <v>0.39615601673622125</v>
      </c>
      <c r="K351">
        <v>10.72</v>
      </c>
      <c r="L351">
        <f t="shared" si="46"/>
        <v>9.3283582089552231E-2</v>
      </c>
    </row>
    <row r="352" spans="2:12" x14ac:dyDescent="0.45">
      <c r="B352" s="3">
        <f t="shared" si="41"/>
        <v>39873</v>
      </c>
      <c r="C352">
        <f t="shared" si="42"/>
        <v>350</v>
      </c>
      <c r="D352" s="3">
        <v>39903</v>
      </c>
      <c r="E352" s="4">
        <v>1984.17</v>
      </c>
      <c r="F352" t="str">
        <f t="shared" si="40"/>
        <v/>
      </c>
      <c r="G352" s="7">
        <f t="shared" si="43"/>
        <v>7.2041752224187183E-2</v>
      </c>
      <c r="H352" s="20">
        <f t="shared" si="47"/>
        <v>0.46670396185810681</v>
      </c>
      <c r="I352" s="27">
        <f t="shared" si="44"/>
        <v>0.43611014814485727</v>
      </c>
      <c r="J352" s="27">
        <f t="shared" si="45"/>
        <v>1.9779271218126575</v>
      </c>
      <c r="K352">
        <v>10.86</v>
      </c>
      <c r="L352">
        <f t="shared" si="46"/>
        <v>9.2081031307550645E-2</v>
      </c>
    </row>
    <row r="353" spans="2:12" x14ac:dyDescent="0.45">
      <c r="B353" s="3">
        <f t="shared" si="41"/>
        <v>39904</v>
      </c>
      <c r="C353">
        <f t="shared" si="42"/>
        <v>351</v>
      </c>
      <c r="D353" s="3">
        <v>39933</v>
      </c>
      <c r="E353" s="4">
        <v>2173.06</v>
      </c>
      <c r="F353" t="str">
        <f t="shared" si="40"/>
        <v>x</v>
      </c>
      <c r="G353" s="7">
        <f t="shared" si="43"/>
        <v>6.4708498667489067E-2</v>
      </c>
      <c r="H353" s="20">
        <f t="shared" si="47"/>
        <v>0.31765804901843486</v>
      </c>
      <c r="I353" s="27">
        <f t="shared" si="44"/>
        <v>0.37577621145592865</v>
      </c>
      <c r="J353" s="27">
        <f t="shared" si="45"/>
        <v>0.53971693471697302</v>
      </c>
      <c r="K353">
        <v>11.95</v>
      </c>
      <c r="L353">
        <f t="shared" si="46"/>
        <v>8.3682008368200847E-2</v>
      </c>
    </row>
    <row r="354" spans="2:12" x14ac:dyDescent="0.45">
      <c r="B354" s="3">
        <f t="shared" si="41"/>
        <v>39934</v>
      </c>
      <c r="C354">
        <f t="shared" si="42"/>
        <v>352</v>
      </c>
      <c r="D354" s="3">
        <v>39962</v>
      </c>
      <c r="E354" s="4">
        <v>2252.64</v>
      </c>
      <c r="F354" t="str">
        <f t="shared" si="40"/>
        <v/>
      </c>
      <c r="G354" s="7">
        <f t="shared" si="43"/>
        <v>5.7066376886478754E-2</v>
      </c>
      <c r="H354" s="20">
        <f t="shared" si="47"/>
        <v>0.18668318062362399</v>
      </c>
      <c r="I354" s="27">
        <f t="shared" si="44"/>
        <v>0.56779730068325041</v>
      </c>
      <c r="J354" s="27">
        <f t="shared" si="45"/>
        <v>-0.35403601990048661</v>
      </c>
      <c r="K354">
        <v>12.61</v>
      </c>
      <c r="L354">
        <f t="shared" si="46"/>
        <v>7.9302141157811271E-2</v>
      </c>
    </row>
    <row r="355" spans="2:12" x14ac:dyDescent="0.45">
      <c r="B355" s="3">
        <f t="shared" si="41"/>
        <v>39965</v>
      </c>
      <c r="C355">
        <f t="shared" si="42"/>
        <v>353</v>
      </c>
      <c r="D355" s="3">
        <v>39994</v>
      </c>
      <c r="E355" s="4">
        <v>2172.08</v>
      </c>
      <c r="F355" t="str">
        <f t="shared" si="40"/>
        <v/>
      </c>
      <c r="G355" s="7">
        <f t="shared" si="43"/>
        <v>6.4465633545492507E-2</v>
      </c>
      <c r="H355" s="20">
        <f t="shared" si="47"/>
        <v>0.1709835733490479</v>
      </c>
      <c r="I355" s="27">
        <f t="shared" si="44"/>
        <v>1.1651139534714017</v>
      </c>
      <c r="J355" s="27">
        <f t="shared" si="45"/>
        <v>1.6181480376967294</v>
      </c>
      <c r="K355">
        <v>12.12</v>
      </c>
      <c r="L355">
        <f t="shared" si="46"/>
        <v>8.2508250825082508E-2</v>
      </c>
    </row>
    <row r="356" spans="2:12" x14ac:dyDescent="0.45">
      <c r="B356" s="3">
        <f t="shared" si="41"/>
        <v>39995</v>
      </c>
      <c r="C356">
        <f t="shared" si="42"/>
        <v>354</v>
      </c>
      <c r="D356" s="3">
        <v>40025</v>
      </c>
      <c r="E356" s="4">
        <v>2353.4699999999998</v>
      </c>
      <c r="F356" t="str">
        <f t="shared" si="40"/>
        <v>x</v>
      </c>
      <c r="G356" s="7">
        <f t="shared" si="43"/>
        <v>5.7953230452413074E-2</v>
      </c>
      <c r="H356" s="20">
        <f t="shared" si="47"/>
        <v>0.15376869048681319</v>
      </c>
      <c r="I356" s="27">
        <f t="shared" si="44"/>
        <v>0.45456111057295279</v>
      </c>
      <c r="J356" s="27">
        <f t="shared" si="45"/>
        <v>1.2785955042936221</v>
      </c>
      <c r="K356">
        <v>13.11</v>
      </c>
      <c r="L356">
        <f t="shared" si="46"/>
        <v>7.6277650648360035E-2</v>
      </c>
    </row>
    <row r="357" spans="2:12" x14ac:dyDescent="0.45">
      <c r="B357" s="3">
        <f t="shared" si="41"/>
        <v>40026</v>
      </c>
      <c r="C357">
        <f t="shared" si="42"/>
        <v>355</v>
      </c>
      <c r="D357" s="3">
        <v>40053</v>
      </c>
      <c r="E357" s="4">
        <v>2520.66</v>
      </c>
      <c r="F357" t="str">
        <f t="shared" si="40"/>
        <v/>
      </c>
      <c r="G357" s="7">
        <f t="shared" si="43"/>
        <v>4.6023693161160617E-2</v>
      </c>
      <c r="H357" s="20">
        <f t="shared" si="47"/>
        <v>6.9846786159180496E-2</v>
      </c>
      <c r="I357" s="27">
        <f t="shared" si="44"/>
        <v>0.21870029440097882</v>
      </c>
      <c r="J357" s="27">
        <f t="shared" si="45"/>
        <v>0.70129976256068716</v>
      </c>
      <c r="K357">
        <v>12.85</v>
      </c>
      <c r="L357">
        <f t="shared" si="46"/>
        <v>7.7821011673151752E-2</v>
      </c>
    </row>
    <row r="358" spans="2:12" x14ac:dyDescent="0.45">
      <c r="B358" s="3">
        <f t="shared" si="41"/>
        <v>40057</v>
      </c>
      <c r="C358">
        <f t="shared" si="42"/>
        <v>356</v>
      </c>
      <c r="D358" s="3">
        <v>40086</v>
      </c>
      <c r="E358" s="4">
        <v>2634.79</v>
      </c>
      <c r="F358" t="str">
        <f t="shared" si="40"/>
        <v/>
      </c>
      <c r="G358" s="7">
        <f t="shared" si="43"/>
        <v>4.4231130852791622E-2</v>
      </c>
      <c r="H358" s="20">
        <f t="shared" si="47"/>
        <v>8.83523924107803E-2</v>
      </c>
      <c r="I358" s="27">
        <f t="shared" si="44"/>
        <v>0.20546820279720901</v>
      </c>
      <c r="J358" s="27">
        <f t="shared" si="45"/>
        <v>-0.20613283697124296</v>
      </c>
      <c r="K358">
        <v>14.33</v>
      </c>
      <c r="L358">
        <f t="shared" si="46"/>
        <v>6.978367062107467E-2</v>
      </c>
    </row>
    <row r="359" spans="2:12" x14ac:dyDescent="0.45">
      <c r="B359" s="3">
        <f t="shared" si="41"/>
        <v>40087</v>
      </c>
      <c r="C359">
        <f t="shared" si="42"/>
        <v>357</v>
      </c>
      <c r="D359" s="3">
        <v>40116</v>
      </c>
      <c r="E359" s="4">
        <v>2584.59</v>
      </c>
      <c r="F359" t="str">
        <f t="shared" si="40"/>
        <v>x</v>
      </c>
      <c r="G359" s="7">
        <f t="shared" si="43"/>
        <v>4.4469456040201027E-2</v>
      </c>
      <c r="H359" s="20">
        <f t="shared" si="47"/>
        <v>0.13602157402141146</v>
      </c>
      <c r="I359" s="27">
        <f t="shared" si="44"/>
        <v>0.12274178185037687</v>
      </c>
      <c r="J359" s="27">
        <f t="shared" si="45"/>
        <v>0.34017671590817655</v>
      </c>
      <c r="K359">
        <v>14.01</v>
      </c>
      <c r="L359">
        <f t="shared" si="46"/>
        <v>7.1377587437544618E-2</v>
      </c>
    </row>
    <row r="360" spans="2:12" x14ac:dyDescent="0.45">
      <c r="B360" s="3">
        <f t="shared" si="41"/>
        <v>40118</v>
      </c>
      <c r="C360">
        <f t="shared" si="42"/>
        <v>358</v>
      </c>
      <c r="D360" s="3">
        <v>40147</v>
      </c>
      <c r="E360" s="4">
        <v>2648.43</v>
      </c>
      <c r="F360" t="str">
        <f t="shared" si="40"/>
        <v/>
      </c>
      <c r="G360" s="7">
        <f t="shared" si="43"/>
        <v>4.3820230843831798E-2</v>
      </c>
      <c r="H360" s="20">
        <f t="shared" si="47"/>
        <v>8.0492971307529526E-2</v>
      </c>
      <c r="I360" s="27">
        <f t="shared" si="44"/>
        <v>0.14029770417952414</v>
      </c>
      <c r="J360" s="27">
        <f t="shared" si="45"/>
        <v>0.64648345540010355</v>
      </c>
      <c r="K360">
        <v>14.19</v>
      </c>
      <c r="L360">
        <f t="shared" si="46"/>
        <v>7.0472163495419307E-2</v>
      </c>
    </row>
    <row r="361" spans="2:12" x14ac:dyDescent="0.45">
      <c r="B361" s="3">
        <f t="shared" si="41"/>
        <v>40148</v>
      </c>
      <c r="C361">
        <f t="shared" si="42"/>
        <v>359</v>
      </c>
      <c r="D361" s="3">
        <v>40178</v>
      </c>
      <c r="E361" s="4">
        <v>2760.8</v>
      </c>
      <c r="F361" t="str">
        <f t="shared" si="40"/>
        <v/>
      </c>
      <c r="G361" s="7">
        <f t="shared" si="43"/>
        <v>4.276142003657335E-2</v>
      </c>
      <c r="H361" s="20">
        <f t="shared" si="47"/>
        <v>0.10940669371196754</v>
      </c>
      <c r="I361" s="27">
        <f t="shared" si="44"/>
        <v>0.23465491920293857</v>
      </c>
      <c r="J361" s="27">
        <f t="shared" si="45"/>
        <v>-0.35861290845163907</v>
      </c>
      <c r="K361">
        <v>14.15</v>
      </c>
      <c r="L361">
        <f t="shared" si="46"/>
        <v>7.0671378091872794E-2</v>
      </c>
    </row>
    <row r="362" spans="2:12" x14ac:dyDescent="0.45">
      <c r="B362" s="3">
        <f t="shared" si="41"/>
        <v>40179</v>
      </c>
      <c r="C362">
        <f t="shared" si="42"/>
        <v>360</v>
      </c>
      <c r="D362" s="3">
        <v>40207</v>
      </c>
      <c r="E362" s="4">
        <v>2660.49</v>
      </c>
      <c r="F362" t="str">
        <f t="shared" si="40"/>
        <v>x</v>
      </c>
      <c r="G362" s="7">
        <f t="shared" si="43"/>
        <v>4.3108225354342888E-2</v>
      </c>
      <c r="H362" s="20">
        <f t="shared" si="47"/>
        <v>0.14425162282136017</v>
      </c>
      <c r="I362" s="27">
        <f t="shared" si="44"/>
        <v>0.3416870393697431</v>
      </c>
      <c r="J362" s="27">
        <f t="shared" si="45"/>
        <v>0.40403250902549881</v>
      </c>
      <c r="K362">
        <v>14.04</v>
      </c>
      <c r="L362">
        <f t="shared" si="46"/>
        <v>7.1225071225071226E-2</v>
      </c>
    </row>
    <row r="363" spans="2:12" x14ac:dyDescent="0.45">
      <c r="B363" s="3">
        <f t="shared" si="41"/>
        <v>40210</v>
      </c>
      <c r="C363">
        <f t="shared" si="42"/>
        <v>361</v>
      </c>
      <c r="D363" s="3">
        <v>40235</v>
      </c>
      <c r="E363" s="4">
        <v>2736.8</v>
      </c>
      <c r="F363" t="str">
        <f t="shared" si="40"/>
        <v/>
      </c>
      <c r="G363" s="7">
        <f t="shared" si="43"/>
        <v>2.9876209427335487E-2</v>
      </c>
      <c r="H363" s="20">
        <f t="shared" si="47"/>
        <v>0.135114001753873</v>
      </c>
      <c r="I363" s="27">
        <f t="shared" si="44"/>
        <v>-8.9805787923070257E-2</v>
      </c>
      <c r="J363" s="27">
        <f t="shared" si="45"/>
        <v>1.0899668353623233</v>
      </c>
      <c r="K363">
        <v>14.45</v>
      </c>
      <c r="L363">
        <f t="shared" si="46"/>
        <v>6.9204152249134954E-2</v>
      </c>
    </row>
    <row r="364" spans="2:12" x14ac:dyDescent="0.45">
      <c r="B364" s="3">
        <f t="shared" si="41"/>
        <v>40238</v>
      </c>
      <c r="C364">
        <f t="shared" si="42"/>
        <v>362</v>
      </c>
      <c r="D364" s="3">
        <v>40268</v>
      </c>
      <c r="E364" s="4">
        <v>2910.19</v>
      </c>
      <c r="F364" t="str">
        <f t="shared" si="40"/>
        <v/>
      </c>
      <c r="G364" s="7">
        <f t="shared" si="43"/>
        <v>6.5789173527164291E-3</v>
      </c>
      <c r="H364" s="20">
        <f t="shared" si="47"/>
        <v>5.4133922527395129E-2</v>
      </c>
      <c r="I364" s="27">
        <f t="shared" si="44"/>
        <v>-0.41652654606511119</v>
      </c>
      <c r="J364" s="27">
        <f t="shared" si="45"/>
        <v>-0.17692934988935527</v>
      </c>
      <c r="K364">
        <v>15.33</v>
      </c>
      <c r="L364">
        <f t="shared" si="46"/>
        <v>6.5231572080887146E-2</v>
      </c>
    </row>
    <row r="365" spans="2:12" x14ac:dyDescent="0.45">
      <c r="B365" s="3">
        <f t="shared" si="41"/>
        <v>40269</v>
      </c>
      <c r="C365">
        <f t="shared" si="42"/>
        <v>363</v>
      </c>
      <c r="D365" s="3">
        <v>40298</v>
      </c>
      <c r="E365" s="4">
        <v>2863.35</v>
      </c>
      <c r="F365" t="str">
        <f t="shared" si="40"/>
        <v>x</v>
      </c>
      <c r="G365" s="7">
        <f t="shared" si="43"/>
        <v>1.3135861770941171E-2</v>
      </c>
      <c r="H365" s="20">
        <f t="shared" si="47"/>
        <v>0.10186669460596853</v>
      </c>
      <c r="I365" s="27">
        <f t="shared" si="44"/>
        <v>-0.19125442695698203</v>
      </c>
      <c r="J365" s="27">
        <f t="shared" si="45"/>
        <v>-0.56164526860155095</v>
      </c>
      <c r="K365">
        <v>15</v>
      </c>
      <c r="L365">
        <f t="shared" si="46"/>
        <v>6.6666666666666666E-2</v>
      </c>
    </row>
    <row r="366" spans="2:12" x14ac:dyDescent="0.45">
      <c r="B366" s="3">
        <f t="shared" si="41"/>
        <v>40299</v>
      </c>
      <c r="C366">
        <f t="shared" si="42"/>
        <v>364</v>
      </c>
      <c r="D366" s="3">
        <v>40326</v>
      </c>
      <c r="E366" s="4">
        <v>2673.17</v>
      </c>
      <c r="F366" t="str">
        <f t="shared" si="40"/>
        <v/>
      </c>
      <c r="G366" s="7">
        <f t="shared" si="43"/>
        <v>2.3242721466405714E-2</v>
      </c>
      <c r="H366" s="20">
        <f t="shared" si="47"/>
        <v>0.16755387798007604</v>
      </c>
      <c r="I366" s="27">
        <f t="shared" si="44"/>
        <v>3.5707473512605503E-2</v>
      </c>
      <c r="J366" s="27">
        <f t="shared" si="45"/>
        <v>-0.44944527809909418</v>
      </c>
      <c r="K366">
        <v>15.03</v>
      </c>
      <c r="L366">
        <f t="shared" si="46"/>
        <v>6.6533599467731214E-2</v>
      </c>
    </row>
    <row r="367" spans="2:12" x14ac:dyDescent="0.45">
      <c r="B367" s="3">
        <f t="shared" si="41"/>
        <v>40330</v>
      </c>
      <c r="C367">
        <f t="shared" si="42"/>
        <v>365</v>
      </c>
      <c r="D367" s="3">
        <v>40359</v>
      </c>
      <c r="E367" s="4">
        <v>2543.4699999999998</v>
      </c>
      <c r="F367" t="str">
        <f t="shared" si="40"/>
        <v/>
      </c>
      <c r="G367" s="7">
        <f t="shared" si="43"/>
        <v>2.9780362575250408E-2</v>
      </c>
      <c r="H367" s="20">
        <f t="shared" si="47"/>
        <v>0.21751780048516389</v>
      </c>
      <c r="I367" s="27">
        <f t="shared" si="44"/>
        <v>0.61568127888612101</v>
      </c>
      <c r="J367" s="27">
        <f t="shared" si="45"/>
        <v>1.1918435866580417</v>
      </c>
      <c r="K367">
        <v>13.22</v>
      </c>
      <c r="L367">
        <f t="shared" si="46"/>
        <v>7.5642965204235996E-2</v>
      </c>
    </row>
    <row r="368" spans="2:12" x14ac:dyDescent="0.45">
      <c r="B368" s="3">
        <f t="shared" si="41"/>
        <v>40360</v>
      </c>
      <c r="C368">
        <f t="shared" si="42"/>
        <v>366</v>
      </c>
      <c r="D368" s="3">
        <v>40389</v>
      </c>
      <c r="E368" s="4">
        <v>2715.36</v>
      </c>
      <c r="F368" t="str">
        <f t="shared" si="40"/>
        <v>x</v>
      </c>
      <c r="G368" s="7">
        <f t="shared" si="43"/>
        <v>1.9134360240888659E-2</v>
      </c>
      <c r="H368" s="20">
        <f t="shared" si="47"/>
        <v>0.11440840256908835</v>
      </c>
      <c r="I368" s="27">
        <f t="shared" si="44"/>
        <v>0.36710946635655128</v>
      </c>
      <c r="J368" s="27">
        <f t="shared" si="45"/>
        <v>-7.9335750237694014E-2</v>
      </c>
      <c r="K368">
        <v>14.16</v>
      </c>
      <c r="L368">
        <f t="shared" si="46"/>
        <v>7.0621468926553674E-2</v>
      </c>
    </row>
    <row r="369" spans="2:12" x14ac:dyDescent="0.45">
      <c r="B369" s="3">
        <f t="shared" si="41"/>
        <v>40391</v>
      </c>
      <c r="C369">
        <f t="shared" si="42"/>
        <v>367</v>
      </c>
      <c r="D369" s="3">
        <v>40421</v>
      </c>
      <c r="E369" s="4">
        <v>2696.72</v>
      </c>
      <c r="F369" t="str">
        <f t="shared" si="40"/>
        <v/>
      </c>
      <c r="G369" s="7">
        <f t="shared" si="43"/>
        <v>2.169869112816758E-2</v>
      </c>
      <c r="H369" s="20">
        <f t="shared" si="47"/>
        <v>3.8487495920970893E-2</v>
      </c>
      <c r="I369" s="27">
        <f t="shared" si="44"/>
        <v>0.2679389842505755</v>
      </c>
      <c r="J369" s="27">
        <f t="shared" si="45"/>
        <v>1.0900479022862877</v>
      </c>
      <c r="K369">
        <v>14.07</v>
      </c>
      <c r="L369">
        <f t="shared" si="46"/>
        <v>7.1073205401563602E-2</v>
      </c>
    </row>
    <row r="370" spans="2:12" x14ac:dyDescent="0.45">
      <c r="B370" s="3">
        <f t="shared" si="41"/>
        <v>40422</v>
      </c>
      <c r="C370">
        <f t="shared" si="42"/>
        <v>368</v>
      </c>
      <c r="D370" s="3">
        <v>40451</v>
      </c>
      <c r="E370" s="4">
        <v>2867.58</v>
      </c>
      <c r="F370" t="str">
        <f t="shared" si="40"/>
        <v/>
      </c>
      <c r="G370" s="7">
        <f t="shared" si="43"/>
        <v>1.3597734310805132E-2</v>
      </c>
      <c r="H370" s="20">
        <f t="shared" si="47"/>
        <v>-7.434840527552844E-2</v>
      </c>
      <c r="I370" s="27">
        <f t="shared" si="44"/>
        <v>0.30148971919569956</v>
      </c>
      <c r="J370" s="27">
        <f t="shared" si="45"/>
        <v>0.32786019465041227</v>
      </c>
      <c r="K370">
        <v>14.84</v>
      </c>
      <c r="L370">
        <f t="shared" si="46"/>
        <v>6.7385444743935305E-2</v>
      </c>
    </row>
    <row r="371" spans="2:12" x14ac:dyDescent="0.45">
      <c r="B371" s="3">
        <f t="shared" si="41"/>
        <v>40452</v>
      </c>
      <c r="C371">
        <f t="shared" si="42"/>
        <v>369</v>
      </c>
      <c r="D371" s="3">
        <v>40480</v>
      </c>
      <c r="E371" s="4">
        <v>2936.15</v>
      </c>
      <c r="F371" t="str">
        <f t="shared" si="40"/>
        <v>x</v>
      </c>
      <c r="G371" s="7">
        <f t="shared" si="43"/>
        <v>7.0870615360663081E-3</v>
      </c>
      <c r="H371" s="20">
        <f t="shared" si="47"/>
        <v>-2.5642422900737372E-2</v>
      </c>
      <c r="I371" s="27">
        <f t="shared" si="44"/>
        <v>0.1556324190936651</v>
      </c>
      <c r="J371" s="27">
        <f t="shared" si="45"/>
        <v>-0.2655090100244486</v>
      </c>
      <c r="K371">
        <v>15.15</v>
      </c>
      <c r="L371">
        <f t="shared" si="46"/>
        <v>6.6006600660066E-2</v>
      </c>
    </row>
    <row r="372" spans="2:12" x14ac:dyDescent="0.45">
      <c r="B372" s="3">
        <f t="shared" si="41"/>
        <v>40483</v>
      </c>
      <c r="C372">
        <f t="shared" si="42"/>
        <v>370</v>
      </c>
      <c r="D372" s="3">
        <v>40512</v>
      </c>
      <c r="E372" s="4">
        <v>2861.61</v>
      </c>
      <c r="F372" t="str">
        <f t="shared" si="40"/>
        <v/>
      </c>
      <c r="G372" s="7">
        <f t="shared" si="43"/>
        <v>2.1588677160817804E-2</v>
      </c>
      <c r="H372" s="20">
        <f t="shared" si="47"/>
        <v>-9.0054200257896344E-3</v>
      </c>
      <c r="I372" s="27">
        <f t="shared" si="44"/>
        <v>0.38895568158642146</v>
      </c>
      <c r="J372" s="27">
        <f t="shared" si="45"/>
        <v>1.2603901216798481</v>
      </c>
      <c r="K372">
        <v>14.49</v>
      </c>
      <c r="L372">
        <f t="shared" si="46"/>
        <v>6.901311249137336E-2</v>
      </c>
    </row>
    <row r="373" spans="2:12" x14ac:dyDescent="0.45">
      <c r="B373" s="3">
        <f t="shared" si="41"/>
        <v>40513</v>
      </c>
      <c r="C373">
        <f t="shared" si="42"/>
        <v>371</v>
      </c>
      <c r="D373" s="3">
        <v>40543</v>
      </c>
      <c r="E373" s="4">
        <v>3062.85</v>
      </c>
      <c r="F373" t="str">
        <f t="shared" si="40"/>
        <v/>
      </c>
      <c r="G373" s="7">
        <f t="shared" si="43"/>
        <v>1.836002340377374E-2</v>
      </c>
      <c r="H373" s="20">
        <f t="shared" si="47"/>
        <v>-6.692133143967216E-2</v>
      </c>
      <c r="I373" s="27">
        <f t="shared" si="44"/>
        <v>6.3883967626865434E-3</v>
      </c>
      <c r="J373" s="27">
        <f t="shared" si="45"/>
        <v>-7.0414637387657186E-2</v>
      </c>
      <c r="K373">
        <v>14.41</v>
      </c>
      <c r="L373">
        <f t="shared" si="46"/>
        <v>6.9396252602359473E-2</v>
      </c>
    </row>
    <row r="374" spans="2:12" x14ac:dyDescent="0.45">
      <c r="B374" s="3">
        <f t="shared" si="41"/>
        <v>40544</v>
      </c>
      <c r="C374">
        <f t="shared" si="42"/>
        <v>372</v>
      </c>
      <c r="D374" s="3">
        <v>40574</v>
      </c>
      <c r="E374" s="4">
        <v>3044.27</v>
      </c>
      <c r="F374" t="str">
        <f t="shared" si="40"/>
        <v>x</v>
      </c>
      <c r="G374" s="7">
        <f t="shared" si="43"/>
        <v>1.8088841160752489E-2</v>
      </c>
      <c r="H374" s="20">
        <f t="shared" si="47"/>
        <v>-3.6580198208437498E-2</v>
      </c>
      <c r="I374" s="27">
        <f t="shared" si="44"/>
        <v>0.15366920714476295</v>
      </c>
      <c r="J374" s="27">
        <f t="shared" si="45"/>
        <v>0.27524164989558653</v>
      </c>
      <c r="K374">
        <v>15.2</v>
      </c>
      <c r="L374">
        <f t="shared" si="46"/>
        <v>6.5789473684210523E-2</v>
      </c>
    </row>
    <row r="375" spans="2:12" x14ac:dyDescent="0.45">
      <c r="B375" s="3">
        <f t="shared" si="41"/>
        <v>40575</v>
      </c>
      <c r="C375">
        <f t="shared" si="42"/>
        <v>373</v>
      </c>
      <c r="D375" s="3">
        <v>40602</v>
      </c>
      <c r="E375" s="4">
        <v>3106.58</v>
      </c>
      <c r="F375" t="str">
        <f t="shared" si="40"/>
        <v/>
      </c>
      <c r="G375" s="7">
        <f t="shared" si="43"/>
        <v>1.7689719180303376E-2</v>
      </c>
      <c r="H375" s="20">
        <f t="shared" si="47"/>
        <v>-2.0173309555845953E-2</v>
      </c>
      <c r="I375" s="27">
        <f t="shared" si="44"/>
        <v>1.8788112998351814E-2</v>
      </c>
      <c r="J375" s="27">
        <f t="shared" si="45"/>
        <v>-0.14016504309576527</v>
      </c>
      <c r="K375">
        <v>15.55</v>
      </c>
      <c r="L375">
        <f t="shared" si="46"/>
        <v>6.4308681672025719E-2</v>
      </c>
    </row>
    <row r="376" spans="2:12" x14ac:dyDescent="0.45">
      <c r="B376" s="3">
        <f t="shared" si="41"/>
        <v>40603</v>
      </c>
      <c r="C376">
        <f t="shared" si="42"/>
        <v>374</v>
      </c>
      <c r="D376" s="3">
        <v>40633</v>
      </c>
      <c r="E376" s="4">
        <v>3067.73</v>
      </c>
      <c r="F376" t="str">
        <f t="shared" si="40"/>
        <v/>
      </c>
      <c r="G376" s="7">
        <f t="shared" si="43"/>
        <v>2.2467474992015735E-2</v>
      </c>
      <c r="H376" s="20">
        <f t="shared" si="47"/>
        <v>-2.1172006662907084E-2</v>
      </c>
      <c r="I376" s="27">
        <f t="shared" si="44"/>
        <v>3.8339133560676419E-2</v>
      </c>
      <c r="J376" s="27">
        <f t="shared" si="45"/>
        <v>0.40034910039961047</v>
      </c>
      <c r="K376">
        <v>15.04</v>
      </c>
      <c r="L376">
        <f t="shared" si="46"/>
        <v>6.6489361702127658E-2</v>
      </c>
    </row>
    <row r="377" spans="2:12" x14ac:dyDescent="0.45">
      <c r="B377" s="3">
        <f t="shared" si="41"/>
        <v>40634</v>
      </c>
      <c r="C377">
        <f t="shared" si="42"/>
        <v>375</v>
      </c>
      <c r="D377" s="3">
        <v>40661</v>
      </c>
      <c r="E377" s="4">
        <v>3155.03</v>
      </c>
      <c r="F377" t="str">
        <f t="shared" si="40"/>
        <v>x</v>
      </c>
      <c r="G377" s="7">
        <f t="shared" si="43"/>
        <v>2.3603079200515076E-2</v>
      </c>
      <c r="H377" s="20">
        <f t="shared" si="47"/>
        <v>-5.3996316992231508E-2</v>
      </c>
      <c r="I377" s="27">
        <f t="shared" si="44"/>
        <v>-0.15379964378560518</v>
      </c>
      <c r="J377" s="27">
        <f t="shared" si="45"/>
        <v>-0.12178632997867023</v>
      </c>
      <c r="K377">
        <v>15.05</v>
      </c>
      <c r="L377">
        <f t="shared" si="46"/>
        <v>6.6445182724252483E-2</v>
      </c>
    </row>
    <row r="378" spans="2:12" x14ac:dyDescent="0.45">
      <c r="B378" s="3">
        <f t="shared" si="41"/>
        <v>40664</v>
      </c>
      <c r="C378">
        <f t="shared" si="42"/>
        <v>376</v>
      </c>
      <c r="D378" s="3">
        <v>40694</v>
      </c>
      <c r="E378" s="4">
        <v>3121.07</v>
      </c>
      <c r="F378" t="str">
        <f t="shared" si="40"/>
        <v/>
      </c>
      <c r="G378" s="7">
        <f t="shared" si="43"/>
        <v>2.5531535157534924E-2</v>
      </c>
      <c r="H378" s="20">
        <f t="shared" si="47"/>
        <v>-0.11341623225368225</v>
      </c>
      <c r="I378" s="27">
        <f t="shared" si="44"/>
        <v>-0.35176201754311909</v>
      </c>
      <c r="J378" s="27">
        <f t="shared" si="45"/>
        <v>-8.9707096238553996E-2</v>
      </c>
      <c r="K378">
        <v>15.38</v>
      </c>
      <c r="L378">
        <f t="shared" si="46"/>
        <v>6.5019505851755519E-2</v>
      </c>
    </row>
    <row r="379" spans="2:12" x14ac:dyDescent="0.45">
      <c r="B379" s="3">
        <f t="shared" si="41"/>
        <v>40695</v>
      </c>
      <c r="C379">
        <f t="shared" si="42"/>
        <v>377</v>
      </c>
      <c r="D379" s="3">
        <v>40724</v>
      </c>
      <c r="E379" s="4">
        <v>3096.72</v>
      </c>
      <c r="F379" t="str">
        <f t="shared" si="40"/>
        <v/>
      </c>
      <c r="G379" s="7">
        <f t="shared" si="43"/>
        <v>2.6309528611006439E-2</v>
      </c>
      <c r="H379" s="20">
        <f t="shared" si="47"/>
        <v>-6.62862641762898E-2</v>
      </c>
      <c r="I379" s="27">
        <f t="shared" si="44"/>
        <v>-0.46018539597504715</v>
      </c>
      <c r="J379" s="27">
        <f t="shared" si="45"/>
        <v>-0.24205400698520074</v>
      </c>
      <c r="K379">
        <v>15.09</v>
      </c>
      <c r="L379">
        <f t="shared" si="46"/>
        <v>6.6269052352551358E-2</v>
      </c>
    </row>
    <row r="380" spans="2:12" x14ac:dyDescent="0.45">
      <c r="B380" s="3">
        <f t="shared" si="41"/>
        <v>40725</v>
      </c>
      <c r="C380">
        <f t="shared" si="42"/>
        <v>378</v>
      </c>
      <c r="D380" s="3">
        <v>40753</v>
      </c>
      <c r="E380" s="4">
        <v>3026.02</v>
      </c>
      <c r="F380" t="str">
        <f t="shared" si="40"/>
        <v>x</v>
      </c>
      <c r="G380" s="7">
        <f t="shared" si="43"/>
        <v>2.9066226791938155E-2</v>
      </c>
      <c r="H380" s="20">
        <f t="shared" si="47"/>
        <v>-3.2633624364676983E-2</v>
      </c>
      <c r="I380" s="27">
        <f t="shared" si="44"/>
        <v>-0.20108744574589876</v>
      </c>
      <c r="J380" s="27">
        <f t="shared" si="45"/>
        <v>-0.60519376365256661</v>
      </c>
      <c r="K380">
        <v>14.81</v>
      </c>
      <c r="L380">
        <f t="shared" si="46"/>
        <v>6.7521944632005393E-2</v>
      </c>
    </row>
    <row r="381" spans="2:12" x14ac:dyDescent="0.45">
      <c r="B381" s="3">
        <f t="shared" si="41"/>
        <v>40756</v>
      </c>
      <c r="C381">
        <f t="shared" si="42"/>
        <v>379</v>
      </c>
      <c r="D381" s="3">
        <v>40786</v>
      </c>
      <c r="E381" s="4">
        <v>2800.51</v>
      </c>
      <c r="F381" t="str">
        <f t="shared" si="40"/>
        <v/>
      </c>
      <c r="G381" s="7">
        <f t="shared" si="43"/>
        <v>3.9107475966011718E-2</v>
      </c>
      <c r="H381" s="20">
        <f t="shared" si="47"/>
        <v>6.1460234028801963E-2</v>
      </c>
      <c r="I381" s="27">
        <f t="shared" si="44"/>
        <v>5.1425207767845871E-2</v>
      </c>
      <c r="J381" s="27">
        <f t="shared" si="45"/>
        <v>-0.47433189907393292</v>
      </c>
      <c r="K381">
        <v>13.5</v>
      </c>
      <c r="L381">
        <f t="shared" si="46"/>
        <v>7.407407407407407E-2</v>
      </c>
    </row>
    <row r="382" spans="2:12" x14ac:dyDescent="0.45">
      <c r="B382" s="3">
        <f t="shared" si="41"/>
        <v>40787</v>
      </c>
      <c r="C382">
        <f t="shared" si="42"/>
        <v>380</v>
      </c>
      <c r="D382" s="3">
        <v>40816</v>
      </c>
      <c r="E382" s="4">
        <v>2654.38</v>
      </c>
      <c r="F382" t="str">
        <f t="shared" si="40"/>
        <v/>
      </c>
      <c r="G382" s="7">
        <f t="shared" si="43"/>
        <v>4.3387418344321693E-2</v>
      </c>
      <c r="H382" s="20">
        <f t="shared" si="47"/>
        <v>0.12977795191344121</v>
      </c>
      <c r="I382" s="27">
        <f t="shared" si="44"/>
        <v>0.34376576084328936</v>
      </c>
      <c r="J382" s="27">
        <f t="shared" si="45"/>
        <v>1.4569827628396519</v>
      </c>
      <c r="K382">
        <v>12.68</v>
      </c>
      <c r="L382">
        <f t="shared" si="46"/>
        <v>7.8864353312302835E-2</v>
      </c>
    </row>
    <row r="383" spans="2:12" x14ac:dyDescent="0.45">
      <c r="B383" s="3">
        <f t="shared" si="41"/>
        <v>40817</v>
      </c>
      <c r="C383">
        <f t="shared" si="42"/>
        <v>381</v>
      </c>
      <c r="D383" s="3">
        <v>40847</v>
      </c>
      <c r="E383" s="4">
        <v>2860.86</v>
      </c>
      <c r="F383" t="str">
        <f t="shared" si="40"/>
        <v>x</v>
      </c>
      <c r="G383" s="7">
        <f t="shared" si="43"/>
        <v>3.7372731118924252E-2</v>
      </c>
      <c r="H383" s="20">
        <f t="shared" si="47"/>
        <v>5.7164628817907959E-2</v>
      </c>
      <c r="I383" s="27">
        <f t="shared" si="44"/>
        <v>0.10460886187301943</v>
      </c>
      <c r="J383" s="27">
        <f t="shared" si="45"/>
        <v>-0.10004369974657801</v>
      </c>
      <c r="K383">
        <v>13.64</v>
      </c>
      <c r="L383">
        <f t="shared" si="46"/>
        <v>7.3313782991202336E-2</v>
      </c>
    </row>
    <row r="384" spans="2:12" x14ac:dyDescent="0.45">
      <c r="B384" s="3">
        <f t="shared" si="41"/>
        <v>40848</v>
      </c>
      <c r="C384">
        <f t="shared" si="42"/>
        <v>382</v>
      </c>
      <c r="D384" s="3">
        <v>40877</v>
      </c>
      <c r="E384" s="4">
        <v>2835.84</v>
      </c>
      <c r="F384" t="str">
        <f t="shared" si="40"/>
        <v/>
      </c>
      <c r="G384" s="7">
        <f t="shared" si="43"/>
        <v>3.5664773490512003E-2</v>
      </c>
      <c r="H384" s="20">
        <f t="shared" si="47"/>
        <v>8.0914296998420232E-2</v>
      </c>
      <c r="I384" s="27">
        <f t="shared" si="44"/>
        <v>0.32739547718921647</v>
      </c>
      <c r="J384" s="27">
        <f t="shared" si="45"/>
        <v>9.7355088681502222E-2</v>
      </c>
      <c r="K384">
        <v>13.38</v>
      </c>
      <c r="L384">
        <f t="shared" si="46"/>
        <v>7.4738415545590423E-2</v>
      </c>
    </row>
    <row r="385" spans="2:12" x14ac:dyDescent="0.45">
      <c r="B385" s="3">
        <f t="shared" si="41"/>
        <v>40878</v>
      </c>
      <c r="C385">
        <f t="shared" si="42"/>
        <v>383</v>
      </c>
      <c r="D385" s="3">
        <v>40907</v>
      </c>
      <c r="E385" s="4">
        <v>2857.88</v>
      </c>
      <c r="F385" t="str">
        <f t="shared" si="40"/>
        <v/>
      </c>
      <c r="G385" s="7">
        <f t="shared" si="43"/>
        <v>3.9448972307014607E-2</v>
      </c>
      <c r="H385" s="20">
        <f t="shared" si="47"/>
        <v>8.2414237126821277E-2</v>
      </c>
      <c r="I385" s="27">
        <f t="shared" si="44"/>
        <v>0.21875974608730209</v>
      </c>
      <c r="J385" s="27">
        <f t="shared" si="45"/>
        <v>0.36476213852779926</v>
      </c>
      <c r="K385">
        <v>13.5</v>
      </c>
      <c r="L385">
        <f t="shared" si="46"/>
        <v>7.407407407407407E-2</v>
      </c>
    </row>
    <row r="386" spans="2:12" x14ac:dyDescent="0.45">
      <c r="B386" s="3">
        <f t="shared" si="41"/>
        <v>40909</v>
      </c>
      <c r="C386">
        <f t="shared" si="42"/>
        <v>384</v>
      </c>
      <c r="D386" s="3">
        <v>40939</v>
      </c>
      <c r="E386" s="4">
        <v>2932.91</v>
      </c>
      <c r="F386" t="str">
        <f t="shared" si="40"/>
        <v>x</v>
      </c>
      <c r="G386" s="7">
        <f t="shared" si="43"/>
        <v>3.6363845375256387E-2</v>
      </c>
      <c r="H386" s="20">
        <f t="shared" si="47"/>
        <v>0.12085948767606247</v>
      </c>
      <c r="I386" s="27">
        <f t="shared" si="44"/>
        <v>7.2482800648325796E-2</v>
      </c>
      <c r="J386" s="27">
        <f t="shared" si="45"/>
        <v>0.5616972768403381</v>
      </c>
      <c r="K386">
        <v>13.71</v>
      </c>
      <c r="L386">
        <f t="shared" si="46"/>
        <v>7.2939460247994164E-2</v>
      </c>
    </row>
    <row r="387" spans="2:12" x14ac:dyDescent="0.45">
      <c r="B387" s="3">
        <f t="shared" si="41"/>
        <v>40940</v>
      </c>
      <c r="C387">
        <f t="shared" si="42"/>
        <v>385</v>
      </c>
      <c r="D387" s="3">
        <v>40968</v>
      </c>
      <c r="E387" s="4">
        <v>3043.91</v>
      </c>
      <c r="F387" t="str">
        <f t="shared" ref="F387:F450" si="48">IF(MOD(C387,3)=0,"x","")</f>
        <v/>
      </c>
      <c r="G387" s="7">
        <f t="shared" si="43"/>
        <v>3.1680608864016691E-2</v>
      </c>
      <c r="H387" s="20">
        <f t="shared" si="47"/>
        <v>0.10035776353440151</v>
      </c>
      <c r="I387" s="27">
        <f t="shared" si="44"/>
        <v>-0.31708616695837533</v>
      </c>
      <c r="J387" s="27">
        <f t="shared" si="45"/>
        <v>-0.15062302046079257</v>
      </c>
      <c r="K387">
        <v>14.3</v>
      </c>
      <c r="L387">
        <f t="shared" si="46"/>
        <v>6.9930069930069921E-2</v>
      </c>
    </row>
    <row r="388" spans="2:12" x14ac:dyDescent="0.45">
      <c r="B388" s="3">
        <f t="shared" ref="B388:B451" si="49">DATE(YEAR(D388),MONTH(D388),1)</f>
        <v>40969</v>
      </c>
      <c r="C388">
        <f t="shared" ref="C388:C451" si="50">C387+1</f>
        <v>386</v>
      </c>
      <c r="D388" s="3">
        <v>40998</v>
      </c>
      <c r="E388" s="4">
        <v>3002.78</v>
      </c>
      <c r="F388" t="str">
        <f t="shared" si="48"/>
        <v/>
      </c>
      <c r="G388" s="7">
        <f t="shared" ref="G388:G397" si="51">(E508/E388)^(1/10)-1</f>
        <v>3.382806070732669E-2</v>
      </c>
      <c r="H388" s="20">
        <f t="shared" si="47"/>
        <v>0.12583672463517126</v>
      </c>
      <c r="I388" s="27">
        <f t="shared" ref="I388:I451" si="52">(1+((E391/E388)-1))^4-1</f>
        <v>-0.14025692069539031</v>
      </c>
      <c r="J388" s="27">
        <f t="shared" ref="J388:J451" si="53">(1+((E389/E388)-1))^12-1</f>
        <v>-7.001987059969339E-2</v>
      </c>
      <c r="K388">
        <v>13.68</v>
      </c>
      <c r="L388">
        <f t="shared" ref="L388:L451" si="54">1/K388</f>
        <v>7.3099415204678359E-2</v>
      </c>
    </row>
    <row r="389" spans="2:12" x14ac:dyDescent="0.45">
      <c r="B389" s="3">
        <f t="shared" si="49"/>
        <v>41000</v>
      </c>
      <c r="C389">
        <f t="shared" si="50"/>
        <v>387</v>
      </c>
      <c r="D389" s="3">
        <v>41029</v>
      </c>
      <c r="E389" s="4">
        <v>2984.67</v>
      </c>
      <c r="F389" t="str">
        <f t="shared" si="48"/>
        <v>x</v>
      </c>
      <c r="G389" s="7">
        <f t="shared" si="51"/>
        <v>3.4379522311783539E-2</v>
      </c>
      <c r="H389" s="20">
        <f t="shared" si="47"/>
        <v>0.13586381804353587</v>
      </c>
      <c r="I389" s="27">
        <f t="shared" si="52"/>
        <v>-7.4735613974705739E-2</v>
      </c>
      <c r="J389" s="27">
        <f t="shared" si="53"/>
        <v>-0.5967971677831243</v>
      </c>
      <c r="K389">
        <v>13.73</v>
      </c>
      <c r="L389">
        <f t="shared" si="54"/>
        <v>7.2833211944646759E-2</v>
      </c>
    </row>
    <row r="390" spans="2:12" x14ac:dyDescent="0.45">
      <c r="B390" s="3">
        <f t="shared" si="49"/>
        <v>41030</v>
      </c>
      <c r="C390">
        <f t="shared" si="50"/>
        <v>388</v>
      </c>
      <c r="D390" s="3">
        <v>41060</v>
      </c>
      <c r="E390" s="4">
        <v>2767.09</v>
      </c>
      <c r="F390" t="str">
        <f t="shared" si="48"/>
        <v/>
      </c>
      <c r="G390" s="7">
        <f t="shared" si="51"/>
        <v>4.2661352812513487E-2</v>
      </c>
      <c r="H390" s="20">
        <f t="shared" ref="H390:H453" si="55">E402/E390-1</f>
        <v>0.2554061322472343</v>
      </c>
      <c r="I390" s="27">
        <f t="shared" si="52"/>
        <v>0.33189591279533359</v>
      </c>
      <c r="J390" s="27">
        <f t="shared" si="53"/>
        <v>0.69476240864128536</v>
      </c>
      <c r="K390">
        <v>12.75</v>
      </c>
      <c r="L390">
        <f t="shared" si="54"/>
        <v>7.8431372549019607E-2</v>
      </c>
    </row>
    <row r="391" spans="2:12" x14ac:dyDescent="0.45">
      <c r="B391" s="3">
        <f t="shared" si="49"/>
        <v>41061</v>
      </c>
      <c r="C391">
        <f t="shared" si="50"/>
        <v>389</v>
      </c>
      <c r="D391" s="3">
        <v>41089</v>
      </c>
      <c r="E391" s="4">
        <v>2891.45</v>
      </c>
      <c r="F391" t="str">
        <f t="shared" si="48"/>
        <v/>
      </c>
      <c r="G391" s="7">
        <f t="shared" si="51"/>
        <v>3.1452124710837692E-2</v>
      </c>
      <c r="H391" s="20">
        <f t="shared" si="55"/>
        <v>0.13773548168565952</v>
      </c>
      <c r="I391" s="27">
        <f t="shared" si="52"/>
        <v>0.15707635523212926</v>
      </c>
      <c r="J391" s="27">
        <f t="shared" si="53"/>
        <v>0.15921806978050368</v>
      </c>
      <c r="K391">
        <v>13.29</v>
      </c>
      <c r="L391">
        <f t="shared" si="54"/>
        <v>7.5244544770504143E-2</v>
      </c>
    </row>
    <row r="392" spans="2:12" x14ac:dyDescent="0.45">
      <c r="B392" s="3">
        <f t="shared" si="49"/>
        <v>41091</v>
      </c>
      <c r="C392">
        <f t="shared" si="50"/>
        <v>390</v>
      </c>
      <c r="D392" s="3">
        <v>41121</v>
      </c>
      <c r="E392" s="4">
        <v>2927.27</v>
      </c>
      <c r="F392" t="str">
        <f t="shared" si="48"/>
        <v>x</v>
      </c>
      <c r="G392" s="7">
        <f t="shared" si="51"/>
        <v>3.4442111503034001E-2</v>
      </c>
      <c r="H392" s="20">
        <f t="shared" si="55"/>
        <v>0.1990487570022581</v>
      </c>
      <c r="I392" s="27">
        <f t="shared" si="52"/>
        <v>0.13947759401089699</v>
      </c>
      <c r="J392" s="27">
        <f t="shared" si="53"/>
        <v>0.20264346006191869</v>
      </c>
      <c r="K392">
        <v>13.52</v>
      </c>
      <c r="L392">
        <f t="shared" si="54"/>
        <v>7.3964497041420121E-2</v>
      </c>
    </row>
    <row r="393" spans="2:12" x14ac:dyDescent="0.45">
      <c r="B393" s="3">
        <f t="shared" si="49"/>
        <v>41122</v>
      </c>
      <c r="C393">
        <f t="shared" si="50"/>
        <v>391</v>
      </c>
      <c r="D393" s="3">
        <v>41152</v>
      </c>
      <c r="E393" s="4">
        <v>2972.63</v>
      </c>
      <c r="F393" t="str">
        <f t="shared" si="48"/>
        <v/>
      </c>
      <c r="G393" s="7">
        <f t="shared" si="51"/>
        <v>3.0309842411031962E-2</v>
      </c>
      <c r="H393" s="20">
        <f t="shared" si="55"/>
        <v>0.14727694040630679</v>
      </c>
      <c r="I393" s="27">
        <f t="shared" si="52"/>
        <v>0.1306508542149023</v>
      </c>
      <c r="J393" s="27">
        <f t="shared" si="53"/>
        <v>0.11117898813625837</v>
      </c>
      <c r="K393">
        <v>13.56</v>
      </c>
      <c r="L393">
        <f t="shared" si="54"/>
        <v>7.3746312684365781E-2</v>
      </c>
    </row>
    <row r="394" spans="2:12" x14ac:dyDescent="0.45">
      <c r="B394" s="3">
        <f t="shared" si="49"/>
        <v>41153</v>
      </c>
      <c r="C394">
        <f t="shared" si="50"/>
        <v>392</v>
      </c>
      <c r="D394" s="3">
        <v>41180</v>
      </c>
      <c r="E394" s="4">
        <v>2998.86</v>
      </c>
      <c r="F394" t="str">
        <f t="shared" si="48"/>
        <v/>
      </c>
      <c r="G394" s="7">
        <f t="shared" si="51"/>
        <v>2.2957999087463543E-2</v>
      </c>
      <c r="H394" s="20">
        <f t="shared" si="55"/>
        <v>0.14838743511200914</v>
      </c>
      <c r="I394" s="27">
        <f t="shared" si="52"/>
        <v>0.13220527697326534</v>
      </c>
      <c r="J394" s="27">
        <f t="shared" si="53"/>
        <v>0.10712448394519658</v>
      </c>
      <c r="K394">
        <v>13.51</v>
      </c>
      <c r="L394">
        <f t="shared" si="54"/>
        <v>7.4019245003700967E-2</v>
      </c>
    </row>
    <row r="395" spans="2:12" x14ac:dyDescent="0.45">
      <c r="B395" s="3">
        <f t="shared" si="49"/>
        <v>41183</v>
      </c>
      <c r="C395">
        <f t="shared" si="50"/>
        <v>393</v>
      </c>
      <c r="D395" s="3">
        <v>41213</v>
      </c>
      <c r="E395" s="4">
        <v>3024.4</v>
      </c>
      <c r="F395" t="str">
        <f t="shared" si="48"/>
        <v>x</v>
      </c>
      <c r="G395" s="7">
        <f t="shared" si="51"/>
        <v>2.5119403405018392E-2</v>
      </c>
      <c r="H395" s="20">
        <f t="shared" si="55"/>
        <v>0.18546598059119157</v>
      </c>
      <c r="I395" s="27">
        <f t="shared" si="52"/>
        <v>0.39586274727854431</v>
      </c>
      <c r="J395" s="27">
        <f t="shared" si="53"/>
        <v>0.17491127034248999</v>
      </c>
      <c r="K395">
        <v>13.6</v>
      </c>
      <c r="L395">
        <f t="shared" si="54"/>
        <v>7.3529411764705885E-2</v>
      </c>
    </row>
    <row r="396" spans="2:12" x14ac:dyDescent="0.45">
      <c r="B396" s="3">
        <f t="shared" si="49"/>
        <v>41214</v>
      </c>
      <c r="C396">
        <f t="shared" si="50"/>
        <v>394</v>
      </c>
      <c r="D396" s="3">
        <v>41243</v>
      </c>
      <c r="E396" s="4">
        <v>3065.3</v>
      </c>
      <c r="F396" t="str">
        <f t="shared" si="48"/>
        <v/>
      </c>
      <c r="G396" s="7">
        <f t="shared" si="51"/>
        <v>3.051124595659882E-2</v>
      </c>
      <c r="H396" s="20">
        <f t="shared" si="55"/>
        <v>0.15761794232864634</v>
      </c>
      <c r="I396" s="27">
        <f t="shared" si="52"/>
        <v>0.42551219367220816</v>
      </c>
      <c r="J396" s="27">
        <f t="shared" si="53"/>
        <v>0.11576824999663016</v>
      </c>
      <c r="K396">
        <v>13.55</v>
      </c>
      <c r="L396">
        <f t="shared" si="54"/>
        <v>7.3800738007380073E-2</v>
      </c>
    </row>
    <row r="397" spans="2:12" x14ac:dyDescent="0.45">
      <c r="B397" s="3">
        <f t="shared" si="49"/>
        <v>41244</v>
      </c>
      <c r="C397">
        <f t="shared" si="50"/>
        <v>395</v>
      </c>
      <c r="D397" s="3">
        <v>41274</v>
      </c>
      <c r="E397" s="4">
        <v>3093.41</v>
      </c>
      <c r="F397" t="str">
        <f t="shared" si="48"/>
        <v/>
      </c>
      <c r="G397" s="7">
        <f t="shared" si="51"/>
        <v>2.794295108413225E-2</v>
      </c>
      <c r="H397" s="20">
        <f t="shared" si="55"/>
        <v>0.16687647938682559</v>
      </c>
      <c r="I397" s="27">
        <f t="shared" si="52"/>
        <v>0.42641455783136362</v>
      </c>
      <c r="J397" s="27">
        <f t="shared" si="53"/>
        <v>1.074670262819938</v>
      </c>
      <c r="K397">
        <v>13.53</v>
      </c>
      <c r="L397">
        <f t="shared" si="54"/>
        <v>7.3909830007390986E-2</v>
      </c>
    </row>
    <row r="398" spans="2:12" x14ac:dyDescent="0.45">
      <c r="B398" s="3">
        <f t="shared" si="49"/>
        <v>41275</v>
      </c>
      <c r="C398">
        <f t="shared" si="50"/>
        <v>396</v>
      </c>
      <c r="D398" s="3">
        <v>41305</v>
      </c>
      <c r="E398" s="4">
        <v>3287.38</v>
      </c>
      <c r="F398" t="str">
        <f t="shared" si="48"/>
        <v>x</v>
      </c>
      <c r="G398" s="8"/>
      <c r="H398" s="20">
        <f t="shared" si="55"/>
        <v>6.3615943054955437E-2</v>
      </c>
      <c r="I398" s="27">
        <f t="shared" si="52"/>
        <v>0.13107319335698953</v>
      </c>
      <c r="J398" s="27">
        <f t="shared" si="53"/>
        <v>0.25138149522518605</v>
      </c>
      <c r="K398">
        <v>14.42</v>
      </c>
      <c r="L398">
        <f t="shared" si="54"/>
        <v>6.9348127600554782E-2</v>
      </c>
    </row>
    <row r="399" spans="2:12" x14ac:dyDescent="0.45">
      <c r="B399" s="3">
        <f t="shared" si="49"/>
        <v>41306</v>
      </c>
      <c r="C399">
        <f t="shared" si="50"/>
        <v>397</v>
      </c>
      <c r="D399" s="3">
        <v>41333</v>
      </c>
      <c r="E399" s="4">
        <v>3349.39</v>
      </c>
      <c r="F399" t="str">
        <f t="shared" si="48"/>
        <v/>
      </c>
      <c r="G399" s="8"/>
      <c r="H399" s="20">
        <f t="shared" si="55"/>
        <v>9.4725862518249659E-2</v>
      </c>
      <c r="I399" s="27">
        <f t="shared" si="52"/>
        <v>0.15709027870356418</v>
      </c>
      <c r="J399" s="27">
        <f t="shared" si="53"/>
        <v>0.11788847054155016</v>
      </c>
      <c r="K399">
        <v>14.65</v>
      </c>
      <c r="L399">
        <f t="shared" si="54"/>
        <v>6.8259385665529013E-2</v>
      </c>
    </row>
    <row r="400" spans="2:12" x14ac:dyDescent="0.45">
      <c r="B400" s="3">
        <f t="shared" si="49"/>
        <v>41334</v>
      </c>
      <c r="C400">
        <f t="shared" si="50"/>
        <v>398</v>
      </c>
      <c r="D400" s="3">
        <v>41361</v>
      </c>
      <c r="E400" s="4">
        <v>3380.64</v>
      </c>
      <c r="F400" t="str">
        <f t="shared" si="48"/>
        <v/>
      </c>
      <c r="G400" s="8"/>
      <c r="H400" s="20">
        <f t="shared" si="55"/>
        <v>5.1751504404491389E-2</v>
      </c>
      <c r="I400" s="27">
        <f t="shared" si="52"/>
        <v>-0.1033307983861973</v>
      </c>
      <c r="J400" s="27">
        <f t="shared" si="53"/>
        <v>3.4389071126843973E-2</v>
      </c>
      <c r="K400">
        <v>14.24</v>
      </c>
      <c r="L400">
        <f t="shared" si="54"/>
        <v>7.02247191011236E-2</v>
      </c>
    </row>
    <row r="401" spans="2:12" x14ac:dyDescent="0.45">
      <c r="B401" s="3">
        <f t="shared" si="49"/>
        <v>41365</v>
      </c>
      <c r="C401">
        <f t="shared" si="50"/>
        <v>399</v>
      </c>
      <c r="D401" s="3">
        <v>41394</v>
      </c>
      <c r="E401" s="4">
        <v>3390.1786618000001</v>
      </c>
      <c r="F401" t="str">
        <f t="shared" si="48"/>
        <v>x</v>
      </c>
      <c r="G401" s="8"/>
      <c r="H401" s="20">
        <f t="shared" si="55"/>
        <v>6.773879837296537E-2</v>
      </c>
      <c r="I401" s="27">
        <f t="shared" si="52"/>
        <v>0.14896858998406226</v>
      </c>
      <c r="J401" s="27">
        <f t="shared" si="53"/>
        <v>0.33973632948346411</v>
      </c>
      <c r="K401">
        <v>14.59</v>
      </c>
      <c r="L401">
        <f t="shared" si="54"/>
        <v>6.8540095956134334E-2</v>
      </c>
    </row>
    <row r="402" spans="2:12" x14ac:dyDescent="0.45">
      <c r="B402" s="3">
        <f t="shared" si="49"/>
        <v>41395</v>
      </c>
      <c r="C402">
        <f t="shared" si="50"/>
        <v>400</v>
      </c>
      <c r="D402" s="3">
        <v>41425</v>
      </c>
      <c r="E402" s="4">
        <v>3473.82175448</v>
      </c>
      <c r="F402" t="str">
        <f t="shared" si="48"/>
        <v/>
      </c>
      <c r="G402" s="8"/>
      <c r="H402" s="20">
        <f t="shared" si="55"/>
        <v>5.215727265117609E-2</v>
      </c>
      <c r="I402" s="27">
        <f t="shared" si="52"/>
        <v>-7.1020005065149716E-2</v>
      </c>
      <c r="J402" s="27">
        <f t="shared" si="53"/>
        <v>-0.47977226559249075</v>
      </c>
      <c r="K402">
        <v>15.01</v>
      </c>
      <c r="L402">
        <f t="shared" si="54"/>
        <v>6.6622251832111928E-2</v>
      </c>
    </row>
    <row r="403" spans="2:12" x14ac:dyDescent="0.45">
      <c r="B403" s="3">
        <f t="shared" si="49"/>
        <v>41426</v>
      </c>
      <c r="C403">
        <f t="shared" si="50"/>
        <v>401</v>
      </c>
      <c r="D403" s="3">
        <v>41453</v>
      </c>
      <c r="E403" s="4">
        <v>3289.7052585199999</v>
      </c>
      <c r="F403" t="str">
        <f t="shared" si="48"/>
        <v/>
      </c>
      <c r="G403" s="8"/>
      <c r="H403" s="20">
        <f t="shared" si="55"/>
        <v>9.4381747737390054E-2</v>
      </c>
      <c r="I403" s="27">
        <f t="shared" si="52"/>
        <v>0.2010208254245931</v>
      </c>
      <c r="J403" s="27">
        <f t="shared" si="53"/>
        <v>1.1762642758758277</v>
      </c>
      <c r="K403">
        <v>14.09</v>
      </c>
      <c r="L403">
        <f t="shared" si="54"/>
        <v>7.0972320794889993E-2</v>
      </c>
    </row>
    <row r="404" spans="2:12" x14ac:dyDescent="0.45">
      <c r="B404" s="3">
        <f t="shared" si="49"/>
        <v>41456</v>
      </c>
      <c r="C404">
        <f t="shared" si="50"/>
        <v>402</v>
      </c>
      <c r="D404" s="3">
        <v>41486</v>
      </c>
      <c r="E404" s="4">
        <v>3509.9394549100002</v>
      </c>
      <c r="F404" t="str">
        <f t="shared" si="48"/>
        <v>x</v>
      </c>
      <c r="G404" s="8"/>
      <c r="H404" s="20">
        <f t="shared" si="55"/>
        <v>2.1562318345442977E-2</v>
      </c>
      <c r="I404" s="27">
        <f t="shared" si="52"/>
        <v>8.8716485516137755E-2</v>
      </c>
      <c r="J404" s="27">
        <f t="shared" si="53"/>
        <v>-0.29186843945180363</v>
      </c>
      <c r="K404">
        <v>15.07</v>
      </c>
      <c r="L404">
        <f t="shared" si="54"/>
        <v>6.6357000663570004E-2</v>
      </c>
    </row>
    <row r="405" spans="2:12" x14ac:dyDescent="0.45">
      <c r="B405" s="3">
        <f t="shared" si="49"/>
        <v>41487</v>
      </c>
      <c r="C405">
        <f t="shared" si="50"/>
        <v>403</v>
      </c>
      <c r="D405" s="3">
        <v>41516</v>
      </c>
      <c r="E405" s="4">
        <v>3410.4298513600002</v>
      </c>
      <c r="F405" t="str">
        <f t="shared" si="48"/>
        <v/>
      </c>
      <c r="G405" s="8"/>
      <c r="H405" s="20">
        <f t="shared" si="55"/>
        <v>6.718009057967711E-2</v>
      </c>
      <c r="I405" s="27">
        <f t="shared" si="52"/>
        <v>0.17196989138486707</v>
      </c>
      <c r="J405" s="27">
        <f t="shared" si="53"/>
        <v>0.12415456986638551</v>
      </c>
      <c r="K405">
        <v>14.52</v>
      </c>
      <c r="L405">
        <f t="shared" si="54"/>
        <v>6.8870523415977963E-2</v>
      </c>
    </row>
    <row r="406" spans="2:12" x14ac:dyDescent="0.45">
      <c r="B406" s="3">
        <f t="shared" si="49"/>
        <v>41518</v>
      </c>
      <c r="C406">
        <f t="shared" si="50"/>
        <v>404</v>
      </c>
      <c r="D406" s="3">
        <v>41547</v>
      </c>
      <c r="E406" s="4">
        <v>3443.8531436600001</v>
      </c>
      <c r="F406" t="str">
        <f t="shared" si="48"/>
        <v/>
      </c>
      <c r="G406" s="8"/>
      <c r="H406" s="20">
        <f t="shared" si="55"/>
        <v>2.615632723939787E-2</v>
      </c>
      <c r="I406" s="27">
        <f t="shared" si="52"/>
        <v>0.20689917368452804</v>
      </c>
      <c r="J406" s="27">
        <f t="shared" si="53"/>
        <v>0.62107988266450564</v>
      </c>
      <c r="K406">
        <v>14.56</v>
      </c>
      <c r="L406">
        <f t="shared" si="54"/>
        <v>6.8681318681318673E-2</v>
      </c>
    </row>
    <row r="407" spans="2:12" x14ac:dyDescent="0.45">
      <c r="B407" s="3">
        <f t="shared" si="49"/>
        <v>41548</v>
      </c>
      <c r="C407">
        <f t="shared" si="50"/>
        <v>405</v>
      </c>
      <c r="D407" s="3">
        <v>41578</v>
      </c>
      <c r="E407" s="4">
        <v>3585.3233117</v>
      </c>
      <c r="F407" t="str">
        <f t="shared" si="48"/>
        <v>x</v>
      </c>
      <c r="G407" s="8"/>
      <c r="H407" s="20">
        <f t="shared" si="55"/>
        <v>-2.2832933560790636E-2</v>
      </c>
      <c r="I407" s="27">
        <f t="shared" si="52"/>
        <v>-9.5464347897197821E-2</v>
      </c>
      <c r="J407" s="27">
        <f t="shared" si="53"/>
        <v>-0.11667826456940544</v>
      </c>
      <c r="K407">
        <v>15.16</v>
      </c>
      <c r="L407">
        <f t="shared" si="54"/>
        <v>6.5963060686015831E-2</v>
      </c>
    </row>
    <row r="408" spans="2:12" x14ac:dyDescent="0.45">
      <c r="B408" s="3">
        <f t="shared" si="49"/>
        <v>41579</v>
      </c>
      <c r="C408">
        <f t="shared" si="50"/>
        <v>406</v>
      </c>
      <c r="D408" s="3">
        <v>41607</v>
      </c>
      <c r="E408" s="4">
        <v>3548.4462786200002</v>
      </c>
      <c r="F408" t="str">
        <f t="shared" si="48"/>
        <v/>
      </c>
      <c r="G408" s="8"/>
      <c r="H408" s="20">
        <f t="shared" si="55"/>
        <v>1.2645172353419332E-2</v>
      </c>
      <c r="I408" s="27">
        <f t="shared" si="52"/>
        <v>0.14006982702235171</v>
      </c>
      <c r="J408" s="27">
        <f t="shared" si="53"/>
        <v>0.22769259550885979</v>
      </c>
      <c r="K408">
        <v>14.84</v>
      </c>
      <c r="L408">
        <f t="shared" si="54"/>
        <v>6.7385444743935305E-2</v>
      </c>
    </row>
    <row r="409" spans="2:12" x14ac:dyDescent="0.45">
      <c r="B409" s="3">
        <f t="shared" si="49"/>
        <v>41609</v>
      </c>
      <c r="C409">
        <f t="shared" si="50"/>
        <v>407</v>
      </c>
      <c r="D409" s="3">
        <v>41639</v>
      </c>
      <c r="E409" s="4">
        <v>3609.6273701</v>
      </c>
      <c r="F409" t="str">
        <f t="shared" si="48"/>
        <v/>
      </c>
      <c r="G409" s="8"/>
      <c r="H409" s="20">
        <f t="shared" si="55"/>
        <v>-2.1300911893814112E-2</v>
      </c>
      <c r="I409" s="27">
        <f t="shared" si="52"/>
        <v>-5.8546690328396322E-2</v>
      </c>
      <c r="J409" s="27">
        <f t="shared" si="53"/>
        <v>-0.31755365214419984</v>
      </c>
      <c r="K409">
        <v>14.81</v>
      </c>
      <c r="L409">
        <f t="shared" si="54"/>
        <v>6.7521944632005393E-2</v>
      </c>
    </row>
    <row r="410" spans="2:12" x14ac:dyDescent="0.45">
      <c r="B410" s="3">
        <f t="shared" si="49"/>
        <v>41640</v>
      </c>
      <c r="C410">
        <f t="shared" si="50"/>
        <v>408</v>
      </c>
      <c r="D410" s="3">
        <v>41670</v>
      </c>
      <c r="E410" s="4">
        <v>3496.5097788799999</v>
      </c>
      <c r="F410" t="str">
        <f t="shared" si="48"/>
        <v>x</v>
      </c>
      <c r="G410" s="8"/>
      <c r="H410" s="20">
        <f t="shared" si="55"/>
        <v>3.5836775099807427E-2</v>
      </c>
      <c r="I410" s="27">
        <f t="shared" si="52"/>
        <v>0.14871277568589858</v>
      </c>
      <c r="J410" s="27">
        <f t="shared" si="53"/>
        <v>0.76862681389560228</v>
      </c>
      <c r="K410">
        <v>14.95</v>
      </c>
      <c r="L410">
        <f t="shared" si="54"/>
        <v>6.6889632107023408E-2</v>
      </c>
    </row>
    <row r="411" spans="2:12" x14ac:dyDescent="0.45">
      <c r="B411" s="3">
        <f t="shared" si="49"/>
        <v>41671</v>
      </c>
      <c r="C411">
        <f t="shared" si="50"/>
        <v>409</v>
      </c>
      <c r="D411" s="3">
        <v>41698</v>
      </c>
      <c r="E411" s="4">
        <v>3666.66385666</v>
      </c>
      <c r="F411" t="str">
        <f t="shared" si="48"/>
        <v/>
      </c>
      <c r="G411" s="8"/>
      <c r="H411" s="20">
        <f t="shared" si="55"/>
        <v>2.1161806184949894E-2</v>
      </c>
      <c r="I411" s="27">
        <f t="shared" si="52"/>
        <v>-1.2656258683245492E-2</v>
      </c>
      <c r="J411" s="27">
        <f t="shared" si="53"/>
        <v>-0.30866007109419702</v>
      </c>
      <c r="K411">
        <v>15.08</v>
      </c>
      <c r="L411">
        <f t="shared" si="54"/>
        <v>6.6312997347480113E-2</v>
      </c>
    </row>
    <row r="412" spans="2:12" x14ac:dyDescent="0.45">
      <c r="B412" s="3">
        <f t="shared" si="49"/>
        <v>41699</v>
      </c>
      <c r="C412">
        <f t="shared" si="50"/>
        <v>410</v>
      </c>
      <c r="D412" s="3">
        <v>41729</v>
      </c>
      <c r="E412" s="4">
        <v>3555.5932058499998</v>
      </c>
      <c r="F412" t="str">
        <f t="shared" si="48"/>
        <v/>
      </c>
      <c r="G412" s="8"/>
      <c r="H412" s="20">
        <f t="shared" si="55"/>
        <v>3.0371785167190968E-2</v>
      </c>
      <c r="I412" s="27">
        <f t="shared" si="52"/>
        <v>5.1126657491642691E-2</v>
      </c>
      <c r="J412" s="27">
        <f t="shared" si="53"/>
        <v>0.2396711890437826</v>
      </c>
      <c r="K412">
        <v>14.33</v>
      </c>
      <c r="L412">
        <f t="shared" si="54"/>
        <v>6.978367062107467E-2</v>
      </c>
    </row>
    <row r="413" spans="2:12" x14ac:dyDescent="0.45">
      <c r="B413" s="3">
        <f t="shared" si="49"/>
        <v>41730</v>
      </c>
      <c r="C413">
        <f t="shared" si="50"/>
        <v>411</v>
      </c>
      <c r="D413" s="3">
        <v>41759</v>
      </c>
      <c r="E413" s="4">
        <v>3619.82529062</v>
      </c>
      <c r="F413" t="str">
        <f t="shared" si="48"/>
        <v>x</v>
      </c>
      <c r="G413" s="8"/>
      <c r="H413" s="20">
        <f t="shared" si="55"/>
        <v>3.8742045041068707E-2</v>
      </c>
      <c r="I413" s="27">
        <f t="shared" si="52"/>
        <v>-3.7263315548695441E-2</v>
      </c>
      <c r="J413" s="27">
        <f t="shared" si="53"/>
        <v>0.12307040796330515</v>
      </c>
      <c r="K413">
        <v>15</v>
      </c>
      <c r="L413">
        <f t="shared" si="54"/>
        <v>6.6666666666666666E-2</v>
      </c>
    </row>
    <row r="414" spans="2:12" x14ac:dyDescent="0.45">
      <c r="B414" s="3">
        <f t="shared" si="49"/>
        <v>41760</v>
      </c>
      <c r="C414">
        <f t="shared" si="50"/>
        <v>412</v>
      </c>
      <c r="D414" s="3">
        <v>41789</v>
      </c>
      <c r="E414" s="4">
        <v>3655.0068228700002</v>
      </c>
      <c r="F414" t="str">
        <f t="shared" si="48"/>
        <v/>
      </c>
      <c r="G414" s="8"/>
      <c r="H414" s="20">
        <f t="shared" si="55"/>
        <v>3.8881215816284342E-2</v>
      </c>
      <c r="I414" s="27">
        <f t="shared" si="52"/>
        <v>-1.6816517699400402E-2</v>
      </c>
      <c r="J414" s="27">
        <f t="shared" si="53"/>
        <v>-0.16583558544908927</v>
      </c>
      <c r="K414">
        <v>15.21</v>
      </c>
      <c r="L414">
        <f t="shared" si="54"/>
        <v>6.5746219592373437E-2</v>
      </c>
    </row>
    <row r="415" spans="2:12" x14ac:dyDescent="0.45">
      <c r="B415" s="3">
        <f t="shared" si="49"/>
        <v>41791</v>
      </c>
      <c r="C415">
        <f t="shared" si="50"/>
        <v>413</v>
      </c>
      <c r="D415" s="3">
        <v>41820</v>
      </c>
      <c r="E415" s="4">
        <v>3600.1933903600002</v>
      </c>
      <c r="F415" t="str">
        <f t="shared" si="48"/>
        <v/>
      </c>
      <c r="G415" s="8"/>
      <c r="H415" s="20">
        <f t="shared" si="55"/>
        <v>-8.2254303669613282E-3</v>
      </c>
      <c r="I415" s="27">
        <f t="shared" si="52"/>
        <v>-7.1612503989789467E-2</v>
      </c>
      <c r="J415" s="27">
        <f t="shared" si="53"/>
        <v>-4.7502336672523904E-2</v>
      </c>
      <c r="K415">
        <v>14.93</v>
      </c>
      <c r="L415">
        <f t="shared" si="54"/>
        <v>6.6979236436704628E-2</v>
      </c>
    </row>
    <row r="416" spans="2:12" x14ac:dyDescent="0.45">
      <c r="B416" s="3">
        <f t="shared" si="49"/>
        <v>41821</v>
      </c>
      <c r="C416">
        <f t="shared" si="50"/>
        <v>414</v>
      </c>
      <c r="D416" s="3">
        <v>41851</v>
      </c>
      <c r="E416" s="4">
        <v>3585.62188681</v>
      </c>
      <c r="F416" t="str">
        <f t="shared" si="48"/>
        <v>x</v>
      </c>
      <c r="G416" s="8"/>
      <c r="H416" s="20">
        <f t="shared" si="55"/>
        <v>1.8732575634113235E-2</v>
      </c>
      <c r="I416" s="27">
        <f t="shared" si="52"/>
        <v>-8.8554668264131386E-2</v>
      </c>
      <c r="J416" s="27">
        <f t="shared" si="53"/>
        <v>0.1961568818696986</v>
      </c>
      <c r="K416">
        <v>14.93</v>
      </c>
      <c r="L416">
        <f t="shared" si="54"/>
        <v>6.6979236436704628E-2</v>
      </c>
    </row>
    <row r="417" spans="2:12" x14ac:dyDescent="0.45">
      <c r="B417" s="3">
        <f t="shared" si="49"/>
        <v>41852</v>
      </c>
      <c r="C417">
        <f t="shared" si="50"/>
        <v>415</v>
      </c>
      <c r="D417" s="3">
        <v>41880</v>
      </c>
      <c r="E417" s="4">
        <v>3639.5428376899999</v>
      </c>
      <c r="F417" t="str">
        <f t="shared" si="48"/>
        <v/>
      </c>
      <c r="G417" s="8"/>
      <c r="H417" s="20">
        <f t="shared" si="55"/>
        <v>-5.6294013187117464E-2</v>
      </c>
      <c r="I417" s="27">
        <f t="shared" si="52"/>
        <v>-4.9844288365268663E-2</v>
      </c>
      <c r="J417" s="27">
        <f t="shared" si="53"/>
        <v>-0.29767878814054249</v>
      </c>
      <c r="K417">
        <v>15.11</v>
      </c>
      <c r="L417">
        <f t="shared" si="54"/>
        <v>6.6181336863004633E-2</v>
      </c>
    </row>
    <row r="418" spans="2:12" x14ac:dyDescent="0.45">
      <c r="B418" s="3">
        <f t="shared" si="49"/>
        <v>41883</v>
      </c>
      <c r="C418">
        <f t="shared" si="50"/>
        <v>416</v>
      </c>
      <c r="D418" s="3">
        <v>41912</v>
      </c>
      <c r="E418" s="4">
        <v>3533.9316934499998</v>
      </c>
      <c r="F418" t="str">
        <f t="shared" si="48"/>
        <v/>
      </c>
      <c r="G418" s="8"/>
      <c r="H418" s="20">
        <f t="shared" si="55"/>
        <v>-5.6031919753007364E-2</v>
      </c>
      <c r="I418" s="27">
        <f t="shared" si="52"/>
        <v>-1.3492895598425925E-3</v>
      </c>
      <c r="J418" s="27">
        <f t="shared" si="53"/>
        <v>-9.8702957366753385E-2</v>
      </c>
      <c r="K418">
        <v>14.62</v>
      </c>
      <c r="L418">
        <f t="shared" si="54"/>
        <v>6.8399452804377564E-2</v>
      </c>
    </row>
    <row r="419" spans="2:12" x14ac:dyDescent="0.45">
      <c r="B419" s="3">
        <f t="shared" si="49"/>
        <v>41913</v>
      </c>
      <c r="C419">
        <f t="shared" si="50"/>
        <v>417</v>
      </c>
      <c r="D419" s="3">
        <v>41943</v>
      </c>
      <c r="E419" s="4">
        <v>3503.4598627300002</v>
      </c>
      <c r="F419" t="str">
        <f t="shared" si="48"/>
        <v>x</v>
      </c>
      <c r="G419" s="8"/>
      <c r="H419" s="20">
        <f t="shared" si="55"/>
        <v>-5.3844364425800206E-3</v>
      </c>
      <c r="I419" s="27">
        <f t="shared" si="52"/>
        <v>0.14213043808354642</v>
      </c>
      <c r="J419" s="27">
        <f t="shared" si="53"/>
        <v>0.3551289352905338</v>
      </c>
      <c r="K419">
        <v>14.44</v>
      </c>
      <c r="L419">
        <f t="shared" si="54"/>
        <v>6.9252077562326875E-2</v>
      </c>
    </row>
    <row r="420" spans="2:12" x14ac:dyDescent="0.45">
      <c r="B420" s="3">
        <f t="shared" si="49"/>
        <v>41944</v>
      </c>
      <c r="C420">
        <f t="shared" si="50"/>
        <v>418</v>
      </c>
      <c r="D420" s="3">
        <v>41971</v>
      </c>
      <c r="E420" s="4">
        <v>3593.3169933999998</v>
      </c>
      <c r="F420" t="str">
        <f t="shared" si="48"/>
        <v/>
      </c>
      <c r="G420" s="8"/>
      <c r="H420" s="20">
        <f t="shared" si="55"/>
        <v>-2.8159744134974463E-2</v>
      </c>
      <c r="I420" s="27">
        <f t="shared" si="52"/>
        <v>0.17890963374856783</v>
      </c>
      <c r="J420" s="27">
        <f t="shared" si="53"/>
        <v>-0.18455949299349483</v>
      </c>
      <c r="K420">
        <v>14.67</v>
      </c>
      <c r="L420">
        <f t="shared" si="54"/>
        <v>6.8166325835037497E-2</v>
      </c>
    </row>
    <row r="421" spans="2:12" x14ac:dyDescent="0.45">
      <c r="B421" s="3">
        <f t="shared" si="49"/>
        <v>41974</v>
      </c>
      <c r="C421">
        <f t="shared" si="50"/>
        <v>419</v>
      </c>
      <c r="D421" s="3">
        <v>42004</v>
      </c>
      <c r="E421" s="4">
        <v>3532.7390155200001</v>
      </c>
      <c r="F421" t="str">
        <f t="shared" si="48"/>
        <v/>
      </c>
      <c r="G421" s="8"/>
      <c r="H421" s="20">
        <f t="shared" si="55"/>
        <v>-2.5044306387002391E-2</v>
      </c>
      <c r="I421" s="27">
        <f t="shared" si="52"/>
        <v>0.15658587247280709</v>
      </c>
      <c r="J421" s="27">
        <f t="shared" si="53"/>
        <v>0.34826176113822283</v>
      </c>
      <c r="K421">
        <v>14.69</v>
      </c>
      <c r="L421">
        <f t="shared" si="54"/>
        <v>6.8073519400953034E-2</v>
      </c>
    </row>
    <row r="422" spans="2:12" x14ac:dyDescent="0.45">
      <c r="B422" s="3">
        <f t="shared" si="49"/>
        <v>42005</v>
      </c>
      <c r="C422">
        <f t="shared" si="50"/>
        <v>420</v>
      </c>
      <c r="D422" s="3">
        <v>42034</v>
      </c>
      <c r="E422" s="4">
        <v>3621.81341346</v>
      </c>
      <c r="F422" t="str">
        <f t="shared" si="48"/>
        <v>x</v>
      </c>
      <c r="G422" s="8"/>
      <c r="H422" s="20">
        <f t="shared" si="55"/>
        <v>-7.8943077268261774E-2</v>
      </c>
      <c r="I422" s="27">
        <f t="shared" si="52"/>
        <v>0.16165453488512926</v>
      </c>
      <c r="J422" s="27">
        <f t="shared" si="53"/>
        <v>0.49030463217879849</v>
      </c>
      <c r="K422">
        <v>14.69</v>
      </c>
      <c r="L422">
        <f t="shared" si="54"/>
        <v>6.8073519400953034E-2</v>
      </c>
    </row>
    <row r="423" spans="2:12" x14ac:dyDescent="0.45">
      <c r="B423" s="3">
        <f t="shared" si="49"/>
        <v>42036</v>
      </c>
      <c r="C423">
        <f t="shared" si="50"/>
        <v>421</v>
      </c>
      <c r="D423" s="3">
        <v>42062</v>
      </c>
      <c r="E423" s="4">
        <v>3744.2570865399998</v>
      </c>
      <c r="F423" t="str">
        <f t="shared" si="48"/>
        <v/>
      </c>
      <c r="G423" s="8"/>
      <c r="H423" s="20">
        <f t="shared" si="55"/>
        <v>-0.10640653145913292</v>
      </c>
      <c r="I423" s="27">
        <f t="shared" si="52"/>
        <v>5.7678561236973014E-2</v>
      </c>
      <c r="J423" s="27">
        <f t="shared" si="53"/>
        <v>-0.23001124855753574</v>
      </c>
      <c r="K423">
        <v>15.23</v>
      </c>
      <c r="L423">
        <f t="shared" si="54"/>
        <v>6.5659881812212731E-2</v>
      </c>
    </row>
    <row r="424" spans="2:12" x14ac:dyDescent="0.45">
      <c r="B424" s="3">
        <f t="shared" si="49"/>
        <v>42064</v>
      </c>
      <c r="C424">
        <f t="shared" si="50"/>
        <v>422</v>
      </c>
      <c r="D424" s="3">
        <v>42094</v>
      </c>
      <c r="E424" s="4">
        <v>3663.5829188399998</v>
      </c>
      <c r="F424" t="str">
        <f t="shared" si="48"/>
        <v/>
      </c>
      <c r="G424" s="8"/>
      <c r="H424" s="20">
        <f t="shared" si="55"/>
        <v>-7.3258678276341471E-2</v>
      </c>
      <c r="I424" s="27">
        <f t="shared" si="52"/>
        <v>-9.7741271900158799E-2</v>
      </c>
      <c r="J424" s="27">
        <f t="shared" si="53"/>
        <v>0.36606556630770815</v>
      </c>
      <c r="K424">
        <v>14.78</v>
      </c>
      <c r="L424">
        <f t="shared" si="54"/>
        <v>6.7658998646820026E-2</v>
      </c>
    </row>
    <row r="425" spans="2:12" x14ac:dyDescent="0.45">
      <c r="B425" s="3">
        <f t="shared" si="49"/>
        <v>42095</v>
      </c>
      <c r="C425">
        <f t="shared" si="50"/>
        <v>423</v>
      </c>
      <c r="D425" s="3">
        <v>42124</v>
      </c>
      <c r="E425" s="4">
        <v>3760.0647250699999</v>
      </c>
      <c r="F425" t="str">
        <f t="shared" si="48"/>
        <v>x</v>
      </c>
      <c r="G425" s="8"/>
      <c r="H425" s="20">
        <f t="shared" si="55"/>
        <v>-8.9988594383491827E-2</v>
      </c>
      <c r="I425" s="27">
        <f t="shared" si="52"/>
        <v>-0.10932871337372296</v>
      </c>
      <c r="J425" s="27">
        <f t="shared" si="53"/>
        <v>0.12487736829329354</v>
      </c>
      <c r="K425">
        <v>15.48</v>
      </c>
      <c r="L425">
        <f t="shared" si="54"/>
        <v>6.4599483204134361E-2</v>
      </c>
    </row>
    <row r="426" spans="2:12" x14ac:dyDescent="0.45">
      <c r="B426" s="3">
        <f t="shared" si="49"/>
        <v>42125</v>
      </c>
      <c r="C426">
        <f t="shared" si="50"/>
        <v>424</v>
      </c>
      <c r="D426" s="3">
        <v>42153</v>
      </c>
      <c r="E426" s="4">
        <v>3797.1179319600001</v>
      </c>
      <c r="F426" t="str">
        <f t="shared" si="48"/>
        <v/>
      </c>
      <c r="G426" s="8"/>
      <c r="H426" s="20">
        <f t="shared" si="55"/>
        <v>-9.67437630546234E-2</v>
      </c>
      <c r="I426" s="27">
        <f t="shared" si="52"/>
        <v>-0.33055047257972714</v>
      </c>
      <c r="J426" s="27">
        <f t="shared" si="53"/>
        <v>-0.52201248587815363</v>
      </c>
      <c r="K426">
        <v>15.57</v>
      </c>
      <c r="L426">
        <f t="shared" si="54"/>
        <v>6.4226075786769421E-2</v>
      </c>
    </row>
    <row r="427" spans="2:12" x14ac:dyDescent="0.45">
      <c r="B427" s="3">
        <f t="shared" si="49"/>
        <v>42156</v>
      </c>
      <c r="C427">
        <f t="shared" si="50"/>
        <v>425</v>
      </c>
      <c r="D427" s="3">
        <v>42185</v>
      </c>
      <c r="E427" s="4">
        <v>3570.5802503199998</v>
      </c>
      <c r="F427" t="str">
        <f t="shared" si="48"/>
        <v/>
      </c>
      <c r="G427" s="8"/>
      <c r="H427" s="20">
        <f t="shared" si="55"/>
        <v>-1.5439083307274615E-2</v>
      </c>
      <c r="I427" s="27">
        <f t="shared" si="52"/>
        <v>-0.23808478532335486</v>
      </c>
      <c r="J427" s="27">
        <f t="shared" si="53"/>
        <v>0.3141066831548387</v>
      </c>
      <c r="K427">
        <v>14.55</v>
      </c>
      <c r="L427">
        <f t="shared" si="54"/>
        <v>6.8728522336769751E-2</v>
      </c>
    </row>
    <row r="428" spans="2:12" x14ac:dyDescent="0.45">
      <c r="B428" s="3">
        <f t="shared" si="49"/>
        <v>42186</v>
      </c>
      <c r="C428">
        <f t="shared" si="50"/>
        <v>426</v>
      </c>
      <c r="D428" s="3">
        <v>42216</v>
      </c>
      <c r="E428" s="4">
        <v>3652.78982</v>
      </c>
      <c r="F428" t="str">
        <f t="shared" si="48"/>
        <v>x</v>
      </c>
      <c r="G428" s="8"/>
      <c r="H428" s="20">
        <f t="shared" si="55"/>
        <v>2.8388146351110422E-4</v>
      </c>
      <c r="I428" s="27">
        <f t="shared" si="52"/>
        <v>-0.17184647813420106</v>
      </c>
      <c r="J428" s="27">
        <f t="shared" si="53"/>
        <v>-0.5223537837775647</v>
      </c>
      <c r="K428">
        <v>14.94</v>
      </c>
      <c r="L428">
        <f t="shared" si="54"/>
        <v>6.6934404283801874E-2</v>
      </c>
    </row>
    <row r="429" spans="2:12" x14ac:dyDescent="0.45">
      <c r="B429" s="3">
        <f t="shared" si="49"/>
        <v>42217</v>
      </c>
      <c r="C429">
        <f t="shared" si="50"/>
        <v>427</v>
      </c>
      <c r="D429" s="3">
        <v>42244</v>
      </c>
      <c r="E429" s="4">
        <v>3434.65836519</v>
      </c>
      <c r="F429" t="str">
        <f t="shared" si="48"/>
        <v/>
      </c>
      <c r="G429" s="8"/>
      <c r="H429" s="20">
        <f t="shared" si="55"/>
        <v>7.6436909644571616E-2</v>
      </c>
      <c r="I429" s="27">
        <f t="shared" si="52"/>
        <v>6.863029227352202E-2</v>
      </c>
      <c r="J429" s="27">
        <f t="shared" si="53"/>
        <v>-0.29533455956195009</v>
      </c>
      <c r="K429">
        <v>14.83</v>
      </c>
      <c r="L429">
        <f t="shared" si="54"/>
        <v>6.7430883344571813E-2</v>
      </c>
    </row>
    <row r="430" spans="2:12" x14ac:dyDescent="0.45">
      <c r="B430" s="3">
        <f t="shared" si="49"/>
        <v>42248</v>
      </c>
      <c r="C430">
        <f t="shared" si="50"/>
        <v>428</v>
      </c>
      <c r="D430" s="3">
        <v>42277</v>
      </c>
      <c r="E430" s="4">
        <v>3335.9187163900001</v>
      </c>
      <c r="F430" t="str">
        <f t="shared" si="48"/>
        <v/>
      </c>
      <c r="G430" s="8"/>
      <c r="H430" s="20">
        <f t="shared" si="55"/>
        <v>0.12572753140516446</v>
      </c>
      <c r="I430" s="27">
        <f t="shared" si="52"/>
        <v>0.13638082829287668</v>
      </c>
      <c r="J430" s="27">
        <f t="shared" si="53"/>
        <v>0.68749791569362806</v>
      </c>
      <c r="K430">
        <v>13.58</v>
      </c>
      <c r="L430">
        <f t="shared" si="54"/>
        <v>7.3637702503681887E-2</v>
      </c>
    </row>
    <row r="431" spans="2:12" x14ac:dyDescent="0.45">
      <c r="B431" s="3">
        <f t="shared" si="49"/>
        <v>42278</v>
      </c>
      <c r="C431">
        <f t="shared" si="50"/>
        <v>429</v>
      </c>
      <c r="D431" s="3">
        <v>42307</v>
      </c>
      <c r="E431" s="4">
        <v>3484.5957057700002</v>
      </c>
      <c r="F431" t="str">
        <f t="shared" si="48"/>
        <v>x</v>
      </c>
      <c r="G431" s="8"/>
      <c r="H431" s="20">
        <f t="shared" si="55"/>
        <v>8.1371658198535091E-2</v>
      </c>
      <c r="I431" s="27">
        <f t="shared" si="52"/>
        <v>-0.16007484672695016</v>
      </c>
      <c r="J431" s="27">
        <f t="shared" si="53"/>
        <v>2.625721894523525E-2</v>
      </c>
      <c r="K431">
        <v>14.32</v>
      </c>
      <c r="L431">
        <f t="shared" si="54"/>
        <v>6.9832402234636867E-2</v>
      </c>
    </row>
    <row r="432" spans="2:12" x14ac:dyDescent="0.45">
      <c r="B432" s="3">
        <f t="shared" si="49"/>
        <v>42309</v>
      </c>
      <c r="C432">
        <f t="shared" si="50"/>
        <v>430</v>
      </c>
      <c r="D432" s="3">
        <v>42338</v>
      </c>
      <c r="E432" s="4">
        <v>3492.1301062699999</v>
      </c>
      <c r="F432" t="str">
        <f t="shared" si="48"/>
        <v/>
      </c>
      <c r="G432" s="8"/>
      <c r="H432" s="20">
        <f t="shared" si="55"/>
        <v>5.7347893227239544E-2</v>
      </c>
      <c r="I432" s="27">
        <f t="shared" si="52"/>
        <v>-0.15732342500376417</v>
      </c>
      <c r="J432" s="27">
        <f t="shared" si="53"/>
        <v>-0.15263167776617359</v>
      </c>
      <c r="K432">
        <v>14.19</v>
      </c>
      <c r="L432">
        <f t="shared" si="54"/>
        <v>7.0472163495419307E-2</v>
      </c>
    </row>
    <row r="433" spans="2:12" x14ac:dyDescent="0.45">
      <c r="B433" s="3">
        <f t="shared" si="49"/>
        <v>42339</v>
      </c>
      <c r="C433">
        <f t="shared" si="50"/>
        <v>431</v>
      </c>
      <c r="D433" s="3">
        <v>42369</v>
      </c>
      <c r="E433" s="4">
        <v>3444.2640172299998</v>
      </c>
      <c r="F433" t="str">
        <f t="shared" si="48"/>
        <v/>
      </c>
      <c r="G433" s="8"/>
      <c r="H433" s="20">
        <f t="shared" si="55"/>
        <v>0.12454140619422649</v>
      </c>
      <c r="I433" s="27">
        <f t="shared" si="52"/>
        <v>-5.5781565358177021E-2</v>
      </c>
      <c r="J433" s="27">
        <f t="shared" si="53"/>
        <v>-0.3186138333617925</v>
      </c>
      <c r="K433">
        <v>14.16</v>
      </c>
      <c r="L433">
        <f t="shared" si="54"/>
        <v>7.0621468926553674E-2</v>
      </c>
    </row>
    <row r="434" spans="2:12" x14ac:dyDescent="0.45">
      <c r="B434" s="3">
        <f t="shared" si="49"/>
        <v>42370</v>
      </c>
      <c r="C434">
        <f t="shared" si="50"/>
        <v>432</v>
      </c>
      <c r="D434" s="3">
        <v>42398</v>
      </c>
      <c r="E434" s="4">
        <v>3335.8963173100001</v>
      </c>
      <c r="F434" t="str">
        <f t="shared" si="48"/>
        <v>x</v>
      </c>
      <c r="G434" s="8"/>
      <c r="H434" s="20">
        <f t="shared" si="55"/>
        <v>0.15658906388350347</v>
      </c>
      <c r="I434" s="27">
        <f t="shared" si="52"/>
        <v>0.10692564734682075</v>
      </c>
      <c r="J434" s="27">
        <f t="shared" si="53"/>
        <v>3.6375714304454521E-2</v>
      </c>
      <c r="K434">
        <v>13.46</v>
      </c>
      <c r="L434">
        <f t="shared" si="54"/>
        <v>7.4294205052005943E-2</v>
      </c>
    </row>
    <row r="435" spans="2:12" x14ac:dyDescent="0.45">
      <c r="B435" s="3">
        <f t="shared" si="49"/>
        <v>42401</v>
      </c>
      <c r="C435">
        <f t="shared" si="50"/>
        <v>433</v>
      </c>
      <c r="D435" s="3">
        <v>42429</v>
      </c>
      <c r="E435" s="4">
        <v>3345.84367707</v>
      </c>
      <c r="F435" t="str">
        <f t="shared" si="48"/>
        <v/>
      </c>
      <c r="G435" s="8"/>
      <c r="H435" s="20">
        <f t="shared" si="55"/>
        <v>0.1815926502077545</v>
      </c>
      <c r="I435" s="27">
        <f t="shared" si="52"/>
        <v>0.10417429980442594</v>
      </c>
      <c r="J435" s="27">
        <f t="shared" si="53"/>
        <v>0.19208407363833047</v>
      </c>
      <c r="K435">
        <v>13.59</v>
      </c>
      <c r="L435">
        <f t="shared" si="54"/>
        <v>7.358351729212656E-2</v>
      </c>
    </row>
    <row r="436" spans="2:12" x14ac:dyDescent="0.45">
      <c r="B436" s="3">
        <f t="shared" si="49"/>
        <v>42430</v>
      </c>
      <c r="C436">
        <f t="shared" si="50"/>
        <v>434</v>
      </c>
      <c r="D436" s="3">
        <v>42460</v>
      </c>
      <c r="E436" s="4">
        <v>3395.1936764500001</v>
      </c>
      <c r="F436" t="str">
        <f t="shared" si="48"/>
        <v/>
      </c>
      <c r="G436" s="8"/>
      <c r="H436" s="20">
        <f t="shared" si="55"/>
        <v>0.17519098449544934</v>
      </c>
      <c r="I436" s="27">
        <f t="shared" si="52"/>
        <v>0.14938982521651289</v>
      </c>
      <c r="J436" s="27">
        <f t="shared" si="53"/>
        <v>9.7820249277106308E-2</v>
      </c>
      <c r="K436">
        <v>13.98</v>
      </c>
      <c r="L436">
        <f t="shared" si="54"/>
        <v>7.1530758226037189E-2</v>
      </c>
    </row>
    <row r="437" spans="2:12" x14ac:dyDescent="0.45">
      <c r="B437" s="3">
        <f t="shared" si="49"/>
        <v>42461</v>
      </c>
      <c r="C437">
        <f t="shared" si="50"/>
        <v>435</v>
      </c>
      <c r="D437" s="3">
        <v>42489</v>
      </c>
      <c r="E437" s="4">
        <v>3421.7017856699999</v>
      </c>
      <c r="F437" t="str">
        <f t="shared" si="48"/>
        <v>x</v>
      </c>
      <c r="G437" s="8"/>
      <c r="H437" s="20">
        <f t="shared" si="55"/>
        <v>0.15804532216243672</v>
      </c>
      <c r="I437" s="27">
        <f t="shared" si="52"/>
        <v>0.30023901128320585</v>
      </c>
      <c r="J437" s="27">
        <f t="shared" si="53"/>
        <v>2.8666935827407425E-2</v>
      </c>
      <c r="K437">
        <v>14.12</v>
      </c>
      <c r="L437">
        <f t="shared" si="54"/>
        <v>7.0821529745042494E-2</v>
      </c>
    </row>
    <row r="438" spans="2:12" x14ac:dyDescent="0.45">
      <c r="B438" s="3">
        <f t="shared" si="49"/>
        <v>42491</v>
      </c>
      <c r="C438">
        <f t="shared" si="50"/>
        <v>436</v>
      </c>
      <c r="D438" s="3">
        <v>42521</v>
      </c>
      <c r="E438" s="4">
        <v>3429.7704544600001</v>
      </c>
      <c r="F438" t="str">
        <f t="shared" si="48"/>
        <v/>
      </c>
      <c r="G438" s="8"/>
      <c r="H438" s="20">
        <f t="shared" si="55"/>
        <v>0.20010346054137207</v>
      </c>
      <c r="I438" s="27">
        <f t="shared" si="52"/>
        <v>0.35029383922337876</v>
      </c>
      <c r="J438" s="27">
        <f t="shared" si="53"/>
        <v>0.34460904127468295</v>
      </c>
      <c r="K438">
        <v>14.53</v>
      </c>
      <c r="L438">
        <f t="shared" si="54"/>
        <v>6.8823124569855468E-2</v>
      </c>
    </row>
    <row r="439" spans="2:12" x14ac:dyDescent="0.45">
      <c r="B439" s="3">
        <f t="shared" si="49"/>
        <v>42522</v>
      </c>
      <c r="C439">
        <f t="shared" si="50"/>
        <v>437</v>
      </c>
      <c r="D439" s="3">
        <v>42551</v>
      </c>
      <c r="E439" s="4">
        <v>3515.4537643799999</v>
      </c>
      <c r="F439" t="str">
        <f t="shared" si="48"/>
        <v/>
      </c>
      <c r="G439" s="8"/>
      <c r="H439" s="20">
        <f t="shared" si="55"/>
        <v>0.1384532479879852</v>
      </c>
      <c r="I439" s="27">
        <f t="shared" si="52"/>
        <v>0.30217522581902934</v>
      </c>
      <c r="J439" s="27">
        <f t="shared" si="53"/>
        <v>0.5892739633215982</v>
      </c>
      <c r="K439">
        <v>15.21</v>
      </c>
      <c r="L439">
        <f t="shared" si="54"/>
        <v>6.5746219592373437E-2</v>
      </c>
    </row>
    <row r="440" spans="2:12" x14ac:dyDescent="0.45">
      <c r="B440" s="3">
        <f t="shared" si="49"/>
        <v>42552</v>
      </c>
      <c r="C440">
        <f t="shared" si="50"/>
        <v>438</v>
      </c>
      <c r="D440" s="3">
        <v>42580</v>
      </c>
      <c r="E440" s="4">
        <v>3653.8267793199998</v>
      </c>
      <c r="F440" t="str">
        <f t="shared" si="48"/>
        <v>x</v>
      </c>
      <c r="G440" s="8"/>
      <c r="H440" s="20">
        <f t="shared" si="55"/>
        <v>0.1073864772355253</v>
      </c>
      <c r="I440" s="27">
        <f t="shared" si="52"/>
        <v>0.13114349455526852</v>
      </c>
      <c r="J440" s="27">
        <f t="shared" si="53"/>
        <v>0.15209969816897861</v>
      </c>
      <c r="K440">
        <v>15.71</v>
      </c>
      <c r="L440">
        <f t="shared" si="54"/>
        <v>6.3653723742838952E-2</v>
      </c>
    </row>
    <row r="441" spans="2:12" x14ac:dyDescent="0.45">
      <c r="B441" s="3">
        <f t="shared" si="49"/>
        <v>42583</v>
      </c>
      <c r="C441">
        <f t="shared" si="50"/>
        <v>439</v>
      </c>
      <c r="D441" s="3">
        <v>42613</v>
      </c>
      <c r="E441" s="4">
        <v>3697.19303631</v>
      </c>
      <c r="F441" t="str">
        <f t="shared" si="48"/>
        <v/>
      </c>
      <c r="G441" s="8"/>
      <c r="H441" s="20">
        <f t="shared" si="55"/>
        <v>0.10164122103428386</v>
      </c>
      <c r="I441" s="27">
        <f t="shared" si="52"/>
        <v>-5.1793878222111678E-3</v>
      </c>
      <c r="J441" s="27">
        <f t="shared" si="53"/>
        <v>0.20592265546743715</v>
      </c>
      <c r="K441">
        <v>15.79</v>
      </c>
      <c r="L441">
        <f t="shared" si="54"/>
        <v>6.333122229259025E-2</v>
      </c>
    </row>
    <row r="442" spans="2:12" x14ac:dyDescent="0.45">
      <c r="B442" s="3">
        <f t="shared" si="49"/>
        <v>42614</v>
      </c>
      <c r="C442">
        <f t="shared" si="50"/>
        <v>440</v>
      </c>
      <c r="D442" s="3">
        <v>42643</v>
      </c>
      <c r="E442" s="4">
        <v>3755.3355415699998</v>
      </c>
      <c r="F442" t="str">
        <f t="shared" si="48"/>
        <v/>
      </c>
      <c r="G442" s="8"/>
      <c r="H442" s="20">
        <f t="shared" si="55"/>
        <v>7.8437218639816564E-2</v>
      </c>
      <c r="I442" s="27">
        <f t="shared" si="52"/>
        <v>0.13159899220036864</v>
      </c>
      <c r="J442" s="27">
        <f t="shared" si="53"/>
        <v>4.1702219029016829E-2</v>
      </c>
      <c r="K442">
        <v>16.309999999999999</v>
      </c>
      <c r="L442">
        <f t="shared" si="54"/>
        <v>6.1312078479460456E-2</v>
      </c>
    </row>
    <row r="443" spans="2:12" x14ac:dyDescent="0.45">
      <c r="B443" s="3">
        <f t="shared" si="49"/>
        <v>42644</v>
      </c>
      <c r="C443">
        <f t="shared" si="50"/>
        <v>441</v>
      </c>
      <c r="D443" s="3">
        <v>42674</v>
      </c>
      <c r="E443" s="4">
        <v>3768.1430365000001</v>
      </c>
      <c r="F443" t="str">
        <f t="shared" si="48"/>
        <v>x</v>
      </c>
      <c r="G443" s="8"/>
      <c r="H443" s="20">
        <f t="shared" si="55"/>
        <v>9.2764288153104335E-2</v>
      </c>
      <c r="I443" s="27">
        <f t="shared" si="52"/>
        <v>9.915004424218421E-2</v>
      </c>
      <c r="J443" s="27">
        <f t="shared" si="53"/>
        <v>-0.21626131910691349</v>
      </c>
      <c r="K443">
        <v>16.61</v>
      </c>
      <c r="L443">
        <f t="shared" si="54"/>
        <v>6.0204695966285374E-2</v>
      </c>
    </row>
    <row r="444" spans="2:12" x14ac:dyDescent="0.45">
      <c r="B444" s="3">
        <f t="shared" si="49"/>
        <v>42675</v>
      </c>
      <c r="C444">
        <f t="shared" si="50"/>
        <v>442</v>
      </c>
      <c r="D444" s="3">
        <v>42704</v>
      </c>
      <c r="E444" s="4">
        <v>3692.3964107400002</v>
      </c>
      <c r="F444" t="str">
        <f t="shared" si="48"/>
        <v/>
      </c>
      <c r="G444" s="8"/>
      <c r="H444" s="20">
        <f t="shared" si="55"/>
        <v>9.2471734209483403E-2</v>
      </c>
      <c r="I444" s="27">
        <f t="shared" si="52"/>
        <v>0.31419686801954261</v>
      </c>
      <c r="J444" s="27">
        <f t="shared" si="53"/>
        <v>0.77485461888371332</v>
      </c>
      <c r="K444">
        <v>16.059999999999999</v>
      </c>
      <c r="L444">
        <f t="shared" si="54"/>
        <v>6.2266500622665012E-2</v>
      </c>
    </row>
    <row r="445" spans="2:12" x14ac:dyDescent="0.45">
      <c r="B445" s="3">
        <f t="shared" si="49"/>
        <v>42705</v>
      </c>
      <c r="C445">
        <f t="shared" si="50"/>
        <v>443</v>
      </c>
      <c r="D445" s="3">
        <v>42734</v>
      </c>
      <c r="E445" s="4">
        <v>3873.2175012399998</v>
      </c>
      <c r="F445" t="str">
        <f t="shared" si="48"/>
        <v/>
      </c>
      <c r="G445" s="8"/>
      <c r="H445" s="20">
        <f t="shared" si="55"/>
        <v>9.0002745765864312E-2</v>
      </c>
      <c r="I445" s="27">
        <f t="shared" si="52"/>
        <v>0.12617135240498967</v>
      </c>
      <c r="J445" s="27">
        <f t="shared" si="53"/>
        <v>-4.5366043034659631E-2</v>
      </c>
      <c r="K445">
        <v>16.86</v>
      </c>
      <c r="L445">
        <f t="shared" si="54"/>
        <v>5.9311981020166077E-2</v>
      </c>
    </row>
    <row r="446" spans="2:12" x14ac:dyDescent="0.45">
      <c r="B446" s="3">
        <f t="shared" si="49"/>
        <v>42736</v>
      </c>
      <c r="C446">
        <f t="shared" si="50"/>
        <v>444</v>
      </c>
      <c r="D446" s="3">
        <v>42766</v>
      </c>
      <c r="E446" s="4">
        <v>3858.2611988499998</v>
      </c>
      <c r="F446" t="str">
        <f t="shared" si="48"/>
        <v>x</v>
      </c>
      <c r="G446" s="8"/>
      <c r="H446" s="20">
        <f t="shared" si="55"/>
        <v>7.2414805784345893E-2</v>
      </c>
      <c r="I446" s="27">
        <f t="shared" si="52"/>
        <v>0.1125110940193077</v>
      </c>
      <c r="J446" s="27">
        <f t="shared" si="53"/>
        <v>0.33961999145491006</v>
      </c>
      <c r="K446">
        <v>16.57</v>
      </c>
      <c r="L446">
        <f t="shared" si="54"/>
        <v>6.0350030175015085E-2</v>
      </c>
    </row>
    <row r="447" spans="2:12" x14ac:dyDescent="0.45">
      <c r="B447" s="3">
        <f t="shared" si="49"/>
        <v>42767</v>
      </c>
      <c r="C447">
        <f t="shared" si="50"/>
        <v>445</v>
      </c>
      <c r="D447" s="3">
        <v>42794</v>
      </c>
      <c r="E447" s="4">
        <v>3953.4242975699999</v>
      </c>
      <c r="F447" t="str">
        <f t="shared" si="48"/>
        <v/>
      </c>
      <c r="G447" s="8"/>
      <c r="H447" s="20">
        <f t="shared" si="55"/>
        <v>7.1288070590660446E-3</v>
      </c>
      <c r="I447" s="27">
        <f t="shared" si="52"/>
        <v>0.17500918945984445</v>
      </c>
      <c r="J447" s="27">
        <f t="shared" si="53"/>
        <v>0.11685020482422992</v>
      </c>
      <c r="K447">
        <v>17.07</v>
      </c>
      <c r="L447">
        <f t="shared" si="54"/>
        <v>5.8582308142940832E-2</v>
      </c>
    </row>
    <row r="448" spans="2:12" x14ac:dyDescent="0.45">
      <c r="B448" s="3">
        <f t="shared" si="49"/>
        <v>42795</v>
      </c>
      <c r="C448">
        <f t="shared" si="50"/>
        <v>446</v>
      </c>
      <c r="D448" s="3">
        <v>42825</v>
      </c>
      <c r="E448" s="4">
        <v>3990.0009991799998</v>
      </c>
      <c r="F448" t="str">
        <f t="shared" si="48"/>
        <v/>
      </c>
      <c r="G448" s="8"/>
      <c r="H448" s="20">
        <f t="shared" si="55"/>
        <v>-2.4018294263508877E-2</v>
      </c>
      <c r="I448" s="27">
        <f t="shared" si="52"/>
        <v>1.2265290927925276E-2</v>
      </c>
      <c r="J448" s="27">
        <f t="shared" si="53"/>
        <v>-7.9684994248129026E-2</v>
      </c>
      <c r="K448">
        <v>17.28</v>
      </c>
      <c r="L448">
        <f t="shared" si="54"/>
        <v>5.7870370370370364E-2</v>
      </c>
    </row>
    <row r="449" spans="2:12" x14ac:dyDescent="0.45">
      <c r="B449" s="3">
        <f t="shared" si="49"/>
        <v>42826</v>
      </c>
      <c r="C449">
        <f t="shared" si="50"/>
        <v>447</v>
      </c>
      <c r="D449" s="3">
        <v>42853</v>
      </c>
      <c r="E449" s="4">
        <v>3962.4857467299998</v>
      </c>
      <c r="F449" t="str">
        <f t="shared" si="48"/>
        <v>x</v>
      </c>
      <c r="G449" s="8"/>
      <c r="H449" s="20">
        <f t="shared" si="55"/>
        <v>4.1689308582705698E-2</v>
      </c>
      <c r="I449" s="27">
        <f t="shared" si="52"/>
        <v>8.7220991863363517E-2</v>
      </c>
      <c r="J449" s="27">
        <f t="shared" si="53"/>
        <v>0.57831018088839659</v>
      </c>
      <c r="K449">
        <v>17.25</v>
      </c>
      <c r="L449">
        <f t="shared" si="54"/>
        <v>5.7971014492753624E-2</v>
      </c>
    </row>
    <row r="450" spans="2:12" x14ac:dyDescent="0.45">
      <c r="B450" s="3">
        <f t="shared" si="49"/>
        <v>42856</v>
      </c>
      <c r="C450">
        <f t="shared" si="50"/>
        <v>448</v>
      </c>
      <c r="D450" s="3">
        <v>42886</v>
      </c>
      <c r="E450" s="4">
        <v>4116.0793912600002</v>
      </c>
      <c r="F450" t="str">
        <f t="shared" si="48"/>
        <v/>
      </c>
      <c r="G450" s="8"/>
      <c r="H450" s="20">
        <f t="shared" si="55"/>
        <v>2.5781824224608618E-2</v>
      </c>
      <c r="I450" s="27">
        <f t="shared" si="52"/>
        <v>-4.1230421303698694E-2</v>
      </c>
      <c r="J450" s="27">
        <f t="shared" si="53"/>
        <v>-0.28590798604802781</v>
      </c>
      <c r="K450">
        <v>18.22</v>
      </c>
      <c r="L450">
        <f t="shared" si="54"/>
        <v>5.4884742041712405E-2</v>
      </c>
    </row>
    <row r="451" spans="2:12" x14ac:dyDescent="0.45">
      <c r="B451" s="3">
        <f t="shared" si="49"/>
        <v>42887</v>
      </c>
      <c r="C451">
        <f t="shared" si="50"/>
        <v>449</v>
      </c>
      <c r="D451" s="3">
        <v>42916</v>
      </c>
      <c r="E451" s="4">
        <v>4002.1797562100001</v>
      </c>
      <c r="F451" t="str">
        <f t="shared" ref="F451:F517" si="56">IF(MOD(C451,3)=0,"x","")</f>
        <v/>
      </c>
      <c r="G451" s="8"/>
      <c r="H451" s="20">
        <f t="shared" si="55"/>
        <v>4.9990035897203855E-2</v>
      </c>
      <c r="I451" s="27">
        <f t="shared" si="52"/>
        <v>4.8547471526570574E-2</v>
      </c>
      <c r="J451" s="27">
        <f t="shared" si="53"/>
        <v>0.14026804332783827</v>
      </c>
      <c r="K451">
        <v>17.760000000000002</v>
      </c>
      <c r="L451">
        <f t="shared" si="54"/>
        <v>5.63063063063063E-2</v>
      </c>
    </row>
    <row r="452" spans="2:12" x14ac:dyDescent="0.45">
      <c r="B452" s="3">
        <f t="shared" ref="B452:B515" si="57">DATE(YEAR(D452),MONTH(D452),1)</f>
        <v>42917</v>
      </c>
      <c r="C452">
        <f t="shared" ref="C452:C517" si="58">C451+1</f>
        <v>450</v>
      </c>
      <c r="D452" s="3">
        <v>42947</v>
      </c>
      <c r="E452" s="4">
        <v>4046.19836558</v>
      </c>
      <c r="F452" t="str">
        <f t="shared" si="56"/>
        <v>x</v>
      </c>
      <c r="G452" s="8"/>
      <c r="H452" s="20">
        <f t="shared" si="55"/>
        <v>5.1187325762836577E-2</v>
      </c>
      <c r="I452" s="27">
        <f t="shared" ref="I452:I514" si="59">(1+((E455/E452)-1))^4-1</f>
        <v>7.2572884670007554E-2</v>
      </c>
      <c r="J452" s="27">
        <f t="shared" ref="J452:J515" si="60">(1+((E453/E452)-1))^12-1</f>
        <v>8.2384607475932015E-2</v>
      </c>
      <c r="K452">
        <v>17.91</v>
      </c>
      <c r="L452">
        <f t="shared" ref="L452:L515" si="61">1/K452</f>
        <v>5.583472920156337E-2</v>
      </c>
    </row>
    <row r="453" spans="2:12" x14ac:dyDescent="0.45">
      <c r="B453" s="3">
        <f t="shared" si="57"/>
        <v>42948</v>
      </c>
      <c r="C453">
        <f t="shared" si="58"/>
        <v>451</v>
      </c>
      <c r="D453" s="3">
        <v>42978</v>
      </c>
      <c r="E453" s="4">
        <v>4072.9802509199999</v>
      </c>
      <c r="F453" t="str">
        <f t="shared" si="56"/>
        <v/>
      </c>
      <c r="G453" s="8"/>
      <c r="H453" s="20">
        <f t="shared" si="55"/>
        <v>8.1424681355892758E-3</v>
      </c>
      <c r="I453" s="27">
        <f t="shared" si="59"/>
        <v>-3.7889620150389769E-2</v>
      </c>
      <c r="J453" s="27">
        <f t="shared" si="60"/>
        <v>-6.5937941860467086E-2</v>
      </c>
      <c r="K453">
        <v>17.989999999999998</v>
      </c>
      <c r="L453">
        <f t="shared" si="61"/>
        <v>5.5586436909394112E-2</v>
      </c>
    </row>
    <row r="454" spans="2:12" x14ac:dyDescent="0.45">
      <c r="B454" s="3">
        <f t="shared" si="57"/>
        <v>42979</v>
      </c>
      <c r="C454">
        <f t="shared" si="58"/>
        <v>452</v>
      </c>
      <c r="D454" s="3">
        <v>43007</v>
      </c>
      <c r="E454" s="4">
        <v>4049.8936165099999</v>
      </c>
      <c r="F454" t="str">
        <f t="shared" si="56"/>
        <v/>
      </c>
      <c r="G454" s="8"/>
      <c r="H454" s="20">
        <f t="shared" ref="H454:H505" si="62">E466/E454-1</f>
        <v>1.9263959238818629E-2</v>
      </c>
      <c r="I454" s="27">
        <f t="shared" si="59"/>
        <v>0.18092807944716949</v>
      </c>
      <c r="J454" s="27">
        <f t="shared" si="60"/>
        <v>0.22045873974637153</v>
      </c>
      <c r="K454">
        <v>17.899999999999999</v>
      </c>
      <c r="L454">
        <f t="shared" si="61"/>
        <v>5.5865921787709501E-2</v>
      </c>
    </row>
    <row r="455" spans="2:12" x14ac:dyDescent="0.45">
      <c r="B455" s="3">
        <f t="shared" si="57"/>
        <v>43009</v>
      </c>
      <c r="C455">
        <f t="shared" si="58"/>
        <v>453</v>
      </c>
      <c r="D455" s="3">
        <v>43039</v>
      </c>
      <c r="E455" s="4">
        <v>4117.6921429399999</v>
      </c>
      <c r="F455" t="str">
        <f t="shared" si="56"/>
        <v>x</v>
      </c>
      <c r="G455" s="8"/>
      <c r="H455" s="20">
        <f t="shared" si="62"/>
        <v>-5.1839364583383341E-2</v>
      </c>
      <c r="I455" s="27">
        <f t="shared" si="59"/>
        <v>1.9535169991351298E-2</v>
      </c>
      <c r="J455" s="27">
        <f t="shared" si="60"/>
        <v>-0.21877547736340885</v>
      </c>
      <c r="K455">
        <v>18.37</v>
      </c>
      <c r="L455">
        <f t="shared" si="61"/>
        <v>5.4436581382689163E-2</v>
      </c>
    </row>
    <row r="456" spans="2:12" x14ac:dyDescent="0.45">
      <c r="B456" s="3">
        <f t="shared" si="57"/>
        <v>43040</v>
      </c>
      <c r="C456">
        <f t="shared" si="58"/>
        <v>454</v>
      </c>
      <c r="D456" s="3">
        <v>43069</v>
      </c>
      <c r="E456" s="4">
        <v>4033.8387102299998</v>
      </c>
      <c r="F456" t="str">
        <f t="shared" si="56"/>
        <v/>
      </c>
      <c r="G456" s="8"/>
      <c r="H456" s="20">
        <f t="shared" si="62"/>
        <v>-5.2182080678183085E-2</v>
      </c>
      <c r="I456" s="27">
        <f t="shared" si="59"/>
        <v>-5.0795770975036181E-2</v>
      </c>
      <c r="J456" s="27">
        <f t="shared" si="60"/>
        <v>0.7273143393474204</v>
      </c>
      <c r="K456">
        <v>17.78</v>
      </c>
      <c r="L456">
        <f t="shared" si="61"/>
        <v>5.6242969628796394E-2</v>
      </c>
    </row>
    <row r="457" spans="2:12" x14ac:dyDescent="0.45">
      <c r="B457" s="3">
        <f t="shared" si="57"/>
        <v>43070</v>
      </c>
      <c r="C457">
        <f t="shared" si="58"/>
        <v>455</v>
      </c>
      <c r="D457" s="3">
        <v>43098</v>
      </c>
      <c r="E457" s="4">
        <v>4221.8177113000002</v>
      </c>
      <c r="F457" t="str">
        <f t="shared" si="56"/>
        <v/>
      </c>
      <c r="G457" s="8"/>
      <c r="H457" s="20">
        <f t="shared" si="62"/>
        <v>-0.1295075216906133</v>
      </c>
      <c r="I457" s="27">
        <f t="shared" si="59"/>
        <v>-0.2761296031570406</v>
      </c>
      <c r="J457" s="27">
        <f t="shared" si="60"/>
        <v>-0.21465697694228614</v>
      </c>
      <c r="K457">
        <v>18.63</v>
      </c>
      <c r="L457">
        <f t="shared" si="61"/>
        <v>5.3676865271068172E-2</v>
      </c>
    </row>
    <row r="458" spans="2:12" x14ac:dyDescent="0.45">
      <c r="B458" s="3">
        <f t="shared" si="57"/>
        <v>43101</v>
      </c>
      <c r="C458">
        <f t="shared" si="58"/>
        <v>456</v>
      </c>
      <c r="D458" s="3">
        <v>43131</v>
      </c>
      <c r="E458" s="4">
        <v>4137.6564342299998</v>
      </c>
      <c r="F458" t="str">
        <f t="shared" si="56"/>
        <v>x</v>
      </c>
      <c r="G458" s="8"/>
      <c r="H458" s="20">
        <f t="shared" si="62"/>
        <v>-7.5413307003598051E-2</v>
      </c>
      <c r="I458" s="27">
        <f t="shared" si="59"/>
        <v>-9.61062464610829E-3</v>
      </c>
      <c r="J458" s="27">
        <f t="shared" si="60"/>
        <v>-0.36955351855684859</v>
      </c>
      <c r="K458">
        <v>18.05</v>
      </c>
      <c r="L458">
        <f t="shared" si="61"/>
        <v>5.5401662049861494E-2</v>
      </c>
    </row>
    <row r="459" spans="2:12" x14ac:dyDescent="0.45">
      <c r="B459" s="3">
        <f t="shared" si="57"/>
        <v>43132</v>
      </c>
      <c r="C459">
        <f t="shared" si="58"/>
        <v>457</v>
      </c>
      <c r="D459" s="3">
        <v>43159</v>
      </c>
      <c r="E459" s="4">
        <v>3981.60749661</v>
      </c>
      <c r="F459" t="str">
        <f t="shared" si="56"/>
        <v/>
      </c>
      <c r="G459" s="8"/>
      <c r="H459" s="20">
        <f t="shared" si="62"/>
        <v>-2.3306442854803988E-2</v>
      </c>
      <c r="I459" s="27">
        <f t="shared" si="59"/>
        <v>0.26450685493035486</v>
      </c>
      <c r="J459" s="27">
        <f t="shared" si="60"/>
        <v>-0.23391874896459952</v>
      </c>
      <c r="K459">
        <v>17.43</v>
      </c>
      <c r="L459">
        <f t="shared" si="61"/>
        <v>5.7372346528973037E-2</v>
      </c>
    </row>
    <row r="460" spans="2:12" x14ac:dyDescent="0.45">
      <c r="B460" s="3">
        <f t="shared" si="57"/>
        <v>43160</v>
      </c>
      <c r="C460">
        <f t="shared" si="58"/>
        <v>458</v>
      </c>
      <c r="D460" s="3">
        <v>43188</v>
      </c>
      <c r="E460" s="4">
        <v>3894.1679810700002</v>
      </c>
      <c r="F460" t="str">
        <f t="shared" si="56"/>
        <v/>
      </c>
      <c r="G460" s="8"/>
      <c r="H460" s="20">
        <f t="shared" si="62"/>
        <v>2.1600734621336715E-2</v>
      </c>
      <c r="I460" s="27">
        <f t="shared" si="59"/>
        <v>0.35602703573397987</v>
      </c>
      <c r="J460" s="27">
        <f t="shared" si="60"/>
        <v>1.0113833892666313</v>
      </c>
      <c r="K460">
        <v>16.84</v>
      </c>
      <c r="L460">
        <f t="shared" si="61"/>
        <v>5.938242280285036E-2</v>
      </c>
    </row>
    <row r="461" spans="2:12" x14ac:dyDescent="0.45">
      <c r="B461" s="3">
        <f t="shared" si="57"/>
        <v>43191</v>
      </c>
      <c r="C461">
        <f t="shared" si="58"/>
        <v>459</v>
      </c>
      <c r="D461" s="3">
        <v>43220</v>
      </c>
      <c r="E461" s="4">
        <v>4127.6790377799998</v>
      </c>
      <c r="F461" t="str">
        <f t="shared" si="56"/>
        <v>x</v>
      </c>
      <c r="G461" s="8"/>
      <c r="H461" s="20">
        <f t="shared" si="62"/>
        <v>-1.4462838613078621E-2</v>
      </c>
      <c r="I461" s="27">
        <f t="shared" si="59"/>
        <v>0.12741930137704993</v>
      </c>
      <c r="J461" s="27">
        <f t="shared" si="60"/>
        <v>0.31218138120837757</v>
      </c>
      <c r="K461">
        <v>18.21</v>
      </c>
      <c r="L461">
        <f t="shared" si="61"/>
        <v>5.491488193300384E-2</v>
      </c>
    </row>
    <row r="462" spans="2:12" x14ac:dyDescent="0.45">
      <c r="B462" s="3">
        <f t="shared" si="57"/>
        <v>43221</v>
      </c>
      <c r="C462">
        <f t="shared" si="58"/>
        <v>460</v>
      </c>
      <c r="D462" s="3">
        <v>43251</v>
      </c>
      <c r="E462" s="4">
        <v>4222.1994266199999</v>
      </c>
      <c r="F462" t="str">
        <f t="shared" si="56"/>
        <v/>
      </c>
      <c r="G462" s="8"/>
      <c r="H462" s="20">
        <f t="shared" si="62"/>
        <v>-7.0657840209794043E-2</v>
      </c>
      <c r="I462" s="27">
        <f t="shared" si="59"/>
        <v>-0.10549682429035723</v>
      </c>
      <c r="J462" s="27">
        <f t="shared" si="60"/>
        <v>-5.525127470957969E-2</v>
      </c>
      <c r="K462">
        <v>18.84</v>
      </c>
      <c r="L462">
        <f t="shared" si="61"/>
        <v>5.3078556263269641E-2</v>
      </c>
    </row>
    <row r="463" spans="2:12" x14ac:dyDescent="0.45">
      <c r="B463" s="3">
        <f t="shared" si="57"/>
        <v>43252</v>
      </c>
      <c r="C463">
        <f t="shared" si="58"/>
        <v>461</v>
      </c>
      <c r="D463" s="3">
        <v>43280</v>
      </c>
      <c r="E463" s="4">
        <v>4202.2488658900002</v>
      </c>
      <c r="F463" t="str">
        <f t="shared" si="56"/>
        <v/>
      </c>
      <c r="G463" s="8"/>
      <c r="H463" s="20">
        <f t="shared" si="62"/>
        <v>-3.4592884655157752E-2</v>
      </c>
      <c r="I463" s="27">
        <f t="shared" si="59"/>
        <v>-6.8904863162682961E-2</v>
      </c>
      <c r="J463" s="27">
        <f t="shared" si="60"/>
        <v>0.1559690626703365</v>
      </c>
      <c r="K463">
        <v>18.8</v>
      </c>
      <c r="L463">
        <f t="shared" si="61"/>
        <v>5.3191489361702128E-2</v>
      </c>
    </row>
    <row r="464" spans="2:12" x14ac:dyDescent="0.45">
      <c r="B464" s="3">
        <f t="shared" si="57"/>
        <v>43282</v>
      </c>
      <c r="C464">
        <f t="shared" si="58"/>
        <v>462</v>
      </c>
      <c r="D464" s="3">
        <v>43312</v>
      </c>
      <c r="E464" s="4">
        <v>4253.3124394200004</v>
      </c>
      <c r="F464" t="str">
        <f t="shared" si="56"/>
        <v>x</v>
      </c>
      <c r="G464" s="8"/>
      <c r="H464" s="20">
        <f t="shared" si="62"/>
        <v>-2.8045196145117135E-2</v>
      </c>
      <c r="I464" s="27">
        <f t="shared" si="59"/>
        <v>-0.29003975077718736</v>
      </c>
      <c r="J464" s="27">
        <f t="shared" si="60"/>
        <v>-0.34463516526541071</v>
      </c>
      <c r="K464">
        <v>19.04</v>
      </c>
      <c r="L464">
        <f t="shared" si="61"/>
        <v>5.2521008403361345E-2</v>
      </c>
    </row>
    <row r="465" spans="2:12" x14ac:dyDescent="0.45">
      <c r="B465" s="3">
        <f t="shared" si="57"/>
        <v>43313</v>
      </c>
      <c r="C465">
        <f t="shared" si="58"/>
        <v>463</v>
      </c>
      <c r="D465" s="3">
        <v>43343</v>
      </c>
      <c r="E465" s="4">
        <v>4106.1443628300003</v>
      </c>
      <c r="F465" t="str">
        <f t="shared" si="56"/>
        <v/>
      </c>
      <c r="G465" s="8"/>
      <c r="H465" s="20">
        <f t="shared" si="62"/>
        <v>-3.7290466201355899E-2</v>
      </c>
      <c r="I465" s="27">
        <f t="shared" si="59"/>
        <v>-0.24831320434079496</v>
      </c>
      <c r="J465" s="27">
        <f t="shared" si="60"/>
        <v>6.5498467145079342E-2</v>
      </c>
      <c r="K465">
        <v>18.32</v>
      </c>
      <c r="L465">
        <f t="shared" si="61"/>
        <v>5.458515283842795E-2</v>
      </c>
    </row>
    <row r="466" spans="2:12" x14ac:dyDescent="0.45">
      <c r="B466" s="3">
        <f t="shared" si="57"/>
        <v>43344</v>
      </c>
      <c r="C466">
        <f t="shared" si="58"/>
        <v>464</v>
      </c>
      <c r="D466" s="3">
        <v>43371</v>
      </c>
      <c r="E466" s="4">
        <v>4127.9106020600002</v>
      </c>
      <c r="F466" t="str">
        <f t="shared" si="56"/>
        <v/>
      </c>
      <c r="G466" s="8"/>
      <c r="H466" s="20">
        <f t="shared" si="62"/>
        <v>-1.6029480674067842E-2</v>
      </c>
      <c r="I466" s="27">
        <f t="shared" si="59"/>
        <v>-0.37174367653650064</v>
      </c>
      <c r="J466" s="27">
        <f t="shared" si="60"/>
        <v>-0.48753272705887674</v>
      </c>
      <c r="K466">
        <v>18.45</v>
      </c>
      <c r="L466">
        <f t="shared" si="61"/>
        <v>5.4200542005420058E-2</v>
      </c>
    </row>
    <row r="467" spans="2:12" x14ac:dyDescent="0.45">
      <c r="B467" s="3">
        <f t="shared" si="57"/>
        <v>43374</v>
      </c>
      <c r="C467">
        <f t="shared" si="58"/>
        <v>465</v>
      </c>
      <c r="D467" s="3">
        <v>43404</v>
      </c>
      <c r="E467" s="4">
        <v>3904.2335987000001</v>
      </c>
      <c r="F467" t="str">
        <f t="shared" si="56"/>
        <v>x</v>
      </c>
      <c r="G467" s="8"/>
      <c r="H467" s="20">
        <f t="shared" si="62"/>
        <v>2.2853197577549889E-2</v>
      </c>
      <c r="I467" s="27">
        <f t="shared" si="59"/>
        <v>-7.8139762674203528E-2</v>
      </c>
      <c r="J467" s="27">
        <f t="shared" si="60"/>
        <v>-0.22215726630679711</v>
      </c>
      <c r="K467">
        <v>17.82</v>
      </c>
      <c r="L467">
        <f t="shared" si="61"/>
        <v>5.6116722783389451E-2</v>
      </c>
    </row>
    <row r="468" spans="2:12" x14ac:dyDescent="0.45">
      <c r="B468" s="3">
        <f t="shared" si="57"/>
        <v>43405</v>
      </c>
      <c r="C468">
        <f t="shared" si="58"/>
        <v>466</v>
      </c>
      <c r="D468" s="3">
        <v>43434</v>
      </c>
      <c r="E468" s="4">
        <v>3823.3446132099998</v>
      </c>
      <c r="F468" t="str">
        <f t="shared" si="56"/>
        <v/>
      </c>
      <c r="G468" s="8"/>
      <c r="H468" s="20">
        <f t="shared" si="62"/>
        <v>6.3658348593290226E-2</v>
      </c>
      <c r="I468" s="27">
        <f t="shared" si="59"/>
        <v>7.0269859813708591E-2</v>
      </c>
      <c r="J468" s="27">
        <f t="shared" si="60"/>
        <v>-0.37791078715430781</v>
      </c>
      <c r="K468">
        <v>17.329999999999998</v>
      </c>
      <c r="L468">
        <f t="shared" si="61"/>
        <v>5.7703404500865557E-2</v>
      </c>
    </row>
    <row r="469" spans="2:12" x14ac:dyDescent="0.45">
      <c r="B469" s="3">
        <f t="shared" si="57"/>
        <v>43435</v>
      </c>
      <c r="C469">
        <f t="shared" si="58"/>
        <v>467</v>
      </c>
      <c r="D469" s="3">
        <v>43465</v>
      </c>
      <c r="E469" s="4">
        <v>3675.06056248</v>
      </c>
      <c r="F469" t="str">
        <f t="shared" si="56"/>
        <v/>
      </c>
      <c r="G469" s="8"/>
      <c r="H469" s="20">
        <f t="shared" si="62"/>
        <v>0.14187875830218721</v>
      </c>
      <c r="I469" s="27">
        <f t="shared" si="59"/>
        <v>0.37317380791438737</v>
      </c>
      <c r="J469" s="27">
        <f t="shared" si="60"/>
        <v>0.61901465177074044</v>
      </c>
      <c r="K469">
        <v>16.690000000000001</v>
      </c>
      <c r="L469">
        <f t="shared" si="61"/>
        <v>5.9916117435590166E-2</v>
      </c>
    </row>
    <row r="470" spans="2:12" x14ac:dyDescent="0.45">
      <c r="B470" s="3">
        <f t="shared" si="57"/>
        <v>43466</v>
      </c>
      <c r="C470">
        <f t="shared" si="58"/>
        <v>468</v>
      </c>
      <c r="D470" s="3">
        <v>43496</v>
      </c>
      <c r="E470" s="4">
        <v>3825.62207928</v>
      </c>
      <c r="F470" t="str">
        <f t="shared" si="56"/>
        <v>x</v>
      </c>
      <c r="G470" s="8"/>
      <c r="H470" s="20">
        <f t="shared" si="62"/>
        <v>6.0604012318863143E-2</v>
      </c>
      <c r="I470" s="27">
        <f t="shared" si="59"/>
        <v>0.27851973833842791</v>
      </c>
      <c r="J470" s="27">
        <f t="shared" si="60"/>
        <v>0.21724061895488322</v>
      </c>
      <c r="K470">
        <v>17.260000000000002</v>
      </c>
      <c r="L470">
        <f t="shared" si="61"/>
        <v>5.7937427578215524E-2</v>
      </c>
    </row>
    <row r="471" spans="2:12" x14ac:dyDescent="0.45">
      <c r="B471" s="3">
        <f t="shared" si="57"/>
        <v>43497</v>
      </c>
      <c r="C471">
        <f t="shared" si="58"/>
        <v>469</v>
      </c>
      <c r="D471" s="3">
        <v>43524</v>
      </c>
      <c r="E471" s="4">
        <v>3888.81038902</v>
      </c>
      <c r="F471" t="str">
        <f t="shared" si="56"/>
        <v/>
      </c>
      <c r="G471" s="8"/>
      <c r="H471" s="20">
        <f t="shared" si="62"/>
        <v>-5.5337769685970928E-2</v>
      </c>
      <c r="I471" s="27">
        <f t="shared" si="59"/>
        <v>3.655047352216112E-2</v>
      </c>
      <c r="J471" s="27">
        <f t="shared" si="60"/>
        <v>0.31386068669593725</v>
      </c>
      <c r="K471">
        <v>17.559999999999999</v>
      </c>
      <c r="L471">
        <f t="shared" si="61"/>
        <v>5.6947608200455586E-2</v>
      </c>
    </row>
    <row r="472" spans="2:12" x14ac:dyDescent="0.45">
      <c r="B472" s="3">
        <f t="shared" si="57"/>
        <v>43525</v>
      </c>
      <c r="C472">
        <f t="shared" si="58"/>
        <v>470</v>
      </c>
      <c r="D472" s="3">
        <v>43553</v>
      </c>
      <c r="E472" s="4">
        <v>3978.2848702000001</v>
      </c>
      <c r="F472" t="str">
        <f t="shared" si="56"/>
        <v/>
      </c>
      <c r="G472" s="8"/>
      <c r="H472" s="20">
        <f t="shared" si="62"/>
        <v>-0.21890516656898396</v>
      </c>
      <c r="I472" s="27">
        <f t="shared" si="59"/>
        <v>8.1397954227015568E-2</v>
      </c>
      <c r="J472" s="27">
        <f t="shared" si="60"/>
        <v>0.30676218268836264</v>
      </c>
      <c r="K472">
        <v>17.73</v>
      </c>
      <c r="L472">
        <f t="shared" si="61"/>
        <v>5.640157924421884E-2</v>
      </c>
    </row>
    <row r="473" spans="2:12" x14ac:dyDescent="0.45">
      <c r="B473" s="3">
        <f t="shared" si="57"/>
        <v>43556</v>
      </c>
      <c r="C473">
        <f t="shared" si="58"/>
        <v>471</v>
      </c>
      <c r="D473" s="3">
        <v>43585</v>
      </c>
      <c r="E473" s="4">
        <v>4067.9810820100001</v>
      </c>
      <c r="F473" t="str">
        <f t="shared" si="56"/>
        <v>x</v>
      </c>
      <c r="G473" s="8"/>
      <c r="H473" s="20">
        <f t="shared" si="62"/>
        <v>-0.19800364388912373</v>
      </c>
      <c r="I473" s="27">
        <f t="shared" si="59"/>
        <v>6.654142670259211E-2</v>
      </c>
      <c r="J473" s="27">
        <f t="shared" si="60"/>
        <v>-0.35132749869868329</v>
      </c>
      <c r="K473">
        <v>18.329999999999998</v>
      </c>
      <c r="L473">
        <f t="shared" si="61"/>
        <v>5.4555373704309879E-2</v>
      </c>
    </row>
    <row r="474" spans="2:12" x14ac:dyDescent="0.45">
      <c r="B474" s="3">
        <f t="shared" si="57"/>
        <v>43586</v>
      </c>
      <c r="C474">
        <f t="shared" si="58"/>
        <v>472</v>
      </c>
      <c r="D474" s="3">
        <v>43616</v>
      </c>
      <c r="E474" s="4">
        <v>3923.8679342</v>
      </c>
      <c r="F474" t="str">
        <f t="shared" si="56"/>
        <v/>
      </c>
      <c r="G474" s="8"/>
      <c r="H474" s="20">
        <f t="shared" si="62"/>
        <v>-0.14276708600138299</v>
      </c>
      <c r="I474" s="27">
        <f t="shared" si="59"/>
        <v>3.0055012237747203E-2</v>
      </c>
      <c r="J474" s="27">
        <f t="shared" si="60"/>
        <v>0.49188238347051194</v>
      </c>
      <c r="K474">
        <v>17.489999999999998</v>
      </c>
      <c r="L474">
        <f t="shared" si="61"/>
        <v>5.7175528873642086E-2</v>
      </c>
    </row>
    <row r="475" spans="2:12" x14ac:dyDescent="0.45">
      <c r="B475" s="3">
        <f t="shared" si="57"/>
        <v>43617</v>
      </c>
      <c r="C475">
        <f t="shared" si="58"/>
        <v>473</v>
      </c>
      <c r="D475" s="3">
        <v>43644</v>
      </c>
      <c r="E475" s="4">
        <v>4056.8809555799999</v>
      </c>
      <c r="F475" t="str">
        <f t="shared" si="56"/>
        <v/>
      </c>
      <c r="G475" s="8"/>
      <c r="H475" s="20">
        <f t="shared" si="62"/>
        <v>-0.15922379272468701</v>
      </c>
      <c r="I475" s="27">
        <f t="shared" si="59"/>
        <v>4.8018449941173991E-3</v>
      </c>
      <c r="J475" s="27">
        <f t="shared" si="60"/>
        <v>0.2536407880271303</v>
      </c>
      <c r="K475">
        <v>18.190000000000001</v>
      </c>
      <c r="L475">
        <f t="shared" si="61"/>
        <v>5.4975261132490377E-2</v>
      </c>
    </row>
    <row r="476" spans="2:12" x14ac:dyDescent="0.45">
      <c r="B476" s="3">
        <f t="shared" si="57"/>
        <v>43647</v>
      </c>
      <c r="C476">
        <f t="shared" si="58"/>
        <v>474</v>
      </c>
      <c r="D476" s="3">
        <v>43677</v>
      </c>
      <c r="E476" s="4">
        <v>4134.02745779</v>
      </c>
      <c r="F476" t="str">
        <f t="shared" si="56"/>
        <v>x</v>
      </c>
      <c r="G476" s="8"/>
      <c r="H476" s="20">
        <f t="shared" si="62"/>
        <v>-0.20609506685170154</v>
      </c>
      <c r="I476" s="27">
        <f t="shared" si="59"/>
        <v>-0.12923095983202759</v>
      </c>
      <c r="J476" s="27">
        <f t="shared" si="60"/>
        <v>-0.41564931198529242</v>
      </c>
      <c r="K476">
        <v>18.54</v>
      </c>
      <c r="L476">
        <f t="shared" si="61"/>
        <v>5.3937432578209279E-2</v>
      </c>
    </row>
    <row r="477" spans="2:12" x14ac:dyDescent="0.45">
      <c r="B477" s="3">
        <f t="shared" si="57"/>
        <v>43678</v>
      </c>
      <c r="C477">
        <f t="shared" si="58"/>
        <v>475</v>
      </c>
      <c r="D477" s="3">
        <v>43707</v>
      </c>
      <c r="E477" s="4">
        <v>3953.0243252499999</v>
      </c>
      <c r="F477" t="str">
        <f t="shared" si="56"/>
        <v/>
      </c>
      <c r="G477" s="8"/>
      <c r="H477" s="20">
        <f t="shared" si="62"/>
        <v>-0.15445886723486968</v>
      </c>
      <c r="I477" s="27">
        <f t="shared" si="59"/>
        <v>0.12011972056030329</v>
      </c>
      <c r="J477" s="27">
        <f t="shared" si="60"/>
        <v>0.38482405253339436</v>
      </c>
      <c r="K477">
        <v>17.670000000000002</v>
      </c>
      <c r="L477">
        <f t="shared" si="61"/>
        <v>5.6593095642331628E-2</v>
      </c>
    </row>
    <row r="478" spans="2:12" x14ac:dyDescent="0.45">
      <c r="B478" s="3">
        <f t="shared" si="57"/>
        <v>43709</v>
      </c>
      <c r="C478">
        <f t="shared" si="58"/>
        <v>476</v>
      </c>
      <c r="D478" s="3">
        <v>43738</v>
      </c>
      <c r="E478" s="4">
        <v>4061.7423388399998</v>
      </c>
      <c r="F478" t="str">
        <f t="shared" si="56"/>
        <v/>
      </c>
      <c r="G478" s="8"/>
      <c r="H478" s="20">
        <f t="shared" si="62"/>
        <v>-0.19191046279233348</v>
      </c>
      <c r="I478" s="27">
        <f t="shared" si="59"/>
        <v>0.13943222511812636</v>
      </c>
      <c r="J478" s="27">
        <f t="shared" si="60"/>
        <v>-0.18409277163464577</v>
      </c>
      <c r="K478">
        <v>17.7</v>
      </c>
      <c r="L478">
        <f t="shared" si="61"/>
        <v>5.6497175141242938E-2</v>
      </c>
    </row>
    <row r="479" spans="2:12" x14ac:dyDescent="0.45">
      <c r="B479" s="3">
        <f t="shared" si="57"/>
        <v>43739</v>
      </c>
      <c r="C479">
        <f t="shared" si="58"/>
        <v>477</v>
      </c>
      <c r="D479" s="3">
        <v>43769</v>
      </c>
      <c r="E479" s="4">
        <v>3993.45782052</v>
      </c>
      <c r="F479" t="str">
        <f t="shared" si="56"/>
        <v>x</v>
      </c>
      <c r="G479" s="8"/>
      <c r="H479" s="20">
        <f t="shared" si="62"/>
        <v>-0.21095948883974969</v>
      </c>
      <c r="I479" s="27">
        <f t="shared" si="59"/>
        <v>6.5675342511531731E-2</v>
      </c>
      <c r="J479" s="27">
        <f t="shared" si="60"/>
        <v>0.24382119041589934</v>
      </c>
      <c r="K479">
        <v>17.66</v>
      </c>
      <c r="L479">
        <f t="shared" si="61"/>
        <v>5.6625141562853906E-2</v>
      </c>
    </row>
    <row r="480" spans="2:12" x14ac:dyDescent="0.45">
      <c r="B480" s="3">
        <f t="shared" si="57"/>
        <v>43770</v>
      </c>
      <c r="C480">
        <f t="shared" si="58"/>
        <v>478</v>
      </c>
      <c r="D480" s="3">
        <v>43798</v>
      </c>
      <c r="E480" s="4">
        <v>4066.7324173900001</v>
      </c>
      <c r="F480" t="str">
        <f t="shared" si="56"/>
        <v/>
      </c>
      <c r="G480" s="8"/>
      <c r="H480" s="20">
        <f t="shared" si="62"/>
        <v>-0.12878457779775143</v>
      </c>
      <c r="I480" s="27">
        <f t="shared" si="59"/>
        <v>-0.33412779151830019</v>
      </c>
      <c r="J480" s="27">
        <f t="shared" si="60"/>
        <v>0.45769532709646987</v>
      </c>
      <c r="K480">
        <v>17.89</v>
      </c>
      <c r="L480">
        <f t="shared" si="61"/>
        <v>5.5897149245388481E-2</v>
      </c>
    </row>
    <row r="481" spans="2:12" x14ac:dyDescent="0.45">
      <c r="B481" s="3">
        <f t="shared" si="57"/>
        <v>43800</v>
      </c>
      <c r="C481">
        <f t="shared" si="58"/>
        <v>479</v>
      </c>
      <c r="D481" s="3">
        <v>43830</v>
      </c>
      <c r="E481" s="4">
        <v>4196.47359177</v>
      </c>
      <c r="F481" t="str">
        <f t="shared" si="56"/>
        <v/>
      </c>
      <c r="G481" s="8"/>
      <c r="H481" s="20">
        <f t="shared" si="62"/>
        <v>-0.12450300957324256</v>
      </c>
      <c r="I481" s="27">
        <f t="shared" si="59"/>
        <v>-0.69935042429425209</v>
      </c>
      <c r="J481" s="27">
        <f t="shared" si="60"/>
        <v>-0.33250189252919327</v>
      </c>
      <c r="K481">
        <v>18.34</v>
      </c>
      <c r="L481">
        <f t="shared" si="61"/>
        <v>5.4525627044711013E-2</v>
      </c>
    </row>
    <row r="482" spans="2:12" x14ac:dyDescent="0.45">
      <c r="B482" s="3">
        <f t="shared" si="57"/>
        <v>43831</v>
      </c>
      <c r="C482">
        <f t="shared" si="58"/>
        <v>480</v>
      </c>
      <c r="D482" s="3">
        <v>43861</v>
      </c>
      <c r="E482" s="4">
        <v>4057.4701269000002</v>
      </c>
      <c r="F482" t="str">
        <f t="shared" si="56"/>
        <v>x</v>
      </c>
      <c r="G482" s="8"/>
      <c r="H482" s="20">
        <f t="shared" si="62"/>
        <v>-0.10239634893317839</v>
      </c>
      <c r="I482" s="27">
        <f t="shared" si="59"/>
        <v>-0.58199261507584099</v>
      </c>
      <c r="J482" s="27">
        <f t="shared" si="60"/>
        <v>-0.69657185149450507</v>
      </c>
      <c r="K482">
        <v>17.7</v>
      </c>
      <c r="L482">
        <f t="shared" si="61"/>
        <v>5.6497175141242938E-2</v>
      </c>
    </row>
    <row r="483" spans="2:12" x14ac:dyDescent="0.45">
      <c r="B483" s="3">
        <f t="shared" si="57"/>
        <v>43862</v>
      </c>
      <c r="C483">
        <f t="shared" si="58"/>
        <v>481</v>
      </c>
      <c r="D483" s="3">
        <v>43889</v>
      </c>
      <c r="E483" s="4">
        <v>3673.6122953600002</v>
      </c>
      <c r="F483" t="str">
        <f t="shared" si="56"/>
        <v/>
      </c>
      <c r="G483" s="8"/>
      <c r="H483" s="20">
        <f t="shared" si="62"/>
        <v>7.7274634222710414E-3</v>
      </c>
      <c r="I483" s="27">
        <f t="shared" si="59"/>
        <v>-0.29712256902231426</v>
      </c>
      <c r="J483" s="27">
        <f t="shared" si="60"/>
        <v>-0.86582367889174328</v>
      </c>
      <c r="K483">
        <v>16</v>
      </c>
      <c r="L483">
        <f t="shared" si="61"/>
        <v>6.25E-2</v>
      </c>
    </row>
    <row r="484" spans="2:12" x14ac:dyDescent="0.45">
      <c r="B484" s="3">
        <f t="shared" si="57"/>
        <v>43891</v>
      </c>
      <c r="C484">
        <f t="shared" si="58"/>
        <v>482</v>
      </c>
      <c r="D484" s="3">
        <v>43921</v>
      </c>
      <c r="E484" s="4">
        <v>3107.4177580300002</v>
      </c>
      <c r="F484" t="str">
        <f t="shared" si="56"/>
        <v/>
      </c>
      <c r="G484" s="8"/>
      <c r="H484" s="20">
        <f t="shared" si="62"/>
        <v>0.23285644168704467</v>
      </c>
      <c r="I484" s="27">
        <f t="shared" si="59"/>
        <v>0.45175100781813238</v>
      </c>
      <c r="J484" s="27">
        <f t="shared" si="60"/>
        <v>0.79399040691855594</v>
      </c>
      <c r="K484">
        <v>13.69</v>
      </c>
      <c r="L484">
        <f t="shared" si="61"/>
        <v>7.3046018991964945E-2</v>
      </c>
    </row>
    <row r="485" spans="2:12" x14ac:dyDescent="0.45">
      <c r="B485" s="3">
        <f t="shared" si="57"/>
        <v>43922</v>
      </c>
      <c r="C485">
        <f t="shared" si="58"/>
        <v>483</v>
      </c>
      <c r="D485" s="3">
        <v>43951</v>
      </c>
      <c r="E485" s="4">
        <v>3262.5060045</v>
      </c>
      <c r="F485" t="str">
        <f t="shared" si="56"/>
        <v>x</v>
      </c>
      <c r="G485" s="8"/>
      <c r="H485" s="20">
        <f t="shared" si="62"/>
        <v>0.22114717781510218</v>
      </c>
      <c r="I485" s="27">
        <f t="shared" si="59"/>
        <v>2.4146655345691492E-2</v>
      </c>
      <c r="J485" s="27">
        <f t="shared" si="60"/>
        <v>0.44258960775965939</v>
      </c>
      <c r="K485">
        <v>14.03</v>
      </c>
      <c r="L485">
        <f t="shared" si="61"/>
        <v>7.1275837491090524E-2</v>
      </c>
    </row>
    <row r="486" spans="2:12" x14ac:dyDescent="0.45">
      <c r="B486" s="3">
        <f t="shared" si="57"/>
        <v>43952</v>
      </c>
      <c r="C486">
        <f t="shared" si="58"/>
        <v>484</v>
      </c>
      <c r="D486" s="3">
        <v>43980</v>
      </c>
      <c r="E486" s="4">
        <v>3363.6687433799998</v>
      </c>
      <c r="F486" t="str">
        <f t="shared" si="56"/>
        <v/>
      </c>
      <c r="G486" s="8"/>
      <c r="H486" s="20">
        <f t="shared" si="62"/>
        <v>0.19393445264306908</v>
      </c>
      <c r="I486" s="27">
        <f t="shared" si="59"/>
        <v>-2.5001322431712714E-2</v>
      </c>
      <c r="J486" s="27">
        <f t="shared" si="60"/>
        <v>0.18226135243501673</v>
      </c>
      <c r="K486">
        <v>14.51</v>
      </c>
      <c r="L486">
        <f t="shared" si="61"/>
        <v>6.8917987594762239E-2</v>
      </c>
    </row>
    <row r="487" spans="2:12" x14ac:dyDescent="0.45">
      <c r="B487" s="3">
        <f t="shared" si="57"/>
        <v>43983</v>
      </c>
      <c r="C487">
        <f t="shared" si="58"/>
        <v>485</v>
      </c>
      <c r="D487" s="3">
        <v>44012</v>
      </c>
      <c r="E487" s="4">
        <v>3410.9289831999999</v>
      </c>
      <c r="F487" t="str">
        <f t="shared" si="56"/>
        <v/>
      </c>
      <c r="G487" s="8"/>
      <c r="H487" s="20">
        <f t="shared" si="62"/>
        <v>0.1770986789157023</v>
      </c>
      <c r="I487" s="27">
        <f t="shared" si="59"/>
        <v>-0.14257388748722899</v>
      </c>
      <c r="J487" s="27">
        <f t="shared" si="60"/>
        <v>-0.37016011249055036</v>
      </c>
      <c r="K487">
        <v>14.76</v>
      </c>
      <c r="L487">
        <f t="shared" si="61"/>
        <v>6.7750677506775075E-2</v>
      </c>
    </row>
    <row r="488" spans="2:12" x14ac:dyDescent="0.45">
      <c r="B488" s="3">
        <f t="shared" si="57"/>
        <v>44013</v>
      </c>
      <c r="C488">
        <f t="shared" si="58"/>
        <v>486</v>
      </c>
      <c r="D488" s="3">
        <v>44043</v>
      </c>
      <c r="E488" s="4">
        <v>3282.0247925100002</v>
      </c>
      <c r="F488" t="str">
        <f t="shared" si="56"/>
        <v>x</v>
      </c>
      <c r="G488" s="8"/>
      <c r="H488" s="20">
        <f t="shared" si="62"/>
        <v>0.22790053542464839</v>
      </c>
      <c r="I488" s="27">
        <f t="shared" si="59"/>
        <v>-0.15037715166007881</v>
      </c>
      <c r="J488" s="27">
        <f t="shared" si="60"/>
        <v>0.24471070921201266</v>
      </c>
      <c r="K488">
        <v>13.88</v>
      </c>
      <c r="L488">
        <f t="shared" si="61"/>
        <v>7.2046109510086456E-2</v>
      </c>
    </row>
    <row r="489" spans="2:12" x14ac:dyDescent="0.45">
      <c r="B489" s="3">
        <f t="shared" si="57"/>
        <v>44044</v>
      </c>
      <c r="C489">
        <f t="shared" si="58"/>
        <v>487</v>
      </c>
      <c r="D489" s="3">
        <v>44071</v>
      </c>
      <c r="E489" s="4">
        <v>3342.44466582</v>
      </c>
      <c r="F489" t="str">
        <f t="shared" si="56"/>
        <v/>
      </c>
      <c r="G489" s="8"/>
      <c r="H489" s="20">
        <f t="shared" si="62"/>
        <v>0.22963890532850328</v>
      </c>
      <c r="I489" s="27">
        <f t="shared" si="59"/>
        <v>0.26248929512132158</v>
      </c>
      <c r="J489" s="27">
        <f t="shared" si="60"/>
        <v>-0.19593431195436117</v>
      </c>
      <c r="K489">
        <v>13.8</v>
      </c>
      <c r="L489">
        <f t="shared" si="61"/>
        <v>7.2463768115942032E-2</v>
      </c>
    </row>
    <row r="490" spans="2:12" x14ac:dyDescent="0.45">
      <c r="B490" s="3">
        <f t="shared" si="57"/>
        <v>44075</v>
      </c>
      <c r="C490">
        <f t="shared" si="58"/>
        <v>488</v>
      </c>
      <c r="D490" s="3">
        <v>44104</v>
      </c>
      <c r="E490" s="4">
        <v>3282.2514868500002</v>
      </c>
      <c r="F490" t="str">
        <f t="shared" si="56"/>
        <v/>
      </c>
      <c r="G490" s="8"/>
      <c r="H490" s="20">
        <f t="shared" si="62"/>
        <v>0.23665112690540679</v>
      </c>
      <c r="I490" s="27">
        <f t="shared" si="59"/>
        <v>0.56988989111826438</v>
      </c>
      <c r="J490" s="27">
        <f t="shared" si="60"/>
        <v>-0.38720023046946328</v>
      </c>
      <c r="K490">
        <v>14.14</v>
      </c>
      <c r="L490">
        <f t="shared" si="61"/>
        <v>7.0721357850070721E-2</v>
      </c>
    </row>
    <row r="491" spans="2:12" x14ac:dyDescent="0.45">
      <c r="B491" s="3">
        <f t="shared" si="57"/>
        <v>44105</v>
      </c>
      <c r="C491">
        <f t="shared" si="58"/>
        <v>489</v>
      </c>
      <c r="D491" s="3">
        <v>44134</v>
      </c>
      <c r="E491" s="4">
        <v>3151</v>
      </c>
      <c r="F491" t="str">
        <f t="shared" si="56"/>
        <v>x</v>
      </c>
      <c r="G491" s="8"/>
      <c r="H491" s="20">
        <f t="shared" si="62"/>
        <v>0.31037765788638527</v>
      </c>
      <c r="I491" s="27">
        <f t="shared" si="59"/>
        <v>0.78470381969270298</v>
      </c>
      <c r="J491" s="27">
        <f t="shared" si="60"/>
        <v>3.0838801649296261</v>
      </c>
      <c r="K491">
        <v>13.36</v>
      </c>
      <c r="L491">
        <f t="shared" si="61"/>
        <v>7.4850299401197612E-2</v>
      </c>
    </row>
    <row r="492" spans="2:12" x14ac:dyDescent="0.45">
      <c r="B492" s="3">
        <f t="shared" si="57"/>
        <v>44136</v>
      </c>
      <c r="C492">
        <f t="shared" si="58"/>
        <v>490</v>
      </c>
      <c r="D492" s="3">
        <v>44165</v>
      </c>
      <c r="E492" s="4">
        <v>3543</v>
      </c>
      <c r="F492" t="str">
        <f t="shared" si="56"/>
        <v/>
      </c>
      <c r="G492" s="8"/>
      <c r="H492" s="20">
        <f t="shared" si="62"/>
        <v>0.13632514817950891</v>
      </c>
      <c r="I492" s="27">
        <f t="shared" si="59"/>
        <v>0.19195826216978151</v>
      </c>
      <c r="J492" s="27">
        <f t="shared" si="60"/>
        <v>0.54602316041291488</v>
      </c>
      <c r="K492">
        <v>15.12</v>
      </c>
      <c r="L492">
        <f t="shared" si="61"/>
        <v>6.6137566137566148E-2</v>
      </c>
    </row>
    <row r="493" spans="2:12" x14ac:dyDescent="0.45">
      <c r="B493" s="3">
        <f t="shared" si="57"/>
        <v>44166</v>
      </c>
      <c r="C493">
        <f t="shared" si="58"/>
        <v>491</v>
      </c>
      <c r="D493" s="3">
        <v>44196</v>
      </c>
      <c r="E493" s="4">
        <v>3674</v>
      </c>
      <c r="F493" t="str">
        <f t="shared" si="56"/>
        <v/>
      </c>
      <c r="G493" s="8"/>
      <c r="H493" s="20">
        <f t="shared" si="62"/>
        <v>0.14534567229178008</v>
      </c>
      <c r="I493" s="27">
        <f t="shared" si="59"/>
        <v>0.1822028447244024</v>
      </c>
      <c r="J493" s="27">
        <f t="shared" si="60"/>
        <v>-9.9653928653879009E-2</v>
      </c>
      <c r="K493">
        <v>15.61</v>
      </c>
      <c r="L493">
        <f t="shared" si="61"/>
        <v>6.4061499039077513E-2</v>
      </c>
    </row>
    <row r="494" spans="2:12" x14ac:dyDescent="0.45">
      <c r="B494" s="3">
        <f t="shared" si="57"/>
        <v>44197</v>
      </c>
      <c r="C494">
        <f t="shared" si="58"/>
        <v>492</v>
      </c>
      <c r="D494" s="3">
        <v>44225</v>
      </c>
      <c r="E494" s="4">
        <v>3642</v>
      </c>
      <c r="F494" t="str">
        <f t="shared" si="56"/>
        <v>x</v>
      </c>
      <c r="G494" s="8"/>
      <c r="H494" s="20">
        <f t="shared" si="62"/>
        <v>0.15101592531576058</v>
      </c>
      <c r="I494" s="27">
        <f t="shared" si="59"/>
        <v>0.431916037326735</v>
      </c>
      <c r="J494" s="27">
        <f t="shared" si="60"/>
        <v>0.21662763081589875</v>
      </c>
      <c r="K494">
        <v>15.23</v>
      </c>
      <c r="L494">
        <f t="shared" si="61"/>
        <v>6.5659881812212731E-2</v>
      </c>
    </row>
    <row r="495" spans="2:12" x14ac:dyDescent="0.45">
      <c r="B495" s="3">
        <f t="shared" si="57"/>
        <v>44228</v>
      </c>
      <c r="C495">
        <f t="shared" si="58"/>
        <v>493</v>
      </c>
      <c r="D495" s="3">
        <v>44253</v>
      </c>
      <c r="E495" s="4">
        <v>3702</v>
      </c>
      <c r="F495" t="str">
        <f t="shared" si="56"/>
        <v/>
      </c>
      <c r="G495" s="8"/>
      <c r="H495" s="20">
        <f t="shared" si="62"/>
        <v>0.12317666126418159</v>
      </c>
      <c r="I495" s="27">
        <f t="shared" si="59"/>
        <v>0.38493426019900157</v>
      </c>
      <c r="J495" s="27">
        <f t="shared" si="60"/>
        <v>0.50837335043422982</v>
      </c>
      <c r="K495">
        <v>15.49</v>
      </c>
      <c r="L495">
        <f t="shared" si="61"/>
        <v>6.4557779212395097E-2</v>
      </c>
    </row>
    <row r="496" spans="2:12" x14ac:dyDescent="0.45">
      <c r="B496" s="3">
        <f t="shared" si="57"/>
        <v>44256</v>
      </c>
      <c r="C496">
        <f t="shared" si="58"/>
        <v>494</v>
      </c>
      <c r="D496" s="3">
        <v>44286</v>
      </c>
      <c r="E496" s="4">
        <v>3831</v>
      </c>
      <c r="F496" t="str">
        <f t="shared" si="56"/>
        <v/>
      </c>
      <c r="G496" s="8"/>
      <c r="H496" s="20">
        <f t="shared" si="62"/>
        <v>9.3187157400156595E-2</v>
      </c>
      <c r="I496" s="27">
        <f t="shared" si="59"/>
        <v>0.20640628348959655</v>
      </c>
      <c r="J496" s="27">
        <f t="shared" si="60"/>
        <v>0.59987529894028668</v>
      </c>
      <c r="K496">
        <v>16.329999999999998</v>
      </c>
      <c r="L496">
        <f t="shared" si="61"/>
        <v>6.1236987140232707E-2</v>
      </c>
    </row>
    <row r="497" spans="2:12" x14ac:dyDescent="0.45">
      <c r="B497" s="3">
        <f t="shared" si="57"/>
        <v>44287</v>
      </c>
      <c r="C497">
        <f t="shared" si="58"/>
        <v>495</v>
      </c>
      <c r="D497" s="3">
        <v>44316</v>
      </c>
      <c r="E497" s="4">
        <v>3984</v>
      </c>
      <c r="F497" t="str">
        <f t="shared" si="56"/>
        <v>x</v>
      </c>
      <c r="G497" s="8"/>
      <c r="H497" s="20">
        <f t="shared" si="62"/>
        <v>5.0451807228915735E-2</v>
      </c>
      <c r="I497" s="27">
        <f t="shared" si="59"/>
        <v>4.6990800110636943E-2</v>
      </c>
      <c r="J497" s="27">
        <f t="shared" si="60"/>
        <v>0.10075962758817658</v>
      </c>
      <c r="K497">
        <v>16.95</v>
      </c>
      <c r="L497">
        <f t="shared" si="61"/>
        <v>5.8997050147492625E-2</v>
      </c>
    </row>
    <row r="498" spans="2:12" x14ac:dyDescent="0.45">
      <c r="B498" s="3">
        <f t="shared" si="57"/>
        <v>44317</v>
      </c>
      <c r="C498">
        <f t="shared" si="58"/>
        <v>496</v>
      </c>
      <c r="D498" s="3">
        <v>44344</v>
      </c>
      <c r="E498" s="4">
        <v>4016</v>
      </c>
      <c r="F498" t="str">
        <f t="shared" si="56"/>
        <v/>
      </c>
      <c r="G498" s="8"/>
      <c r="H498" s="20">
        <f t="shared" si="62"/>
        <v>4.6314741035856644E-2</v>
      </c>
      <c r="I498" s="27">
        <f t="shared" si="59"/>
        <v>9.6964241873203072E-2</v>
      </c>
      <c r="J498" s="27">
        <f t="shared" si="60"/>
        <v>-2.9839590064920651E-3</v>
      </c>
      <c r="K498">
        <v>17.100000000000001</v>
      </c>
      <c r="L498">
        <f t="shared" si="61"/>
        <v>5.8479532163742687E-2</v>
      </c>
    </row>
    <row r="499" spans="2:12" x14ac:dyDescent="0.45">
      <c r="B499" s="3">
        <f t="shared" si="57"/>
        <v>44348</v>
      </c>
      <c r="C499">
        <f t="shared" si="58"/>
        <v>497</v>
      </c>
      <c r="D499" s="3">
        <v>44377</v>
      </c>
      <c r="E499" s="4">
        <v>4015</v>
      </c>
      <c r="F499" t="str">
        <f t="shared" si="56"/>
        <v/>
      </c>
      <c r="G499" s="8"/>
      <c r="H499" s="20">
        <f t="shared" si="62"/>
        <v>-1.8430884184308827E-2</v>
      </c>
      <c r="I499" s="27">
        <f t="shared" si="59"/>
        <v>4.4561480888904326E-2</v>
      </c>
      <c r="J499" s="27">
        <f t="shared" si="60"/>
        <v>4.5764652501432801E-2</v>
      </c>
      <c r="K499">
        <v>17.079999999999998</v>
      </c>
      <c r="L499">
        <f t="shared" si="61"/>
        <v>5.8548009367681501E-2</v>
      </c>
    </row>
    <row r="500" spans="2:12" x14ac:dyDescent="0.45">
      <c r="B500" s="3">
        <f t="shared" si="57"/>
        <v>44378</v>
      </c>
      <c r="C500">
        <f t="shared" si="58"/>
        <v>498</v>
      </c>
      <c r="D500" s="3">
        <v>44407</v>
      </c>
      <c r="E500" s="4">
        <v>4030</v>
      </c>
      <c r="F500" t="str">
        <f t="shared" si="56"/>
        <v>x</v>
      </c>
      <c r="G500" s="8"/>
      <c r="H500" s="20">
        <f t="shared" si="62"/>
        <v>1.9106699751860967E-2</v>
      </c>
      <c r="I500" s="27">
        <f t="shared" si="59"/>
        <v>0.10194354934780714</v>
      </c>
      <c r="J500" s="27">
        <f t="shared" si="60"/>
        <v>0.2660221638947653</v>
      </c>
      <c r="K500">
        <v>17.100000000000001</v>
      </c>
      <c r="L500">
        <f t="shared" si="61"/>
        <v>5.8479532163742687E-2</v>
      </c>
    </row>
    <row r="501" spans="2:12" x14ac:dyDescent="0.45">
      <c r="B501" s="3">
        <f t="shared" si="57"/>
        <v>44409</v>
      </c>
      <c r="C501">
        <f t="shared" si="58"/>
        <v>499</v>
      </c>
      <c r="D501" s="3">
        <v>44439</v>
      </c>
      <c r="E501" s="4">
        <v>4110</v>
      </c>
      <c r="F501" t="str">
        <f t="shared" si="56"/>
        <v/>
      </c>
      <c r="G501" s="8"/>
      <c r="H501" s="20">
        <f t="shared" si="62"/>
        <v>-2.506082725060832E-2</v>
      </c>
      <c r="I501" s="27">
        <f t="shared" si="59"/>
        <v>-7.9279538572100239E-2</v>
      </c>
      <c r="J501" s="27">
        <f t="shared" si="60"/>
        <v>-0.13915144799749457</v>
      </c>
      <c r="K501">
        <v>17.579999999999998</v>
      </c>
      <c r="L501">
        <f t="shared" si="61"/>
        <v>5.6882821387940846E-2</v>
      </c>
    </row>
    <row r="502" spans="2:12" x14ac:dyDescent="0.45">
      <c r="B502" s="3">
        <f t="shared" si="57"/>
        <v>44440</v>
      </c>
      <c r="C502">
        <f t="shared" si="58"/>
        <v>500</v>
      </c>
      <c r="D502" s="3">
        <v>44469</v>
      </c>
      <c r="E502" s="4">
        <v>4059</v>
      </c>
      <c r="F502" t="str">
        <f t="shared" si="56"/>
        <v/>
      </c>
      <c r="G502" s="8"/>
      <c r="H502" s="20">
        <f t="shared" si="62"/>
        <v>-7.292436560729243E-2</v>
      </c>
      <c r="I502" s="27">
        <f t="shared" si="59"/>
        <v>0.15511897845132738</v>
      </c>
      <c r="J502" s="27">
        <f t="shared" si="60"/>
        <v>0.22775010144787267</v>
      </c>
      <c r="K502">
        <v>17.29</v>
      </c>
      <c r="L502">
        <f t="shared" si="61"/>
        <v>5.7836899942163102E-2</v>
      </c>
    </row>
    <row r="503" spans="2:12" x14ac:dyDescent="0.45">
      <c r="B503" s="3">
        <f t="shared" si="57"/>
        <v>44470</v>
      </c>
      <c r="C503">
        <f t="shared" si="58"/>
        <v>501</v>
      </c>
      <c r="D503" s="3">
        <v>44498</v>
      </c>
      <c r="E503" s="4">
        <v>4129</v>
      </c>
      <c r="F503" t="str">
        <f t="shared" si="56"/>
        <v>x</v>
      </c>
      <c r="G503" s="8"/>
      <c r="H503" s="20">
        <f t="shared" si="62"/>
        <v>-6.1273916202470358E-2</v>
      </c>
      <c r="I503" s="27">
        <f t="shared" si="59"/>
        <v>6.2442816346750973E-2</v>
      </c>
      <c r="J503" s="27">
        <f t="shared" si="60"/>
        <v>-0.26150654250907979</v>
      </c>
      <c r="K503">
        <v>17.45</v>
      </c>
      <c r="L503">
        <f t="shared" si="61"/>
        <v>5.730659025787966E-2</v>
      </c>
    </row>
    <row r="504" spans="2:12" x14ac:dyDescent="0.45">
      <c r="B504" s="3">
        <f t="shared" si="57"/>
        <v>44501</v>
      </c>
      <c r="C504">
        <f t="shared" si="58"/>
        <v>502</v>
      </c>
      <c r="D504" s="3">
        <v>44530</v>
      </c>
      <c r="E504" s="4">
        <v>4026</v>
      </c>
      <c r="F504" t="str">
        <f t="shared" si="56"/>
        <v/>
      </c>
      <c r="G504" s="8"/>
      <c r="H504" s="20">
        <f t="shared" si="62"/>
        <v>2.8315946348733245E-2</v>
      </c>
      <c r="I504" s="27">
        <f t="shared" si="59"/>
        <v>0.1377395565932038</v>
      </c>
      <c r="J504" s="27">
        <f t="shared" si="60"/>
        <v>0.69990059974372953</v>
      </c>
      <c r="K504">
        <v>16.79</v>
      </c>
      <c r="L504">
        <f t="shared" si="61"/>
        <v>5.9559261465157838E-2</v>
      </c>
    </row>
    <row r="505" spans="2:12" x14ac:dyDescent="0.45">
      <c r="B505" s="3">
        <f t="shared" si="57"/>
        <v>44531</v>
      </c>
      <c r="C505">
        <f t="shared" si="58"/>
        <v>503</v>
      </c>
      <c r="D505" s="3">
        <v>44561</v>
      </c>
      <c r="E505" s="4">
        <v>4208</v>
      </c>
      <c r="F505" t="str">
        <f t="shared" si="56"/>
        <v/>
      </c>
      <c r="G505" s="8"/>
      <c r="H505" s="20">
        <f t="shared" si="62"/>
        <v>-3.1606463878326996E-2</v>
      </c>
      <c r="I505" s="27">
        <f t="shared" si="59"/>
        <v>-1.8876298197558539E-2</v>
      </c>
      <c r="J505" s="27">
        <f t="shared" si="60"/>
        <v>-4.4685182507489096E-2</v>
      </c>
      <c r="K505">
        <v>17.46</v>
      </c>
      <c r="L505">
        <f t="shared" si="61"/>
        <v>5.7273768613974797E-2</v>
      </c>
    </row>
    <row r="506" spans="2:12" x14ac:dyDescent="0.45">
      <c r="B506" s="3">
        <f t="shared" si="57"/>
        <v>44562</v>
      </c>
      <c r="C506">
        <f t="shared" si="58"/>
        <v>504</v>
      </c>
      <c r="D506" s="3">
        <v>44592</v>
      </c>
      <c r="E506" s="4">
        <v>4192</v>
      </c>
      <c r="F506" t="str">
        <f t="shared" si="56"/>
        <v>x</v>
      </c>
      <c r="G506" s="8"/>
      <c r="H506" s="22"/>
      <c r="I506" s="27">
        <f t="shared" si="59"/>
        <v>-6.6626775893472434E-3</v>
      </c>
      <c r="J506" s="27">
        <f t="shared" si="60"/>
        <v>-9.3101816034980911E-2</v>
      </c>
      <c r="K506">
        <v>17.41</v>
      </c>
      <c r="L506">
        <f t="shared" si="61"/>
        <v>5.7438253877082138E-2</v>
      </c>
    </row>
    <row r="507" spans="2:12" x14ac:dyDescent="0.45">
      <c r="B507" s="3">
        <f t="shared" si="57"/>
        <v>44593</v>
      </c>
      <c r="C507">
        <f t="shared" si="58"/>
        <v>505</v>
      </c>
      <c r="D507" s="3">
        <v>44620</v>
      </c>
      <c r="E507" s="4">
        <v>4158</v>
      </c>
      <c r="F507" t="str">
        <f t="shared" si="56"/>
        <v/>
      </c>
      <c r="G507" s="8"/>
      <c r="H507" s="22"/>
      <c r="I507" s="27">
        <f t="shared" si="59"/>
        <v>4.3004668404723168E-2</v>
      </c>
      <c r="J507" s="27">
        <f t="shared" si="60"/>
        <v>9.0099790392818235E-2</v>
      </c>
      <c r="K507">
        <v>17.72</v>
      </c>
      <c r="L507">
        <f t="shared" si="61"/>
        <v>5.6433408577878111E-2</v>
      </c>
    </row>
    <row r="508" spans="2:12" x14ac:dyDescent="0.45">
      <c r="B508" s="3">
        <f t="shared" si="57"/>
        <v>44621</v>
      </c>
      <c r="C508">
        <f t="shared" si="58"/>
        <v>506</v>
      </c>
      <c r="D508" s="3">
        <v>44651</v>
      </c>
      <c r="E508" s="4">
        <v>4188</v>
      </c>
      <c r="F508" t="str">
        <f t="shared" si="56"/>
        <v/>
      </c>
      <c r="G508" s="8"/>
      <c r="H508" s="22"/>
      <c r="I508" s="27">
        <f t="shared" si="59"/>
        <v>-0.21585017939780993</v>
      </c>
      <c r="J508" s="27">
        <f t="shared" si="60"/>
        <v>-8.562202557560683E-3</v>
      </c>
      <c r="K508">
        <v>17.989999999999998</v>
      </c>
      <c r="L508">
        <f t="shared" si="61"/>
        <v>5.5586436909394112E-2</v>
      </c>
    </row>
    <row r="509" spans="2:12" x14ac:dyDescent="0.45">
      <c r="B509" s="3">
        <f t="shared" si="57"/>
        <v>44652</v>
      </c>
      <c r="C509">
        <f t="shared" si="58"/>
        <v>507</v>
      </c>
      <c r="D509" s="3">
        <v>44680</v>
      </c>
      <c r="E509" s="4">
        <v>4185</v>
      </c>
      <c r="F509" t="str">
        <f t="shared" si="56"/>
        <v>x</v>
      </c>
      <c r="G509" s="8"/>
      <c r="H509" s="22"/>
      <c r="I509" s="27">
        <f t="shared" si="59"/>
        <v>-7.2493499470596356E-2</v>
      </c>
      <c r="J509" s="27">
        <f t="shared" si="60"/>
        <v>4.9849459280061126E-2</v>
      </c>
      <c r="K509">
        <v>17.940000000000001</v>
      </c>
      <c r="L509">
        <f t="shared" si="61"/>
        <v>5.5741360089186169E-2</v>
      </c>
    </row>
    <row r="510" spans="2:12" x14ac:dyDescent="0.45">
      <c r="B510" s="3">
        <f t="shared" si="57"/>
        <v>44682</v>
      </c>
      <c r="C510">
        <f t="shared" si="58"/>
        <v>508</v>
      </c>
      <c r="D510" s="3">
        <v>44712</v>
      </c>
      <c r="E510" s="4">
        <v>4202</v>
      </c>
      <c r="F510" t="str">
        <f t="shared" si="56"/>
        <v/>
      </c>
      <c r="G510" s="8"/>
      <c r="H510" s="22"/>
      <c r="I510" s="27">
        <f t="shared" si="59"/>
        <v>-0.1730996467657655</v>
      </c>
      <c r="J510" s="27">
        <f t="shared" si="60"/>
        <v>-0.53676150545961687</v>
      </c>
      <c r="K510">
        <v>17.649999999999999</v>
      </c>
      <c r="L510">
        <f t="shared" si="61"/>
        <v>5.6657223796034002E-2</v>
      </c>
    </row>
    <row r="511" spans="2:12" x14ac:dyDescent="0.45">
      <c r="B511" s="3">
        <f t="shared" si="57"/>
        <v>44713</v>
      </c>
      <c r="C511">
        <f t="shared" si="58"/>
        <v>509</v>
      </c>
      <c r="D511" s="3">
        <v>44742</v>
      </c>
      <c r="E511" s="4">
        <v>3941</v>
      </c>
      <c r="F511" t="str">
        <f t="shared" si="56"/>
        <v/>
      </c>
      <c r="G511" s="8"/>
      <c r="H511" s="22"/>
      <c r="I511" s="27">
        <f t="shared" si="59"/>
        <v>-0.16878928344315935</v>
      </c>
      <c r="J511" s="27">
        <f t="shared" si="60"/>
        <v>0.6406623645783629</v>
      </c>
      <c r="K511">
        <v>16.670000000000002</v>
      </c>
      <c r="L511">
        <f t="shared" si="61"/>
        <v>5.9988002399520089E-2</v>
      </c>
    </row>
    <row r="512" spans="2:12" x14ac:dyDescent="0.45">
      <c r="B512" s="3">
        <f t="shared" si="57"/>
        <v>44743</v>
      </c>
      <c r="C512">
        <f t="shared" si="58"/>
        <v>510</v>
      </c>
      <c r="D512" s="3">
        <v>44771</v>
      </c>
      <c r="E512" s="4">
        <v>4107</v>
      </c>
      <c r="F512" t="str">
        <f t="shared" si="56"/>
        <v>x</v>
      </c>
      <c r="G512" s="8"/>
      <c r="H512" s="22"/>
      <c r="I512" s="27">
        <f t="shared" si="59"/>
        <v>-0.20670217769231958</v>
      </c>
      <c r="J512" s="27">
        <f t="shared" si="60"/>
        <v>-0.25606382925959037</v>
      </c>
      <c r="K512">
        <v>17.03</v>
      </c>
      <c r="L512">
        <f t="shared" si="61"/>
        <v>5.8719906048150319E-2</v>
      </c>
    </row>
    <row r="513" spans="2:12" x14ac:dyDescent="0.45">
      <c r="B513" s="3">
        <f t="shared" si="57"/>
        <v>44774</v>
      </c>
      <c r="C513">
        <f t="shared" si="58"/>
        <v>511</v>
      </c>
      <c r="D513" s="3">
        <v>44804</v>
      </c>
      <c r="E513" s="4">
        <v>4007</v>
      </c>
      <c r="F513" t="str">
        <f t="shared" si="56"/>
        <v/>
      </c>
      <c r="G513" s="8"/>
      <c r="H513" s="22"/>
      <c r="I513" s="27">
        <f t="shared" si="59"/>
        <v>0.13952535988803327</v>
      </c>
      <c r="J513" s="27">
        <f t="shared" si="60"/>
        <v>-0.52947954247675888</v>
      </c>
      <c r="K513">
        <v>16.55</v>
      </c>
      <c r="L513">
        <f t="shared" si="61"/>
        <v>6.0422960725075525E-2</v>
      </c>
    </row>
    <row r="514" spans="2:12" x14ac:dyDescent="0.45">
      <c r="B514" s="3">
        <f t="shared" si="57"/>
        <v>44805</v>
      </c>
      <c r="C514">
        <f t="shared" si="58"/>
        <v>512</v>
      </c>
      <c r="D514" s="3">
        <v>44834</v>
      </c>
      <c r="E514" s="4">
        <v>3763</v>
      </c>
      <c r="F514" t="str">
        <f t="shared" si="56"/>
        <v/>
      </c>
      <c r="G514" s="8"/>
      <c r="H514" s="22"/>
      <c r="I514" s="27">
        <f t="shared" si="59"/>
        <v>0.37522443097450919</v>
      </c>
      <c r="J514" s="27">
        <f t="shared" si="60"/>
        <v>0.42624652967053045</v>
      </c>
      <c r="K514">
        <v>15.25</v>
      </c>
      <c r="L514">
        <f t="shared" si="61"/>
        <v>6.5573770491803282E-2</v>
      </c>
    </row>
    <row r="515" spans="2:12" x14ac:dyDescent="0.45">
      <c r="B515" s="3">
        <f t="shared" si="57"/>
        <v>44835</v>
      </c>
      <c r="C515">
        <f t="shared" si="58"/>
        <v>513</v>
      </c>
      <c r="D515" s="3">
        <v>44865</v>
      </c>
      <c r="E515" s="4">
        <v>3876</v>
      </c>
      <c r="F515" t="str">
        <f t="shared" si="56"/>
        <v>x</v>
      </c>
      <c r="G515" s="8"/>
      <c r="H515" s="22"/>
      <c r="I515" s="28"/>
      <c r="J515" s="27">
        <f t="shared" si="60"/>
        <v>1.2049506456087649</v>
      </c>
      <c r="K515">
        <v>15.64</v>
      </c>
      <c r="L515">
        <f t="shared" si="61"/>
        <v>6.3938618925831206E-2</v>
      </c>
    </row>
    <row r="516" spans="2:12" x14ac:dyDescent="0.45">
      <c r="B516" s="3">
        <f t="shared" ref="B516:B517" si="63">DATE(YEAR(D516),MONTH(D516),1)</f>
        <v>44866</v>
      </c>
      <c r="C516">
        <f t="shared" si="58"/>
        <v>514</v>
      </c>
      <c r="D516" s="3">
        <v>44895</v>
      </c>
      <c r="E516" s="4">
        <v>4140</v>
      </c>
      <c r="F516" t="str">
        <f t="shared" si="56"/>
        <v/>
      </c>
      <c r="G516" s="8"/>
      <c r="H516" s="22"/>
      <c r="I516" s="28"/>
      <c r="J516" s="27">
        <f t="shared" ref="J516" si="64">(1+((E517/E516)-1))^12-1</f>
        <v>-0.17295857434585937</v>
      </c>
      <c r="K516">
        <v>16.22</v>
      </c>
      <c r="L516">
        <f t="shared" ref="L516:L517" si="65">1/K516</f>
        <v>6.1652281134401979E-2</v>
      </c>
    </row>
    <row r="517" spans="2:12" x14ac:dyDescent="0.45">
      <c r="B517" s="3">
        <f t="shared" si="63"/>
        <v>44896</v>
      </c>
      <c r="C517">
        <f t="shared" si="58"/>
        <v>515</v>
      </c>
      <c r="D517" s="3">
        <v>44925</v>
      </c>
      <c r="E517" s="4">
        <v>4075</v>
      </c>
      <c r="F517" t="str">
        <f t="shared" si="56"/>
        <v/>
      </c>
      <c r="G517" s="8"/>
      <c r="H517" s="22"/>
      <c r="I517" s="28"/>
      <c r="J517" s="28"/>
      <c r="K517">
        <v>15.86</v>
      </c>
      <c r="L517">
        <f t="shared" si="65"/>
        <v>6.3051702395964693E-2</v>
      </c>
    </row>
  </sheetData>
  <autoFilter ref="B2:F517" xr:uid="{308808B1-C780-4018-BA2B-DCF076CFE59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94DFA-7AC3-494D-BDC8-824362D6BE9E}">
  <dimension ref="A1:I396"/>
  <sheetViews>
    <sheetView workbookViewId="0">
      <selection activeCell="E34" sqref="E34"/>
    </sheetView>
  </sheetViews>
  <sheetFormatPr defaultRowHeight="14.25" x14ac:dyDescent="0.45"/>
  <sheetData>
    <row r="1" spans="1:9" x14ac:dyDescent="0.45">
      <c r="A1" t="s">
        <v>35</v>
      </c>
    </row>
    <row r="2" spans="1:9" ht="14.65" thickBot="1" x14ac:dyDescent="0.5"/>
    <row r="3" spans="1:9" x14ac:dyDescent="0.45">
      <c r="A3" s="31" t="s">
        <v>36</v>
      </c>
      <c r="B3" s="31"/>
    </row>
    <row r="4" spans="1:9" x14ac:dyDescent="0.45">
      <c r="A4" t="s">
        <v>37</v>
      </c>
      <c r="B4">
        <v>0.66738310663784606</v>
      </c>
    </row>
    <row r="5" spans="1:9" x14ac:dyDescent="0.45">
      <c r="A5" t="s">
        <v>38</v>
      </c>
      <c r="B5">
        <v>0.44540021102558264</v>
      </c>
    </row>
    <row r="6" spans="1:9" x14ac:dyDescent="0.45">
      <c r="A6" t="s">
        <v>39</v>
      </c>
      <c r="B6">
        <v>0.44390129267700318</v>
      </c>
    </row>
    <row r="7" spans="1:9" x14ac:dyDescent="0.45">
      <c r="A7" t="s">
        <v>40</v>
      </c>
      <c r="B7">
        <v>3.103685491123721E-2</v>
      </c>
    </row>
    <row r="8" spans="1:9" ht="14.65" thickBot="1" x14ac:dyDescent="0.5">
      <c r="A8" s="29" t="s">
        <v>41</v>
      </c>
      <c r="B8" s="29">
        <v>372</v>
      </c>
    </row>
    <row r="10" spans="1:9" ht="14.65" thickBot="1" x14ac:dyDescent="0.5">
      <c r="A10" t="s">
        <v>42</v>
      </c>
    </row>
    <row r="11" spans="1:9" x14ac:dyDescent="0.45">
      <c r="A11" s="30"/>
      <c r="B11" s="30" t="s">
        <v>47</v>
      </c>
      <c r="C11" s="30" t="s">
        <v>48</v>
      </c>
      <c r="D11" s="30" t="s">
        <v>49</v>
      </c>
      <c r="E11" s="30" t="s">
        <v>50</v>
      </c>
      <c r="F11" s="30" t="s">
        <v>51</v>
      </c>
    </row>
    <row r="12" spans="1:9" x14ac:dyDescent="0.45">
      <c r="A12" t="s">
        <v>43</v>
      </c>
      <c r="B12">
        <v>1</v>
      </c>
      <c r="C12">
        <v>0.28623837293566223</v>
      </c>
      <c r="D12">
        <v>0.28623837293566223</v>
      </c>
      <c r="E12">
        <v>297.14774753920329</v>
      </c>
      <c r="F12">
        <v>2.6790033372417195E-49</v>
      </c>
    </row>
    <row r="13" spans="1:9" x14ac:dyDescent="0.45">
      <c r="A13" t="s">
        <v>44</v>
      </c>
      <c r="B13">
        <v>370</v>
      </c>
      <c r="C13">
        <v>0.35641595422904004</v>
      </c>
      <c r="D13">
        <v>9.6328636278118936E-4</v>
      </c>
    </row>
    <row r="14" spans="1:9" ht="14.65" thickBot="1" x14ac:dyDescent="0.5">
      <c r="A14" s="29" t="s">
        <v>45</v>
      </c>
      <c r="B14" s="29">
        <v>371</v>
      </c>
      <c r="C14" s="29">
        <v>0.64265432716470228</v>
      </c>
      <c r="D14" s="29"/>
      <c r="E14" s="29"/>
      <c r="F14" s="29"/>
    </row>
    <row r="15" spans="1:9" ht="14.65" thickBot="1" x14ac:dyDescent="0.5"/>
    <row r="16" spans="1:9" x14ac:dyDescent="0.45">
      <c r="A16" s="30"/>
      <c r="B16" s="30" t="s">
        <v>52</v>
      </c>
      <c r="C16" s="30" t="s">
        <v>40</v>
      </c>
      <c r="D16" s="30" t="s">
        <v>53</v>
      </c>
      <c r="E16" s="30" t="s">
        <v>54</v>
      </c>
      <c r="F16" s="30" t="s">
        <v>55</v>
      </c>
      <c r="G16" s="30" t="s">
        <v>56</v>
      </c>
      <c r="H16" s="30" t="s">
        <v>57</v>
      </c>
      <c r="I16" s="30" t="s">
        <v>58</v>
      </c>
    </row>
    <row r="17" spans="1:9" x14ac:dyDescent="0.45">
      <c r="A17" t="s">
        <v>46</v>
      </c>
      <c r="B17">
        <v>-5.31320516743276E-2</v>
      </c>
      <c r="C17">
        <v>6.4431066509335541E-3</v>
      </c>
      <c r="D17">
        <v>-8.2463405547740223</v>
      </c>
      <c r="E17">
        <v>2.8847196154785669E-15</v>
      </c>
      <c r="F17">
        <v>-6.5801752084288651E-2</v>
      </c>
      <c r="G17">
        <v>-4.046235126436655E-2</v>
      </c>
      <c r="H17">
        <v>-6.5801752084288651E-2</v>
      </c>
      <c r="I17">
        <v>-4.046235126436655E-2</v>
      </c>
    </row>
    <row r="18" spans="1:9" ht="14.65" thickBot="1" x14ac:dyDescent="0.5">
      <c r="A18" s="29" t="s">
        <v>59</v>
      </c>
      <c r="B18" s="29">
        <v>1.8179105572474388</v>
      </c>
      <c r="C18" s="29">
        <v>0.10545964145838123</v>
      </c>
      <c r="D18" s="29">
        <v>17.237973997520768</v>
      </c>
      <c r="E18" s="29">
        <v>2.6790033372425213E-49</v>
      </c>
      <c r="F18" s="29">
        <v>1.6105351194334454</v>
      </c>
      <c r="G18" s="29">
        <v>2.0252859950614321</v>
      </c>
      <c r="H18" s="29">
        <v>1.6105351194334454</v>
      </c>
      <c r="I18" s="29">
        <v>2.0252859950614321</v>
      </c>
    </row>
    <row r="22" spans="1:9" x14ac:dyDescent="0.45">
      <c r="A22" t="s">
        <v>60</v>
      </c>
    </row>
    <row r="23" spans="1:9" ht="14.65" thickBot="1" x14ac:dyDescent="0.5"/>
    <row r="24" spans="1:9" x14ac:dyDescent="0.45">
      <c r="A24" s="30" t="s">
        <v>61</v>
      </c>
      <c r="B24" s="30" t="s">
        <v>62</v>
      </c>
      <c r="C24" s="30" t="s">
        <v>63</v>
      </c>
    </row>
    <row r="25" spans="1:9" x14ac:dyDescent="0.45">
      <c r="A25">
        <v>1</v>
      </c>
      <c r="B25">
        <v>0.14276348251181883</v>
      </c>
      <c r="C25">
        <v>-2.6631136334919481E-3</v>
      </c>
    </row>
    <row r="26" spans="1:9" x14ac:dyDescent="0.45">
      <c r="A26">
        <v>2</v>
      </c>
      <c r="B26">
        <v>0.15415535508136669</v>
      </c>
      <c r="C26">
        <v>-8.929287237907535E-3</v>
      </c>
    </row>
    <row r="27" spans="1:9" x14ac:dyDescent="0.45">
      <c r="A27">
        <v>3</v>
      </c>
      <c r="B27">
        <v>0.15066958030408481</v>
      </c>
      <c r="C27">
        <v>-1.4403545539771162E-2</v>
      </c>
    </row>
    <row r="28" spans="1:9" x14ac:dyDescent="0.45">
      <c r="A28">
        <v>4</v>
      </c>
      <c r="B28">
        <v>0.14841013870787181</v>
      </c>
      <c r="C28">
        <v>-2.3292460244479785E-3</v>
      </c>
    </row>
    <row r="29" spans="1:9" x14ac:dyDescent="0.45">
      <c r="A29">
        <v>5</v>
      </c>
      <c r="B29">
        <v>0.14318658301762041</v>
      </c>
      <c r="C29">
        <v>2.2192354883714682E-3</v>
      </c>
    </row>
    <row r="30" spans="1:9" x14ac:dyDescent="0.45">
      <c r="A30">
        <v>6</v>
      </c>
      <c r="B30">
        <v>0.15158760567335691</v>
      </c>
      <c r="C30">
        <v>-9.7050756692313722E-3</v>
      </c>
    </row>
    <row r="31" spans="1:9" x14ac:dyDescent="0.45">
      <c r="A31">
        <v>7</v>
      </c>
      <c r="B31">
        <v>0.14863382593360122</v>
      </c>
      <c r="C31">
        <v>-1.7675035345871587E-2</v>
      </c>
    </row>
    <row r="32" spans="1:9" x14ac:dyDescent="0.45">
      <c r="A32">
        <v>8</v>
      </c>
      <c r="B32">
        <v>0.14276348251181883</v>
      </c>
      <c r="C32">
        <v>-1.9573342264370602E-2</v>
      </c>
    </row>
    <row r="33" spans="1:3" x14ac:dyDescent="0.45">
      <c r="A33">
        <v>9</v>
      </c>
      <c r="B33">
        <v>0.13217993173519724</v>
      </c>
      <c r="C33">
        <v>-4.2163545720385887E-3</v>
      </c>
    </row>
    <row r="34" spans="1:3" x14ac:dyDescent="0.45">
      <c r="A34">
        <v>10</v>
      </c>
      <c r="B34">
        <v>0.12650337888371974</v>
      </c>
      <c r="C34">
        <v>3.6521563676457369E-3</v>
      </c>
    </row>
    <row r="35" spans="1:3" x14ac:dyDescent="0.45">
      <c r="A35">
        <v>11</v>
      </c>
      <c r="B35">
        <v>0.12650337888371974</v>
      </c>
      <c r="C35">
        <v>6.8805385809460884E-3</v>
      </c>
    </row>
    <row r="36" spans="1:3" x14ac:dyDescent="0.45">
      <c r="A36">
        <v>12</v>
      </c>
      <c r="B36">
        <v>0.12405221316460407</v>
      </c>
      <c r="C36">
        <v>1.1601696422581742E-2</v>
      </c>
    </row>
    <row r="37" spans="1:3" x14ac:dyDescent="0.45">
      <c r="A37">
        <v>13</v>
      </c>
      <c r="B37">
        <v>0.11644915702412748</v>
      </c>
      <c r="C37">
        <v>1.5511358695998761E-2</v>
      </c>
    </row>
    <row r="38" spans="1:3" x14ac:dyDescent="0.45">
      <c r="A38">
        <v>14</v>
      </c>
      <c r="B38">
        <v>0.11581874360889163</v>
      </c>
      <c r="C38">
        <v>1.6306001238691886E-2</v>
      </c>
    </row>
    <row r="39" spans="1:3" x14ac:dyDescent="0.45">
      <c r="A39">
        <v>15</v>
      </c>
      <c r="B39">
        <v>0.11349586374706916</v>
      </c>
      <c r="C39">
        <v>1.7299894303087926E-2</v>
      </c>
    </row>
    <row r="40" spans="1:3" x14ac:dyDescent="0.45">
      <c r="A40">
        <v>16</v>
      </c>
      <c r="B40">
        <v>0.10027812193305119</v>
      </c>
      <c r="C40">
        <v>2.1717022503006445E-2</v>
      </c>
    </row>
    <row r="41" spans="1:3" x14ac:dyDescent="0.45">
      <c r="A41">
        <v>17</v>
      </c>
      <c r="B41">
        <v>0.10040769133643579</v>
      </c>
      <c r="C41">
        <v>2.3188907445096163E-2</v>
      </c>
    </row>
    <row r="42" spans="1:3" x14ac:dyDescent="0.45">
      <c r="A42">
        <v>18</v>
      </c>
      <c r="B42">
        <v>9.2884860554382331E-2</v>
      </c>
      <c r="C42">
        <v>2.7739332437834385E-2</v>
      </c>
    </row>
    <row r="43" spans="1:3" x14ac:dyDescent="0.45">
      <c r="A43">
        <v>19</v>
      </c>
      <c r="B43">
        <v>9.9890722504749702E-2</v>
      </c>
      <c r="C43">
        <v>2.5248658035363608E-2</v>
      </c>
    </row>
    <row r="44" spans="1:3" x14ac:dyDescent="0.45">
      <c r="A44">
        <v>20</v>
      </c>
      <c r="B44">
        <v>9.8867158797866284E-2</v>
      </c>
      <c r="C44">
        <v>3.1743822691259582E-2</v>
      </c>
    </row>
    <row r="45" spans="1:3" x14ac:dyDescent="0.45">
      <c r="A45">
        <v>21</v>
      </c>
      <c r="B45">
        <v>0.10014877102781733</v>
      </c>
      <c r="C45">
        <v>2.9426108180169386E-2</v>
      </c>
    </row>
    <row r="46" spans="1:3" x14ac:dyDescent="0.45">
      <c r="A46">
        <v>22</v>
      </c>
      <c r="B46">
        <v>0.10318012005804028</v>
      </c>
      <c r="C46">
        <v>3.2810263758390856E-2</v>
      </c>
    </row>
    <row r="47" spans="1:3" x14ac:dyDescent="0.45">
      <c r="A47">
        <v>23</v>
      </c>
      <c r="B47">
        <v>9.5390052675953352E-2</v>
      </c>
      <c r="C47">
        <v>3.3774733737452656E-2</v>
      </c>
    </row>
    <row r="48" spans="1:3" x14ac:dyDescent="0.45">
      <c r="A48">
        <v>24</v>
      </c>
      <c r="B48">
        <v>9.3119803293286119E-2</v>
      </c>
      <c r="C48">
        <v>4.2751737113722654E-2</v>
      </c>
    </row>
    <row r="49" spans="1:3" x14ac:dyDescent="0.45">
      <c r="A49">
        <v>25</v>
      </c>
      <c r="B49">
        <v>8.3655800639249434E-2</v>
      </c>
      <c r="C49">
        <v>4.9223139658482518E-2</v>
      </c>
    </row>
    <row r="50" spans="1:3" x14ac:dyDescent="0.45">
      <c r="A50">
        <v>26</v>
      </c>
      <c r="B50">
        <v>8.7247141935513223E-2</v>
      </c>
      <c r="C50">
        <v>4.2863443772925364E-2</v>
      </c>
    </row>
    <row r="51" spans="1:3" x14ac:dyDescent="0.45">
      <c r="A51">
        <v>27</v>
      </c>
      <c r="B51">
        <v>8.053784224092525E-2</v>
      </c>
      <c r="C51">
        <v>3.4830725089724013E-2</v>
      </c>
    </row>
    <row r="52" spans="1:3" x14ac:dyDescent="0.45">
      <c r="A52">
        <v>28</v>
      </c>
      <c r="B52">
        <v>7.8030326193452987E-2</v>
      </c>
      <c r="C52">
        <v>3.6411907968072227E-2</v>
      </c>
    </row>
    <row r="53" spans="1:3" x14ac:dyDescent="0.45">
      <c r="A53">
        <v>29</v>
      </c>
      <c r="B53">
        <v>9.1606050017347451E-2</v>
      </c>
      <c r="C53">
        <v>2.9828190207401351E-2</v>
      </c>
    </row>
    <row r="54" spans="1:3" x14ac:dyDescent="0.45">
      <c r="A54">
        <v>30</v>
      </c>
      <c r="B54">
        <v>8.8339587021971144E-2</v>
      </c>
      <c r="C54">
        <v>2.7798843037135035E-2</v>
      </c>
    </row>
    <row r="55" spans="1:3" x14ac:dyDescent="0.45">
      <c r="A55">
        <v>31</v>
      </c>
      <c r="B55">
        <v>9.5268810141789839E-2</v>
      </c>
      <c r="C55">
        <v>3.0013391205910567E-2</v>
      </c>
    </row>
    <row r="56" spans="1:3" x14ac:dyDescent="0.45">
      <c r="A56">
        <v>32</v>
      </c>
      <c r="B56">
        <v>8.1527989603260437E-2</v>
      </c>
      <c r="C56">
        <v>3.9163317935984848E-2</v>
      </c>
    </row>
    <row r="57" spans="1:3" x14ac:dyDescent="0.45">
      <c r="A57">
        <v>33</v>
      </c>
      <c r="B57">
        <v>7.8219867201932441E-2</v>
      </c>
      <c r="C57">
        <v>3.1001101110858714E-2</v>
      </c>
    </row>
    <row r="58" spans="1:3" x14ac:dyDescent="0.45">
      <c r="A58">
        <v>34</v>
      </c>
      <c r="B58">
        <v>7.6256600087055926E-2</v>
      </c>
      <c r="C58">
        <v>3.324427272034991E-2</v>
      </c>
    </row>
    <row r="59" spans="1:3" x14ac:dyDescent="0.45">
      <c r="A59">
        <v>35</v>
      </c>
      <c r="B59">
        <v>7.3287319483352403E-2</v>
      </c>
      <c r="C59">
        <v>3.2249256023869327E-2</v>
      </c>
    </row>
    <row r="60" spans="1:3" x14ac:dyDescent="0.45">
      <c r="A60">
        <v>36</v>
      </c>
      <c r="B60">
        <v>6.7419046286377904E-2</v>
      </c>
      <c r="C60">
        <v>3.1400044371333202E-2</v>
      </c>
    </row>
    <row r="61" spans="1:3" x14ac:dyDescent="0.45">
      <c r="A61">
        <v>37</v>
      </c>
      <c r="B61">
        <v>6.1852803306535066E-2</v>
      </c>
      <c r="C61">
        <v>3.0211376226025675E-2</v>
      </c>
    </row>
    <row r="62" spans="1:3" x14ac:dyDescent="0.45">
      <c r="A62">
        <v>38</v>
      </c>
      <c r="B62">
        <v>6.499079155162682E-2</v>
      </c>
      <c r="C62">
        <v>2.8546496667274796E-2</v>
      </c>
    </row>
    <row r="63" spans="1:3" x14ac:dyDescent="0.45">
      <c r="A63">
        <v>39</v>
      </c>
      <c r="B63">
        <v>6.6546062693509073E-2</v>
      </c>
      <c r="C63">
        <v>2.9276916872359199E-2</v>
      </c>
    </row>
    <row r="64" spans="1:3" x14ac:dyDescent="0.45">
      <c r="A64">
        <v>40</v>
      </c>
      <c r="B64">
        <v>6.6703845309682847E-2</v>
      </c>
      <c r="C64">
        <v>3.0895756384725886E-2</v>
      </c>
    </row>
    <row r="65" spans="1:3" x14ac:dyDescent="0.45">
      <c r="A65">
        <v>41</v>
      </c>
      <c r="B65">
        <v>6.6231740659713018E-2</v>
      </c>
      <c r="C65">
        <v>3.29394967362511E-2</v>
      </c>
    </row>
    <row r="66" spans="1:3" x14ac:dyDescent="0.45">
      <c r="A66">
        <v>42</v>
      </c>
      <c r="B66">
        <v>7.479972575335983E-2</v>
      </c>
      <c r="C66">
        <v>3.0695961654658349E-2</v>
      </c>
    </row>
    <row r="67" spans="1:3" x14ac:dyDescent="0.45">
      <c r="A67">
        <v>43</v>
      </c>
      <c r="B67">
        <v>7.3817009585968402E-2</v>
      </c>
      <c r="C67">
        <v>3.4945120855344708E-2</v>
      </c>
    </row>
    <row r="68" spans="1:3" x14ac:dyDescent="0.45">
      <c r="A68">
        <v>44</v>
      </c>
      <c r="B68">
        <v>6.4914088406674897E-2</v>
      </c>
      <c r="C68">
        <v>3.7879612174709254E-2</v>
      </c>
    </row>
    <row r="69" spans="1:3" x14ac:dyDescent="0.45">
      <c r="A69">
        <v>45</v>
      </c>
      <c r="B69">
        <v>7.0451262890420113E-2</v>
      </c>
      <c r="C69">
        <v>3.6748766371421021E-2</v>
      </c>
    </row>
    <row r="70" spans="1:3" x14ac:dyDescent="0.45">
      <c r="A70">
        <v>46</v>
      </c>
      <c r="B70">
        <v>6.1562620707214265E-2</v>
      </c>
      <c r="C70">
        <v>3.8104041119712585E-2</v>
      </c>
    </row>
    <row r="71" spans="1:3" x14ac:dyDescent="0.45">
      <c r="A71">
        <v>47</v>
      </c>
      <c r="B71">
        <v>5.7379228401504549E-2</v>
      </c>
      <c r="C71">
        <v>4.1523395992939645E-2</v>
      </c>
    </row>
    <row r="72" spans="1:3" x14ac:dyDescent="0.45">
      <c r="A72">
        <v>48</v>
      </c>
      <c r="B72">
        <v>5.9015422554385459E-2</v>
      </c>
      <c r="C72">
        <v>4.3107188151987171E-2</v>
      </c>
    </row>
    <row r="73" spans="1:3" x14ac:dyDescent="0.45">
      <c r="A73">
        <v>49</v>
      </c>
      <c r="B73">
        <v>5.7379228401504549E-2</v>
      </c>
      <c r="C73">
        <v>4.4776815003202082E-2</v>
      </c>
    </row>
    <row r="74" spans="1:3" x14ac:dyDescent="0.45">
      <c r="A74">
        <v>50</v>
      </c>
      <c r="B74">
        <v>4.9924102364642849E-2</v>
      </c>
      <c r="C74">
        <v>4.390187730214689E-2</v>
      </c>
    </row>
    <row r="75" spans="1:3" x14ac:dyDescent="0.45">
      <c r="A75">
        <v>51</v>
      </c>
      <c r="B75">
        <v>4.5027265671646409E-2</v>
      </c>
      <c r="C75">
        <v>4.0614784230167379E-2</v>
      </c>
    </row>
    <row r="76" spans="1:3" x14ac:dyDescent="0.45">
      <c r="A76">
        <v>52</v>
      </c>
      <c r="B76">
        <v>4.577494273521749E-2</v>
      </c>
      <c r="C76">
        <v>4.3199044857701256E-2</v>
      </c>
    </row>
    <row r="77" spans="1:3" x14ac:dyDescent="0.45">
      <c r="A77">
        <v>53</v>
      </c>
      <c r="B77">
        <v>4.9227776999514659E-2</v>
      </c>
      <c r="C77">
        <v>4.1829040969292054E-2</v>
      </c>
    </row>
    <row r="78" spans="1:3" x14ac:dyDescent="0.45">
      <c r="A78">
        <v>54</v>
      </c>
      <c r="B78">
        <v>4.6588768800024501E-2</v>
      </c>
      <c r="C78">
        <v>3.9116062071084083E-2</v>
      </c>
    </row>
    <row r="79" spans="1:3" x14ac:dyDescent="0.45">
      <c r="A79">
        <v>55</v>
      </c>
      <c r="B79">
        <v>5.4755815224630182E-2</v>
      </c>
      <c r="C79">
        <v>3.5736464573697897E-2</v>
      </c>
    </row>
    <row r="80" spans="1:3" x14ac:dyDescent="0.45">
      <c r="A80">
        <v>56</v>
      </c>
      <c r="B80">
        <v>4.8144302489875133E-2</v>
      </c>
      <c r="C80">
        <v>4.0815953289011532E-2</v>
      </c>
    </row>
    <row r="81" spans="1:3" x14ac:dyDescent="0.45">
      <c r="A81">
        <v>57</v>
      </c>
      <c r="B81">
        <v>5.5012538286852576E-2</v>
      </c>
      <c r="C81">
        <v>4.2250179192433811E-2</v>
      </c>
    </row>
    <row r="82" spans="1:3" x14ac:dyDescent="0.45">
      <c r="A82">
        <v>58</v>
      </c>
      <c r="B82">
        <v>5.062996643340293E-2</v>
      </c>
      <c r="C82">
        <v>4.195033976832626E-2</v>
      </c>
    </row>
    <row r="83" spans="1:3" x14ac:dyDescent="0.45">
      <c r="A83">
        <v>59</v>
      </c>
      <c r="B83">
        <v>5.0334684651650689E-2</v>
      </c>
      <c r="C83">
        <v>4.2737095900641349E-2</v>
      </c>
    </row>
    <row r="84" spans="1:3" x14ac:dyDescent="0.45">
      <c r="A84">
        <v>60</v>
      </c>
      <c r="B84">
        <v>4.8257271094631619E-2</v>
      </c>
      <c r="C84">
        <v>4.4051460667407623E-2</v>
      </c>
    </row>
    <row r="85" spans="1:3" x14ac:dyDescent="0.45">
      <c r="A85">
        <v>61</v>
      </c>
      <c r="B85">
        <v>4.0623005429717716E-2</v>
      </c>
      <c r="C85">
        <v>4.6757462683850427E-2</v>
      </c>
    </row>
    <row r="86" spans="1:3" x14ac:dyDescent="0.45">
      <c r="A86">
        <v>62</v>
      </c>
      <c r="B86">
        <v>3.3766158519144614E-2</v>
      </c>
      <c r="C86">
        <v>4.5491727729555946E-2</v>
      </c>
    </row>
    <row r="87" spans="1:3" x14ac:dyDescent="0.45">
      <c r="A87">
        <v>63</v>
      </c>
      <c r="B87">
        <v>3.5373817714544793E-2</v>
      </c>
      <c r="C87">
        <v>4.1626235665771553E-2</v>
      </c>
    </row>
    <row r="88" spans="1:3" x14ac:dyDescent="0.45">
      <c r="A88">
        <v>64</v>
      </c>
      <c r="B88">
        <v>3.3558962023690471E-2</v>
      </c>
      <c r="C88">
        <v>4.2739853384722519E-2</v>
      </c>
    </row>
    <row r="89" spans="1:3" x14ac:dyDescent="0.45">
      <c r="A89">
        <v>65</v>
      </c>
      <c r="B89">
        <v>2.8097195745128999E-2</v>
      </c>
      <c r="C89">
        <v>4.3983542200542604E-2</v>
      </c>
    </row>
    <row r="90" spans="1:3" x14ac:dyDescent="0.45">
      <c r="A90">
        <v>66</v>
      </c>
      <c r="B90">
        <v>2.5701884025908249E-2</v>
      </c>
      <c r="C90">
        <v>4.0276768917199425E-2</v>
      </c>
    </row>
    <row r="91" spans="1:3" x14ac:dyDescent="0.45">
      <c r="A91">
        <v>67</v>
      </c>
      <c r="B91">
        <v>2.3508359676744868E-2</v>
      </c>
      <c r="C91">
        <v>4.3295015769659044E-2</v>
      </c>
    </row>
    <row r="92" spans="1:3" x14ac:dyDescent="0.45">
      <c r="A92">
        <v>68</v>
      </c>
      <c r="B92">
        <v>2.7199833312302489E-2</v>
      </c>
      <c r="C92">
        <v>4.3790619769589624E-2</v>
      </c>
    </row>
    <row r="93" spans="1:3" x14ac:dyDescent="0.45">
      <c r="A93">
        <v>69</v>
      </c>
      <c r="B93">
        <v>2.3379335415211054E-2</v>
      </c>
      <c r="C93">
        <v>5.0031838566788979E-2</v>
      </c>
    </row>
    <row r="94" spans="1:3" x14ac:dyDescent="0.45">
      <c r="A94">
        <v>70</v>
      </c>
      <c r="B94">
        <v>5.0867408122436626E-2</v>
      </c>
      <c r="C94">
        <v>4.8770826687696826E-2</v>
      </c>
    </row>
    <row r="95" spans="1:3" x14ac:dyDescent="0.45">
      <c r="A95">
        <v>71</v>
      </c>
      <c r="B95">
        <v>6.4532062063370726E-2</v>
      </c>
      <c r="C95">
        <v>4.6815949612698721E-2</v>
      </c>
    </row>
    <row r="96" spans="1:3" x14ac:dyDescent="0.45">
      <c r="A96">
        <v>72</v>
      </c>
      <c r="B96">
        <v>5.4246008411167897E-2</v>
      </c>
      <c r="C96">
        <v>5.3034903083445266E-2</v>
      </c>
    </row>
    <row r="97" spans="1:3" x14ac:dyDescent="0.45">
      <c r="A97">
        <v>73</v>
      </c>
      <c r="B97">
        <v>4.9285444508626701E-2</v>
      </c>
      <c r="C97">
        <v>5.7966634906710397E-2</v>
      </c>
    </row>
    <row r="98" spans="1:3" x14ac:dyDescent="0.45">
      <c r="A98">
        <v>74</v>
      </c>
      <c r="B98">
        <v>5.1105938993530116E-2</v>
      </c>
      <c r="C98">
        <v>6.33301666609557E-2</v>
      </c>
    </row>
    <row r="99" spans="1:3" x14ac:dyDescent="0.45">
      <c r="A99">
        <v>75</v>
      </c>
      <c r="B99">
        <v>5.5724867921327421E-2</v>
      </c>
      <c r="C99">
        <v>6.4127685491757791E-2</v>
      </c>
    </row>
    <row r="100" spans="1:3" x14ac:dyDescent="0.45">
      <c r="A100">
        <v>76</v>
      </c>
      <c r="B100">
        <v>5.3678204333159986E-2</v>
      </c>
      <c r="C100">
        <v>6.2620804941426161E-2</v>
      </c>
    </row>
    <row r="101" spans="1:3" x14ac:dyDescent="0.45">
      <c r="A101">
        <v>77</v>
      </c>
      <c r="B101">
        <v>5.6183075039288689E-2</v>
      </c>
      <c r="C101">
        <v>6.1209838945707161E-2</v>
      </c>
    </row>
    <row r="102" spans="1:3" x14ac:dyDescent="0.45">
      <c r="A102">
        <v>78</v>
      </c>
      <c r="B102">
        <v>5.3615485451182603E-2</v>
      </c>
      <c r="C102">
        <v>5.6753274658715554E-2</v>
      </c>
    </row>
    <row r="103" spans="1:3" x14ac:dyDescent="0.45">
      <c r="A103">
        <v>79</v>
      </c>
      <c r="B103">
        <v>5.5076910066591371E-2</v>
      </c>
      <c r="C103">
        <v>5.468433752246455E-2</v>
      </c>
    </row>
    <row r="104" spans="1:3" x14ac:dyDescent="0.45">
      <c r="A104">
        <v>80</v>
      </c>
      <c r="B104">
        <v>6.105830996181804E-2</v>
      </c>
      <c r="C104">
        <v>4.2493074835635587E-2</v>
      </c>
    </row>
    <row r="105" spans="1:3" x14ac:dyDescent="0.45">
      <c r="A105">
        <v>81</v>
      </c>
      <c r="B105">
        <v>5.7987175541286025E-2</v>
      </c>
      <c r="C105">
        <v>3.6997564937798648E-2</v>
      </c>
    </row>
    <row r="106" spans="1:3" x14ac:dyDescent="0.45">
      <c r="A106">
        <v>82</v>
      </c>
      <c r="B106">
        <v>5.5920771195944664E-2</v>
      </c>
      <c r="C106">
        <v>4.4105214584207984E-2</v>
      </c>
    </row>
    <row r="107" spans="1:3" x14ac:dyDescent="0.45">
      <c r="A107">
        <v>83</v>
      </c>
      <c r="B107">
        <v>6.1490303763720243E-2</v>
      </c>
      <c r="C107">
        <v>4.751152041768545E-2</v>
      </c>
    </row>
    <row r="108" spans="1:3" x14ac:dyDescent="0.45">
      <c r="A108">
        <v>84</v>
      </c>
      <c r="B108">
        <v>6.1490303763720243E-2</v>
      </c>
      <c r="C108">
        <v>5.0306986908972708E-2</v>
      </c>
    </row>
    <row r="109" spans="1:3" x14ac:dyDescent="0.45">
      <c r="A109">
        <v>85</v>
      </c>
      <c r="B109">
        <v>4.7975320808844736E-2</v>
      </c>
      <c r="C109">
        <v>5.0387379914094997E-2</v>
      </c>
    </row>
    <row r="110" spans="1:3" x14ac:dyDescent="0.45">
      <c r="A110">
        <v>86</v>
      </c>
      <c r="B110">
        <v>5.1586298397529477E-2</v>
      </c>
      <c r="C110">
        <v>5.3245253338628069E-2</v>
      </c>
    </row>
    <row r="111" spans="1:3" x14ac:dyDescent="0.45">
      <c r="A111">
        <v>87</v>
      </c>
      <c r="B111">
        <v>5.0511651703519546E-2</v>
      </c>
      <c r="C111">
        <v>5.3496824058452817E-2</v>
      </c>
    </row>
    <row r="112" spans="1:3" x14ac:dyDescent="0.45">
      <c r="A112">
        <v>88</v>
      </c>
      <c r="B112">
        <v>5.009966651121691E-2</v>
      </c>
      <c r="C112">
        <v>5.7489435628888509E-2</v>
      </c>
    </row>
    <row r="113" spans="1:3" x14ac:dyDescent="0.45">
      <c r="A113">
        <v>89</v>
      </c>
      <c r="B113">
        <v>5.146579396706704E-2</v>
      </c>
      <c r="C113">
        <v>5.0829793091034671E-2</v>
      </c>
    </row>
    <row r="114" spans="1:3" x14ac:dyDescent="0.45">
      <c r="A114">
        <v>90</v>
      </c>
      <c r="B114">
        <v>5.1586298397529477E-2</v>
      </c>
      <c r="C114">
        <v>5.1779315980706293E-2</v>
      </c>
    </row>
    <row r="115" spans="1:3" x14ac:dyDescent="0.45">
      <c r="A115">
        <v>91</v>
      </c>
      <c r="B115">
        <v>4.577494273521749E-2</v>
      </c>
      <c r="C115">
        <v>4.9879889831074102E-2</v>
      </c>
    </row>
    <row r="116" spans="1:3" x14ac:dyDescent="0.45">
      <c r="A116">
        <v>92</v>
      </c>
      <c r="B116">
        <v>4.3206610606935709E-2</v>
      </c>
      <c r="C116">
        <v>4.9834425220751925E-2</v>
      </c>
    </row>
    <row r="117" spans="1:3" x14ac:dyDescent="0.45">
      <c r="A117">
        <v>93</v>
      </c>
      <c r="B117">
        <v>4.7360516443275429E-2</v>
      </c>
      <c r="C117">
        <v>4.4872172544134233E-2</v>
      </c>
    </row>
    <row r="118" spans="1:3" x14ac:dyDescent="0.45">
      <c r="A118">
        <v>94</v>
      </c>
      <c r="B118">
        <v>5.6051765577770842E-2</v>
      </c>
      <c r="C118">
        <v>4.7850971469598234E-2</v>
      </c>
    </row>
    <row r="119" spans="1:3" x14ac:dyDescent="0.45">
      <c r="A119">
        <v>95</v>
      </c>
      <c r="B119">
        <v>5.0867408122436626E-2</v>
      </c>
      <c r="C119">
        <v>5.4002954313831723E-2</v>
      </c>
    </row>
    <row r="120" spans="1:3" x14ac:dyDescent="0.45">
      <c r="A120">
        <v>96</v>
      </c>
      <c r="B120">
        <v>4.455255645288566E-2</v>
      </c>
      <c r="C120">
        <v>5.9511353571922089E-2</v>
      </c>
    </row>
    <row r="121" spans="1:3" x14ac:dyDescent="0.45">
      <c r="A121">
        <v>97</v>
      </c>
      <c r="B121">
        <v>4.9285444508626701E-2</v>
      </c>
      <c r="C121">
        <v>4.8827137459207422E-2</v>
      </c>
    </row>
    <row r="122" spans="1:3" x14ac:dyDescent="0.45">
      <c r="A122">
        <v>98</v>
      </c>
      <c r="B122">
        <v>5.3054312650873257E-2</v>
      </c>
      <c r="C122">
        <v>4.9875668928264762E-2</v>
      </c>
    </row>
    <row r="123" spans="1:3" x14ac:dyDescent="0.45">
      <c r="A123">
        <v>99</v>
      </c>
      <c r="B123">
        <v>5.5399921892683661E-2</v>
      </c>
      <c r="C123">
        <v>5.2652396470746439E-2</v>
      </c>
    </row>
    <row r="124" spans="1:3" x14ac:dyDescent="0.45">
      <c r="A124">
        <v>100</v>
      </c>
      <c r="B124">
        <v>5.7044345734608086E-2</v>
      </c>
      <c r="C124">
        <v>5.4439496234360681E-2</v>
      </c>
    </row>
    <row r="125" spans="1:3" x14ac:dyDescent="0.45">
      <c r="A125">
        <v>101</v>
      </c>
      <c r="B125">
        <v>5.4436620352148073E-2</v>
      </c>
      <c r="C125">
        <v>4.6425009295226478E-2</v>
      </c>
    </row>
    <row r="126" spans="1:3" x14ac:dyDescent="0.45">
      <c r="A126">
        <v>102</v>
      </c>
      <c r="B126">
        <v>5.4309470621620302E-2</v>
      </c>
      <c r="C126">
        <v>4.5389254916712508E-2</v>
      </c>
    </row>
    <row r="127" spans="1:3" x14ac:dyDescent="0.45">
      <c r="A127">
        <v>103</v>
      </c>
      <c r="B127">
        <v>5.8055138371387295E-2</v>
      </c>
      <c r="C127">
        <v>4.512441890525256E-2</v>
      </c>
    </row>
    <row r="128" spans="1:3" x14ac:dyDescent="0.45">
      <c r="A128">
        <v>104</v>
      </c>
      <c r="B128">
        <v>6.6941300851923291E-2</v>
      </c>
      <c r="C128">
        <v>5.1102703444944053E-2</v>
      </c>
    </row>
    <row r="129" spans="1:3" x14ac:dyDescent="0.45">
      <c r="A129">
        <v>105</v>
      </c>
      <c r="B129">
        <v>7.9079625216395194E-2</v>
      </c>
      <c r="C129">
        <v>4.2444327590523995E-2</v>
      </c>
    </row>
    <row r="130" spans="1:3" x14ac:dyDescent="0.45">
      <c r="A130">
        <v>106</v>
      </c>
      <c r="B130">
        <v>7.479972575335983E-2</v>
      </c>
      <c r="C130">
        <v>4.5019765125415695E-2</v>
      </c>
    </row>
    <row r="131" spans="1:3" x14ac:dyDescent="0.45">
      <c r="A131">
        <v>107</v>
      </c>
      <c r="B131">
        <v>7.0116121698380107E-2</v>
      </c>
      <c r="C131">
        <v>4.043162919548049E-2</v>
      </c>
    </row>
    <row r="132" spans="1:3" x14ac:dyDescent="0.45">
      <c r="A132">
        <v>108</v>
      </c>
      <c r="B132">
        <v>7.0032620225905395E-2</v>
      </c>
      <c r="C132">
        <v>4.1946221575391407E-2</v>
      </c>
    </row>
    <row r="133" spans="1:3" x14ac:dyDescent="0.45">
      <c r="A133">
        <v>109</v>
      </c>
      <c r="B133">
        <v>6.8548708516264018E-2</v>
      </c>
      <c r="C133">
        <v>4.4721585485915899E-2</v>
      </c>
    </row>
    <row r="134" spans="1:3" x14ac:dyDescent="0.45">
      <c r="A134">
        <v>110</v>
      </c>
      <c r="B134">
        <v>5.7446449374786678E-2</v>
      </c>
      <c r="C134">
        <v>3.8244642189829849E-2</v>
      </c>
    </row>
    <row r="135" spans="1:3" x14ac:dyDescent="0.45">
      <c r="A135">
        <v>111</v>
      </c>
      <c r="B135">
        <v>5.9992438509084901E-2</v>
      </c>
      <c r="C135">
        <v>2.5543972475287467E-2</v>
      </c>
    </row>
    <row r="136" spans="1:3" x14ac:dyDescent="0.45">
      <c r="A136">
        <v>112</v>
      </c>
      <c r="B136">
        <v>5.5270486026771905E-2</v>
      </c>
      <c r="C136">
        <v>3.5552594129209601E-2</v>
      </c>
    </row>
    <row r="137" spans="1:3" x14ac:dyDescent="0.45">
      <c r="A137">
        <v>113</v>
      </c>
      <c r="B137">
        <v>5.5529667228687261E-2</v>
      </c>
      <c r="C137">
        <v>3.3165420661325308E-2</v>
      </c>
    </row>
    <row r="138" spans="1:3" x14ac:dyDescent="0.45">
      <c r="A138">
        <v>114</v>
      </c>
      <c r="B138">
        <v>6.0700794740665441E-2</v>
      </c>
      <c r="C138">
        <v>2.8469138955361552E-2</v>
      </c>
    </row>
    <row r="139" spans="1:3" x14ac:dyDescent="0.45">
      <c r="A139">
        <v>115</v>
      </c>
      <c r="B139">
        <v>5.4119308635255804E-2</v>
      </c>
      <c r="C139">
        <v>2.5706702393155E-2</v>
      </c>
    </row>
    <row r="140" spans="1:3" x14ac:dyDescent="0.45">
      <c r="A140">
        <v>116</v>
      </c>
      <c r="B140">
        <v>5.1345566558283838E-2</v>
      </c>
      <c r="C140">
        <v>2.2644726624035473E-2</v>
      </c>
    </row>
    <row r="141" spans="1:3" x14ac:dyDescent="0.45">
      <c r="A141">
        <v>117</v>
      </c>
      <c r="B141">
        <v>5.2010259328994481E-2</v>
      </c>
      <c r="C141">
        <v>1.1366398439652946E-2</v>
      </c>
    </row>
    <row r="142" spans="1:3" x14ac:dyDescent="0.45">
      <c r="A142">
        <v>118</v>
      </c>
      <c r="B142">
        <v>5.405607080488458E-2</v>
      </c>
      <c r="C142">
        <v>1.4928957545263945E-2</v>
      </c>
    </row>
    <row r="143" spans="1:3" x14ac:dyDescent="0.45">
      <c r="A143">
        <v>119</v>
      </c>
      <c r="B143">
        <v>6.1780120085940325E-2</v>
      </c>
      <c r="C143">
        <v>1.7812732619182738E-2</v>
      </c>
    </row>
    <row r="144" spans="1:3" x14ac:dyDescent="0.45">
      <c r="A144">
        <v>120</v>
      </c>
      <c r="B144">
        <v>6.2364171784848953E-2</v>
      </c>
      <c r="C144">
        <v>1.5927360046891582E-2</v>
      </c>
    </row>
    <row r="145" spans="1:3" x14ac:dyDescent="0.45">
      <c r="A145">
        <v>121</v>
      </c>
      <c r="B145">
        <v>5.6910960265589998E-2</v>
      </c>
      <c r="C145">
        <v>1.6613744465300902E-2</v>
      </c>
    </row>
    <row r="146" spans="1:3" x14ac:dyDescent="0.45">
      <c r="A146">
        <v>122</v>
      </c>
      <c r="B146">
        <v>5.638063249720484E-2</v>
      </c>
      <c r="C146">
        <v>1.571398098187813E-2</v>
      </c>
    </row>
    <row r="147" spans="1:3" x14ac:dyDescent="0.45">
      <c r="A147">
        <v>123</v>
      </c>
      <c r="B147">
        <v>6.3550269073261528E-2</v>
      </c>
      <c r="C147">
        <v>1.7630277881192674E-2</v>
      </c>
    </row>
    <row r="148" spans="1:3" x14ac:dyDescent="0.45">
      <c r="A148">
        <v>124</v>
      </c>
      <c r="B148">
        <v>5.3240713524469289E-2</v>
      </c>
      <c r="C148">
        <v>1.6273990897461572E-2</v>
      </c>
    </row>
    <row r="149" spans="1:3" x14ac:dyDescent="0.45">
      <c r="A149">
        <v>125</v>
      </c>
      <c r="B149">
        <v>5.1586298397529477E-2</v>
      </c>
      <c r="C149">
        <v>1.3980692449028893E-2</v>
      </c>
    </row>
    <row r="150" spans="1:3" x14ac:dyDescent="0.45">
      <c r="A150">
        <v>126</v>
      </c>
      <c r="B150">
        <v>6.1635028959980416E-2</v>
      </c>
      <c r="C150">
        <v>2.3996560277453824E-3</v>
      </c>
    </row>
    <row r="151" spans="1:3" x14ac:dyDescent="0.45">
      <c r="A151">
        <v>127</v>
      </c>
      <c r="B151">
        <v>6.8304859297445175E-2</v>
      </c>
      <c r="C151">
        <v>-8.113842196573684E-3</v>
      </c>
    </row>
    <row r="152" spans="1:3" x14ac:dyDescent="0.45">
      <c r="A152">
        <v>128</v>
      </c>
      <c r="B152">
        <v>6.8467316703427483E-2</v>
      </c>
      <c r="C152">
        <v>-4.1420861493488004E-3</v>
      </c>
    </row>
    <row r="153" spans="1:3" x14ac:dyDescent="0.45">
      <c r="A153">
        <v>129</v>
      </c>
      <c r="B153">
        <v>6.1925578531206484E-2</v>
      </c>
      <c r="C153">
        <v>-2.0996808505200561E-2</v>
      </c>
    </row>
    <row r="154" spans="1:3" x14ac:dyDescent="0.45">
      <c r="A154">
        <v>130</v>
      </c>
      <c r="B154">
        <v>5.7044345734608086E-2</v>
      </c>
      <c r="C154">
        <v>-1.2737503377895747E-2</v>
      </c>
    </row>
    <row r="155" spans="1:3" x14ac:dyDescent="0.45">
      <c r="A155">
        <v>131</v>
      </c>
      <c r="B155">
        <v>5.2071105573788058E-2</v>
      </c>
      <c r="C155">
        <v>-8.9350140316263663E-3</v>
      </c>
    </row>
    <row r="156" spans="1:3" x14ac:dyDescent="0.45">
      <c r="A156">
        <v>132</v>
      </c>
      <c r="B156">
        <v>5.2071105573788058E-2</v>
      </c>
      <c r="C156">
        <v>-1.869899259709943E-2</v>
      </c>
    </row>
    <row r="157" spans="1:3" x14ac:dyDescent="0.45">
      <c r="A157">
        <v>133</v>
      </c>
      <c r="B157">
        <v>4.9458837560855194E-2</v>
      </c>
      <c r="C157">
        <v>-2.5884502495021687E-2</v>
      </c>
    </row>
    <row r="158" spans="1:3" x14ac:dyDescent="0.45">
      <c r="A158">
        <v>134</v>
      </c>
      <c r="B158">
        <v>4.599066137078902E-2</v>
      </c>
      <c r="C158">
        <v>-2.1534284393945245E-2</v>
      </c>
    </row>
    <row r="159" spans="1:3" x14ac:dyDescent="0.45">
      <c r="A159">
        <v>135</v>
      </c>
      <c r="B159">
        <v>4.6153068874412929E-2</v>
      </c>
      <c r="C159">
        <v>-2.5014648327538615E-2</v>
      </c>
    </row>
    <row r="160" spans="1:3" x14ac:dyDescent="0.45">
      <c r="A160">
        <v>136</v>
      </c>
      <c r="B160">
        <v>4.6153068874412929E-2</v>
      </c>
      <c r="C160">
        <v>-1.4785343783590733E-2</v>
      </c>
    </row>
    <row r="161" spans="1:3" x14ac:dyDescent="0.45">
      <c r="A161">
        <v>137</v>
      </c>
      <c r="B161">
        <v>4.6534097297571457E-2</v>
      </c>
      <c r="C161">
        <v>-1.2100364022678049E-2</v>
      </c>
    </row>
    <row r="162" spans="1:3" x14ac:dyDescent="0.45">
      <c r="A162">
        <v>138</v>
      </c>
      <c r="B162">
        <v>4.5613768925750552E-2</v>
      </c>
      <c r="C162">
        <v>-1.3159101921310666E-2</v>
      </c>
    </row>
    <row r="163" spans="1:3" x14ac:dyDescent="0.45">
      <c r="A163">
        <v>139</v>
      </c>
      <c r="B163">
        <v>4.4815715418745621E-2</v>
      </c>
      <c r="C163">
        <v>-9.707159717038831E-3</v>
      </c>
    </row>
    <row r="164" spans="1:3" x14ac:dyDescent="0.45">
      <c r="A164">
        <v>140</v>
      </c>
      <c r="B164">
        <v>3.9571189388774831E-2</v>
      </c>
      <c r="C164">
        <v>-9.6274558895891663E-3</v>
      </c>
    </row>
    <row r="165" spans="1:3" x14ac:dyDescent="0.45">
      <c r="A165">
        <v>141</v>
      </c>
      <c r="B165">
        <v>4.1847601264410055E-2</v>
      </c>
      <c r="C165">
        <v>-1.1696331535464836E-2</v>
      </c>
    </row>
    <row r="166" spans="1:3" x14ac:dyDescent="0.45">
      <c r="A166">
        <v>142</v>
      </c>
      <c r="B166">
        <v>3.7808946687225127E-2</v>
      </c>
      <c r="C166">
        <v>-6.7561094567645322E-3</v>
      </c>
    </row>
    <row r="167" spans="1:3" x14ac:dyDescent="0.45">
      <c r="A167">
        <v>143</v>
      </c>
      <c r="B167">
        <v>3.7808946687225127E-2</v>
      </c>
      <c r="C167">
        <v>-5.1297743033711443E-3</v>
      </c>
    </row>
    <row r="168" spans="1:3" x14ac:dyDescent="0.45">
      <c r="A168">
        <v>144</v>
      </c>
      <c r="B168">
        <v>3.7718051136638849E-2</v>
      </c>
      <c r="C168">
        <v>-1.0169078786928638E-2</v>
      </c>
    </row>
    <row r="169" spans="1:3" x14ac:dyDescent="0.45">
      <c r="A169">
        <v>145</v>
      </c>
      <c r="B169">
        <v>2.9350278509312995E-2</v>
      </c>
      <c r="C169">
        <v>-6.5639185784912082E-3</v>
      </c>
    </row>
    <row r="170" spans="1:3" x14ac:dyDescent="0.45">
      <c r="A170">
        <v>146</v>
      </c>
      <c r="B170">
        <v>3.2497272736762305E-2</v>
      </c>
      <c r="C170">
        <v>-2.8785720918525146E-3</v>
      </c>
    </row>
    <row r="171" spans="1:3" x14ac:dyDescent="0.45">
      <c r="A171">
        <v>147</v>
      </c>
      <c r="B171">
        <v>3.3393914877192572E-2</v>
      </c>
      <c r="C171">
        <v>1.3057530483121457E-3</v>
      </c>
    </row>
    <row r="172" spans="1:3" x14ac:dyDescent="0.45">
      <c r="A172">
        <v>148</v>
      </c>
      <c r="B172">
        <v>4.0189845514965968E-2</v>
      </c>
      <c r="C172">
        <v>-4.8176533123042223E-3</v>
      </c>
    </row>
    <row r="173" spans="1:3" x14ac:dyDescent="0.45">
      <c r="A173">
        <v>149</v>
      </c>
      <c r="B173">
        <v>4.4710281869668043E-2</v>
      </c>
      <c r="C173">
        <v>-5.6658283497077119E-3</v>
      </c>
    </row>
    <row r="174" spans="1:3" x14ac:dyDescent="0.45">
      <c r="A174">
        <v>150</v>
      </c>
      <c r="B174">
        <v>4.7806902087329177E-2</v>
      </c>
      <c r="C174">
        <v>-4.8382880207601328E-3</v>
      </c>
    </row>
    <row r="175" spans="1:3" x14ac:dyDescent="0.45">
      <c r="A175">
        <v>151</v>
      </c>
      <c r="B175">
        <v>4.2901258270069596E-2</v>
      </c>
      <c r="C175">
        <v>-7.3397655236199996E-3</v>
      </c>
    </row>
    <row r="176" spans="1:3" x14ac:dyDescent="0.45">
      <c r="A176">
        <v>152</v>
      </c>
      <c r="B176">
        <v>3.8082727916612637E-2</v>
      </c>
      <c r="C176">
        <v>-6.7627949659291656E-3</v>
      </c>
    </row>
    <row r="177" spans="1:3" x14ac:dyDescent="0.45">
      <c r="A177">
        <v>153</v>
      </c>
      <c r="B177">
        <v>4.599066137078902E-2</v>
      </c>
      <c r="C177">
        <v>-4.3736169244843678E-3</v>
      </c>
    </row>
    <row r="178" spans="1:3" x14ac:dyDescent="0.45">
      <c r="A178">
        <v>154</v>
      </c>
      <c r="B178">
        <v>4.577494273521749E-2</v>
      </c>
      <c r="C178">
        <v>-4.7024460895975298E-3</v>
      </c>
    </row>
    <row r="179" spans="1:3" x14ac:dyDescent="0.45">
      <c r="A179">
        <v>155</v>
      </c>
      <c r="B179">
        <v>4.4710281869668043E-2</v>
      </c>
      <c r="C179">
        <v>-9.4464171514815204E-4</v>
      </c>
    </row>
    <row r="180" spans="1:3" x14ac:dyDescent="0.45">
      <c r="A180">
        <v>156</v>
      </c>
      <c r="B180">
        <v>4.4710281869668043E-2</v>
      </c>
      <c r="C180">
        <v>2.3962683596850179E-3</v>
      </c>
    </row>
    <row r="181" spans="1:3" x14ac:dyDescent="0.45">
      <c r="A181">
        <v>157</v>
      </c>
      <c r="B181">
        <v>4.6261636529468943E-2</v>
      </c>
      <c r="C181">
        <v>5.0147691280100978E-3</v>
      </c>
    </row>
    <row r="182" spans="1:3" x14ac:dyDescent="0.45">
      <c r="A182">
        <v>158</v>
      </c>
      <c r="B182">
        <v>4.8825915641849564E-2</v>
      </c>
      <c r="C182">
        <v>4.3088856152107072E-3</v>
      </c>
    </row>
    <row r="183" spans="1:3" x14ac:dyDescent="0.45">
      <c r="A183">
        <v>159</v>
      </c>
      <c r="B183">
        <v>4.5667435132598432E-2</v>
      </c>
      <c r="C183">
        <v>2.2832459612019754E-3</v>
      </c>
    </row>
    <row r="184" spans="1:3" x14ac:dyDescent="0.45">
      <c r="A184">
        <v>160</v>
      </c>
      <c r="B184">
        <v>4.4030458066315829E-2</v>
      </c>
      <c r="C184">
        <v>-1.3823766696237569E-3</v>
      </c>
    </row>
    <row r="185" spans="1:3" x14ac:dyDescent="0.45">
      <c r="A185">
        <v>161</v>
      </c>
      <c r="B185">
        <v>4.1452264519607825E-2</v>
      </c>
      <c r="C185">
        <v>1.3832526334638315E-3</v>
      </c>
    </row>
    <row r="186" spans="1:3" x14ac:dyDescent="0.45">
      <c r="A186">
        <v>162</v>
      </c>
      <c r="B186">
        <v>4.2952015833465133E-2</v>
      </c>
      <c r="C186">
        <v>3.6502030044471348E-3</v>
      </c>
    </row>
    <row r="187" spans="1:3" x14ac:dyDescent="0.45">
      <c r="A187">
        <v>163</v>
      </c>
      <c r="B187">
        <v>3.9288413869517778E-2</v>
      </c>
      <c r="C187">
        <v>5.7132881271775085E-3</v>
      </c>
    </row>
    <row r="188" spans="1:3" x14ac:dyDescent="0.45">
      <c r="A188">
        <v>164</v>
      </c>
      <c r="B188">
        <v>3.9241452250847138E-2</v>
      </c>
      <c r="C188">
        <v>5.3286019243138846E-3</v>
      </c>
    </row>
    <row r="189" spans="1:3" x14ac:dyDescent="0.45">
      <c r="A189">
        <v>165</v>
      </c>
      <c r="B189">
        <v>3.9382480501114585E-2</v>
      </c>
      <c r="C189">
        <v>7.6721384799910489E-3</v>
      </c>
    </row>
    <row r="190" spans="1:3" x14ac:dyDescent="0.45">
      <c r="A190">
        <v>166</v>
      </c>
      <c r="B190">
        <v>3.933542326196126E-2</v>
      </c>
      <c r="C190">
        <v>4.5492680999402804E-3</v>
      </c>
    </row>
    <row r="191" spans="1:3" x14ac:dyDescent="0.45">
      <c r="A191">
        <v>167</v>
      </c>
      <c r="B191">
        <v>3.6200162441025648E-2</v>
      </c>
      <c r="C191">
        <v>7.4149829073669668E-3</v>
      </c>
    </row>
    <row r="192" spans="1:3" x14ac:dyDescent="0.45">
      <c r="A192">
        <v>168</v>
      </c>
      <c r="B192">
        <v>3.6156286107963113E-2</v>
      </c>
      <c r="C192">
        <v>1.0579495798956735E-2</v>
      </c>
    </row>
    <row r="193" spans="1:3" x14ac:dyDescent="0.45">
      <c r="A193">
        <v>169</v>
      </c>
      <c r="B193">
        <v>3.4351613255770512E-2</v>
      </c>
      <c r="C193">
        <v>1.3105981520528893E-2</v>
      </c>
    </row>
    <row r="194" spans="1:3" x14ac:dyDescent="0.45">
      <c r="A194">
        <v>170</v>
      </c>
      <c r="B194">
        <v>3.5460080745138241E-2</v>
      </c>
      <c r="C194">
        <v>1.3047429092104261E-2</v>
      </c>
    </row>
    <row r="195" spans="1:3" x14ac:dyDescent="0.45">
      <c r="A195">
        <v>171</v>
      </c>
      <c r="B195">
        <v>3.6641309177397767E-2</v>
      </c>
      <c r="C195">
        <v>1.4930580149483293E-2</v>
      </c>
    </row>
    <row r="196" spans="1:3" x14ac:dyDescent="0.45">
      <c r="A196">
        <v>172</v>
      </c>
      <c r="B196">
        <v>3.7401342610903422E-2</v>
      </c>
      <c r="C196">
        <v>1.1093392334667239E-2</v>
      </c>
    </row>
    <row r="197" spans="1:3" x14ac:dyDescent="0.45">
      <c r="A197">
        <v>173</v>
      </c>
      <c r="B197">
        <v>3.4987703887836182E-2</v>
      </c>
      <c r="C197">
        <v>9.5926330203896445E-3</v>
      </c>
    </row>
    <row r="198" spans="1:3" x14ac:dyDescent="0.45">
      <c r="A198">
        <v>174</v>
      </c>
      <c r="B198">
        <v>3.8914052490099681E-2</v>
      </c>
      <c r="C198">
        <v>9.1200801300020187E-3</v>
      </c>
    </row>
    <row r="199" spans="1:3" x14ac:dyDescent="0.45">
      <c r="A199">
        <v>175</v>
      </c>
      <c r="B199">
        <v>3.933542326196126E-2</v>
      </c>
      <c r="C199">
        <v>1.1176456298404587E-2</v>
      </c>
    </row>
    <row r="200" spans="1:3" x14ac:dyDescent="0.45">
      <c r="A200">
        <v>176</v>
      </c>
      <c r="B200">
        <v>3.6156286107963113E-2</v>
      </c>
      <c r="C200">
        <v>9.9628765961293289E-3</v>
      </c>
    </row>
    <row r="201" spans="1:3" x14ac:dyDescent="0.45">
      <c r="A201">
        <v>177</v>
      </c>
      <c r="B201">
        <v>3.477464838599343E-2</v>
      </c>
      <c r="C201">
        <v>1.1255707917130479E-2</v>
      </c>
    </row>
    <row r="202" spans="1:3" x14ac:dyDescent="0.45">
      <c r="A202">
        <v>178</v>
      </c>
      <c r="B202">
        <v>3.40997408999257E-2</v>
      </c>
      <c r="C202">
        <v>1.4337892836673118E-2</v>
      </c>
    </row>
    <row r="203" spans="1:3" x14ac:dyDescent="0.45">
      <c r="A203">
        <v>179</v>
      </c>
      <c r="B203">
        <v>3.2618446309042155E-2</v>
      </c>
      <c r="C203">
        <v>1.3625467755685121E-2</v>
      </c>
    </row>
    <row r="204" spans="1:3" x14ac:dyDescent="0.45">
      <c r="A204">
        <v>180</v>
      </c>
      <c r="B204">
        <v>3.2699419394956582E-2</v>
      </c>
      <c r="C204">
        <v>1.5406703444299279E-2</v>
      </c>
    </row>
    <row r="205" spans="1:3" x14ac:dyDescent="0.45">
      <c r="A205">
        <v>181</v>
      </c>
      <c r="B205">
        <v>2.9425194340542464E-2</v>
      </c>
      <c r="C205">
        <v>1.4599236197979544E-2</v>
      </c>
    </row>
    <row r="206" spans="1:3" x14ac:dyDescent="0.45">
      <c r="A206">
        <v>182</v>
      </c>
      <c r="B206">
        <v>2.946270331192586E-2</v>
      </c>
      <c r="C206">
        <v>1.3110714955554985E-2</v>
      </c>
    </row>
    <row r="207" spans="1:3" x14ac:dyDescent="0.45">
      <c r="A207">
        <v>183</v>
      </c>
      <c r="B207">
        <v>3.0067516163083778E-2</v>
      </c>
      <c r="C207">
        <v>1.5649418955154488E-2</v>
      </c>
    </row>
    <row r="208" spans="1:3" x14ac:dyDescent="0.45">
      <c r="A208">
        <v>184</v>
      </c>
      <c r="B208">
        <v>3.0220105925279871E-2</v>
      </c>
      <c r="C208">
        <v>1.6019432855609729E-2</v>
      </c>
    </row>
    <row r="209" spans="1:3" x14ac:dyDescent="0.45">
      <c r="A209">
        <v>185</v>
      </c>
      <c r="B209">
        <v>2.5429338007929909E-2</v>
      </c>
      <c r="C209">
        <v>2.0203943142286566E-2</v>
      </c>
    </row>
    <row r="210" spans="1:3" x14ac:dyDescent="0.45">
      <c r="A210">
        <v>186</v>
      </c>
      <c r="B210">
        <v>2.6391594749444879E-2</v>
      </c>
      <c r="C210">
        <v>1.8967582714914479E-2</v>
      </c>
    </row>
    <row r="211" spans="1:3" x14ac:dyDescent="0.45">
      <c r="A211">
        <v>187</v>
      </c>
      <c r="B211">
        <v>2.3090613199778835E-2</v>
      </c>
      <c r="C211">
        <v>1.3544507234761256E-2</v>
      </c>
    </row>
    <row r="212" spans="1:3" x14ac:dyDescent="0.45">
      <c r="A212">
        <v>188</v>
      </c>
      <c r="B212">
        <v>2.5158669998688717E-2</v>
      </c>
      <c r="C212">
        <v>1.140879474493333E-2</v>
      </c>
    </row>
    <row r="213" spans="1:3" x14ac:dyDescent="0.45">
      <c r="A213">
        <v>189</v>
      </c>
      <c r="B213">
        <v>1.9150674259964202E-2</v>
      </c>
      <c r="C213">
        <v>1.1396690895060783E-2</v>
      </c>
    </row>
    <row r="214" spans="1:3" x14ac:dyDescent="0.45">
      <c r="A214">
        <v>190</v>
      </c>
      <c r="B214">
        <v>2.4722790177811101E-2</v>
      </c>
      <c r="C214">
        <v>1.7059240034663185E-2</v>
      </c>
    </row>
    <row r="215" spans="1:3" x14ac:dyDescent="0.45">
      <c r="A215">
        <v>191</v>
      </c>
      <c r="B215">
        <v>2.5259951656739173E-2</v>
      </c>
      <c r="C215">
        <v>1.1411535647025177E-2</v>
      </c>
    </row>
    <row r="216" spans="1:3" x14ac:dyDescent="0.45">
      <c r="A216">
        <v>192</v>
      </c>
      <c r="B216">
        <v>2.532761847014537E-2</v>
      </c>
      <c r="C216">
        <v>6.1406901750076723E-3</v>
      </c>
    </row>
    <row r="217" spans="1:3" x14ac:dyDescent="0.45">
      <c r="A217">
        <v>193</v>
      </c>
      <c r="B217">
        <v>2.1464196058435588E-2</v>
      </c>
      <c r="C217">
        <v>-4.5436906872792851E-3</v>
      </c>
    </row>
    <row r="218" spans="1:3" x14ac:dyDescent="0.45">
      <c r="A218">
        <v>194</v>
      </c>
      <c r="B218">
        <v>1.3999061961102198E-2</v>
      </c>
      <c r="C218">
        <v>-2.3458612549097299E-3</v>
      </c>
    </row>
    <row r="219" spans="1:3" x14ac:dyDescent="0.45">
      <c r="A219">
        <v>195</v>
      </c>
      <c r="B219">
        <v>1.2119583546327063E-2</v>
      </c>
      <c r="C219">
        <v>-7.0118615728773995E-3</v>
      </c>
    </row>
    <row r="220" spans="1:3" x14ac:dyDescent="0.45">
      <c r="A220">
        <v>196</v>
      </c>
      <c r="B220">
        <v>1.2449137259562697E-2</v>
      </c>
      <c r="C220">
        <v>-1.8227506964387172E-3</v>
      </c>
    </row>
    <row r="221" spans="1:3" x14ac:dyDescent="0.45">
      <c r="A221">
        <v>197</v>
      </c>
      <c r="B221">
        <v>1.392477448751079E-2</v>
      </c>
      <c r="C221">
        <v>-4.3527117101620008E-3</v>
      </c>
    </row>
    <row r="222" spans="1:3" x14ac:dyDescent="0.45">
      <c r="A222">
        <v>198</v>
      </c>
      <c r="B222">
        <v>1.5031073831763088E-2</v>
      </c>
      <c r="C222">
        <v>-1.1013665828968268E-2</v>
      </c>
    </row>
    <row r="223" spans="1:3" x14ac:dyDescent="0.45">
      <c r="A223">
        <v>199</v>
      </c>
      <c r="B223">
        <v>1.5313375932880187E-2</v>
      </c>
      <c r="C223">
        <v>-1.4784781911570184E-2</v>
      </c>
    </row>
    <row r="224" spans="1:3" x14ac:dyDescent="0.45">
      <c r="A224">
        <v>200</v>
      </c>
      <c r="B224">
        <v>1.6413111189002107E-2</v>
      </c>
      <c r="C224">
        <v>-1.3064977353636348E-4</v>
      </c>
    </row>
    <row r="225" spans="1:3" x14ac:dyDescent="0.45">
      <c r="A225">
        <v>201</v>
      </c>
      <c r="B225">
        <v>2.6461230166628567E-2</v>
      </c>
      <c r="C225">
        <v>-2.0691784140679591E-2</v>
      </c>
    </row>
    <row r="226" spans="1:3" x14ac:dyDescent="0.45">
      <c r="A226">
        <v>202</v>
      </c>
      <c r="B226">
        <v>2.0736723508420839E-2</v>
      </c>
      <c r="C226">
        <v>-3.4364290514350436E-2</v>
      </c>
    </row>
    <row r="227" spans="1:3" x14ac:dyDescent="0.45">
      <c r="A227">
        <v>203</v>
      </c>
      <c r="B227">
        <v>1.6895319560165413E-2</v>
      </c>
      <c r="C227">
        <v>-3.7460486832619912E-2</v>
      </c>
    </row>
    <row r="228" spans="1:3" x14ac:dyDescent="0.45">
      <c r="A228">
        <v>204</v>
      </c>
      <c r="B228">
        <v>1.67607033140399E-2</v>
      </c>
      <c r="C228">
        <v>-3.5667128068932026E-2</v>
      </c>
    </row>
    <row r="229" spans="1:3" x14ac:dyDescent="0.45">
      <c r="A229">
        <v>205</v>
      </c>
      <c r="B229">
        <v>1.5236152810344787E-2</v>
      </c>
      <c r="C229">
        <v>-4.089116483364346E-2</v>
      </c>
    </row>
    <row r="230" spans="1:3" x14ac:dyDescent="0.45">
      <c r="A230">
        <v>206</v>
      </c>
      <c r="B230">
        <v>1.2213403295026772E-2</v>
      </c>
      <c r="C230">
        <v>-4.9621366484963771E-2</v>
      </c>
    </row>
    <row r="231" spans="1:3" x14ac:dyDescent="0.45">
      <c r="A231">
        <v>207</v>
      </c>
      <c r="B231">
        <v>1.0654283667687788E-2</v>
      </c>
      <c r="C231">
        <v>-4.7721037189785216E-2</v>
      </c>
    </row>
    <row r="232" spans="1:3" x14ac:dyDescent="0.45">
      <c r="A232">
        <v>208</v>
      </c>
      <c r="B232">
        <v>1.0901430440763589E-2</v>
      </c>
      <c r="C232">
        <v>-4.3546503345199557E-2</v>
      </c>
    </row>
    <row r="233" spans="1:3" x14ac:dyDescent="0.45">
      <c r="A233">
        <v>209</v>
      </c>
      <c r="B233">
        <v>1.1700707143341406E-2</v>
      </c>
      <c r="C233">
        <v>-3.6296431831886168E-2</v>
      </c>
    </row>
    <row r="234" spans="1:3" x14ac:dyDescent="0.45">
      <c r="A234">
        <v>210</v>
      </c>
      <c r="B234">
        <v>1.0699077442506637E-2</v>
      </c>
      <c r="C234">
        <v>-4.0721262358124559E-2</v>
      </c>
    </row>
    <row r="235" spans="1:3" x14ac:dyDescent="0.45">
      <c r="A235">
        <v>211</v>
      </c>
      <c r="B235">
        <v>1.1770146013906545E-2</v>
      </c>
      <c r="C235">
        <v>-3.3280575449403514E-2</v>
      </c>
    </row>
    <row r="236" spans="1:3" x14ac:dyDescent="0.45">
      <c r="A236">
        <v>212</v>
      </c>
      <c r="B236">
        <v>1.2615165585977604E-2</v>
      </c>
      <c r="C236">
        <v>-2.785642797149309E-2</v>
      </c>
    </row>
    <row r="237" spans="1:3" x14ac:dyDescent="0.45">
      <c r="A237">
        <v>213</v>
      </c>
      <c r="B237">
        <v>1.5184767463118427E-2</v>
      </c>
      <c r="C237">
        <v>-2.2170028849253738E-2</v>
      </c>
    </row>
    <row r="238" spans="1:3" x14ac:dyDescent="0.45">
      <c r="A238">
        <v>214</v>
      </c>
      <c r="B238">
        <v>1.29737867710338E-2</v>
      </c>
      <c r="C238">
        <v>-2.4571316330223712E-2</v>
      </c>
    </row>
    <row r="239" spans="1:3" x14ac:dyDescent="0.45">
      <c r="A239">
        <v>215</v>
      </c>
      <c r="B239">
        <v>1.0811337606271725E-2</v>
      </c>
      <c r="C239">
        <v>-2.6014616824096108E-2</v>
      </c>
    </row>
    <row r="240" spans="1:3" x14ac:dyDescent="0.45">
      <c r="A240">
        <v>216</v>
      </c>
      <c r="B240">
        <v>1.087888344001884E-2</v>
      </c>
      <c r="C240">
        <v>-2.6819312061459911E-2</v>
      </c>
    </row>
    <row r="241" spans="1:3" x14ac:dyDescent="0.45">
      <c r="A241">
        <v>217</v>
      </c>
      <c r="B241">
        <v>1.4624584823899715E-2</v>
      </c>
      <c r="C241">
        <v>-2.5764680919910014E-2</v>
      </c>
    </row>
    <row r="242" spans="1:3" x14ac:dyDescent="0.45">
      <c r="A242">
        <v>218</v>
      </c>
      <c r="B242">
        <v>1.6519693814080007E-2</v>
      </c>
      <c r="C242">
        <v>-2.5310167585423461E-2</v>
      </c>
    </row>
    <row r="243" spans="1:3" x14ac:dyDescent="0.45">
      <c r="A243">
        <v>219</v>
      </c>
      <c r="B243">
        <v>1.2710416896749503E-2</v>
      </c>
      <c r="C243">
        <v>-1.9346738915584964E-2</v>
      </c>
    </row>
    <row r="244" spans="1:3" x14ac:dyDescent="0.45">
      <c r="A244">
        <v>220</v>
      </c>
      <c r="B244">
        <v>1.4473398576599829E-2</v>
      </c>
      <c r="C244">
        <v>-1.918823028947484E-2</v>
      </c>
    </row>
    <row r="245" spans="1:3" x14ac:dyDescent="0.45">
      <c r="A245">
        <v>221</v>
      </c>
      <c r="B245">
        <v>1.4197968964466422E-2</v>
      </c>
      <c r="C245">
        <v>-2.6232384901594595E-2</v>
      </c>
    </row>
    <row r="246" spans="1:3" x14ac:dyDescent="0.45">
      <c r="A246">
        <v>222</v>
      </c>
      <c r="B246">
        <v>1.392477448751079E-2</v>
      </c>
      <c r="C246">
        <v>-3.1267381537341828E-2</v>
      </c>
    </row>
    <row r="247" spans="1:3" x14ac:dyDescent="0.45">
      <c r="A247">
        <v>223</v>
      </c>
      <c r="B247">
        <v>1.3190843518939045E-2</v>
      </c>
      <c r="C247">
        <v>-2.5146563731879824E-2</v>
      </c>
    </row>
    <row r="248" spans="1:3" x14ac:dyDescent="0.45">
      <c r="A248">
        <v>224</v>
      </c>
      <c r="B248">
        <v>1.1909470946332108E-2</v>
      </c>
      <c r="C248">
        <v>-2.9120475269935116E-2</v>
      </c>
    </row>
    <row r="249" spans="1:3" x14ac:dyDescent="0.45">
      <c r="A249">
        <v>225</v>
      </c>
      <c r="B249">
        <v>1.4574114331163589E-2</v>
      </c>
      <c r="C249">
        <v>-2.0047371937115775E-2</v>
      </c>
    </row>
    <row r="250" spans="1:3" x14ac:dyDescent="0.45">
      <c r="A250">
        <v>226</v>
      </c>
      <c r="B250">
        <v>1.316665573805164E-2</v>
      </c>
      <c r="C250">
        <v>-1.7880416913880974E-2</v>
      </c>
    </row>
    <row r="251" spans="1:3" x14ac:dyDescent="0.45">
      <c r="A251">
        <v>227</v>
      </c>
      <c r="B251">
        <v>1.609531151102802E-2</v>
      </c>
      <c r="C251">
        <v>-1.8965662843309215E-2</v>
      </c>
    </row>
    <row r="252" spans="1:3" x14ac:dyDescent="0.45">
      <c r="A252">
        <v>228</v>
      </c>
      <c r="B252">
        <v>1.50822281473399E-2</v>
      </c>
      <c r="C252">
        <v>-1.2464322635234289E-2</v>
      </c>
    </row>
    <row r="253" spans="1:3" x14ac:dyDescent="0.45">
      <c r="A253">
        <v>229</v>
      </c>
      <c r="B253">
        <v>1.4423152979980793E-2</v>
      </c>
      <c r="C253">
        <v>-1.3954841945514697E-2</v>
      </c>
    </row>
    <row r="254" spans="1:3" x14ac:dyDescent="0.45">
      <c r="A254">
        <v>230</v>
      </c>
      <c r="B254">
        <v>1.9993875809479263E-2</v>
      </c>
      <c r="C254">
        <v>-1.1971112552183034E-2</v>
      </c>
    </row>
    <row r="255" spans="1:3" x14ac:dyDescent="0.45">
      <c r="A255">
        <v>231</v>
      </c>
      <c r="B255">
        <v>2.318661151826009E-2</v>
      </c>
      <c r="C255">
        <v>-1.076279241561786E-2</v>
      </c>
    </row>
    <row r="256" spans="1:3" x14ac:dyDescent="0.45">
      <c r="A256">
        <v>232</v>
      </c>
      <c r="B256">
        <v>2.3411550736090879E-2</v>
      </c>
      <c r="C256">
        <v>-1.3864210343636905E-2</v>
      </c>
    </row>
    <row r="257" spans="1:3" x14ac:dyDescent="0.45">
      <c r="A257">
        <v>233</v>
      </c>
      <c r="B257">
        <v>2.1494818491823407E-2</v>
      </c>
      <c r="C257">
        <v>-1.098423240749765E-2</v>
      </c>
    </row>
    <row r="258" spans="1:3" x14ac:dyDescent="0.45">
      <c r="A258">
        <v>234</v>
      </c>
      <c r="B258">
        <v>2.2931151557782824E-2</v>
      </c>
      <c r="C258">
        <v>-1.0177431868126273E-2</v>
      </c>
    </row>
    <row r="259" spans="1:3" x14ac:dyDescent="0.45">
      <c r="A259">
        <v>235</v>
      </c>
      <c r="B259">
        <v>2.4225844378754906E-2</v>
      </c>
      <c r="C259">
        <v>-1.1399331109834203E-2</v>
      </c>
    </row>
    <row r="260" spans="1:3" x14ac:dyDescent="0.45">
      <c r="A260">
        <v>236</v>
      </c>
      <c r="B260">
        <v>2.7843919695268775E-2</v>
      </c>
      <c r="C260">
        <v>-2.0005556031589371E-2</v>
      </c>
    </row>
    <row r="261" spans="1:3" x14ac:dyDescent="0.45">
      <c r="A261">
        <v>237</v>
      </c>
      <c r="B261">
        <v>3.4902357877606489E-2</v>
      </c>
      <c r="C261">
        <v>-2.2237320167742443E-2</v>
      </c>
    </row>
    <row r="262" spans="1:3" x14ac:dyDescent="0.45">
      <c r="A262">
        <v>238</v>
      </c>
      <c r="B262">
        <v>3.2456957612274982E-2</v>
      </c>
      <c r="C262">
        <v>-1.5307129037143506E-2</v>
      </c>
    </row>
    <row r="263" spans="1:3" x14ac:dyDescent="0.45">
      <c r="A263">
        <v>239</v>
      </c>
      <c r="B263">
        <v>2.9801824112508112E-2</v>
      </c>
      <c r="C263">
        <v>-1.7685485285146595E-2</v>
      </c>
    </row>
    <row r="264" spans="1:3" x14ac:dyDescent="0.45">
      <c r="A264">
        <v>240</v>
      </c>
      <c r="B264">
        <v>2.923815934730533E-2</v>
      </c>
      <c r="C264">
        <v>-1.6732338339514256E-2</v>
      </c>
    </row>
    <row r="265" spans="1:3" x14ac:dyDescent="0.45">
      <c r="A265">
        <v>241</v>
      </c>
      <c r="B265">
        <v>2.946270331192586E-2</v>
      </c>
      <c r="C265">
        <v>-1.320215233370798E-2</v>
      </c>
    </row>
    <row r="266" spans="1:3" x14ac:dyDescent="0.45">
      <c r="A266">
        <v>242</v>
      </c>
      <c r="B266">
        <v>3.2296076015871582E-2</v>
      </c>
      <c r="C266">
        <v>-1.1058895607028212E-2</v>
      </c>
    </row>
    <row r="267" spans="1:3" x14ac:dyDescent="0.45">
      <c r="A267">
        <v>243</v>
      </c>
      <c r="B267">
        <v>3.3024846773418305E-2</v>
      </c>
      <c r="C267">
        <v>-1.6840536061400881E-2</v>
      </c>
    </row>
    <row r="268" spans="1:3" x14ac:dyDescent="0.45">
      <c r="A268">
        <v>244</v>
      </c>
      <c r="B268">
        <v>3.0411632022705422E-2</v>
      </c>
      <c r="C268">
        <v>-1.3022774337457084E-2</v>
      </c>
    </row>
    <row r="269" spans="1:3" x14ac:dyDescent="0.45">
      <c r="A269">
        <v>245</v>
      </c>
      <c r="B269">
        <v>3.4183537050333244E-2</v>
      </c>
      <c r="C269">
        <v>-2.2988784169937292E-2</v>
      </c>
    </row>
    <row r="270" spans="1:3" x14ac:dyDescent="0.45">
      <c r="A270">
        <v>246</v>
      </c>
      <c r="B270">
        <v>4.1011426173804925E-2</v>
      </c>
      <c r="C270">
        <v>-1.6206976801533483E-2</v>
      </c>
    </row>
    <row r="271" spans="1:3" x14ac:dyDescent="0.45">
      <c r="A271">
        <v>247</v>
      </c>
      <c r="B271">
        <v>5.062996643340293E-2</v>
      </c>
      <c r="C271">
        <v>-1.4405754609339273E-2</v>
      </c>
    </row>
    <row r="272" spans="1:3" x14ac:dyDescent="0.45">
      <c r="A272">
        <v>248</v>
      </c>
      <c r="B272">
        <v>5.3116373646972144E-2</v>
      </c>
      <c r="C272">
        <v>-1.506447921498117E-2</v>
      </c>
    </row>
    <row r="273" spans="1:3" x14ac:dyDescent="0.45">
      <c r="A273">
        <v>249</v>
      </c>
      <c r="B273">
        <v>6.7579140705980423E-2</v>
      </c>
      <c r="C273">
        <v>-1.5295849043379828E-2</v>
      </c>
    </row>
    <row r="274" spans="1:3" x14ac:dyDescent="0.45">
      <c r="A274">
        <v>250</v>
      </c>
      <c r="B274">
        <v>5.8808253574898946E-2</v>
      </c>
      <c r="C274">
        <v>-1.3335695248765218E-2</v>
      </c>
    </row>
    <row r="275" spans="1:3" x14ac:dyDescent="0.45">
      <c r="A275">
        <v>251</v>
      </c>
      <c r="B275">
        <v>5.6711486527934556E-2</v>
      </c>
      <c r="C275">
        <v>-1.3241759120371725E-2</v>
      </c>
    </row>
    <row r="276" spans="1:3" x14ac:dyDescent="0.45">
      <c r="A276">
        <v>252</v>
      </c>
      <c r="B276">
        <v>5.6512734649402131E-2</v>
      </c>
      <c r="C276">
        <v>-6.2161757756811556E-3</v>
      </c>
    </row>
    <row r="277" spans="1:3" x14ac:dyDescent="0.45">
      <c r="A277">
        <v>253</v>
      </c>
      <c r="B277">
        <v>6.2217602973352513E-2</v>
      </c>
      <c r="C277">
        <v>4.5617831577451709E-3</v>
      </c>
    </row>
    <row r="278" spans="1:3" x14ac:dyDescent="0.45">
      <c r="A278">
        <v>254</v>
      </c>
      <c r="B278">
        <v>7.3287319483352403E-2</v>
      </c>
      <c r="C278">
        <v>-6.769753518027638E-3</v>
      </c>
    </row>
    <row r="279" spans="1:3" x14ac:dyDescent="0.45">
      <c r="A279">
        <v>255</v>
      </c>
      <c r="B279">
        <v>7.5615154929598666E-2</v>
      </c>
      <c r="C279">
        <v>-6.6786081009086729E-3</v>
      </c>
    </row>
    <row r="280" spans="1:3" x14ac:dyDescent="0.45">
      <c r="A280">
        <v>256</v>
      </c>
      <c r="B280">
        <v>6.5453111877364412E-2</v>
      </c>
      <c r="C280">
        <v>-5.3658303996470536E-3</v>
      </c>
    </row>
    <row r="281" spans="1:3" x14ac:dyDescent="0.45">
      <c r="A281">
        <v>257</v>
      </c>
      <c r="B281">
        <v>6.1780120085940325E-2</v>
      </c>
      <c r="C281">
        <v>-3.3555054175512175E-3</v>
      </c>
    </row>
    <row r="282" spans="1:3" x14ac:dyDescent="0.45">
      <c r="A282">
        <v>258</v>
      </c>
      <c r="B282">
        <v>6.0700794740665441E-2</v>
      </c>
      <c r="C282">
        <v>-8.154254715239749E-3</v>
      </c>
    </row>
    <row r="283" spans="1:3" x14ac:dyDescent="0.45">
      <c r="A283">
        <v>259</v>
      </c>
      <c r="B283">
        <v>5.711115980216961E-2</v>
      </c>
      <c r="C283">
        <v>-1.6476564788398887E-3</v>
      </c>
    </row>
    <row r="284" spans="1:3" x14ac:dyDescent="0.45">
      <c r="A284">
        <v>260</v>
      </c>
      <c r="B284">
        <v>5.8601848586731946E-2</v>
      </c>
      <c r="C284">
        <v>-7.1379283641289024E-3</v>
      </c>
    </row>
    <row r="285" spans="1:3" x14ac:dyDescent="0.45">
      <c r="A285">
        <v>261</v>
      </c>
      <c r="B285">
        <v>6.0487358153637323E-2</v>
      </c>
      <c r="C285">
        <v>-6.0915665038551794E-3</v>
      </c>
    </row>
    <row r="286" spans="1:3" x14ac:dyDescent="0.45">
      <c r="A286">
        <v>262</v>
      </c>
      <c r="B286">
        <v>5.5920771195944664E-2</v>
      </c>
      <c r="C286">
        <v>-2.2392156884689998E-3</v>
      </c>
    </row>
    <row r="287" spans="1:3" x14ac:dyDescent="0.45">
      <c r="A287">
        <v>263</v>
      </c>
      <c r="B287">
        <v>5.5659723145985905E-2</v>
      </c>
      <c r="C287">
        <v>-4.1185474691469923E-3</v>
      </c>
    </row>
    <row r="288" spans="1:3" x14ac:dyDescent="0.45">
      <c r="A288">
        <v>264</v>
      </c>
      <c r="B288">
        <v>5.5399921892683661E-2</v>
      </c>
      <c r="C288">
        <v>-4.9906979230766521E-3</v>
      </c>
    </row>
    <row r="289" spans="1:3" x14ac:dyDescent="0.45">
      <c r="A289">
        <v>265</v>
      </c>
      <c r="B289">
        <v>5.3552840182916457E-2</v>
      </c>
      <c r="C289">
        <v>-5.515851361011688E-3</v>
      </c>
    </row>
    <row r="290" spans="1:3" x14ac:dyDescent="0.45">
      <c r="A290">
        <v>266</v>
      </c>
      <c r="B290">
        <v>5.3116373646972144E-2</v>
      </c>
      <c r="C290">
        <v>-2.7610411713802699E-3</v>
      </c>
    </row>
    <row r="291" spans="1:3" x14ac:dyDescent="0.45">
      <c r="A291">
        <v>267</v>
      </c>
      <c r="B291">
        <v>5.6711486527934556E-2</v>
      </c>
      <c r="C291">
        <v>-7.3894484351357745E-3</v>
      </c>
    </row>
    <row r="292" spans="1:3" x14ac:dyDescent="0.45">
      <c r="A292">
        <v>268</v>
      </c>
      <c r="B292">
        <v>5.3803863457874683E-2</v>
      </c>
      <c r="C292">
        <v>-4.5137949969767874E-3</v>
      </c>
    </row>
    <row r="293" spans="1:3" x14ac:dyDescent="0.45">
      <c r="A293">
        <v>269</v>
      </c>
      <c r="B293">
        <v>5.3490268398835951E-2</v>
      </c>
      <c r="C293">
        <v>-1.5021488428822241E-3</v>
      </c>
    </row>
    <row r="294" spans="1:3" x14ac:dyDescent="0.45">
      <c r="A294">
        <v>270</v>
      </c>
      <c r="B294">
        <v>5.3302992661002545E-2</v>
      </c>
      <c r="C294">
        <v>-4.176132102903983E-3</v>
      </c>
    </row>
    <row r="295" spans="1:3" x14ac:dyDescent="0.45">
      <c r="A295">
        <v>271</v>
      </c>
      <c r="B295">
        <v>5.5012538286852576E-2</v>
      </c>
      <c r="C295">
        <v>-4.5803158215812281E-3</v>
      </c>
    </row>
    <row r="296" spans="1:3" x14ac:dyDescent="0.45">
      <c r="A296">
        <v>272</v>
      </c>
      <c r="B296">
        <v>5.6183075039288689E-2</v>
      </c>
      <c r="C296">
        <v>-5.2303150988599958E-3</v>
      </c>
    </row>
    <row r="297" spans="1:3" x14ac:dyDescent="0.45">
      <c r="A297">
        <v>273</v>
      </c>
      <c r="B297">
        <v>5.3992907503482589E-2</v>
      </c>
      <c r="C297">
        <v>-8.8124259252335344E-3</v>
      </c>
    </row>
    <row r="298" spans="1:3" x14ac:dyDescent="0.45">
      <c r="A298">
        <v>274</v>
      </c>
      <c r="B298">
        <v>5.2868563908613449E-2</v>
      </c>
      <c r="C298">
        <v>-9.7801097420248742E-3</v>
      </c>
    </row>
    <row r="299" spans="1:3" x14ac:dyDescent="0.45">
      <c r="A299">
        <v>275</v>
      </c>
      <c r="B299">
        <v>5.2254067586393484E-2</v>
      </c>
      <c r="C299">
        <v>-8.6605340689463808E-3</v>
      </c>
    </row>
    <row r="300" spans="1:3" x14ac:dyDescent="0.45">
      <c r="A300">
        <v>276</v>
      </c>
      <c r="B300">
        <v>5.213202228325426E-2</v>
      </c>
      <c r="C300">
        <v>-1.3178935028188628E-2</v>
      </c>
    </row>
    <row r="301" spans="1:3" x14ac:dyDescent="0.45">
      <c r="A301">
        <v>277</v>
      </c>
      <c r="B301">
        <v>4.763904351677211E-2</v>
      </c>
      <c r="C301">
        <v>-7.4029577872720062E-3</v>
      </c>
    </row>
    <row r="302" spans="1:3" x14ac:dyDescent="0.45">
      <c r="A302">
        <v>278</v>
      </c>
      <c r="B302">
        <v>4.6753143778828381E-2</v>
      </c>
      <c r="C302">
        <v>-5.3437165542095585E-3</v>
      </c>
    </row>
    <row r="303" spans="1:3" x14ac:dyDescent="0.45">
      <c r="A303">
        <v>279</v>
      </c>
      <c r="B303">
        <v>4.9807390978415252E-2</v>
      </c>
      <c r="C303">
        <v>-9.079519429739398E-3</v>
      </c>
    </row>
    <row r="304" spans="1:3" x14ac:dyDescent="0.45">
      <c r="A304">
        <v>280</v>
      </c>
      <c r="B304">
        <v>4.9865713608813415E-2</v>
      </c>
      <c r="C304">
        <v>-3.8172094330388637E-3</v>
      </c>
    </row>
    <row r="305" spans="1:3" x14ac:dyDescent="0.45">
      <c r="A305">
        <v>281</v>
      </c>
      <c r="B305">
        <v>4.7919118823028649E-2</v>
      </c>
      <c r="C305">
        <v>-4.5412627870376684E-3</v>
      </c>
    </row>
    <row r="306" spans="1:3" x14ac:dyDescent="0.45">
      <c r="A306">
        <v>282</v>
      </c>
      <c r="B306">
        <v>4.4605075059405662E-2</v>
      </c>
      <c r="C306">
        <v>-1.0780148046926806E-2</v>
      </c>
    </row>
    <row r="307" spans="1:3" x14ac:dyDescent="0.45">
      <c r="A307">
        <v>283</v>
      </c>
      <c r="B307">
        <v>4.2096369344396277E-2</v>
      </c>
      <c r="C307">
        <v>-9.2778757072455517E-3</v>
      </c>
    </row>
    <row r="308" spans="1:3" x14ac:dyDescent="0.45">
      <c r="A308">
        <v>284</v>
      </c>
      <c r="B308">
        <v>4.3616780536818701E-2</v>
      </c>
      <c r="C308">
        <v>-1.769773797288763E-2</v>
      </c>
    </row>
    <row r="309" spans="1:3" x14ac:dyDescent="0.45">
      <c r="A309">
        <v>285</v>
      </c>
      <c r="B309">
        <v>4.1698963309889321E-2</v>
      </c>
      <c r="C309">
        <v>-2.2040298542485133E-2</v>
      </c>
    </row>
    <row r="310" spans="1:3" x14ac:dyDescent="0.45">
      <c r="A310">
        <v>286</v>
      </c>
      <c r="B310">
        <v>4.4657650167923009E-2</v>
      </c>
      <c r="C310">
        <v>-1.7456972568209002E-2</v>
      </c>
    </row>
    <row r="311" spans="1:3" x14ac:dyDescent="0.45">
      <c r="A311">
        <v>287</v>
      </c>
      <c r="B311">
        <v>4.3206610606935709E-2</v>
      </c>
      <c r="C311">
        <v>-1.8693911848158336E-2</v>
      </c>
    </row>
    <row r="312" spans="1:3" x14ac:dyDescent="0.45">
      <c r="A312">
        <v>288</v>
      </c>
      <c r="B312">
        <v>3.9713227041067646E-2</v>
      </c>
      <c r="C312">
        <v>-2.0486997375990725E-2</v>
      </c>
    </row>
    <row r="313" spans="1:3" x14ac:dyDescent="0.45">
      <c r="A313">
        <v>289</v>
      </c>
      <c r="B313">
        <v>3.9054082060329544E-2</v>
      </c>
      <c r="C313">
        <v>-2.5945855791385176E-2</v>
      </c>
    </row>
    <row r="314" spans="1:3" x14ac:dyDescent="0.45">
      <c r="A314">
        <v>290</v>
      </c>
      <c r="B314">
        <v>3.7582047988718247E-2</v>
      </c>
      <c r="C314">
        <v>-2.5120918688857151E-2</v>
      </c>
    </row>
    <row r="315" spans="1:3" x14ac:dyDescent="0.45">
      <c r="A315">
        <v>291</v>
      </c>
      <c r="B315">
        <v>3.7176470792013132E-2</v>
      </c>
      <c r="C315">
        <v>-2.6329232250707706E-2</v>
      </c>
    </row>
    <row r="316" spans="1:3" x14ac:dyDescent="0.45">
      <c r="A316">
        <v>292</v>
      </c>
      <c r="B316">
        <v>3.6024915331432032E-2</v>
      </c>
      <c r="C316">
        <v>-2.5260005831742698E-2</v>
      </c>
    </row>
    <row r="317" spans="1:3" x14ac:dyDescent="0.45">
      <c r="A317">
        <v>293</v>
      </c>
      <c r="B317">
        <v>3.5850354456237195E-2</v>
      </c>
      <c r="C317">
        <v>-1.9519533923518358E-2</v>
      </c>
    </row>
    <row r="318" spans="1:3" x14ac:dyDescent="0.45">
      <c r="A318">
        <v>294</v>
      </c>
      <c r="B318">
        <v>3.8450344156777623E-2</v>
      </c>
      <c r="C318">
        <v>-2.1363830987707784E-2</v>
      </c>
    </row>
    <row r="319" spans="1:3" x14ac:dyDescent="0.45">
      <c r="A319">
        <v>295</v>
      </c>
      <c r="B319">
        <v>3.7672671464905112E-2</v>
      </c>
      <c r="C319">
        <v>-1.79061391138104E-2</v>
      </c>
    </row>
    <row r="320" spans="1:3" x14ac:dyDescent="0.45">
      <c r="A320">
        <v>296</v>
      </c>
      <c r="B320">
        <v>3.90073582216399E-2</v>
      </c>
      <c r="C320">
        <v>-1.8146612389654516E-2</v>
      </c>
    </row>
    <row r="321" spans="1:3" x14ac:dyDescent="0.45">
      <c r="A321">
        <v>297</v>
      </c>
      <c r="B321">
        <v>4.0189845514965968E-2</v>
      </c>
      <c r="C321">
        <v>-1.9183065491296232E-2</v>
      </c>
    </row>
    <row r="322" spans="1:3" x14ac:dyDescent="0.45">
      <c r="A322">
        <v>298</v>
      </c>
      <c r="B322">
        <v>3.7808946687225127E-2</v>
      </c>
      <c r="C322">
        <v>-1.9420947035787124E-2</v>
      </c>
    </row>
    <row r="323" spans="1:3" x14ac:dyDescent="0.45">
      <c r="A323">
        <v>299</v>
      </c>
      <c r="B323">
        <v>3.9382480501114585E-2</v>
      </c>
      <c r="C323">
        <v>-2.239065850494925E-2</v>
      </c>
    </row>
    <row r="324" spans="1:3" x14ac:dyDescent="0.45">
      <c r="A324">
        <v>300</v>
      </c>
      <c r="B324">
        <v>3.6863520466634721E-2</v>
      </c>
      <c r="C324">
        <v>-1.82663779948486E-2</v>
      </c>
    </row>
    <row r="325" spans="1:3" x14ac:dyDescent="0.45">
      <c r="A325">
        <v>301</v>
      </c>
      <c r="B325">
        <v>3.6818990247861359E-2</v>
      </c>
      <c r="C325">
        <v>-1.831256686623791E-2</v>
      </c>
    </row>
    <row r="326" spans="1:3" x14ac:dyDescent="0.45">
      <c r="A326">
        <v>302</v>
      </c>
      <c r="B326">
        <v>3.8036983292946143E-2</v>
      </c>
      <c r="C326">
        <v>-1.6613838461627013E-2</v>
      </c>
    </row>
    <row r="327" spans="1:3" x14ac:dyDescent="0.45">
      <c r="A327">
        <v>303</v>
      </c>
      <c r="B327">
        <v>3.8588965341183938E-2</v>
      </c>
      <c r="C327">
        <v>-1.8900669891915849E-2</v>
      </c>
    </row>
    <row r="328" spans="1:3" x14ac:dyDescent="0.45">
      <c r="A328">
        <v>304</v>
      </c>
      <c r="B328">
        <v>3.8542711676526613E-2</v>
      </c>
      <c r="C328">
        <v>-2.1779667492039349E-2</v>
      </c>
    </row>
    <row r="329" spans="1:3" x14ac:dyDescent="0.45">
      <c r="A329">
        <v>305</v>
      </c>
      <c r="B329">
        <v>3.5806820989441414E-2</v>
      </c>
      <c r="C329">
        <v>-1.7663432517619572E-2</v>
      </c>
    </row>
    <row r="330" spans="1:3" x14ac:dyDescent="0.45">
      <c r="A330">
        <v>306</v>
      </c>
      <c r="B330">
        <v>3.3974347810456225E-2</v>
      </c>
      <c r="C330">
        <v>-1.7657985027060015E-2</v>
      </c>
    </row>
    <row r="331" spans="1:3" x14ac:dyDescent="0.45">
      <c r="A331">
        <v>307</v>
      </c>
      <c r="B331">
        <v>3.7808946687225127E-2</v>
      </c>
      <c r="C331">
        <v>-1.6877114386233634E-2</v>
      </c>
    </row>
    <row r="332" spans="1:3" x14ac:dyDescent="0.45">
      <c r="A332">
        <v>308</v>
      </c>
      <c r="B332">
        <v>3.8960681722199193E-2</v>
      </c>
      <c r="C332">
        <v>-1.646124749963946E-2</v>
      </c>
    </row>
    <row r="333" spans="1:3" x14ac:dyDescent="0.45">
      <c r="A333">
        <v>309</v>
      </c>
      <c r="B333">
        <v>3.9665832820181789E-2</v>
      </c>
      <c r="C333">
        <v>-1.9498871333724098E-2</v>
      </c>
    </row>
    <row r="334" spans="1:3" x14ac:dyDescent="0.45">
      <c r="A334">
        <v>310</v>
      </c>
      <c r="B334">
        <v>3.6068662616518261E-2</v>
      </c>
      <c r="C334">
        <v>-1.8340845103688337E-2</v>
      </c>
    </row>
    <row r="335" spans="1:3" x14ac:dyDescent="0.45">
      <c r="A335">
        <v>311</v>
      </c>
      <c r="B335">
        <v>4.1304860390474422E-2</v>
      </c>
      <c r="C335">
        <v>-2.0428962218982376E-2</v>
      </c>
    </row>
    <row r="336" spans="1:3" x14ac:dyDescent="0.45">
      <c r="A336">
        <v>312</v>
      </c>
      <c r="B336">
        <v>4.1550789848976512E-2</v>
      </c>
      <c r="C336">
        <v>-1.619559118405043E-2</v>
      </c>
    </row>
    <row r="337" spans="1:3" x14ac:dyDescent="0.45">
      <c r="A337">
        <v>313</v>
      </c>
      <c r="B337">
        <v>5.0041078702939064E-2</v>
      </c>
      <c r="C337">
        <v>-1.7370343925267713E-2</v>
      </c>
    </row>
    <row r="338" spans="1:3" x14ac:dyDescent="0.45">
      <c r="A338">
        <v>314</v>
      </c>
      <c r="B338">
        <v>5.0867408122436626E-2</v>
      </c>
      <c r="C338">
        <v>-2.2601012333510868E-2</v>
      </c>
    </row>
    <row r="339" spans="1:3" x14ac:dyDescent="0.45">
      <c r="A339">
        <v>315</v>
      </c>
      <c r="B339">
        <v>5.7245031340088855E-2</v>
      </c>
      <c r="C339">
        <v>-2.8285121836009959E-2</v>
      </c>
    </row>
    <row r="340" spans="1:3" x14ac:dyDescent="0.45">
      <c r="A340">
        <v>316</v>
      </c>
      <c r="B340">
        <v>4.9807390978415252E-2</v>
      </c>
      <c r="C340">
        <v>-2.0760267081450297E-2</v>
      </c>
    </row>
    <row r="341" spans="1:3" x14ac:dyDescent="0.45">
      <c r="A341">
        <v>317</v>
      </c>
      <c r="B341">
        <v>5.0275829852830474E-2</v>
      </c>
      <c r="C341">
        <v>-1.8306127000417845E-2</v>
      </c>
    </row>
    <row r="342" spans="1:3" x14ac:dyDescent="0.45">
      <c r="A342">
        <v>318</v>
      </c>
      <c r="B342">
        <v>5.8877224804257659E-2</v>
      </c>
      <c r="C342">
        <v>-1.9490727025734227E-2</v>
      </c>
    </row>
    <row r="343" spans="1:3" x14ac:dyDescent="0.45">
      <c r="A343">
        <v>319</v>
      </c>
      <c r="B343">
        <v>6.4152500406152307E-2</v>
      </c>
      <c r="C343">
        <v>-1.9547892770551051E-2</v>
      </c>
    </row>
    <row r="344" spans="1:3" x14ac:dyDescent="0.45">
      <c r="A344">
        <v>320</v>
      </c>
      <c r="B344">
        <v>6.0915034727644736E-2</v>
      </c>
      <c r="C344">
        <v>-2.4401304280766846E-2</v>
      </c>
    </row>
    <row r="345" spans="1:3" x14ac:dyDescent="0.45">
      <c r="A345">
        <v>321</v>
      </c>
      <c r="B345">
        <v>8.2129150501821097E-2</v>
      </c>
      <c r="C345">
        <v>-3.0013116571158099E-2</v>
      </c>
    </row>
    <row r="346" spans="1:3" x14ac:dyDescent="0.45">
      <c r="A346">
        <v>322</v>
      </c>
      <c r="B346">
        <v>9.9505274710847774E-2</v>
      </c>
      <c r="C346">
        <v>-3.9679491019842555E-2</v>
      </c>
    </row>
    <row r="347" spans="1:3" x14ac:dyDescent="0.45">
      <c r="A347">
        <v>323</v>
      </c>
      <c r="B347">
        <v>0.10331463999929019</v>
      </c>
      <c r="C347">
        <v>-4.3267676224033658E-2</v>
      </c>
    </row>
    <row r="348" spans="1:3" x14ac:dyDescent="0.45">
      <c r="A348">
        <v>324</v>
      </c>
      <c r="B348">
        <v>0.10211223160897204</v>
      </c>
      <c r="C348">
        <v>-4.9905254234497598E-2</v>
      </c>
    </row>
    <row r="349" spans="1:3" x14ac:dyDescent="0.45">
      <c r="A349">
        <v>325</v>
      </c>
      <c r="B349">
        <v>0.10439919245456658</v>
      </c>
      <c r="C349">
        <v>-4.1513823651761761E-2</v>
      </c>
    </row>
    <row r="350" spans="1:3" x14ac:dyDescent="0.45">
      <c r="A350">
        <v>326</v>
      </c>
      <c r="B350">
        <v>0.11644915702412748</v>
      </c>
      <c r="C350">
        <v>-4.3864520648340316E-2</v>
      </c>
    </row>
    <row r="351" spans="1:3" x14ac:dyDescent="0.45">
      <c r="A351">
        <v>327</v>
      </c>
      <c r="B351">
        <v>0.11426302726190063</v>
      </c>
      <c r="C351">
        <v>-4.2221275037713446E-2</v>
      </c>
    </row>
    <row r="352" spans="1:3" x14ac:dyDescent="0.45">
      <c r="A352">
        <v>328</v>
      </c>
      <c r="B352">
        <v>9.8994354789893241E-2</v>
      </c>
      <c r="C352">
        <v>-3.4285856122404174E-2</v>
      </c>
    </row>
    <row r="353" spans="1:3" x14ac:dyDescent="0.45">
      <c r="A353">
        <v>329</v>
      </c>
      <c r="B353">
        <v>9.1032147948784142E-2</v>
      </c>
      <c r="C353">
        <v>-3.3965771062305389E-2</v>
      </c>
    </row>
    <row r="354" spans="1:3" x14ac:dyDescent="0.45">
      <c r="A354">
        <v>330</v>
      </c>
      <c r="B354">
        <v>9.6860568560609595E-2</v>
      </c>
      <c r="C354">
        <v>-3.2394935015117088E-2</v>
      </c>
    </row>
    <row r="355" spans="1:3" x14ac:dyDescent="0.45">
      <c r="A355">
        <v>331</v>
      </c>
      <c r="B355">
        <v>8.5533894721358056E-2</v>
      </c>
      <c r="C355">
        <v>-2.7580664268944982E-2</v>
      </c>
    </row>
    <row r="356" spans="1:3" x14ac:dyDescent="0.45">
      <c r="A356">
        <v>332</v>
      </c>
      <c r="B356">
        <v>8.8339587021971144E-2</v>
      </c>
      <c r="C356">
        <v>-4.2315893860810527E-2</v>
      </c>
    </row>
    <row r="357" spans="1:3" x14ac:dyDescent="0.45">
      <c r="A357">
        <v>333</v>
      </c>
      <c r="B357">
        <v>7.3728419871201961E-2</v>
      </c>
      <c r="C357">
        <v>-2.9497289018410339E-2</v>
      </c>
    </row>
    <row r="358" spans="1:3" x14ac:dyDescent="0.45">
      <c r="A358">
        <v>334</v>
      </c>
      <c r="B358">
        <v>7.6626018079236913E-2</v>
      </c>
      <c r="C358">
        <v>-3.2156562039035885E-2</v>
      </c>
    </row>
    <row r="359" spans="1:3" x14ac:dyDescent="0.45">
      <c r="A359">
        <v>335</v>
      </c>
      <c r="B359">
        <v>7.4980038336062704E-2</v>
      </c>
      <c r="C359">
        <v>-3.1159807492230907E-2</v>
      </c>
    </row>
    <row r="360" spans="1:3" x14ac:dyDescent="0.45">
      <c r="A360">
        <v>336</v>
      </c>
      <c r="B360">
        <v>7.5342192654113294E-2</v>
      </c>
      <c r="C360">
        <v>-3.2580772617539944E-2</v>
      </c>
    </row>
    <row r="361" spans="1:3" x14ac:dyDescent="0.45">
      <c r="A361">
        <v>337</v>
      </c>
      <c r="B361">
        <v>7.6348757246430143E-2</v>
      </c>
      <c r="C361">
        <v>-3.3240531892087255E-2</v>
      </c>
    </row>
    <row r="362" spans="1:3" x14ac:dyDescent="0.45">
      <c r="A362">
        <v>338</v>
      </c>
      <c r="B362">
        <v>7.2674907304733916E-2</v>
      </c>
      <c r="C362">
        <v>-4.2798697877398428E-2</v>
      </c>
    </row>
    <row r="363" spans="1:3" x14ac:dyDescent="0.45">
      <c r="A363">
        <v>339</v>
      </c>
      <c r="B363">
        <v>6.5453111877364412E-2</v>
      </c>
      <c r="C363">
        <v>-5.8874194524647983E-2</v>
      </c>
    </row>
    <row r="364" spans="1:3" x14ac:dyDescent="0.45">
      <c r="A364">
        <v>340</v>
      </c>
      <c r="B364">
        <v>6.8061985475501657E-2</v>
      </c>
      <c r="C364">
        <v>-5.4926123704560487E-2</v>
      </c>
    </row>
    <row r="365" spans="1:3" x14ac:dyDescent="0.45">
      <c r="A365">
        <v>341</v>
      </c>
      <c r="B365">
        <v>6.782008120973354E-2</v>
      </c>
      <c r="C365">
        <v>-4.4577359743327827E-2</v>
      </c>
    </row>
    <row r="366" spans="1:3" x14ac:dyDescent="0.45">
      <c r="A366">
        <v>342</v>
      </c>
      <c r="B366">
        <v>8.4380093351953678E-2</v>
      </c>
      <c r="C366">
        <v>-5.459973077670327E-2</v>
      </c>
    </row>
    <row r="367" spans="1:3" x14ac:dyDescent="0.45">
      <c r="A367">
        <v>343</v>
      </c>
      <c r="B367">
        <v>7.5251462255576274E-2</v>
      </c>
      <c r="C367">
        <v>-5.6117102014687614E-2</v>
      </c>
    </row>
    <row r="368" spans="1:3" x14ac:dyDescent="0.45">
      <c r="A368">
        <v>344</v>
      </c>
      <c r="B368">
        <v>7.6072678762590551E-2</v>
      </c>
      <c r="C368">
        <v>-5.4373987634422971E-2</v>
      </c>
    </row>
    <row r="369" spans="1:3" x14ac:dyDescent="0.45">
      <c r="A369">
        <v>345</v>
      </c>
      <c r="B369">
        <v>6.9368659730486337E-2</v>
      </c>
      <c r="C369">
        <v>-5.5770925419681205E-2</v>
      </c>
    </row>
    <row r="370" spans="1:3" x14ac:dyDescent="0.45">
      <c r="A370">
        <v>346</v>
      </c>
      <c r="B370">
        <v>6.6862044513622154E-2</v>
      </c>
      <c r="C370">
        <v>-5.9774982977555846E-2</v>
      </c>
    </row>
    <row r="371" spans="1:3" x14ac:dyDescent="0.45">
      <c r="A371">
        <v>347</v>
      </c>
      <c r="B371">
        <v>7.2327614112245114E-2</v>
      </c>
      <c r="C371">
        <v>-5.073893695142731E-2</v>
      </c>
    </row>
    <row r="372" spans="1:3" x14ac:dyDescent="0.45">
      <c r="A372">
        <v>348</v>
      </c>
      <c r="B372">
        <v>7.3024128564911722E-2</v>
      </c>
      <c r="C372">
        <v>-5.4664105161137982E-2</v>
      </c>
    </row>
    <row r="373" spans="1:3" x14ac:dyDescent="0.45">
      <c r="A373">
        <v>349</v>
      </c>
      <c r="B373">
        <v>6.6467327091951273E-2</v>
      </c>
      <c r="C373">
        <v>-4.8378485931198784E-2</v>
      </c>
    </row>
    <row r="374" spans="1:3" x14ac:dyDescent="0.45">
      <c r="A374">
        <v>350</v>
      </c>
      <c r="B374">
        <v>6.377537965991284E-2</v>
      </c>
      <c r="C374">
        <v>-4.6085660479609464E-2</v>
      </c>
    </row>
    <row r="375" spans="1:3" x14ac:dyDescent="0.45">
      <c r="A375">
        <v>351</v>
      </c>
      <c r="B375">
        <v>6.7739660908613802E-2</v>
      </c>
      <c r="C375">
        <v>-4.5272185916598068E-2</v>
      </c>
    </row>
    <row r="376" spans="1:3" x14ac:dyDescent="0.45">
      <c r="A376">
        <v>352</v>
      </c>
      <c r="B376">
        <v>6.765934747832611E-2</v>
      </c>
      <c r="C376">
        <v>-4.4056268277811034E-2</v>
      </c>
    </row>
    <row r="377" spans="1:3" x14ac:dyDescent="0.45">
      <c r="A377">
        <v>353</v>
      </c>
      <c r="B377">
        <v>6.5067594440590376E-2</v>
      </c>
      <c r="C377">
        <v>-3.9536059283055452E-2</v>
      </c>
    </row>
    <row r="378" spans="1:3" x14ac:dyDescent="0.45">
      <c r="A378">
        <v>354</v>
      </c>
      <c r="B378">
        <v>6.733915821615874E-2</v>
      </c>
      <c r="C378">
        <v>-4.1029629605152301E-2</v>
      </c>
    </row>
    <row r="379" spans="1:3" x14ac:dyDescent="0.45">
      <c r="A379">
        <v>355</v>
      </c>
      <c r="B379">
        <v>6.9616804318072018E-2</v>
      </c>
      <c r="C379">
        <v>-4.0550577526133863E-2</v>
      </c>
    </row>
    <row r="380" spans="1:3" x14ac:dyDescent="0.45">
      <c r="A380">
        <v>356</v>
      </c>
      <c r="B380">
        <v>8.1527989603260437E-2</v>
      </c>
      <c r="C380">
        <v>-4.2420513637248719E-2</v>
      </c>
    </row>
    <row r="381" spans="1:3" x14ac:dyDescent="0.45">
      <c r="A381">
        <v>357</v>
      </c>
      <c r="B381">
        <v>9.0236288802599735E-2</v>
      </c>
      <c r="C381">
        <v>-4.6848870458278041E-2</v>
      </c>
    </row>
    <row r="382" spans="1:3" x14ac:dyDescent="0.45">
      <c r="A382">
        <v>358</v>
      </c>
      <c r="B382">
        <v>8.0145848417126825E-2</v>
      </c>
      <c r="C382">
        <v>-4.2773117298202573E-2</v>
      </c>
    </row>
    <row r="383" spans="1:3" x14ac:dyDescent="0.45">
      <c r="A383">
        <v>359</v>
      </c>
      <c r="B383">
        <v>8.2735702977947329E-2</v>
      </c>
      <c r="C383">
        <v>-4.7070929487435326E-2</v>
      </c>
    </row>
    <row r="384" spans="1:3" x14ac:dyDescent="0.45">
      <c r="A384">
        <v>360</v>
      </c>
      <c r="B384">
        <v>8.1527989603260437E-2</v>
      </c>
      <c r="C384">
        <v>-4.207901729624583E-2</v>
      </c>
    </row>
    <row r="385" spans="1:3" x14ac:dyDescent="0.45">
      <c r="A385">
        <v>361</v>
      </c>
      <c r="B385">
        <v>7.9465363150430873E-2</v>
      </c>
      <c r="C385">
        <v>-4.3101517775174486E-2</v>
      </c>
    </row>
    <row r="386" spans="1:3" x14ac:dyDescent="0.45">
      <c r="A386">
        <v>362</v>
      </c>
      <c r="B386">
        <v>7.3994560720598151E-2</v>
      </c>
      <c r="C386">
        <v>-4.2313951856581461E-2</v>
      </c>
    </row>
    <row r="387" spans="1:3" x14ac:dyDescent="0.45">
      <c r="A387">
        <v>363</v>
      </c>
      <c r="B387">
        <v>7.9756146954871127E-2</v>
      </c>
      <c r="C387">
        <v>-4.5928086247544436E-2</v>
      </c>
    </row>
    <row r="388" spans="1:3" x14ac:dyDescent="0.45">
      <c r="A388">
        <v>364</v>
      </c>
      <c r="B388">
        <v>7.9272213238086003E-2</v>
      </c>
      <c r="C388">
        <v>-4.4892690926302464E-2</v>
      </c>
    </row>
    <row r="389" spans="1:3" x14ac:dyDescent="0.45">
      <c r="A389">
        <v>365</v>
      </c>
      <c r="B389">
        <v>8.9449168501942095E-2</v>
      </c>
      <c r="C389">
        <v>-4.6787815689428608E-2</v>
      </c>
    </row>
    <row r="390" spans="1:3" x14ac:dyDescent="0.45">
      <c r="A390">
        <v>366</v>
      </c>
      <c r="B390">
        <v>8.3655800639249434E-2</v>
      </c>
      <c r="C390">
        <v>-5.2203675928411741E-2</v>
      </c>
    </row>
    <row r="391" spans="1:3" x14ac:dyDescent="0.45">
      <c r="A391">
        <v>367</v>
      </c>
      <c r="B391">
        <v>8.1328788358766974E-2</v>
      </c>
      <c r="C391">
        <v>-4.6886676855732973E-2</v>
      </c>
    </row>
    <row r="392" spans="1:3" x14ac:dyDescent="0.45">
      <c r="A392">
        <v>368</v>
      </c>
      <c r="B392">
        <v>8.0932148712651641E-2</v>
      </c>
      <c r="C392">
        <v>-5.0622306301619679E-2</v>
      </c>
    </row>
    <row r="393" spans="1:3" x14ac:dyDescent="0.45">
      <c r="A393">
        <v>369</v>
      </c>
      <c r="B393">
        <v>8.1428315257385114E-2</v>
      </c>
      <c r="C393">
        <v>-5.8470316169921571E-2</v>
      </c>
    </row>
    <row r="394" spans="1:3" x14ac:dyDescent="0.45">
      <c r="A394">
        <v>370</v>
      </c>
      <c r="B394">
        <v>8.053784224092525E-2</v>
      </c>
      <c r="C394">
        <v>-5.5418438835906858E-2</v>
      </c>
    </row>
    <row r="395" spans="1:3" x14ac:dyDescent="0.45">
      <c r="A395">
        <v>371</v>
      </c>
      <c r="B395">
        <v>8.1031089081940927E-2</v>
      </c>
      <c r="C395">
        <v>-5.0519843125342107E-2</v>
      </c>
    </row>
    <row r="396" spans="1:3" ht="14.65" thickBot="1" x14ac:dyDescent="0.5">
      <c r="A396" s="29">
        <v>372</v>
      </c>
      <c r="B396" s="29">
        <v>8.1229408580472007E-2</v>
      </c>
      <c r="C396" s="29">
        <v>-5.3286457496339756E-2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DBB1A-F3BE-453F-AB23-D972EFB8E601}">
  <dimension ref="A1:I504"/>
  <sheetViews>
    <sheetView workbookViewId="0">
      <selection activeCell="G34" sqref="G34"/>
    </sheetView>
  </sheetViews>
  <sheetFormatPr defaultRowHeight="14.25" x14ac:dyDescent="0.45"/>
  <sheetData>
    <row r="1" spans="1:9" x14ac:dyDescent="0.45">
      <c r="A1" t="s">
        <v>35</v>
      </c>
    </row>
    <row r="2" spans="1:9" ht="14.65" thickBot="1" x14ac:dyDescent="0.5"/>
    <row r="3" spans="1:9" x14ac:dyDescent="0.45">
      <c r="A3" s="31" t="s">
        <v>36</v>
      </c>
      <c r="B3" s="31"/>
    </row>
    <row r="4" spans="1:9" x14ac:dyDescent="0.45">
      <c r="A4" t="s">
        <v>37</v>
      </c>
      <c r="B4">
        <v>0.44589511358330081</v>
      </c>
    </row>
    <row r="5" spans="1:9" x14ac:dyDescent="0.45">
      <c r="A5" t="s">
        <v>38</v>
      </c>
      <c r="B5">
        <v>0.19882245231746473</v>
      </c>
    </row>
    <row r="6" spans="1:9" x14ac:dyDescent="0.45">
      <c r="A6" t="s">
        <v>39</v>
      </c>
      <c r="B6">
        <v>0.1971463486612251</v>
      </c>
    </row>
    <row r="7" spans="1:9" x14ac:dyDescent="0.45">
      <c r="A7" t="s">
        <v>40</v>
      </c>
      <c r="B7">
        <v>0.13785473440808946</v>
      </c>
    </row>
    <row r="8" spans="1:9" ht="14.65" thickBot="1" x14ac:dyDescent="0.5">
      <c r="A8" s="29" t="s">
        <v>41</v>
      </c>
      <c r="B8" s="29">
        <v>480</v>
      </c>
    </row>
    <row r="10" spans="1:9" ht="14.65" thickBot="1" x14ac:dyDescent="0.5">
      <c r="A10" t="s">
        <v>42</v>
      </c>
    </row>
    <row r="11" spans="1:9" x14ac:dyDescent="0.45">
      <c r="A11" s="30"/>
      <c r="B11" s="30" t="s">
        <v>47</v>
      </c>
      <c r="C11" s="30" t="s">
        <v>48</v>
      </c>
      <c r="D11" s="30" t="s">
        <v>49</v>
      </c>
      <c r="E11" s="30" t="s">
        <v>50</v>
      </c>
      <c r="F11" s="30" t="s">
        <v>51</v>
      </c>
    </row>
    <row r="12" spans="1:9" x14ac:dyDescent="0.45">
      <c r="A12" t="s">
        <v>43</v>
      </c>
      <c r="B12">
        <v>1</v>
      </c>
      <c r="C12">
        <v>2.2542803450972038</v>
      </c>
      <c r="D12">
        <v>2.2542803450972038</v>
      </c>
      <c r="E12">
        <v>118.62181171033812</v>
      </c>
      <c r="F12">
        <v>7.9500447757385439E-25</v>
      </c>
    </row>
    <row r="13" spans="1:9" x14ac:dyDescent="0.45">
      <c r="A13" t="s">
        <v>44</v>
      </c>
      <c r="B13">
        <v>478</v>
      </c>
      <c r="C13">
        <v>9.0838774877904953</v>
      </c>
      <c r="D13">
        <v>1.9003927798724885E-2</v>
      </c>
    </row>
    <row r="14" spans="1:9" ht="14.65" thickBot="1" x14ac:dyDescent="0.5">
      <c r="A14" s="29" t="s">
        <v>45</v>
      </c>
      <c r="B14" s="29">
        <v>479</v>
      </c>
      <c r="C14" s="29">
        <v>11.338157832887699</v>
      </c>
      <c r="D14" s="29"/>
      <c r="E14" s="29"/>
      <c r="F14" s="29"/>
    </row>
    <row r="15" spans="1:9" ht="14.65" thickBot="1" x14ac:dyDescent="0.5"/>
    <row r="16" spans="1:9" x14ac:dyDescent="0.45">
      <c r="A16" s="30"/>
      <c r="B16" s="30" t="s">
        <v>52</v>
      </c>
      <c r="C16" s="30" t="s">
        <v>40</v>
      </c>
      <c r="D16" s="30" t="s">
        <v>53</v>
      </c>
      <c r="E16" s="30" t="s">
        <v>54</v>
      </c>
      <c r="F16" s="30" t="s">
        <v>55</v>
      </c>
      <c r="G16" s="30" t="s">
        <v>56</v>
      </c>
      <c r="H16" s="30" t="s">
        <v>57</v>
      </c>
      <c r="I16" s="30" t="s">
        <v>58</v>
      </c>
    </row>
    <row r="17" spans="1:9" x14ac:dyDescent="0.45">
      <c r="A17" t="s">
        <v>46</v>
      </c>
      <c r="B17">
        <v>-0.221644219252673</v>
      </c>
      <c r="C17">
        <v>2.7989962436646004E-2</v>
      </c>
      <c r="D17">
        <v>-7.9187037050998024</v>
      </c>
      <c r="E17">
        <v>1.6933635621173297E-14</v>
      </c>
      <c r="F17">
        <v>-0.27664279565652045</v>
      </c>
      <c r="G17">
        <v>-0.16664564284882558</v>
      </c>
      <c r="H17">
        <v>-0.27664279565652045</v>
      </c>
      <c r="I17">
        <v>-0.16664564284882558</v>
      </c>
    </row>
    <row r="18" spans="1:9" ht="14.65" thickBot="1" x14ac:dyDescent="0.5">
      <c r="A18" s="29" t="s">
        <v>59</v>
      </c>
      <c r="B18" s="29">
        <v>4.950537228399531</v>
      </c>
      <c r="C18" s="29">
        <v>0.45453785110200434</v>
      </c>
      <c r="D18" s="29">
        <v>10.891364088595044</v>
      </c>
      <c r="E18" s="29">
        <v>7.9500447757398534E-25</v>
      </c>
      <c r="F18" s="29">
        <v>4.0573979543166114</v>
      </c>
      <c r="G18" s="29">
        <v>5.8436765024824506</v>
      </c>
      <c r="H18" s="29">
        <v>4.0573979543166114</v>
      </c>
      <c r="I18" s="29">
        <v>5.8436765024824506</v>
      </c>
    </row>
    <row r="22" spans="1:9" x14ac:dyDescent="0.45">
      <c r="A22" t="s">
        <v>60</v>
      </c>
    </row>
    <row r="23" spans="1:9" ht="14.65" thickBot="1" x14ac:dyDescent="0.5"/>
    <row r="24" spans="1:9" x14ac:dyDescent="0.45">
      <c r="A24" s="30" t="s">
        <v>61</v>
      </c>
      <c r="B24" s="30" t="s">
        <v>62</v>
      </c>
      <c r="C24" s="30" t="s">
        <v>63</v>
      </c>
    </row>
    <row r="25" spans="1:9" x14ac:dyDescent="0.45">
      <c r="A25">
        <v>1</v>
      </c>
      <c r="B25">
        <v>0.31181884415244898</v>
      </c>
      <c r="C25">
        <v>-0.11810473112736575</v>
      </c>
    </row>
    <row r="26" spans="1:9" x14ac:dyDescent="0.45">
      <c r="A26">
        <v>2</v>
      </c>
      <c r="B26">
        <v>0.34284121157965675</v>
      </c>
      <c r="C26">
        <v>-8.250672120414404E-2</v>
      </c>
    </row>
    <row r="27" spans="1:9" x14ac:dyDescent="0.45">
      <c r="A27">
        <v>3</v>
      </c>
      <c r="B27">
        <v>0.33334874357238653</v>
      </c>
      <c r="C27">
        <v>-7.2172993419294285E-2</v>
      </c>
    </row>
    <row r="28" spans="1:9" x14ac:dyDescent="0.45">
      <c r="A28">
        <v>4</v>
      </c>
      <c r="B28">
        <v>0.32719582824173188</v>
      </c>
      <c r="C28">
        <v>1.1725232410508268E-2</v>
      </c>
    </row>
    <row r="29" spans="1:9" x14ac:dyDescent="0.45">
      <c r="A29">
        <v>5</v>
      </c>
      <c r="B29">
        <v>0.31297103219436062</v>
      </c>
      <c r="C29">
        <v>-1.637843960176788E-2</v>
      </c>
    </row>
    <row r="30" spans="1:9" x14ac:dyDescent="0.45">
      <c r="A30">
        <v>6</v>
      </c>
      <c r="B30">
        <v>0.33584871187340026</v>
      </c>
      <c r="C30">
        <v>8.4845216255472145E-2</v>
      </c>
    </row>
    <row r="31" spans="1:9" x14ac:dyDescent="0.45">
      <c r="A31">
        <v>7</v>
      </c>
      <c r="B31">
        <v>0.32780497368845152</v>
      </c>
      <c r="C31">
        <v>6.7263231069963902E-3</v>
      </c>
    </row>
    <row r="32" spans="1:9" x14ac:dyDescent="0.45">
      <c r="A32">
        <v>8</v>
      </c>
      <c r="B32">
        <v>0.31181884415244898</v>
      </c>
      <c r="C32">
        <v>1.5319196756258258E-4</v>
      </c>
    </row>
    <row r="33" spans="1:3" x14ac:dyDescent="0.45">
      <c r="A33">
        <v>9</v>
      </c>
      <c r="B33">
        <v>0.28299770005410896</v>
      </c>
      <c r="C33">
        <v>-5.1654416472019515E-2</v>
      </c>
    </row>
    <row r="34" spans="1:3" x14ac:dyDescent="0.45">
      <c r="A34">
        <v>10</v>
      </c>
      <c r="B34">
        <v>0.26753930134016612</v>
      </c>
      <c r="C34">
        <v>-8.4417851515984355E-2</v>
      </c>
    </row>
    <row r="35" spans="1:3" x14ac:dyDescent="0.45">
      <c r="A35">
        <v>11</v>
      </c>
      <c r="B35">
        <v>0.26753930134016612</v>
      </c>
      <c r="C35">
        <v>-3.7118416950182143E-2</v>
      </c>
    </row>
    <row r="36" spans="1:3" x14ac:dyDescent="0.45">
      <c r="A36">
        <v>12</v>
      </c>
      <c r="B36">
        <v>0.26086428254065364</v>
      </c>
      <c r="C36">
        <v>-2.983340865263695E-2</v>
      </c>
    </row>
    <row r="37" spans="1:3" x14ac:dyDescent="0.45">
      <c r="A37">
        <v>13</v>
      </c>
      <c r="B37">
        <v>0.24015962668011906</v>
      </c>
      <c r="C37">
        <v>2.9207461927475892E-2</v>
      </c>
    </row>
    <row r="38" spans="1:3" x14ac:dyDescent="0.45">
      <c r="A38">
        <v>14</v>
      </c>
      <c r="B38">
        <v>0.23844288375843589</v>
      </c>
      <c r="C38">
        <v>-3.8409809041542731E-3</v>
      </c>
    </row>
    <row r="39" spans="1:3" x14ac:dyDescent="0.45">
      <c r="A39">
        <v>15</v>
      </c>
      <c r="B39">
        <v>0.23211721323124371</v>
      </c>
      <c r="C39">
        <v>4.0521776814884197E-2</v>
      </c>
    </row>
    <row r="40" spans="1:3" x14ac:dyDescent="0.45">
      <c r="A40">
        <v>16</v>
      </c>
      <c r="B40">
        <v>0.196122635464587</v>
      </c>
      <c r="C40">
        <v>2.1268668883238945E-2</v>
      </c>
    </row>
    <row r="41" spans="1:3" x14ac:dyDescent="0.45">
      <c r="A41">
        <v>17</v>
      </c>
      <c r="B41">
        <v>0.19647547909188198</v>
      </c>
      <c r="C41">
        <v>-0.10598187762935915</v>
      </c>
    </row>
    <row r="42" spans="1:3" x14ac:dyDescent="0.45">
      <c r="A42">
        <v>18</v>
      </c>
      <c r="B42">
        <v>0.1759892930685745</v>
      </c>
      <c r="C42">
        <v>-0.1125353026629923</v>
      </c>
    </row>
    <row r="43" spans="1:3" x14ac:dyDescent="0.45">
      <c r="A43">
        <v>19</v>
      </c>
      <c r="B43">
        <v>0.19506766865974542</v>
      </c>
      <c r="C43">
        <v>-0.12953804567949409</v>
      </c>
    </row>
    <row r="44" spans="1:3" x14ac:dyDescent="0.45">
      <c r="A44">
        <v>20</v>
      </c>
      <c r="B44">
        <v>0.19228029817203693</v>
      </c>
      <c r="C44">
        <v>-3.6640866555695734E-2</v>
      </c>
    </row>
    <row r="45" spans="1:3" x14ac:dyDescent="0.45">
      <c r="A45">
        <v>21</v>
      </c>
      <c r="B45">
        <v>0.19577038685184059</v>
      </c>
      <c r="C45">
        <v>7.1476827328955383E-3</v>
      </c>
    </row>
    <row r="46" spans="1:3" x14ac:dyDescent="0.45">
      <c r="A46">
        <v>22</v>
      </c>
      <c r="B46">
        <v>0.20402536186508544</v>
      </c>
      <c r="C46">
        <v>3.8544368358965825E-2</v>
      </c>
    </row>
    <row r="47" spans="1:3" x14ac:dyDescent="0.45">
      <c r="A47">
        <v>23</v>
      </c>
      <c r="B47">
        <v>0.18281143666232139</v>
      </c>
      <c r="C47">
        <v>3.0221687390503765E-2</v>
      </c>
    </row>
    <row r="48" spans="1:3" x14ac:dyDescent="0.45">
      <c r="A48">
        <v>24</v>
      </c>
      <c r="B48">
        <v>0.17662908954857651</v>
      </c>
      <c r="C48">
        <v>8.3519688347278825E-2</v>
      </c>
    </row>
    <row r="49" spans="1:3" x14ac:dyDescent="0.45">
      <c r="A49">
        <v>25</v>
      </c>
      <c r="B49">
        <v>0.15085670086768302</v>
      </c>
      <c r="C49">
        <v>7.3116175079664586E-2</v>
      </c>
    </row>
    <row r="50" spans="1:3" x14ac:dyDescent="0.45">
      <c r="A50">
        <v>26</v>
      </c>
      <c r="B50">
        <v>0.16063664780520584</v>
      </c>
      <c r="C50">
        <v>7.2581766309578105E-2</v>
      </c>
    </row>
    <row r="51" spans="1:3" x14ac:dyDescent="0.45">
      <c r="A51">
        <v>27</v>
      </c>
      <c r="B51">
        <v>0.14236587107082196</v>
      </c>
      <c r="C51">
        <v>3.3139661168781115E-2</v>
      </c>
    </row>
    <row r="52" spans="1:3" x14ac:dyDescent="0.45">
      <c r="A52">
        <v>28</v>
      </c>
      <c r="B52">
        <v>0.13553739895797143</v>
      </c>
      <c r="C52">
        <v>2.7701194908894916E-2</v>
      </c>
    </row>
    <row r="53" spans="1:3" x14ac:dyDescent="0.45">
      <c r="A53">
        <v>29</v>
      </c>
      <c r="B53">
        <v>0.17250683396385016</v>
      </c>
      <c r="C53">
        <v>0.15649568070505179</v>
      </c>
    </row>
    <row r="54" spans="1:3" x14ac:dyDescent="0.45">
      <c r="A54">
        <v>30</v>
      </c>
      <c r="B54">
        <v>0.16361159618697921</v>
      </c>
      <c r="C54">
        <v>5.7425926880480288E-2</v>
      </c>
    </row>
    <row r="55" spans="1:3" x14ac:dyDescent="0.45">
      <c r="A55">
        <v>31</v>
      </c>
      <c r="B55">
        <v>0.18248126877994172</v>
      </c>
      <c r="C55">
        <v>9.489868067245924E-2</v>
      </c>
    </row>
    <row r="56" spans="1:3" x14ac:dyDescent="0.45">
      <c r="A56">
        <v>32</v>
      </c>
      <c r="B56">
        <v>0.14506224211025523</v>
      </c>
      <c r="C56">
        <v>9.6628439926248005E-2</v>
      </c>
    </row>
    <row r="57" spans="1:3" x14ac:dyDescent="0.45">
      <c r="A57">
        <v>33</v>
      </c>
      <c r="B57">
        <v>0.13605355736579025</v>
      </c>
      <c r="C57">
        <v>3.2448028751022623E-2</v>
      </c>
    </row>
    <row r="58" spans="1:3" x14ac:dyDescent="0.45">
      <c r="A58">
        <v>34</v>
      </c>
      <c r="B58">
        <v>0.1307071849038772</v>
      </c>
      <c r="C58">
        <v>0.10314746091029028</v>
      </c>
    </row>
    <row r="59" spans="1:3" x14ac:dyDescent="0.45">
      <c r="A59">
        <v>35</v>
      </c>
      <c r="B59">
        <v>0.12262123473894945</v>
      </c>
      <c r="C59">
        <v>0.12046282737063477</v>
      </c>
    </row>
    <row r="60" spans="1:3" x14ac:dyDescent="0.45">
      <c r="A60">
        <v>36</v>
      </c>
      <c r="B60">
        <v>0.10664074284278666</v>
      </c>
      <c r="C60">
        <v>4.3468887786324545E-2</v>
      </c>
    </row>
    <row r="61" spans="1:3" x14ac:dyDescent="0.45">
      <c r="A61">
        <v>37</v>
      </c>
      <c r="B61">
        <v>9.1482740165387127E-2</v>
      </c>
      <c r="C61">
        <v>4.3273655467658184E-2</v>
      </c>
    </row>
    <row r="62" spans="1:3" x14ac:dyDescent="0.45">
      <c r="A62">
        <v>38</v>
      </c>
      <c r="B62">
        <v>0.10002811527621139</v>
      </c>
      <c r="C62">
        <v>0.13463723581735873</v>
      </c>
    </row>
    <row r="63" spans="1:3" x14ac:dyDescent="0.45">
      <c r="A63">
        <v>39</v>
      </c>
      <c r="B63">
        <v>0.10426343238653249</v>
      </c>
      <c r="C63">
        <v>0.21105626900911809</v>
      </c>
    </row>
    <row r="64" spans="1:3" x14ac:dyDescent="0.45">
      <c r="A64">
        <v>40</v>
      </c>
      <c r="B64">
        <v>0.10469310628454062</v>
      </c>
      <c r="C64">
        <v>0.20763610123836565</v>
      </c>
    </row>
    <row r="65" spans="1:3" x14ac:dyDescent="0.45">
      <c r="A65">
        <v>41</v>
      </c>
      <c r="B65">
        <v>0.1034074700709994</v>
      </c>
      <c r="C65">
        <v>0.14052188975239996</v>
      </c>
    </row>
    <row r="66" spans="1:3" x14ac:dyDescent="0.45">
      <c r="A66">
        <v>42</v>
      </c>
      <c r="B66">
        <v>0.12673982215475352</v>
      </c>
      <c r="C66">
        <v>0.24303347759335739</v>
      </c>
    </row>
    <row r="67" spans="1:3" x14ac:dyDescent="0.45">
      <c r="A67">
        <v>43</v>
      </c>
      <c r="B67">
        <v>0.12406368775846741</v>
      </c>
      <c r="C67">
        <v>0.14848371537426122</v>
      </c>
    </row>
    <row r="68" spans="1:3" x14ac:dyDescent="0.45">
      <c r="A68">
        <v>44</v>
      </c>
      <c r="B68">
        <v>9.9819237136906908E-2</v>
      </c>
      <c r="C68">
        <v>0.16445432003468527</v>
      </c>
    </row>
    <row r="69" spans="1:3" x14ac:dyDescent="0.45">
      <c r="A69">
        <v>45</v>
      </c>
      <c r="B69">
        <v>0.11489808043458269</v>
      </c>
      <c r="C69">
        <v>0.11282469184264479</v>
      </c>
    </row>
    <row r="70" spans="1:3" x14ac:dyDescent="0.45">
      <c r="A70">
        <v>46</v>
      </c>
      <c r="B70">
        <v>9.0692514400294216E-2</v>
      </c>
      <c r="C70">
        <v>0.11315478652425096</v>
      </c>
    </row>
    <row r="71" spans="1:3" x14ac:dyDescent="0.45">
      <c r="A71">
        <v>47</v>
      </c>
      <c r="B71">
        <v>7.9300293112040149E-2</v>
      </c>
      <c r="C71">
        <v>9.1266828208849987E-2</v>
      </c>
    </row>
    <row r="72" spans="1:3" x14ac:dyDescent="0.45">
      <c r="A72">
        <v>48</v>
      </c>
      <c r="B72">
        <v>8.3755979908309769E-2</v>
      </c>
      <c r="C72">
        <v>0.13753746487831572</v>
      </c>
    </row>
    <row r="73" spans="1:3" x14ac:dyDescent="0.45">
      <c r="A73">
        <v>49</v>
      </c>
      <c r="B73">
        <v>7.9300293112040149E-2</v>
      </c>
      <c r="C73">
        <v>0.2177990750671672</v>
      </c>
    </row>
    <row r="74" spans="1:3" x14ac:dyDescent="0.45">
      <c r="A74">
        <v>50</v>
      </c>
      <c r="B74">
        <v>5.899848076997613E-2</v>
      </c>
      <c r="C74">
        <v>0.25040482237333772</v>
      </c>
    </row>
    <row r="75" spans="1:3" x14ac:dyDescent="0.45">
      <c r="A75">
        <v>51</v>
      </c>
      <c r="B75">
        <v>4.5663406470843798E-2</v>
      </c>
      <c r="C75">
        <v>0.18814288594124759</v>
      </c>
    </row>
    <row r="76" spans="1:3" x14ac:dyDescent="0.45">
      <c r="A76">
        <v>52</v>
      </c>
      <c r="B76">
        <v>4.7699481966017504E-2</v>
      </c>
      <c r="C76">
        <v>0.20609767628973949</v>
      </c>
    </row>
    <row r="77" spans="1:3" x14ac:dyDescent="0.45">
      <c r="A77">
        <v>53</v>
      </c>
      <c r="B77">
        <v>5.7102246310363619E-2</v>
      </c>
      <c r="C77">
        <v>0.33382182518158721</v>
      </c>
    </row>
    <row r="78" spans="1:3" x14ac:dyDescent="0.45">
      <c r="A78">
        <v>54</v>
      </c>
      <c r="B78">
        <v>4.9915694537756544E-2</v>
      </c>
      <c r="C78">
        <v>0.36371676837753064</v>
      </c>
    </row>
    <row r="79" spans="1:3" x14ac:dyDescent="0.45">
      <c r="A79">
        <v>55</v>
      </c>
      <c r="B79">
        <v>7.2156209732462367E-2</v>
      </c>
      <c r="C79">
        <v>0.48550121447069916</v>
      </c>
    </row>
    <row r="80" spans="1:3" x14ac:dyDescent="0.45">
      <c r="A80">
        <v>56</v>
      </c>
      <c r="B80">
        <v>5.4151726619167201E-2</v>
      </c>
      <c r="C80">
        <v>0.34922607291577334</v>
      </c>
    </row>
    <row r="81" spans="1:3" x14ac:dyDescent="0.45">
      <c r="A81">
        <v>57</v>
      </c>
      <c r="B81">
        <v>7.2855318427251542E-2</v>
      </c>
      <c r="C81">
        <v>0.49959525389324821</v>
      </c>
    </row>
    <row r="82" spans="1:3" x14ac:dyDescent="0.45">
      <c r="A82">
        <v>58</v>
      </c>
      <c r="B82">
        <v>6.0920691044103886E-2</v>
      </c>
      <c r="C82">
        <v>3.8175060225560525E-2</v>
      </c>
    </row>
    <row r="83" spans="1:3" x14ac:dyDescent="0.45">
      <c r="A83">
        <v>59</v>
      </c>
      <c r="B83">
        <v>6.0116579176440893E-2</v>
      </c>
      <c r="C83">
        <v>-8.342088434018427E-2</v>
      </c>
    </row>
    <row r="84" spans="1:3" x14ac:dyDescent="0.45">
      <c r="A84">
        <v>60</v>
      </c>
      <c r="B84">
        <v>5.4459362922426341E-2</v>
      </c>
      <c r="C84">
        <v>-9.5506213278055696E-3</v>
      </c>
    </row>
    <row r="85" spans="1:3" x14ac:dyDescent="0.45">
      <c r="A85">
        <v>61</v>
      </c>
      <c r="B85">
        <v>3.3669717230025847E-2</v>
      </c>
      <c r="C85">
        <v>-1.9831568220837287E-2</v>
      </c>
    </row>
    <row r="86" spans="1:3" x14ac:dyDescent="0.45">
      <c r="A86">
        <v>62</v>
      </c>
      <c r="B86">
        <v>1.499713965743843E-2</v>
      </c>
      <c r="C86">
        <v>-9.1286428641265127E-2</v>
      </c>
    </row>
    <row r="87" spans="1:3" x14ac:dyDescent="0.45">
      <c r="A87">
        <v>63</v>
      </c>
      <c r="B87">
        <v>1.9375120007284696E-2</v>
      </c>
      <c r="C87">
        <v>-0.12257512000728477</v>
      </c>
    </row>
    <row r="88" spans="1:3" x14ac:dyDescent="0.45">
      <c r="A88">
        <v>64</v>
      </c>
      <c r="B88">
        <v>1.4432901796422426E-2</v>
      </c>
      <c r="C88">
        <v>-0.10763337072959944</v>
      </c>
    </row>
    <row r="89" spans="1:3" x14ac:dyDescent="0.45">
      <c r="A89">
        <v>65</v>
      </c>
      <c r="B89">
        <v>-4.4058974420421726E-4</v>
      </c>
      <c r="C89">
        <v>-0.15794818269724289</v>
      </c>
    </row>
    <row r="90" spans="1:3" x14ac:dyDescent="0.45">
      <c r="A90">
        <v>66</v>
      </c>
      <c r="B90">
        <v>-6.9635068329188254E-3</v>
      </c>
      <c r="C90">
        <v>-0.15789643593006783</v>
      </c>
    </row>
    <row r="91" spans="1:3" x14ac:dyDescent="0.45">
      <c r="A91">
        <v>67</v>
      </c>
      <c r="B91">
        <v>-1.2936916200416204E-2</v>
      </c>
      <c r="C91">
        <v>-0.18420166307091962</v>
      </c>
    </row>
    <row r="92" spans="1:3" x14ac:dyDescent="0.45">
      <c r="A92">
        <v>68</v>
      </c>
      <c r="B92">
        <v>-2.8842887003296125E-3</v>
      </c>
      <c r="C92">
        <v>-0.20248764816197087</v>
      </c>
    </row>
    <row r="93" spans="1:3" x14ac:dyDescent="0.45">
      <c r="A93">
        <v>69</v>
      </c>
      <c r="B93">
        <v>-1.3288275296463786E-2</v>
      </c>
      <c r="C93">
        <v>-0.20393399288121852</v>
      </c>
    </row>
    <row r="94" spans="1:3" x14ac:dyDescent="0.45">
      <c r="A94">
        <v>70</v>
      </c>
      <c r="B94">
        <v>6.1567292669496926E-2</v>
      </c>
      <c r="C94">
        <v>2.6565244240229186E-2</v>
      </c>
    </row>
    <row r="95" spans="1:3" x14ac:dyDescent="0.45">
      <c r="A95">
        <v>71</v>
      </c>
      <c r="B95">
        <v>9.8778902326584733E-2</v>
      </c>
      <c r="C95">
        <v>7.3517970711215103E-2</v>
      </c>
    </row>
    <row r="96" spans="1:3" x14ac:dyDescent="0.45">
      <c r="A96">
        <v>72</v>
      </c>
      <c r="B96">
        <v>7.0767902920955555E-2</v>
      </c>
      <c r="C96">
        <v>-5.955216182274875E-3</v>
      </c>
    </row>
    <row r="97" spans="1:3" x14ac:dyDescent="0.45">
      <c r="A97">
        <v>73</v>
      </c>
      <c r="B97">
        <v>5.7259286572652696E-2</v>
      </c>
      <c r="C97">
        <v>9.4738966320992296E-2</v>
      </c>
    </row>
    <row r="98" spans="1:3" x14ac:dyDescent="0.45">
      <c r="A98">
        <v>74</v>
      </c>
      <c r="B98">
        <v>6.2216860357391851E-2</v>
      </c>
      <c r="C98">
        <v>8.5894581113811624E-2</v>
      </c>
    </row>
    <row r="99" spans="1:3" x14ac:dyDescent="0.45">
      <c r="A99">
        <v>75</v>
      </c>
      <c r="B99">
        <v>7.4795135741310886E-2</v>
      </c>
      <c r="C99">
        <v>0.12524946729169542</v>
      </c>
    </row>
    <row r="100" spans="1:3" x14ac:dyDescent="0.45">
      <c r="A100">
        <v>76</v>
      </c>
      <c r="B100">
        <v>6.9221657856582658E-2</v>
      </c>
      <c r="C100">
        <v>0.10509422234165053</v>
      </c>
    </row>
    <row r="101" spans="1:3" x14ac:dyDescent="0.45">
      <c r="A101">
        <v>77</v>
      </c>
      <c r="B101">
        <v>7.6042926171231456E-2</v>
      </c>
      <c r="C101">
        <v>0.10544056056401471</v>
      </c>
    </row>
    <row r="102" spans="1:3" x14ac:dyDescent="0.45">
      <c r="A102">
        <v>78</v>
      </c>
      <c r="B102">
        <v>6.9050861686817927E-2</v>
      </c>
      <c r="C102">
        <v>7.4978214117958936E-2</v>
      </c>
    </row>
    <row r="103" spans="1:3" x14ac:dyDescent="0.45">
      <c r="A103">
        <v>79</v>
      </c>
      <c r="B103">
        <v>7.3030615771108615E-2</v>
      </c>
      <c r="C103">
        <v>0.142572368066438</v>
      </c>
    </row>
    <row r="104" spans="1:3" x14ac:dyDescent="0.45">
      <c r="A104">
        <v>80</v>
      </c>
      <c r="B104">
        <v>8.931917449101609E-2</v>
      </c>
      <c r="C104">
        <v>0.23574667274340003</v>
      </c>
    </row>
    <row r="105" spans="1:3" x14ac:dyDescent="0.45">
      <c r="A105">
        <v>81</v>
      </c>
      <c r="B105">
        <v>8.0955855832872931E-2</v>
      </c>
      <c r="C105">
        <v>0.15501582333863714</v>
      </c>
    </row>
    <row r="106" spans="1:3" x14ac:dyDescent="0.45">
      <c r="A106">
        <v>82</v>
      </c>
      <c r="B106">
        <v>7.5328619883471587E-2</v>
      </c>
      <c r="C106">
        <v>4.409136975920061E-2</v>
      </c>
    </row>
    <row r="107" spans="1:3" x14ac:dyDescent="0.45">
      <c r="A107">
        <v>83</v>
      </c>
      <c r="B107">
        <v>9.0495580772518097E-2</v>
      </c>
      <c r="C107">
        <v>0.12932230889004212</v>
      </c>
    </row>
    <row r="108" spans="1:3" x14ac:dyDescent="0.45">
      <c r="A108">
        <v>84</v>
      </c>
      <c r="B108">
        <v>9.0495580772518097E-2</v>
      </c>
      <c r="C108">
        <v>0.20963392494731778</v>
      </c>
    </row>
    <row r="109" spans="1:3" x14ac:dyDescent="0.45">
      <c r="A109">
        <v>85</v>
      </c>
      <c r="B109">
        <v>5.3691555408035024E-2</v>
      </c>
      <c r="C109">
        <v>5.2659155492438964E-2</v>
      </c>
    </row>
    <row r="110" spans="1:3" x14ac:dyDescent="0.45">
      <c r="A110">
        <v>86</v>
      </c>
      <c r="B110">
        <v>6.3524975931631783E-2</v>
      </c>
      <c r="C110">
        <v>1.2918530686438418E-2</v>
      </c>
    </row>
    <row r="111" spans="1:3" x14ac:dyDescent="0.45">
      <c r="A111">
        <v>87</v>
      </c>
      <c r="B111">
        <v>6.0598496163491861E-2</v>
      </c>
      <c r="C111">
        <v>-2.463863740118008E-2</v>
      </c>
    </row>
    <row r="112" spans="1:3" x14ac:dyDescent="0.45">
      <c r="A112">
        <v>88</v>
      </c>
      <c r="B112">
        <v>5.9476577362859745E-2</v>
      </c>
      <c r="C112">
        <v>-0.1024123571793735</v>
      </c>
    </row>
    <row r="113" spans="1:3" x14ac:dyDescent="0.45">
      <c r="A113">
        <v>89</v>
      </c>
      <c r="B113">
        <v>6.3196818054549769E-2</v>
      </c>
      <c r="C113">
        <v>-5.3652719084585632E-3</v>
      </c>
    </row>
    <row r="114" spans="1:3" x14ac:dyDescent="0.45">
      <c r="A114">
        <v>90</v>
      </c>
      <c r="B114">
        <v>6.3524975931631783E-2</v>
      </c>
      <c r="C114">
        <v>-3.4988289359963454E-4</v>
      </c>
    </row>
    <row r="115" spans="1:3" x14ac:dyDescent="0.45">
      <c r="A115">
        <v>91</v>
      </c>
      <c r="B115">
        <v>4.7699481966017504E-2</v>
      </c>
      <c r="C115">
        <v>-7.0029661800671966E-2</v>
      </c>
    </row>
    <row r="116" spans="1:3" x14ac:dyDescent="0.45">
      <c r="A116">
        <v>92</v>
      </c>
      <c r="B116">
        <v>4.0705395394890903E-2</v>
      </c>
      <c r="C116">
        <v>-0.17015710982258689</v>
      </c>
    </row>
    <row r="117" spans="1:3" x14ac:dyDescent="0.45">
      <c r="A117">
        <v>93</v>
      </c>
      <c r="B117">
        <v>5.2017319077870466E-2</v>
      </c>
      <c r="C117">
        <v>-0.22934290047321917</v>
      </c>
    </row>
    <row r="118" spans="1:3" x14ac:dyDescent="0.45">
      <c r="A118">
        <v>94</v>
      </c>
      <c r="B118">
        <v>7.5685344014566142E-2</v>
      </c>
      <c r="C118">
        <v>-0.1571990375748917</v>
      </c>
    </row>
    <row r="119" spans="1:3" x14ac:dyDescent="0.45">
      <c r="A119">
        <v>95</v>
      </c>
      <c r="B119">
        <v>6.1567292669496926E-2</v>
      </c>
      <c r="C119">
        <v>-0.15518281914705914</v>
      </c>
    </row>
    <row r="120" spans="1:3" x14ac:dyDescent="0.45">
      <c r="A120">
        <v>96</v>
      </c>
      <c r="B120">
        <v>4.437067749098797E-2</v>
      </c>
      <c r="C120">
        <v>-0.18747684500157155</v>
      </c>
    </row>
    <row r="121" spans="1:3" x14ac:dyDescent="0.45">
      <c r="A121">
        <v>97</v>
      </c>
      <c r="B121">
        <v>5.7259286572652696E-2</v>
      </c>
      <c r="C121">
        <v>-0.16949369370082271</v>
      </c>
    </row>
    <row r="122" spans="1:3" x14ac:dyDescent="0.45">
      <c r="A122">
        <v>98</v>
      </c>
      <c r="B122">
        <v>6.7522674929542587E-2</v>
      </c>
      <c r="C122">
        <v>-4.2841217208790444E-2</v>
      </c>
    </row>
    <row r="123" spans="1:3" x14ac:dyDescent="0.45">
      <c r="A123">
        <v>99</v>
      </c>
      <c r="B123">
        <v>7.3910242144313937E-2</v>
      </c>
      <c r="C123">
        <v>-3.59003405390243E-3</v>
      </c>
    </row>
    <row r="124" spans="1:3" x14ac:dyDescent="0.45">
      <c r="A124">
        <v>100</v>
      </c>
      <c r="B124">
        <v>7.8388340044268284E-2</v>
      </c>
      <c r="C124">
        <v>7.4602457501743796E-2</v>
      </c>
    </row>
    <row r="125" spans="1:3" x14ac:dyDescent="0.45">
      <c r="A125">
        <v>101</v>
      </c>
      <c r="B125">
        <v>7.1286977694044823E-2</v>
      </c>
      <c r="C125">
        <v>-3.004629150447638E-2</v>
      </c>
    </row>
    <row r="126" spans="1:3" x14ac:dyDescent="0.45">
      <c r="A126">
        <v>102</v>
      </c>
      <c r="B126">
        <v>7.0940723324131399E-2</v>
      </c>
      <c r="C126">
        <v>-7.9563620959237663E-2</v>
      </c>
    </row>
    <row r="127" spans="1:3" x14ac:dyDescent="0.45">
      <c r="A127">
        <v>103</v>
      </c>
      <c r="B127">
        <v>8.1140932331396159E-2</v>
      </c>
      <c r="C127">
        <v>-3.7283266300621454E-3</v>
      </c>
    </row>
    <row r="128" spans="1:3" x14ac:dyDescent="0.45">
      <c r="A128">
        <v>104</v>
      </c>
      <c r="B128">
        <v>0.10533974563501067</v>
      </c>
      <c r="C128">
        <v>0.10158633180766843</v>
      </c>
    </row>
    <row r="129" spans="1:3" x14ac:dyDescent="0.45">
      <c r="A129">
        <v>105</v>
      </c>
      <c r="B129">
        <v>0.1383948519036565</v>
      </c>
      <c r="C129">
        <v>0.17733992257150458</v>
      </c>
    </row>
    <row r="130" spans="1:3" x14ac:dyDescent="0.45">
      <c r="A130">
        <v>106</v>
      </c>
      <c r="B130">
        <v>0.12673982215475352</v>
      </c>
      <c r="C130">
        <v>0.12096844821897459</v>
      </c>
    </row>
    <row r="131" spans="1:3" x14ac:dyDescent="0.45">
      <c r="A131">
        <v>107</v>
      </c>
      <c r="B131">
        <v>0.11398542335068504</v>
      </c>
      <c r="C131">
        <v>1.8559872647764847E-2</v>
      </c>
    </row>
    <row r="132" spans="1:3" x14ac:dyDescent="0.45">
      <c r="A132">
        <v>108</v>
      </c>
      <c r="B132">
        <v>0.11375803199390774</v>
      </c>
      <c r="C132">
        <v>3.6779602414694496E-2</v>
      </c>
    </row>
    <row r="133" spans="1:3" x14ac:dyDescent="0.45">
      <c r="A133">
        <v>109</v>
      </c>
      <c r="B133">
        <v>0.10971704101503324</v>
      </c>
      <c r="C133">
        <v>7.5189347713011417E-2</v>
      </c>
    </row>
    <row r="134" spans="1:3" x14ac:dyDescent="0.45">
      <c r="A134">
        <v>110</v>
      </c>
      <c r="B134">
        <v>7.9483349384768059E-2</v>
      </c>
      <c r="C134">
        <v>-1.0092045036942027E-2</v>
      </c>
    </row>
    <row r="135" spans="1:3" x14ac:dyDescent="0.45">
      <c r="A135">
        <v>111</v>
      </c>
      <c r="B135">
        <v>8.6416591475362542E-2</v>
      </c>
      <c r="C135">
        <v>-0.10451765575090091</v>
      </c>
    </row>
    <row r="136" spans="1:3" x14ac:dyDescent="0.45">
      <c r="A136">
        <v>112</v>
      </c>
      <c r="B136">
        <v>7.3557762166499979E-2</v>
      </c>
      <c r="C136">
        <v>-7.0462889373678894E-3</v>
      </c>
    </row>
    <row r="137" spans="1:3" x14ac:dyDescent="0.45">
      <c r="A137">
        <v>113</v>
      </c>
      <c r="B137">
        <v>7.4263564871626525E-2</v>
      </c>
      <c r="C137">
        <v>1.7265807736128541E-2</v>
      </c>
    </row>
    <row r="138" spans="1:3" x14ac:dyDescent="0.45">
      <c r="A138">
        <v>114</v>
      </c>
      <c r="B138">
        <v>8.8345588411668313E-2</v>
      </c>
      <c r="C138">
        <v>-4.0636322135402608E-2</v>
      </c>
    </row>
    <row r="139" spans="1:3" x14ac:dyDescent="0.45">
      <c r="A139">
        <v>115</v>
      </c>
      <c r="B139">
        <v>7.042287386824328E-2</v>
      </c>
      <c r="C139">
        <v>-0.14550985501558542</v>
      </c>
    </row>
    <row r="140" spans="1:3" x14ac:dyDescent="0.45">
      <c r="A140">
        <v>116</v>
      </c>
      <c r="B140">
        <v>6.286941456339204E-2</v>
      </c>
      <c r="C140">
        <v>-0.19813663827456965</v>
      </c>
    </row>
    <row r="141" spans="1:3" x14ac:dyDescent="0.45">
      <c r="A141">
        <v>117</v>
      </c>
      <c r="B141">
        <v>6.4679507086224136E-2</v>
      </c>
      <c r="C141">
        <v>-0.11191489413203767</v>
      </c>
    </row>
    <row r="142" spans="1:3" x14ac:dyDescent="0.45">
      <c r="A142">
        <v>118</v>
      </c>
      <c r="B142">
        <v>7.0250664497299303E-2</v>
      </c>
      <c r="C142">
        <v>-5.5637391447081103E-2</v>
      </c>
    </row>
    <row r="143" spans="1:3" x14ac:dyDescent="0.45">
      <c r="A143">
        <v>119</v>
      </c>
      <c r="B143">
        <v>9.1284809091165847E-2</v>
      </c>
      <c r="C143">
        <v>3.1993486742523919E-2</v>
      </c>
    </row>
    <row r="144" spans="1:3" x14ac:dyDescent="0.45">
      <c r="A144">
        <v>120</v>
      </c>
      <c r="B144">
        <v>9.2875299705365816E-2</v>
      </c>
      <c r="C144">
        <v>5.53944653868291E-2</v>
      </c>
    </row>
    <row r="145" spans="1:3" x14ac:dyDescent="0.45">
      <c r="A145">
        <v>121</v>
      </c>
      <c r="B145">
        <v>7.8025104500325265E-2</v>
      </c>
      <c r="C145">
        <v>3.3149353880518567E-2</v>
      </c>
    </row>
    <row r="146" spans="1:3" x14ac:dyDescent="0.45">
      <c r="A146">
        <v>122</v>
      </c>
      <c r="B146">
        <v>7.6580914988262555E-2</v>
      </c>
      <c r="C146">
        <v>4.6772475806988761E-2</v>
      </c>
    </row>
    <row r="147" spans="1:3" x14ac:dyDescent="0.45">
      <c r="A147">
        <v>123</v>
      </c>
      <c r="B147">
        <v>9.6105281928298175E-2</v>
      </c>
      <c r="C147">
        <v>0.10565284728566435</v>
      </c>
    </row>
    <row r="148" spans="1:3" x14ac:dyDescent="0.45">
      <c r="A148">
        <v>124</v>
      </c>
      <c r="B148">
        <v>6.8030282116521318E-2</v>
      </c>
      <c r="C148">
        <v>1.4679415420117498E-2</v>
      </c>
    </row>
    <row r="149" spans="1:3" x14ac:dyDescent="0.45">
      <c r="A149">
        <v>125</v>
      </c>
      <c r="B149">
        <v>6.3524975931631783E-2</v>
      </c>
      <c r="C149">
        <v>6.302741708252485E-3</v>
      </c>
    </row>
    <row r="150" spans="1:3" x14ac:dyDescent="0.45">
      <c r="A150">
        <v>126</v>
      </c>
      <c r="B150">
        <v>9.0889696681640847E-2</v>
      </c>
      <c r="C150">
        <v>8.6407689476504873E-2</v>
      </c>
    </row>
    <row r="151" spans="1:3" x14ac:dyDescent="0.45">
      <c r="A151">
        <v>127</v>
      </c>
      <c r="B151">
        <v>0.10905299039325425</v>
      </c>
      <c r="C151">
        <v>0.1583776805891621</v>
      </c>
    </row>
    <row r="152" spans="1:3" x14ac:dyDescent="0.45">
      <c r="A152">
        <v>128</v>
      </c>
      <c r="B152">
        <v>0.10949539468709493</v>
      </c>
      <c r="C152">
        <v>0.29178081315246751</v>
      </c>
    </row>
    <row r="153" spans="1:3" x14ac:dyDescent="0.45">
      <c r="A153">
        <v>129</v>
      </c>
      <c r="B153">
        <v>9.1680921785271957E-2</v>
      </c>
      <c r="C153">
        <v>0.15736567081960265</v>
      </c>
    </row>
    <row r="154" spans="1:3" x14ac:dyDescent="0.45">
      <c r="A154">
        <v>130</v>
      </c>
      <c r="B154">
        <v>7.8388340044268284E-2</v>
      </c>
      <c r="C154">
        <v>0.16725501159096692</v>
      </c>
    </row>
    <row r="155" spans="1:3" x14ac:dyDescent="0.45">
      <c r="A155">
        <v>131</v>
      </c>
      <c r="B155">
        <v>6.4845203687114633E-2</v>
      </c>
      <c r="C155">
        <v>0.12053179555127072</v>
      </c>
    </row>
    <row r="156" spans="1:3" x14ac:dyDescent="0.45">
      <c r="A156">
        <v>132</v>
      </c>
      <c r="B156">
        <v>6.4845203687114633E-2</v>
      </c>
      <c r="C156">
        <v>0.16854678927372993</v>
      </c>
    </row>
    <row r="157" spans="1:3" x14ac:dyDescent="0.45">
      <c r="A157">
        <v>133</v>
      </c>
      <c r="B157">
        <v>5.7731470837594029E-2</v>
      </c>
      <c r="C157">
        <v>0.22197240660871562</v>
      </c>
    </row>
    <row r="158" spans="1:3" x14ac:dyDescent="0.45">
      <c r="A158">
        <v>134</v>
      </c>
      <c r="B158">
        <v>4.8286927333997171E-2</v>
      </c>
      <c r="C158">
        <v>0.16452523336089978</v>
      </c>
    </row>
    <row r="159" spans="1:3" x14ac:dyDescent="0.45">
      <c r="A159">
        <v>135</v>
      </c>
      <c r="B159">
        <v>4.8729195733647673E-2</v>
      </c>
      <c r="C159">
        <v>6.0567019023827079E-2</v>
      </c>
    </row>
    <row r="160" spans="1:3" x14ac:dyDescent="0.45">
      <c r="A160">
        <v>136</v>
      </c>
      <c r="B160">
        <v>4.8729195733647673E-2</v>
      </c>
      <c r="C160">
        <v>8.9149701235176598E-2</v>
      </c>
    </row>
    <row r="161" spans="1:3" x14ac:dyDescent="0.45">
      <c r="A161">
        <v>137</v>
      </c>
      <c r="B161">
        <v>4.9766813006073246E-2</v>
      </c>
      <c r="C161">
        <v>1.9921087806239773E-2</v>
      </c>
    </row>
    <row r="162" spans="1:3" x14ac:dyDescent="0.45">
      <c r="A162">
        <v>138</v>
      </c>
      <c r="B162">
        <v>4.7260573164466108E-2</v>
      </c>
      <c r="C162">
        <v>-2.5617062726708634E-2</v>
      </c>
    </row>
    <row r="163" spans="1:3" x14ac:dyDescent="0.45">
      <c r="A163">
        <v>139</v>
      </c>
      <c r="B163">
        <v>4.5087312449887978E-2</v>
      </c>
      <c r="C163">
        <v>2.1795625153646053E-2</v>
      </c>
    </row>
    <row r="164" spans="1:3" x14ac:dyDescent="0.45">
      <c r="A164">
        <v>140</v>
      </c>
      <c r="B164">
        <v>3.0805409936492306E-2</v>
      </c>
      <c r="C164">
        <v>2.7352279368737936E-2</v>
      </c>
    </row>
    <row r="165" spans="1:3" x14ac:dyDescent="0.45">
      <c r="A165">
        <v>141</v>
      </c>
      <c r="B165">
        <v>3.7004538761931521E-2</v>
      </c>
      <c r="C165">
        <v>-3.4084055554709919E-2</v>
      </c>
    </row>
    <row r="166" spans="1:3" x14ac:dyDescent="0.45">
      <c r="A166">
        <v>142</v>
      </c>
      <c r="B166">
        <v>2.6006467510685249E-2</v>
      </c>
      <c r="C166">
        <v>-4.4595965402597915E-2</v>
      </c>
    </row>
    <row r="167" spans="1:3" x14ac:dyDescent="0.45">
      <c r="A167">
        <v>143</v>
      </c>
      <c r="B167">
        <v>2.6006467510685249E-2</v>
      </c>
      <c r="C167">
        <v>-4.4189453889508234E-2</v>
      </c>
    </row>
    <row r="168" spans="1:3" x14ac:dyDescent="0.45">
      <c r="A168">
        <v>144</v>
      </c>
      <c r="B168">
        <v>2.5758940587383511E-2</v>
      </c>
      <c r="C168">
        <v>-0.1212942833137374</v>
      </c>
    </row>
    <row r="169" spans="1:3" x14ac:dyDescent="0.45">
      <c r="A169">
        <v>145</v>
      </c>
      <c r="B169">
        <v>2.9718074442204312E-3</v>
      </c>
      <c r="C169">
        <v>-0.15492781867052219</v>
      </c>
    </row>
    <row r="170" spans="1:3" x14ac:dyDescent="0.45">
      <c r="A170">
        <v>146</v>
      </c>
      <c r="B170">
        <v>1.1541707662048206E-2</v>
      </c>
      <c r="C170">
        <v>-0.12404543789183031</v>
      </c>
    </row>
    <row r="171" spans="1:3" x14ac:dyDescent="0.45">
      <c r="A171">
        <v>147</v>
      </c>
      <c r="B171">
        <v>1.3983445116652615E-2</v>
      </c>
      <c r="C171">
        <v>-2.8964238970686007E-2</v>
      </c>
    </row>
    <row r="172" spans="1:3" x14ac:dyDescent="0.45">
      <c r="A172">
        <v>148</v>
      </c>
      <c r="B172">
        <v>3.2490135387960001E-2</v>
      </c>
      <c r="C172">
        <v>-3.3565812431746417E-2</v>
      </c>
    </row>
    <row r="173" spans="1:3" x14ac:dyDescent="0.45">
      <c r="A173">
        <v>149</v>
      </c>
      <c r="B173">
        <v>4.4800195623512756E-2</v>
      </c>
      <c r="C173">
        <v>4.2729780395671796E-2</v>
      </c>
    </row>
    <row r="174" spans="1:3" x14ac:dyDescent="0.45">
      <c r="A174">
        <v>150</v>
      </c>
      <c r="B174">
        <v>5.323291724924431E-2</v>
      </c>
      <c r="C174">
        <v>5.6245658572528362E-2</v>
      </c>
    </row>
    <row r="175" spans="1:3" x14ac:dyDescent="0.45">
      <c r="A175">
        <v>151</v>
      </c>
      <c r="B175">
        <v>3.9873859373821013E-2</v>
      </c>
      <c r="C175">
        <v>6.1892330701872861E-2</v>
      </c>
    </row>
    <row r="176" spans="1:3" x14ac:dyDescent="0.45">
      <c r="A176">
        <v>152</v>
      </c>
      <c r="B176">
        <v>2.6752029036315045E-2</v>
      </c>
      <c r="C176">
        <v>3.0299489468541746E-2</v>
      </c>
    </row>
    <row r="177" spans="1:3" x14ac:dyDescent="0.45">
      <c r="A177">
        <v>153</v>
      </c>
      <c r="B177">
        <v>4.8286927333997171E-2</v>
      </c>
      <c r="C177">
        <v>9.9098909859914236E-2</v>
      </c>
    </row>
    <row r="178" spans="1:3" x14ac:dyDescent="0.45">
      <c r="A178">
        <v>154</v>
      </c>
      <c r="B178">
        <v>4.7699481966017504E-2</v>
      </c>
      <c r="C178">
        <v>8.1051413041468096E-2</v>
      </c>
    </row>
    <row r="179" spans="1:3" x14ac:dyDescent="0.45">
      <c r="A179">
        <v>155</v>
      </c>
      <c r="B179">
        <v>4.4800195623512756E-2</v>
      </c>
      <c r="C179">
        <v>0.12567294095131878</v>
      </c>
    </row>
    <row r="180" spans="1:3" x14ac:dyDescent="0.45">
      <c r="A180">
        <v>156</v>
      </c>
      <c r="B180">
        <v>4.4800195623512756E-2</v>
      </c>
      <c r="C180">
        <v>0.1403582111071299</v>
      </c>
    </row>
    <row r="181" spans="1:3" x14ac:dyDescent="0.45">
      <c r="A181">
        <v>157</v>
      </c>
      <c r="B181">
        <v>4.9024847362938301E-2</v>
      </c>
      <c r="C181">
        <v>0.19506538632610684</v>
      </c>
    </row>
    <row r="182" spans="1:3" x14ac:dyDescent="0.45">
      <c r="A182">
        <v>158</v>
      </c>
      <c r="B182">
        <v>5.6007896754030978E-2</v>
      </c>
      <c r="C182">
        <v>0.18192081878060248</v>
      </c>
    </row>
    <row r="183" spans="1:3" x14ac:dyDescent="0.45">
      <c r="A183">
        <v>159</v>
      </c>
      <c r="B183">
        <v>4.7406717073388477E-2</v>
      </c>
      <c r="C183">
        <v>0.1506954537312393</v>
      </c>
    </row>
    <row r="184" spans="1:3" x14ac:dyDescent="0.45">
      <c r="A184">
        <v>160</v>
      </c>
      <c r="B184">
        <v>4.2948898245965733E-2</v>
      </c>
      <c r="C184">
        <v>0.16982110238746681</v>
      </c>
    </row>
    <row r="185" spans="1:3" x14ac:dyDescent="0.45">
      <c r="A185">
        <v>161</v>
      </c>
      <c r="B185">
        <v>3.5927957042828113E-2</v>
      </c>
      <c r="C185">
        <v>0.11916208338348569</v>
      </c>
    </row>
    <row r="186" spans="1:3" x14ac:dyDescent="0.45">
      <c r="A186">
        <v>162</v>
      </c>
      <c r="B186">
        <v>4.001208245977575E-2</v>
      </c>
      <c r="C186">
        <v>0.10338181960366741</v>
      </c>
    </row>
    <row r="187" spans="1:3" x14ac:dyDescent="0.45">
      <c r="A187">
        <v>163</v>
      </c>
      <c r="B187">
        <v>3.0035355144862913E-2</v>
      </c>
      <c r="C187">
        <v>4.7709800462888169E-2</v>
      </c>
    </row>
    <row r="188" spans="1:3" x14ac:dyDescent="0.45">
      <c r="A188">
        <v>164</v>
      </c>
      <c r="B188">
        <v>2.990746918226253E-2</v>
      </c>
      <c r="C188">
        <v>8.4434743217411706E-2</v>
      </c>
    </row>
    <row r="189" spans="1:3" x14ac:dyDescent="0.45">
      <c r="A189">
        <v>165</v>
      </c>
      <c r="B189">
        <v>3.0291517561552544E-2</v>
      </c>
      <c r="C189">
        <v>9.1586546694085752E-2</v>
      </c>
    </row>
    <row r="190" spans="1:3" x14ac:dyDescent="0.45">
      <c r="A190">
        <v>166</v>
      </c>
      <c r="B190">
        <v>3.0163371205085471E-2</v>
      </c>
      <c r="C190">
        <v>9.8318261918725308E-2</v>
      </c>
    </row>
    <row r="191" spans="1:3" x14ac:dyDescent="0.45">
      <c r="A191">
        <v>167</v>
      </c>
      <c r="B191">
        <v>2.1625423420522621E-2</v>
      </c>
      <c r="C191">
        <v>8.8292948490469342E-2</v>
      </c>
    </row>
    <row r="192" spans="1:3" x14ac:dyDescent="0.45">
      <c r="A192">
        <v>168</v>
      </c>
      <c r="B192">
        <v>2.150593931311931E-2</v>
      </c>
      <c r="C192">
        <v>9.5292907118027154E-2</v>
      </c>
    </row>
    <row r="193" spans="1:3" x14ac:dyDescent="0.45">
      <c r="A193">
        <v>169</v>
      </c>
      <c r="B193">
        <v>1.6591451026418957E-2</v>
      </c>
      <c r="C193">
        <v>0.11674188230691435</v>
      </c>
    </row>
    <row r="194" spans="1:3" x14ac:dyDescent="0.45">
      <c r="A194">
        <v>170</v>
      </c>
      <c r="B194">
        <v>1.9610031643990333E-2</v>
      </c>
      <c r="C194">
        <v>0.12548992489664423</v>
      </c>
    </row>
    <row r="195" spans="1:3" x14ac:dyDescent="0.45">
      <c r="A195">
        <v>171</v>
      </c>
      <c r="B195">
        <v>2.2826754989279135E-2</v>
      </c>
      <c r="C195">
        <v>0.11620980788367283</v>
      </c>
    </row>
    <row r="196" spans="1:3" x14ac:dyDescent="0.45">
      <c r="A196">
        <v>172</v>
      </c>
      <c r="B196">
        <v>2.4896479372801678E-2</v>
      </c>
      <c r="C196">
        <v>9.0375640129966711E-2</v>
      </c>
    </row>
    <row r="197" spans="1:3" x14ac:dyDescent="0.45">
      <c r="A197">
        <v>173</v>
      </c>
      <c r="B197">
        <v>1.8323654154963009E-2</v>
      </c>
      <c r="C197">
        <v>0.1487672356530762</v>
      </c>
    </row>
    <row r="198" spans="1:3" x14ac:dyDescent="0.45">
      <c r="A198">
        <v>174</v>
      </c>
      <c r="B198">
        <v>2.9015893577683E-2</v>
      </c>
      <c r="C198">
        <v>0.14778742485145033</v>
      </c>
    </row>
    <row r="199" spans="1:3" x14ac:dyDescent="0.45">
      <c r="A199">
        <v>175</v>
      </c>
      <c r="B199">
        <v>3.0163371205085471E-2</v>
      </c>
      <c r="C199">
        <v>0.22035422713859967</v>
      </c>
    </row>
    <row r="200" spans="1:3" x14ac:dyDescent="0.45">
      <c r="A200">
        <v>176</v>
      </c>
      <c r="B200">
        <v>2.150593931311931E-2</v>
      </c>
      <c r="C200">
        <v>0.16675084565556539</v>
      </c>
    </row>
    <row r="201" spans="1:3" x14ac:dyDescent="0.45">
      <c r="A201">
        <v>177</v>
      </c>
      <c r="B201">
        <v>1.7743461037439734E-2</v>
      </c>
      <c r="C201">
        <v>0.24446733587772729</v>
      </c>
    </row>
    <row r="202" spans="1:3" x14ac:dyDescent="0.45">
      <c r="A202">
        <v>178</v>
      </c>
      <c r="B202">
        <v>1.5905551783772814E-2</v>
      </c>
      <c r="C202">
        <v>0.1562902681354871</v>
      </c>
    </row>
    <row r="203" spans="1:3" x14ac:dyDescent="0.45">
      <c r="A203">
        <v>179</v>
      </c>
      <c r="B203">
        <v>1.1871687747304904E-2</v>
      </c>
      <c r="C203">
        <v>0.14097941037882838</v>
      </c>
    </row>
    <row r="204" spans="1:3" x14ac:dyDescent="0.45">
      <c r="A204">
        <v>180</v>
      </c>
      <c r="B204">
        <v>1.2092193797352102E-2</v>
      </c>
      <c r="C204">
        <v>0.18520631144175997</v>
      </c>
    </row>
    <row r="205" spans="1:3" x14ac:dyDescent="0.45">
      <c r="A205">
        <v>181</v>
      </c>
      <c r="B205">
        <v>3.1758183676508234E-3</v>
      </c>
      <c r="C205">
        <v>0.21194202029876039</v>
      </c>
    </row>
    <row r="206" spans="1:3" x14ac:dyDescent="0.45">
      <c r="A206">
        <v>182</v>
      </c>
      <c r="B206">
        <v>3.2779628645251135E-3</v>
      </c>
      <c r="C206">
        <v>0.26974257890690623</v>
      </c>
    </row>
    <row r="207" spans="1:3" x14ac:dyDescent="0.45">
      <c r="A207">
        <v>183</v>
      </c>
      <c r="B207">
        <v>4.9249902850629634E-3</v>
      </c>
      <c r="C207">
        <v>0.31986426532288115</v>
      </c>
    </row>
    <row r="208" spans="1:3" x14ac:dyDescent="0.45">
      <c r="A208">
        <v>184</v>
      </c>
      <c r="B208">
        <v>5.3405229939813559E-3</v>
      </c>
      <c r="C208">
        <v>0.30079444633117181</v>
      </c>
    </row>
    <row r="209" spans="1:3" x14ac:dyDescent="0.45">
      <c r="A209">
        <v>185</v>
      </c>
      <c r="B209">
        <v>-7.7057046286656272E-3</v>
      </c>
      <c r="C209">
        <v>0.28090303299433417</v>
      </c>
    </row>
    <row r="210" spans="1:3" x14ac:dyDescent="0.45">
      <c r="A210">
        <v>186</v>
      </c>
      <c r="B210">
        <v>-5.085285376927956E-3</v>
      </c>
      <c r="C210">
        <v>0.26096077175825105</v>
      </c>
    </row>
    <row r="211" spans="1:3" x14ac:dyDescent="0.45">
      <c r="A211">
        <v>187</v>
      </c>
      <c r="B211">
        <v>-1.4074524141581585E-2</v>
      </c>
      <c r="C211">
        <v>0.20556981866929155</v>
      </c>
    </row>
    <row r="212" spans="1:3" x14ac:dyDescent="0.45">
      <c r="A212">
        <v>188</v>
      </c>
      <c r="B212">
        <v>-8.4427882277147148E-3</v>
      </c>
      <c r="C212">
        <v>8.0538365159238623E-2</v>
      </c>
    </row>
    <row r="213" spans="1:3" x14ac:dyDescent="0.45">
      <c r="A213">
        <v>189</v>
      </c>
      <c r="B213">
        <v>-2.4803772795435164E-2</v>
      </c>
      <c r="C213">
        <v>-2.0076064271774496E-2</v>
      </c>
    </row>
    <row r="214" spans="1:3" x14ac:dyDescent="0.45">
      <c r="A214">
        <v>190</v>
      </c>
      <c r="B214">
        <v>-9.629776922928629E-3</v>
      </c>
      <c r="C214">
        <v>0.10160534659339823</v>
      </c>
    </row>
    <row r="215" spans="1:3" x14ac:dyDescent="0.45">
      <c r="A215">
        <v>191</v>
      </c>
      <c r="B215">
        <v>-8.1669778382904845E-3</v>
      </c>
      <c r="C215">
        <v>0.15594906676446521</v>
      </c>
    </row>
    <row r="216" spans="1:3" x14ac:dyDescent="0.45">
      <c r="A216">
        <v>192</v>
      </c>
      <c r="B216">
        <v>-7.9827074529522091E-3</v>
      </c>
      <c r="C216">
        <v>0.11703289409749812</v>
      </c>
    </row>
    <row r="217" spans="1:3" x14ac:dyDescent="0.45">
      <c r="A217">
        <v>193</v>
      </c>
      <c r="B217">
        <v>-1.8503586162827657E-2</v>
      </c>
      <c r="C217">
        <v>8.1286436187269051E-2</v>
      </c>
    </row>
    <row r="218" spans="1:3" x14ac:dyDescent="0.45">
      <c r="A218">
        <v>194</v>
      </c>
      <c r="B218">
        <v>-3.8832652472778922E-2</v>
      </c>
      <c r="C218">
        <v>9.1746865784249315E-2</v>
      </c>
    </row>
    <row r="219" spans="1:3" x14ac:dyDescent="0.45">
      <c r="A219">
        <v>195</v>
      </c>
      <c r="B219">
        <v>-4.3950851399136348E-2</v>
      </c>
      <c r="C219">
        <v>8.4620811063509493E-2</v>
      </c>
    </row>
    <row r="220" spans="1:3" x14ac:dyDescent="0.45">
      <c r="A220">
        <v>196</v>
      </c>
      <c r="B220">
        <v>-4.3053410147350785E-2</v>
      </c>
      <c r="C220">
        <v>0.12889452108715352</v>
      </c>
    </row>
    <row r="221" spans="1:3" x14ac:dyDescent="0.45">
      <c r="A221">
        <v>197</v>
      </c>
      <c r="B221">
        <v>-3.9034952251583682E-2</v>
      </c>
      <c r="C221">
        <v>7.0249934872257697E-2</v>
      </c>
    </row>
    <row r="222" spans="1:3" x14ac:dyDescent="0.45">
      <c r="A222">
        <v>198</v>
      </c>
      <c r="B222">
        <v>-3.6022275930605863E-2</v>
      </c>
      <c r="C222">
        <v>0.10991072336559665</v>
      </c>
    </row>
    <row r="223" spans="1:3" x14ac:dyDescent="0.45">
      <c r="A223">
        <v>199</v>
      </c>
      <c r="B223">
        <v>-3.5253510352088235E-2</v>
      </c>
      <c r="C223">
        <v>0.10488403925449885</v>
      </c>
    </row>
    <row r="224" spans="1:3" x14ac:dyDescent="0.45">
      <c r="A224">
        <v>200</v>
      </c>
      <c r="B224">
        <v>-3.2258709367457589E-2</v>
      </c>
      <c r="C224">
        <v>0.23639744849005465</v>
      </c>
    </row>
    <row r="225" spans="1:3" x14ac:dyDescent="0.45">
      <c r="A225">
        <v>201</v>
      </c>
      <c r="B225">
        <v>-4.895654086318757E-3</v>
      </c>
      <c r="C225">
        <v>0.21015234756385648</v>
      </c>
    </row>
    <row r="226" spans="1:3" x14ac:dyDescent="0.45">
      <c r="A226">
        <v>202</v>
      </c>
      <c r="B226">
        <v>-2.0484640691131706E-2</v>
      </c>
      <c r="C226">
        <v>0.17998720571498544</v>
      </c>
    </row>
    <row r="227" spans="1:3" x14ac:dyDescent="0.45">
      <c r="A227">
        <v>203</v>
      </c>
      <c r="B227">
        <v>-3.0945558682583224E-2</v>
      </c>
      <c r="C227">
        <v>0.20607480043890072</v>
      </c>
    </row>
    <row r="228" spans="1:3" x14ac:dyDescent="0.45">
      <c r="A228">
        <v>204</v>
      </c>
      <c r="B228">
        <v>-3.1312145880910941E-2</v>
      </c>
      <c r="C228">
        <v>0.24378671505276353</v>
      </c>
    </row>
    <row r="229" spans="1:3" x14ac:dyDescent="0.45">
      <c r="A229">
        <v>205</v>
      </c>
      <c r="B229">
        <v>-3.5463804495263013E-2</v>
      </c>
      <c r="C229">
        <v>0.13929771771291613</v>
      </c>
    </row>
    <row r="230" spans="1:3" x14ac:dyDescent="0.45">
      <c r="A230">
        <v>206</v>
      </c>
      <c r="B230">
        <v>-4.3695361294386476E-2</v>
      </c>
      <c r="C230">
        <v>0.10175460267345263</v>
      </c>
    </row>
    <row r="231" spans="1:3" x14ac:dyDescent="0.45">
      <c r="A231">
        <v>207</v>
      </c>
      <c r="B231">
        <v>-4.7941158607075429E-2</v>
      </c>
      <c r="C231">
        <v>0.12247851710285568</v>
      </c>
    </row>
    <row r="232" spans="1:3" x14ac:dyDescent="0.45">
      <c r="A232">
        <v>208</v>
      </c>
      <c r="B232">
        <v>-4.7268128079741317E-2</v>
      </c>
      <c r="C232">
        <v>3.8524236916090498E-2</v>
      </c>
    </row>
    <row r="233" spans="1:3" x14ac:dyDescent="0.45">
      <c r="A233">
        <v>209</v>
      </c>
      <c r="B233">
        <v>-4.5091536356826667E-2</v>
      </c>
      <c r="C233">
        <v>8.9242212044193525E-2</v>
      </c>
    </row>
    <row r="234" spans="1:3" x14ac:dyDescent="0.45">
      <c r="A234">
        <v>210</v>
      </c>
      <c r="B234">
        <v>-4.7819176120666967E-2</v>
      </c>
      <c r="C234">
        <v>7.6184816935691096E-2</v>
      </c>
    </row>
    <row r="235" spans="1:3" x14ac:dyDescent="0.45">
      <c r="A235">
        <v>211</v>
      </c>
      <c r="B235">
        <v>-4.4902440302314883E-2</v>
      </c>
      <c r="C235">
        <v>9.1830108721604298E-2</v>
      </c>
    </row>
    <row r="236" spans="1:3" x14ac:dyDescent="0.45">
      <c r="A236">
        <v>212</v>
      </c>
      <c r="B236">
        <v>-4.260128151670442E-2</v>
      </c>
      <c r="C236">
        <v>0.13408475780714593</v>
      </c>
    </row>
    <row r="237" spans="1:3" x14ac:dyDescent="0.45">
      <c r="A237">
        <v>213</v>
      </c>
      <c r="B237">
        <v>-3.5603737163250576E-2</v>
      </c>
      <c r="C237">
        <v>0.10752238151891977</v>
      </c>
    </row>
    <row r="238" spans="1:3" x14ac:dyDescent="0.45">
      <c r="A238">
        <v>214</v>
      </c>
      <c r="B238">
        <v>-4.162468367450825E-2</v>
      </c>
      <c r="C238">
        <v>0.10147566736121585</v>
      </c>
    </row>
    <row r="239" spans="1:3" x14ac:dyDescent="0.45">
      <c r="A239">
        <v>215</v>
      </c>
      <c r="B239">
        <v>-4.7513469045162238E-2</v>
      </c>
      <c r="C239">
        <v>1.5644587111701136E-3</v>
      </c>
    </row>
    <row r="240" spans="1:3" x14ac:dyDescent="0.45">
      <c r="A240">
        <v>216</v>
      </c>
      <c r="B240">
        <v>-4.7329528111844432E-2</v>
      </c>
      <c r="C240">
        <v>-3.2326616438225542E-2</v>
      </c>
    </row>
    <row r="241" spans="1:3" x14ac:dyDescent="0.45">
      <c r="A241">
        <v>217</v>
      </c>
      <c r="B241">
        <v>-3.712922751210157E-2</v>
      </c>
      <c r="C241">
        <v>5.5335667981611492E-2</v>
      </c>
    </row>
    <row r="242" spans="1:3" x14ac:dyDescent="0.45">
      <c r="A242">
        <v>218</v>
      </c>
      <c r="B242">
        <v>-3.1968463375296352E-2</v>
      </c>
      <c r="C242">
        <v>-8.6513203292893914E-3</v>
      </c>
    </row>
    <row r="243" spans="1:3" x14ac:dyDescent="0.45">
      <c r="A243">
        <v>219</v>
      </c>
      <c r="B243">
        <v>-4.2341892979600504E-2</v>
      </c>
      <c r="C243">
        <v>-8.5982267300220461E-2</v>
      </c>
    </row>
    <row r="244" spans="1:3" x14ac:dyDescent="0.45">
      <c r="A244">
        <v>220</v>
      </c>
      <c r="B244">
        <v>-3.7540938166784887E-2</v>
      </c>
      <c r="C244">
        <v>-6.7240655641606639E-3</v>
      </c>
    </row>
    <row r="245" spans="1:3" x14ac:dyDescent="0.45">
      <c r="A245">
        <v>221</v>
      </c>
      <c r="B245">
        <v>-3.8290988571208884E-2</v>
      </c>
      <c r="C245">
        <v>-2.9986868933853772E-2</v>
      </c>
    </row>
    <row r="246" spans="1:3" x14ac:dyDescent="0.45">
      <c r="A246">
        <v>222</v>
      </c>
      <c r="B246">
        <v>-3.9034952251583682E-2</v>
      </c>
      <c r="C246">
        <v>-6.0518144713832461E-2</v>
      </c>
    </row>
    <row r="247" spans="1:3" x14ac:dyDescent="0.45">
      <c r="A247">
        <v>223</v>
      </c>
      <c r="B247">
        <v>-4.1033594356666758E-2</v>
      </c>
      <c r="C247">
        <v>-8.9089413339885848E-2</v>
      </c>
    </row>
    <row r="248" spans="1:3" x14ac:dyDescent="0.45">
      <c r="A248">
        <v>224</v>
      </c>
      <c r="B248">
        <v>-4.45230304011692E-2</v>
      </c>
      <c r="C248">
        <v>-0.14806485173063291</v>
      </c>
    </row>
    <row r="249" spans="1:3" x14ac:dyDescent="0.45">
      <c r="A249">
        <v>225</v>
      </c>
      <c r="B249">
        <v>-3.7266668846731466E-2</v>
      </c>
      <c r="C249">
        <v>-0.19013449839651464</v>
      </c>
    </row>
    <row r="250" spans="1:3" x14ac:dyDescent="0.45">
      <c r="A250">
        <v>226</v>
      </c>
      <c r="B250">
        <v>-4.1099462564141598E-2</v>
      </c>
      <c r="C250">
        <v>-0.17484097034979212</v>
      </c>
    </row>
    <row r="251" spans="1:3" x14ac:dyDescent="0.45">
      <c r="A251">
        <v>227</v>
      </c>
      <c r="B251">
        <v>-3.3124142009735791E-2</v>
      </c>
      <c r="C251">
        <v>-0.11321922620687097</v>
      </c>
    </row>
    <row r="252" spans="1:3" x14ac:dyDescent="0.45">
      <c r="A252">
        <v>228</v>
      </c>
      <c r="B252">
        <v>-3.58829724084129E-2</v>
      </c>
      <c r="C252">
        <v>-0.11825887978726976</v>
      </c>
    </row>
    <row r="253" spans="1:3" x14ac:dyDescent="0.45">
      <c r="A253">
        <v>229</v>
      </c>
      <c r="B253">
        <v>-3.7677767063913015E-2</v>
      </c>
      <c r="C253">
        <v>-0.13856684936155861</v>
      </c>
    </row>
    <row r="254" spans="1:3" x14ac:dyDescent="0.45">
      <c r="A254">
        <v>230</v>
      </c>
      <c r="B254">
        <v>-2.2507564852048245E-2</v>
      </c>
      <c r="C254">
        <v>-0.11731809763051798</v>
      </c>
    </row>
    <row r="255" spans="1:3" x14ac:dyDescent="0.45">
      <c r="A255">
        <v>231</v>
      </c>
      <c r="B255">
        <v>-1.381310135176908E-2</v>
      </c>
      <c r="C255">
        <v>-4.2984125173273297E-2</v>
      </c>
    </row>
    <row r="256" spans="1:3" x14ac:dyDescent="0.45">
      <c r="A256">
        <v>232</v>
      </c>
      <c r="B256">
        <v>-1.3200546477955905E-2</v>
      </c>
      <c r="C256">
        <v>-0.1112313192332228</v>
      </c>
    </row>
    <row r="257" spans="1:3" x14ac:dyDescent="0.45">
      <c r="A257">
        <v>233</v>
      </c>
      <c r="B257">
        <v>-1.8420195098340864E-2</v>
      </c>
      <c r="C257">
        <v>-0.10097636582538611</v>
      </c>
    </row>
    <row r="258" spans="1:3" x14ac:dyDescent="0.45">
      <c r="A258">
        <v>234</v>
      </c>
      <c r="B258">
        <v>-1.4508770365663309E-2</v>
      </c>
      <c r="C258">
        <v>-0.15594194294606781</v>
      </c>
    </row>
    <row r="259" spans="1:3" x14ac:dyDescent="0.45">
      <c r="A259">
        <v>235</v>
      </c>
      <c r="B259">
        <v>-1.0983060597373806E-2</v>
      </c>
      <c r="C259">
        <v>-0.21917024730977058</v>
      </c>
    </row>
    <row r="260" spans="1:3" x14ac:dyDescent="0.45">
      <c r="A260">
        <v>236</v>
      </c>
      <c r="B260">
        <v>-1.1303115288631427E-3</v>
      </c>
      <c r="C260">
        <v>-0.20887907009473691</v>
      </c>
    </row>
    <row r="261" spans="1:3" x14ac:dyDescent="0.45">
      <c r="A261">
        <v>237</v>
      </c>
      <c r="B261">
        <v>1.8091239749725624E-2</v>
      </c>
      <c r="C261">
        <v>-0.24838588016536681</v>
      </c>
    </row>
    <row r="262" spans="1:3" x14ac:dyDescent="0.45">
      <c r="A262">
        <v>238</v>
      </c>
      <c r="B262">
        <v>1.1431921444103432E-2</v>
      </c>
      <c r="C262">
        <v>-0.20815452347434993</v>
      </c>
    </row>
    <row r="263" spans="1:3" x14ac:dyDescent="0.45">
      <c r="A263">
        <v>239</v>
      </c>
      <c r="B263">
        <v>4.2014572254077953E-3</v>
      </c>
      <c r="C263">
        <v>-0.20749730817625647</v>
      </c>
    </row>
    <row r="264" spans="1:3" x14ac:dyDescent="0.45">
      <c r="A264">
        <v>240</v>
      </c>
      <c r="B264">
        <v>2.6664843449495934E-3</v>
      </c>
      <c r="C264">
        <v>-0.25234158775715626</v>
      </c>
    </row>
    <row r="265" spans="1:3" x14ac:dyDescent="0.45">
      <c r="A265">
        <v>241</v>
      </c>
      <c r="B265">
        <v>3.2779628645251135E-3</v>
      </c>
      <c r="C265">
        <v>-0.31326746615376155</v>
      </c>
    </row>
    <row r="266" spans="1:3" x14ac:dyDescent="0.45">
      <c r="A266">
        <v>242</v>
      </c>
      <c r="B266">
        <v>1.0993808397680882E-2</v>
      </c>
      <c r="C266">
        <v>-0.29794384447417926</v>
      </c>
    </row>
    <row r="267" spans="1:3" x14ac:dyDescent="0.45">
      <c r="A267">
        <v>243</v>
      </c>
      <c r="B267">
        <v>1.2978398207020403E-2</v>
      </c>
      <c r="C267">
        <v>-0.33427346350771647</v>
      </c>
    </row>
    <row r="268" spans="1:3" x14ac:dyDescent="0.45">
      <c r="A268">
        <v>244</v>
      </c>
      <c r="B268">
        <v>5.8620871995113122E-3</v>
      </c>
      <c r="C268">
        <v>-0.25288840843643423</v>
      </c>
    </row>
    <row r="269" spans="1:3" x14ac:dyDescent="0.45">
      <c r="A269">
        <v>245</v>
      </c>
      <c r="B269">
        <v>1.6133745608015337E-2</v>
      </c>
      <c r="C269">
        <v>-0.22083003777507187</v>
      </c>
    </row>
    <row r="270" spans="1:3" x14ac:dyDescent="0.45">
      <c r="A270">
        <v>246</v>
      </c>
      <c r="B270">
        <v>3.4727465283812348E-2</v>
      </c>
      <c r="C270">
        <v>-0.16368717117526269</v>
      </c>
    </row>
    <row r="271" spans="1:3" x14ac:dyDescent="0.45">
      <c r="A271">
        <v>247</v>
      </c>
      <c r="B271">
        <v>6.0920691044103886E-2</v>
      </c>
      <c r="C271">
        <v>-6.3353875980787427E-2</v>
      </c>
    </row>
    <row r="272" spans="1:3" x14ac:dyDescent="0.45">
      <c r="A272">
        <v>248</v>
      </c>
      <c r="B272">
        <v>6.7691679543325306E-2</v>
      </c>
      <c r="C272">
        <v>-5.8635913028647096E-2</v>
      </c>
    </row>
    <row r="273" spans="1:3" x14ac:dyDescent="0.45">
      <c r="A273">
        <v>249</v>
      </c>
      <c r="B273">
        <v>0.10707671224795987</v>
      </c>
      <c r="C273">
        <v>1.850891734548557E-2</v>
      </c>
    </row>
    <row r="274" spans="1:3" x14ac:dyDescent="0.45">
      <c r="A274">
        <v>250</v>
      </c>
      <c r="B274">
        <v>8.3191816978825245E-2</v>
      </c>
      <c r="C274">
        <v>1.308869944704541E-2</v>
      </c>
    </row>
    <row r="275" spans="1:3" x14ac:dyDescent="0.45">
      <c r="A275">
        <v>251</v>
      </c>
      <c r="B275">
        <v>7.7481897266936134E-2</v>
      </c>
      <c r="C275">
        <v>-5.7134733764136192E-3</v>
      </c>
    </row>
    <row r="276" spans="1:3" x14ac:dyDescent="0.45">
      <c r="A276">
        <v>252</v>
      </c>
      <c r="B276">
        <v>7.694065580158102E-2</v>
      </c>
      <c r="C276">
        <v>8.8684855754976671E-2</v>
      </c>
    </row>
    <row r="277" spans="1:3" x14ac:dyDescent="0.45">
      <c r="A277">
        <v>253</v>
      </c>
      <c r="B277">
        <v>9.2476163259987559E-2</v>
      </c>
      <c r="C277">
        <v>0.17741026635656729</v>
      </c>
    </row>
    <row r="278" spans="1:3" x14ac:dyDescent="0.45">
      <c r="A278">
        <v>254</v>
      </c>
      <c r="B278">
        <v>0.12262123473894945</v>
      </c>
      <c r="C278">
        <v>0.15271018850501886</v>
      </c>
    </row>
    <row r="279" spans="1:3" x14ac:dyDescent="0.45">
      <c r="A279">
        <v>255</v>
      </c>
      <c r="B279">
        <v>0.12896040032236464</v>
      </c>
      <c r="C279">
        <v>0.13677946555462009</v>
      </c>
    </row>
    <row r="280" spans="1:3" x14ac:dyDescent="0.45">
      <c r="A280">
        <v>256</v>
      </c>
      <c r="B280">
        <v>0.10128710680078626</v>
      </c>
      <c r="C280">
        <v>8.1551909852663446E-2</v>
      </c>
    </row>
    <row r="281" spans="1:3" x14ac:dyDescent="0.45">
      <c r="A281">
        <v>257</v>
      </c>
      <c r="B281">
        <v>9.1284809091165847E-2</v>
      </c>
      <c r="C281">
        <v>2.7049430025466809E-2</v>
      </c>
    </row>
    <row r="282" spans="1:3" x14ac:dyDescent="0.45">
      <c r="A282">
        <v>258</v>
      </c>
      <c r="B282">
        <v>8.8345588411668313E-2</v>
      </c>
      <c r="C282">
        <v>4.22358671040933E-2</v>
      </c>
    </row>
    <row r="283" spans="1:3" x14ac:dyDescent="0.45">
      <c r="A283">
        <v>259</v>
      </c>
      <c r="B283">
        <v>7.8570288230621815E-2</v>
      </c>
      <c r="C283">
        <v>-7.0097403818376314E-3</v>
      </c>
    </row>
    <row r="284" spans="1:3" x14ac:dyDescent="0.45">
      <c r="A284">
        <v>260</v>
      </c>
      <c r="B284">
        <v>8.262973455184644E-2</v>
      </c>
      <c r="C284">
        <v>-1.0247739724410426E-2</v>
      </c>
    </row>
    <row r="285" spans="1:3" x14ac:dyDescent="0.45">
      <c r="A285">
        <v>261</v>
      </c>
      <c r="B285">
        <v>8.7764357522297692E-2</v>
      </c>
      <c r="C285">
        <v>3.2543180007538891E-2</v>
      </c>
    </row>
    <row r="286" spans="1:3" x14ac:dyDescent="0.45">
      <c r="A286">
        <v>262</v>
      </c>
      <c r="B286">
        <v>7.5328619883471587E-2</v>
      </c>
      <c r="C286">
        <v>5.7349125838165593E-3</v>
      </c>
    </row>
    <row r="287" spans="1:3" x14ac:dyDescent="0.45">
      <c r="A287">
        <v>263</v>
      </c>
      <c r="B287">
        <v>7.4617733374468281E-2</v>
      </c>
      <c r="C287">
        <v>1.7844255147556082E-2</v>
      </c>
    </row>
    <row r="288" spans="1:3" x14ac:dyDescent="0.45">
      <c r="A288">
        <v>264</v>
      </c>
      <c r="B288">
        <v>7.3910242144313937E-2</v>
      </c>
      <c r="C288">
        <v>1.8221606472598323E-2</v>
      </c>
    </row>
    <row r="289" spans="1:3" x14ac:dyDescent="0.45">
      <c r="A289">
        <v>265</v>
      </c>
      <c r="B289">
        <v>6.888026598204125E-2</v>
      </c>
      <c r="C289">
        <v>4.7310123117679875E-2</v>
      </c>
    </row>
    <row r="290" spans="1:3" x14ac:dyDescent="0.45">
      <c r="A290">
        <v>266</v>
      </c>
      <c r="B290">
        <v>6.7691679543325306E-2</v>
      </c>
      <c r="C290">
        <v>4.4659607114040184E-2</v>
      </c>
    </row>
    <row r="291" spans="1:3" x14ac:dyDescent="0.45">
      <c r="A291">
        <v>267</v>
      </c>
      <c r="B291">
        <v>7.7481897266936134E-2</v>
      </c>
      <c r="C291">
        <v>4.120884498261676E-2</v>
      </c>
    </row>
    <row r="292" spans="1:3" x14ac:dyDescent="0.45">
      <c r="A292">
        <v>268</v>
      </c>
      <c r="B292">
        <v>6.9563853006122917E-2</v>
      </c>
      <c r="C292">
        <v>1.8200224888846595E-3</v>
      </c>
    </row>
    <row r="293" spans="1:3" x14ac:dyDescent="0.45">
      <c r="A293">
        <v>269</v>
      </c>
      <c r="B293">
        <v>6.8709870389528221E-2</v>
      </c>
      <c r="C293">
        <v>5.9157656781299389E-2</v>
      </c>
    </row>
    <row r="294" spans="1:3" x14ac:dyDescent="0.45">
      <c r="A294">
        <v>270</v>
      </c>
      <c r="B294">
        <v>6.8199880770718785E-2</v>
      </c>
      <c r="C294">
        <v>8.0543540193353996E-2</v>
      </c>
    </row>
    <row r="295" spans="1:3" x14ac:dyDescent="0.45">
      <c r="A295">
        <v>271</v>
      </c>
      <c r="B295">
        <v>7.2855318427251542E-2</v>
      </c>
      <c r="C295">
        <v>0.13357013157320477</v>
      </c>
    </row>
    <row r="296" spans="1:3" x14ac:dyDescent="0.45">
      <c r="A296">
        <v>272</v>
      </c>
      <c r="B296">
        <v>7.6042926171231456E-2</v>
      </c>
      <c r="C296">
        <v>0.12494253578099476</v>
      </c>
    </row>
    <row r="297" spans="1:3" x14ac:dyDescent="0.45">
      <c r="A297">
        <v>273</v>
      </c>
      <c r="B297">
        <v>7.007865808377553E-2</v>
      </c>
      <c r="C297">
        <v>0.13863123375790923</v>
      </c>
    </row>
    <row r="298" spans="1:3" x14ac:dyDescent="0.45">
      <c r="A298">
        <v>274</v>
      </c>
      <c r="B298">
        <v>6.7016843627766137E-2</v>
      </c>
      <c r="C298">
        <v>9.2597720755127982E-2</v>
      </c>
    </row>
    <row r="299" spans="1:3" x14ac:dyDescent="0.45">
      <c r="A299">
        <v>275</v>
      </c>
      <c r="B299">
        <v>6.5343446161792579E-2</v>
      </c>
      <c r="C299">
        <v>0.10344314437807386</v>
      </c>
    </row>
    <row r="300" spans="1:3" x14ac:dyDescent="0.45">
      <c r="A300">
        <v>276</v>
      </c>
      <c r="B300">
        <v>6.5011092177525681E-2</v>
      </c>
      <c r="C300">
        <v>0.11595748606575959</v>
      </c>
    </row>
    <row r="301" spans="1:3" x14ac:dyDescent="0.45">
      <c r="A301">
        <v>277</v>
      </c>
      <c r="B301">
        <v>5.2775804494529427E-2</v>
      </c>
      <c r="C301">
        <v>0.1468538888555169</v>
      </c>
    </row>
    <row r="302" spans="1:3" x14ac:dyDescent="0.45">
      <c r="A302">
        <v>278</v>
      </c>
      <c r="B302">
        <v>5.0363320769279268E-2</v>
      </c>
      <c r="C302">
        <v>0.13423591143640626</v>
      </c>
    </row>
    <row r="303" spans="1:3" x14ac:dyDescent="0.45">
      <c r="A303">
        <v>279</v>
      </c>
      <c r="B303">
        <v>5.8680652117628879E-2</v>
      </c>
      <c r="C303">
        <v>0.18147184632605692</v>
      </c>
    </row>
    <row r="304" spans="1:3" x14ac:dyDescent="0.45">
      <c r="A304">
        <v>280</v>
      </c>
      <c r="B304">
        <v>5.8839476407357122E-2</v>
      </c>
      <c r="C304">
        <v>0.22367861875127545</v>
      </c>
    </row>
    <row r="305" spans="1:3" x14ac:dyDescent="0.45">
      <c r="A305">
        <v>281</v>
      </c>
      <c r="B305">
        <v>5.3538506061364316E-2</v>
      </c>
      <c r="C305">
        <v>0.12102408076691198</v>
      </c>
    </row>
    <row r="306" spans="1:3" x14ac:dyDescent="0.45">
      <c r="A306">
        <v>282</v>
      </c>
      <c r="B306">
        <v>4.451369625267812E-2</v>
      </c>
      <c r="C306">
        <v>0.11462026750754081</v>
      </c>
    </row>
    <row r="307" spans="1:3" x14ac:dyDescent="0.45">
      <c r="A307">
        <v>283</v>
      </c>
      <c r="B307">
        <v>3.7681984435097099E-2</v>
      </c>
      <c r="C307">
        <v>9.8259030783732743E-2</v>
      </c>
    </row>
    <row r="308" spans="1:3" x14ac:dyDescent="0.45">
      <c r="A308">
        <v>284</v>
      </c>
      <c r="B308">
        <v>4.1822370869707609E-2</v>
      </c>
      <c r="C308">
        <v>8.9156378458100233E-2</v>
      </c>
    </row>
    <row r="309" spans="1:3" x14ac:dyDescent="0.45">
      <c r="A309">
        <v>285</v>
      </c>
      <c r="B309">
        <v>3.6599767622628537E-2</v>
      </c>
      <c r="C309">
        <v>7.4351907487267027E-2</v>
      </c>
    </row>
    <row r="310" spans="1:3" x14ac:dyDescent="0.45">
      <c r="A310">
        <v>286</v>
      </c>
      <c r="B310">
        <v>4.4656868880706829E-2</v>
      </c>
      <c r="C310">
        <v>0.13402125752673935</v>
      </c>
    </row>
    <row r="311" spans="1:3" x14ac:dyDescent="0.45">
      <c r="A311">
        <v>287</v>
      </c>
      <c r="B311">
        <v>4.0705395394890903E-2</v>
      </c>
      <c r="C311">
        <v>9.7489821766415879E-2</v>
      </c>
    </row>
    <row r="312" spans="1:3" x14ac:dyDescent="0.45">
      <c r="A312">
        <v>288</v>
      </c>
      <c r="B312">
        <v>3.119220712115392E-2</v>
      </c>
      <c r="C312">
        <v>0.10031371837287148</v>
      </c>
    </row>
    <row r="313" spans="1:3" x14ac:dyDescent="0.45">
      <c r="A313">
        <v>289</v>
      </c>
      <c r="B313">
        <v>2.9397222349737323E-2</v>
      </c>
      <c r="C313">
        <v>6.7332911231271803E-2</v>
      </c>
    </row>
    <row r="314" spans="1:3" x14ac:dyDescent="0.45">
      <c r="A314">
        <v>290</v>
      </c>
      <c r="B314">
        <v>2.5388576575646915E-2</v>
      </c>
      <c r="C314">
        <v>5.6529613484296581E-2</v>
      </c>
    </row>
    <row r="315" spans="1:3" x14ac:dyDescent="0.45">
      <c r="A315">
        <v>291</v>
      </c>
      <c r="B315">
        <v>2.4284108039901831E-2</v>
      </c>
      <c r="C315">
        <v>5.289866338754462E-2</v>
      </c>
    </row>
    <row r="316" spans="1:3" x14ac:dyDescent="0.45">
      <c r="A316">
        <v>292</v>
      </c>
      <c r="B316">
        <v>2.1148190183302051E-2</v>
      </c>
      <c r="C316">
        <v>7.0366515794721862E-2</v>
      </c>
    </row>
    <row r="317" spans="1:3" x14ac:dyDescent="0.45">
      <c r="A317">
        <v>293</v>
      </c>
      <c r="B317">
        <v>2.067282570080381E-2</v>
      </c>
      <c r="C317">
        <v>0.15823592860606833</v>
      </c>
    </row>
    <row r="318" spans="1:3" x14ac:dyDescent="0.45">
      <c r="A318">
        <v>294</v>
      </c>
      <c r="B318">
        <v>2.775312222841167E-2</v>
      </c>
      <c r="C318">
        <v>0.11935664397839649</v>
      </c>
    </row>
    <row r="319" spans="1:3" x14ac:dyDescent="0.45">
      <c r="A319">
        <v>295</v>
      </c>
      <c r="B319">
        <v>2.5635362585465421E-2</v>
      </c>
      <c r="C319">
        <v>6.9176039813778262E-2</v>
      </c>
    </row>
    <row r="320" spans="1:3" x14ac:dyDescent="0.45">
      <c r="A320">
        <v>296</v>
      </c>
      <c r="B320">
        <v>2.9269983909999658E-2</v>
      </c>
      <c r="C320">
        <v>5.4842787119855602E-2</v>
      </c>
    </row>
    <row r="321" spans="1:3" x14ac:dyDescent="0.45">
      <c r="A321">
        <v>297</v>
      </c>
      <c r="B321">
        <v>3.2490135387960001E-2</v>
      </c>
      <c r="C321">
        <v>5.485791931890191E-2</v>
      </c>
    </row>
    <row r="322" spans="1:3" x14ac:dyDescent="0.45">
      <c r="A322">
        <v>298</v>
      </c>
      <c r="B322">
        <v>2.6006467510685249E-2</v>
      </c>
      <c r="C322">
        <v>7.3867118290166234E-2</v>
      </c>
    </row>
    <row r="323" spans="1:3" x14ac:dyDescent="0.45">
      <c r="A323">
        <v>299</v>
      </c>
      <c r="B323">
        <v>3.0291517561552544E-2</v>
      </c>
      <c r="C323">
        <v>2.1319938117406317E-2</v>
      </c>
    </row>
    <row r="324" spans="1:3" x14ac:dyDescent="0.45">
      <c r="A324">
        <v>300</v>
      </c>
      <c r="B324">
        <v>2.3431881163145374E-2</v>
      </c>
      <c r="C324">
        <v>-3.1768383559361291E-3</v>
      </c>
    </row>
    <row r="325" spans="1:3" x14ac:dyDescent="0.45">
      <c r="A325">
        <v>301</v>
      </c>
      <c r="B325">
        <v>2.3310616393023759E-2</v>
      </c>
      <c r="C325">
        <v>-8.9235444528921043E-2</v>
      </c>
    </row>
    <row r="326" spans="1:3" x14ac:dyDescent="0.45">
      <c r="A326">
        <v>302</v>
      </c>
      <c r="B326">
        <v>2.6627457196651494E-2</v>
      </c>
      <c r="C326">
        <v>-8.4552341822137778E-2</v>
      </c>
    </row>
    <row r="327" spans="1:3" x14ac:dyDescent="0.45">
      <c r="A327">
        <v>303</v>
      </c>
      <c r="B327">
        <v>2.8130615681713045E-2</v>
      </c>
      <c r="C327">
        <v>-0.13660981743853029</v>
      </c>
    </row>
    <row r="328" spans="1:3" x14ac:dyDescent="0.45">
      <c r="A328">
        <v>304</v>
      </c>
      <c r="B328">
        <v>2.8004657620727486E-2</v>
      </c>
      <c r="C328">
        <v>-0.10419371471930897</v>
      </c>
    </row>
    <row r="329" spans="1:3" x14ac:dyDescent="0.45">
      <c r="A329">
        <v>305</v>
      </c>
      <c r="B329">
        <v>2.0554275287421458E-2</v>
      </c>
      <c r="C329">
        <v>-0.12420972647537029</v>
      </c>
    </row>
    <row r="330" spans="1:3" x14ac:dyDescent="0.45">
      <c r="A330">
        <v>306</v>
      </c>
      <c r="B330">
        <v>1.5564081101880456E-2</v>
      </c>
      <c r="C330">
        <v>-0.17667672629273623</v>
      </c>
    </row>
    <row r="331" spans="1:3" x14ac:dyDescent="0.45">
      <c r="A331">
        <v>307</v>
      </c>
      <c r="B331">
        <v>2.6006467510685249E-2</v>
      </c>
      <c r="C331">
        <v>-0.19015675694980572</v>
      </c>
    </row>
    <row r="332" spans="1:3" x14ac:dyDescent="0.45">
      <c r="A332">
        <v>308</v>
      </c>
      <c r="B332">
        <v>2.9142874384587986E-2</v>
      </c>
      <c r="C332">
        <v>-0.14930616322549486</v>
      </c>
    </row>
    <row r="333" spans="1:3" x14ac:dyDescent="0.45">
      <c r="A333">
        <v>309</v>
      </c>
      <c r="B333">
        <v>3.1063143095439866E-2</v>
      </c>
      <c r="C333">
        <v>-0.28226833832349985</v>
      </c>
    </row>
    <row r="334" spans="1:3" x14ac:dyDescent="0.45">
      <c r="A334">
        <v>310</v>
      </c>
      <c r="B334">
        <v>2.1267322867029204E-2</v>
      </c>
      <c r="C334">
        <v>-0.38906867313858889</v>
      </c>
    </row>
    <row r="335" spans="1:3" x14ac:dyDescent="0.45">
      <c r="A335">
        <v>311</v>
      </c>
      <c r="B335">
        <v>3.5526545858990982E-2</v>
      </c>
      <c r="C335">
        <v>-0.38509236224305987</v>
      </c>
    </row>
    <row r="336" spans="1:3" x14ac:dyDescent="0.45">
      <c r="A336">
        <v>312</v>
      </c>
      <c r="B336">
        <v>3.6196261393135948E-2</v>
      </c>
      <c r="C336">
        <v>-0.36399917437192608</v>
      </c>
    </row>
    <row r="337" spans="1:3" x14ac:dyDescent="0.45">
      <c r="A337">
        <v>313</v>
      </c>
      <c r="B337">
        <v>5.9317030940262944E-2</v>
      </c>
      <c r="C337">
        <v>-0.36636679594809596</v>
      </c>
    </row>
    <row r="338" spans="1:3" x14ac:dyDescent="0.45">
      <c r="A338">
        <v>314</v>
      </c>
      <c r="B338">
        <v>6.1567292669496926E-2</v>
      </c>
      <c r="C338">
        <v>-0.42109693402600967</v>
      </c>
    </row>
    <row r="339" spans="1:3" x14ac:dyDescent="0.45">
      <c r="A339">
        <v>315</v>
      </c>
      <c r="B339">
        <v>7.8934847438251826E-2</v>
      </c>
      <c r="C339">
        <v>-0.40106122040762382</v>
      </c>
    </row>
    <row r="340" spans="1:3" x14ac:dyDescent="0.45">
      <c r="A340">
        <v>316</v>
      </c>
      <c r="B340">
        <v>5.8680652117628879E-2</v>
      </c>
      <c r="C340">
        <v>-0.35767998758863795</v>
      </c>
    </row>
    <row r="341" spans="1:3" x14ac:dyDescent="0.45">
      <c r="A341">
        <v>317</v>
      </c>
      <c r="B341">
        <v>5.9956305684729233E-2</v>
      </c>
      <c r="C341">
        <v>-0.32911594828463975</v>
      </c>
    </row>
    <row r="342" spans="1:3" x14ac:dyDescent="0.45">
      <c r="A342">
        <v>318</v>
      </c>
      <c r="B342">
        <v>8.3379639551980772E-2</v>
      </c>
      <c r="C342">
        <v>-0.32276486694010775</v>
      </c>
    </row>
    <row r="343" spans="1:3" x14ac:dyDescent="0.45">
      <c r="A343">
        <v>319</v>
      </c>
      <c r="B343">
        <v>9.7745279353748354E-2</v>
      </c>
      <c r="C343">
        <v>-0.24169208589089911</v>
      </c>
    </row>
    <row r="344" spans="1:3" x14ac:dyDescent="0.45">
      <c r="A344">
        <v>320</v>
      </c>
      <c r="B344">
        <v>8.8929007121199749E-2</v>
      </c>
      <c r="C344">
        <v>-0.21024919159564634</v>
      </c>
    </row>
    <row r="345" spans="1:3" x14ac:dyDescent="0.45">
      <c r="A345">
        <v>321</v>
      </c>
      <c r="B345">
        <v>0.146699324527054</v>
      </c>
      <c r="C345">
        <v>-8.5853882097101514E-2</v>
      </c>
    </row>
    <row r="346" spans="1:3" x14ac:dyDescent="0.45">
      <c r="A346">
        <v>322</v>
      </c>
      <c r="B346">
        <v>0.19401801654913484</v>
      </c>
      <c r="C346">
        <v>-1.0429686703781277E-2</v>
      </c>
    </row>
    <row r="347" spans="1:3" x14ac:dyDescent="0.45">
      <c r="A347">
        <v>323</v>
      </c>
      <c r="B347">
        <v>0.20439168680580647</v>
      </c>
      <c r="C347">
        <v>3.6677858974633021E-2</v>
      </c>
    </row>
    <row r="348" spans="1:3" x14ac:dyDescent="0.45">
      <c r="A348">
        <v>324</v>
      </c>
      <c r="B348">
        <v>0.20111728616146288</v>
      </c>
      <c r="C348">
        <v>4.8514948628899685E-2</v>
      </c>
    </row>
    <row r="349" spans="1:3" x14ac:dyDescent="0.45">
      <c r="A349">
        <v>325</v>
      </c>
      <c r="B349">
        <v>0.20734514196045797</v>
      </c>
      <c r="C349">
        <v>7.2401072420085616E-2</v>
      </c>
    </row>
    <row r="350" spans="1:3" x14ac:dyDescent="0.45">
      <c r="A350">
        <v>326</v>
      </c>
      <c r="B350">
        <v>0.24015962668011906</v>
      </c>
      <c r="C350">
        <v>0.17805516798240215</v>
      </c>
    </row>
    <row r="351" spans="1:3" x14ac:dyDescent="0.45">
      <c r="A351">
        <v>327</v>
      </c>
      <c r="B351">
        <v>0.23420635426477923</v>
      </c>
      <c r="C351">
        <v>0.23249760759332758</v>
      </c>
    </row>
    <row r="352" spans="1:3" x14ac:dyDescent="0.45">
      <c r="A352">
        <v>328</v>
      </c>
      <c r="B352">
        <v>0.19262667852134638</v>
      </c>
      <c r="C352">
        <v>0.12503137049708848</v>
      </c>
    </row>
    <row r="353" spans="1:3" x14ac:dyDescent="0.45">
      <c r="A353">
        <v>329</v>
      </c>
      <c r="B353">
        <v>0.1709439828408664</v>
      </c>
      <c r="C353">
        <v>1.5739197782757591E-2</v>
      </c>
    </row>
    <row r="354" spans="1:3" x14ac:dyDescent="0.45">
      <c r="A354">
        <v>330</v>
      </c>
      <c r="B354">
        <v>0.18681594810702426</v>
      </c>
      <c r="C354">
        <v>-1.5832374757976359E-2</v>
      </c>
    </row>
    <row r="355" spans="1:3" x14ac:dyDescent="0.45">
      <c r="A355">
        <v>331</v>
      </c>
      <c r="B355">
        <v>0.15597112997688697</v>
      </c>
      <c r="C355">
        <v>-2.2024394900737876E-3</v>
      </c>
    </row>
    <row r="356" spans="1:3" x14ac:dyDescent="0.45">
      <c r="A356">
        <v>332</v>
      </c>
      <c r="B356">
        <v>0.16361159618697921</v>
      </c>
      <c r="C356">
        <v>-9.3764810027798712E-2</v>
      </c>
    </row>
    <row r="357" spans="1:3" x14ac:dyDescent="0.45">
      <c r="A357">
        <v>333</v>
      </c>
      <c r="B357">
        <v>0.12382244009132778</v>
      </c>
      <c r="C357">
        <v>-3.5470047680547484E-2</v>
      </c>
    </row>
    <row r="358" spans="1:3" x14ac:dyDescent="0.45">
      <c r="A358">
        <v>334</v>
      </c>
      <c r="B358">
        <v>0.13171318463023432</v>
      </c>
      <c r="C358">
        <v>4.308389391177142E-3</v>
      </c>
    </row>
    <row r="359" spans="1:3" x14ac:dyDescent="0.45">
      <c r="A359">
        <v>335</v>
      </c>
      <c r="B359">
        <v>0.1272308496972587</v>
      </c>
      <c r="C359">
        <v>-4.6737878389729176E-2</v>
      </c>
    </row>
    <row r="360" spans="1:3" x14ac:dyDescent="0.45">
      <c r="A360">
        <v>336</v>
      </c>
      <c r="B360">
        <v>0.12821706897344229</v>
      </c>
      <c r="C360">
        <v>-1.8810375261474749E-2</v>
      </c>
    </row>
    <row r="361" spans="1:3" x14ac:dyDescent="0.45">
      <c r="A361">
        <v>337</v>
      </c>
      <c r="B361">
        <v>0.1309581474424503</v>
      </c>
      <c r="C361">
        <v>1.3293475378909875E-2</v>
      </c>
    </row>
    <row r="362" spans="1:3" x14ac:dyDescent="0.45">
      <c r="A362">
        <v>338</v>
      </c>
      <c r="B362">
        <v>0.12095351281649871</v>
      </c>
      <c r="C362">
        <v>1.4160488937374288E-2</v>
      </c>
    </row>
    <row r="363" spans="1:3" x14ac:dyDescent="0.45">
      <c r="A363">
        <v>339</v>
      </c>
      <c r="B363">
        <v>0.10128710680078626</v>
      </c>
      <c r="C363">
        <v>-4.715318427339113E-2</v>
      </c>
    </row>
    <row r="364" spans="1:3" x14ac:dyDescent="0.45">
      <c r="A364">
        <v>340</v>
      </c>
      <c r="B364">
        <v>0.10839159597396239</v>
      </c>
      <c r="C364">
        <v>-6.5249013679938572E-3</v>
      </c>
    </row>
    <row r="365" spans="1:3" x14ac:dyDescent="0.45">
      <c r="A365">
        <v>341</v>
      </c>
      <c r="B365">
        <v>0.10773284185175361</v>
      </c>
      <c r="C365">
        <v>5.982103612832243E-2</v>
      </c>
    </row>
    <row r="366" spans="1:3" x14ac:dyDescent="0.45">
      <c r="A366">
        <v>342</v>
      </c>
      <c r="B366">
        <v>0.15282909605742764</v>
      </c>
      <c r="C366">
        <v>6.4688704427736249E-2</v>
      </c>
    </row>
    <row r="367" spans="1:3" x14ac:dyDescent="0.45">
      <c r="A367">
        <v>343</v>
      </c>
      <c r="B367">
        <v>0.12796999179249161</v>
      </c>
      <c r="C367">
        <v>-1.3561589223403253E-2</v>
      </c>
    </row>
    <row r="368" spans="1:3" x14ac:dyDescent="0.45">
      <c r="A368">
        <v>344</v>
      </c>
      <c r="B368">
        <v>0.13020633002945428</v>
      </c>
      <c r="C368">
        <v>-9.1718834108483388E-2</v>
      </c>
    </row>
    <row r="369" spans="1:3" x14ac:dyDescent="0.45">
      <c r="A369">
        <v>345</v>
      </c>
      <c r="B369">
        <v>0.11194993360443825</v>
      </c>
      <c r="C369">
        <v>-0.18629833887996669</v>
      </c>
    </row>
    <row r="370" spans="1:3" x14ac:dyDescent="0.45">
      <c r="A370">
        <v>346</v>
      </c>
      <c r="B370">
        <v>0.10512391463508478</v>
      </c>
      <c r="C370">
        <v>-0.13076633753582215</v>
      </c>
    </row>
    <row r="371" spans="1:3" x14ac:dyDescent="0.45">
      <c r="A371">
        <v>347</v>
      </c>
      <c r="B371">
        <v>0.12000776338359551</v>
      </c>
      <c r="C371">
        <v>-0.12901318340938514</v>
      </c>
    </row>
    <row r="372" spans="1:3" x14ac:dyDescent="0.45">
      <c r="A372">
        <v>348</v>
      </c>
      <c r="B372">
        <v>0.1219045127667254</v>
      </c>
      <c r="C372">
        <v>-0.18882584420639756</v>
      </c>
    </row>
    <row r="373" spans="1:3" x14ac:dyDescent="0.45">
      <c r="A373">
        <v>349</v>
      </c>
      <c r="B373">
        <v>0.10404901945782244</v>
      </c>
      <c r="C373">
        <v>-0.14062921766625994</v>
      </c>
    </row>
    <row r="374" spans="1:3" x14ac:dyDescent="0.45">
      <c r="A374">
        <v>350</v>
      </c>
      <c r="B374">
        <v>9.671830347398494E-2</v>
      </c>
      <c r="C374">
        <v>-0.11689161302983089</v>
      </c>
    </row>
    <row r="375" spans="1:3" x14ac:dyDescent="0.45">
      <c r="A375">
        <v>351</v>
      </c>
      <c r="B375">
        <v>0.107513841146232</v>
      </c>
      <c r="C375">
        <v>-0.12868584780913908</v>
      </c>
    </row>
    <row r="376" spans="1:3" x14ac:dyDescent="0.45">
      <c r="A376">
        <v>352</v>
      </c>
      <c r="B376">
        <v>0.10729513147154832</v>
      </c>
      <c r="C376">
        <v>-0.16129144846377982</v>
      </c>
    </row>
    <row r="377" spans="1:3" x14ac:dyDescent="0.45">
      <c r="A377">
        <v>353</v>
      </c>
      <c r="B377">
        <v>0.10023726503858385</v>
      </c>
      <c r="C377">
        <v>-0.2136534972922661</v>
      </c>
    </row>
    <row r="378" spans="1:3" x14ac:dyDescent="0.45">
      <c r="A378">
        <v>354</v>
      </c>
      <c r="B378">
        <v>0.10642319150939003</v>
      </c>
      <c r="C378">
        <v>-0.17270945568567983</v>
      </c>
    </row>
    <row r="379" spans="1:3" x14ac:dyDescent="0.45">
      <c r="A379">
        <v>355</v>
      </c>
      <c r="B379">
        <v>0.11262568138200155</v>
      </c>
      <c r="C379">
        <v>-0.14525930574667853</v>
      </c>
    </row>
    <row r="380" spans="1:3" x14ac:dyDescent="0.45">
      <c r="A380">
        <v>356</v>
      </c>
      <c r="B380">
        <v>0.14506224211025523</v>
      </c>
      <c r="C380">
        <v>-8.3602008081453266E-2</v>
      </c>
    </row>
    <row r="381" spans="1:3" x14ac:dyDescent="0.45">
      <c r="A381">
        <v>357</v>
      </c>
      <c r="B381">
        <v>0.16877669781353608</v>
      </c>
      <c r="C381">
        <v>-3.8998745900094861E-2</v>
      </c>
    </row>
    <row r="382" spans="1:3" x14ac:dyDescent="0.45">
      <c r="A382">
        <v>358</v>
      </c>
      <c r="B382">
        <v>0.14129839280007847</v>
      </c>
      <c r="C382">
        <v>-8.4133763982170512E-2</v>
      </c>
    </row>
    <row r="383" spans="1:3" x14ac:dyDescent="0.45">
      <c r="A383">
        <v>359</v>
      </c>
      <c r="B383">
        <v>0.14835108929736665</v>
      </c>
      <c r="C383">
        <v>-6.7436792298946419E-2</v>
      </c>
    </row>
    <row r="384" spans="1:3" x14ac:dyDescent="0.45">
      <c r="A384">
        <v>360</v>
      </c>
      <c r="B384">
        <v>0.14506224211025523</v>
      </c>
      <c r="C384">
        <v>-6.2648004983433953E-2</v>
      </c>
    </row>
    <row r="385" spans="1:3" x14ac:dyDescent="0.45">
      <c r="A385">
        <v>361</v>
      </c>
      <c r="B385">
        <v>0.1394452941243898</v>
      </c>
      <c r="C385">
        <v>-1.858580644832733E-2</v>
      </c>
    </row>
    <row r="386" spans="1:3" x14ac:dyDescent="0.45">
      <c r="A386">
        <v>362</v>
      </c>
      <c r="B386">
        <v>0.12454719532072075</v>
      </c>
      <c r="C386">
        <v>-2.4189431786319243E-2</v>
      </c>
    </row>
    <row r="387" spans="1:3" x14ac:dyDescent="0.45">
      <c r="A387">
        <v>363</v>
      </c>
      <c r="B387">
        <v>0.14023715709232196</v>
      </c>
      <c r="C387">
        <v>-1.4400432457150697E-2</v>
      </c>
    </row>
    <row r="388" spans="1:3" x14ac:dyDescent="0.45">
      <c r="A388">
        <v>364</v>
      </c>
      <c r="B388">
        <v>0.13891930794321419</v>
      </c>
      <c r="C388">
        <v>-3.0554898996783264E-3</v>
      </c>
    </row>
    <row r="389" spans="1:3" x14ac:dyDescent="0.45">
      <c r="A389">
        <v>365</v>
      </c>
      <c r="B389">
        <v>0.16663321042572157</v>
      </c>
      <c r="C389">
        <v>8.8772921821512724E-2</v>
      </c>
    </row>
    <row r="390" spans="1:3" x14ac:dyDescent="0.45">
      <c r="A390">
        <v>366</v>
      </c>
      <c r="B390">
        <v>0.15085670086768302</v>
      </c>
      <c r="C390">
        <v>-1.3121219182023497E-2</v>
      </c>
    </row>
    <row r="391" spans="1:3" x14ac:dyDescent="0.45">
      <c r="A391">
        <v>367</v>
      </c>
      <c r="B391">
        <v>0.14451977693072429</v>
      </c>
      <c r="C391">
        <v>5.4528980071533811E-2</v>
      </c>
    </row>
    <row r="392" spans="1:3" x14ac:dyDescent="0.45">
      <c r="A392">
        <v>368</v>
      </c>
      <c r="B392">
        <v>0.14343964714847238</v>
      </c>
      <c r="C392">
        <v>3.8372932578344121E-3</v>
      </c>
    </row>
    <row r="393" spans="1:3" x14ac:dyDescent="0.45">
      <c r="A393">
        <v>369</v>
      </c>
      <c r="B393">
        <v>0.14479080875617464</v>
      </c>
      <c r="C393">
        <v>3.5966263558344924E-3</v>
      </c>
    </row>
    <row r="394" spans="1:3" x14ac:dyDescent="0.45">
      <c r="A394">
        <v>370</v>
      </c>
      <c r="B394">
        <v>0.14236587107082196</v>
      </c>
      <c r="C394">
        <v>4.3100109520369606E-2</v>
      </c>
    </row>
    <row r="395" spans="1:3" x14ac:dyDescent="0.45">
      <c r="A395">
        <v>371</v>
      </c>
      <c r="B395">
        <v>0.14370908173622229</v>
      </c>
      <c r="C395">
        <v>1.3908860592424049E-2</v>
      </c>
    </row>
    <row r="396" spans="1:3" x14ac:dyDescent="0.45">
      <c r="A396">
        <v>372</v>
      </c>
      <c r="B396">
        <v>0.14424914574359685</v>
      </c>
      <c r="C396">
        <v>2.2627333643228748E-2</v>
      </c>
    </row>
    <row r="397" spans="1:3" x14ac:dyDescent="0.45">
      <c r="A397">
        <v>373</v>
      </c>
      <c r="B397">
        <v>0.12166626815367451</v>
      </c>
      <c r="C397">
        <v>-5.8050325098719074E-2</v>
      </c>
    </row>
    <row r="398" spans="1:3" x14ac:dyDescent="0.45">
      <c r="A398">
        <v>374</v>
      </c>
      <c r="B398">
        <v>0.1162764106722097</v>
      </c>
      <c r="C398">
        <v>-2.1550548153960042E-2</v>
      </c>
    </row>
    <row r="399" spans="1:3" x14ac:dyDescent="0.45">
      <c r="A399">
        <v>375</v>
      </c>
      <c r="B399">
        <v>0.12600586701133906</v>
      </c>
      <c r="C399">
        <v>-7.4254362606847674E-2</v>
      </c>
    </row>
    <row r="400" spans="1:3" x14ac:dyDescent="0.45">
      <c r="A400">
        <v>376</v>
      </c>
      <c r="B400">
        <v>0.11766607741624616</v>
      </c>
      <c r="C400">
        <v>-4.9927279043280787E-2</v>
      </c>
    </row>
    <row r="401" spans="1:3" x14ac:dyDescent="0.45">
      <c r="A401">
        <v>377</v>
      </c>
      <c r="B401">
        <v>0.10817171868200595</v>
      </c>
      <c r="C401">
        <v>-5.6014446030829862E-2</v>
      </c>
    </row>
    <row r="402" spans="1:3" x14ac:dyDescent="0.45">
      <c r="A402">
        <v>378</v>
      </c>
      <c r="B402">
        <v>0.12970689702834412</v>
      </c>
      <c r="C402">
        <v>-3.5325149290954067E-2</v>
      </c>
    </row>
    <row r="403" spans="1:3" x14ac:dyDescent="0.45">
      <c r="A403">
        <v>379</v>
      </c>
      <c r="B403">
        <v>0.10685858289726272</v>
      </c>
      <c r="C403">
        <v>-8.5296264551819739E-2</v>
      </c>
    </row>
    <row r="404" spans="1:3" x14ac:dyDescent="0.45">
      <c r="A404">
        <v>380</v>
      </c>
      <c r="B404">
        <v>0.11930187085748753</v>
      </c>
      <c r="C404">
        <v>-5.212178027781042E-2</v>
      </c>
    </row>
    <row r="405" spans="1:3" x14ac:dyDescent="0.45">
      <c r="A405">
        <v>381</v>
      </c>
      <c r="B405">
        <v>0.11836520577476731</v>
      </c>
      <c r="C405">
        <v>-9.2208878535369437E-2</v>
      </c>
    </row>
    <row r="406" spans="1:3" x14ac:dyDescent="0.45">
      <c r="A406">
        <v>382</v>
      </c>
      <c r="B406">
        <v>0.10490836837262588</v>
      </c>
      <c r="C406">
        <v>-0.12774130193341651</v>
      </c>
    </row>
    <row r="407" spans="1:3" x14ac:dyDescent="0.45">
      <c r="A407">
        <v>383</v>
      </c>
      <c r="B407">
        <v>0.11194993360443825</v>
      </c>
      <c r="C407">
        <v>-9.9304761251018919E-2</v>
      </c>
    </row>
    <row r="408" spans="1:3" x14ac:dyDescent="0.45">
      <c r="A408">
        <v>384</v>
      </c>
      <c r="B408">
        <v>0.11262568138200155</v>
      </c>
      <c r="C408">
        <v>-0.13392659327581566</v>
      </c>
    </row>
    <row r="409" spans="1:3" x14ac:dyDescent="0.45">
      <c r="A409">
        <v>385</v>
      </c>
      <c r="B409">
        <v>0.10949539468709493</v>
      </c>
      <c r="C409">
        <v>-7.3658619587287505E-2</v>
      </c>
    </row>
    <row r="410" spans="1:3" x14ac:dyDescent="0.45">
      <c r="A410">
        <v>386</v>
      </c>
      <c r="B410">
        <v>0.10664074284278666</v>
      </c>
      <c r="C410">
        <v>-8.5478936657836763E-2</v>
      </c>
    </row>
    <row r="411" spans="1:3" x14ac:dyDescent="0.45">
      <c r="A411">
        <v>387</v>
      </c>
      <c r="B411">
        <v>0.12382244009132778</v>
      </c>
      <c r="C411">
        <v>-9.3450654924136817E-2</v>
      </c>
    </row>
    <row r="412" spans="1:3" x14ac:dyDescent="0.45">
      <c r="A412">
        <v>388</v>
      </c>
      <c r="B412">
        <v>0.10839159597396239</v>
      </c>
      <c r="C412">
        <v>-6.9649550932893683E-2</v>
      </c>
    </row>
    <row r="413" spans="1:3" x14ac:dyDescent="0.45">
      <c r="A413">
        <v>389</v>
      </c>
      <c r="B413">
        <v>0.10383488846590236</v>
      </c>
      <c r="C413">
        <v>-6.4953672649618016E-2</v>
      </c>
    </row>
    <row r="414" spans="1:3" x14ac:dyDescent="0.45">
      <c r="A414">
        <v>390</v>
      </c>
      <c r="B414">
        <v>0.10993898425700763</v>
      </c>
      <c r="C414">
        <v>-0.11816441462396896</v>
      </c>
    </row>
    <row r="415" spans="1:3" x14ac:dyDescent="0.45">
      <c r="A415">
        <v>391</v>
      </c>
      <c r="B415">
        <v>0.10993898425700763</v>
      </c>
      <c r="C415">
        <v>-9.1206408622894392E-2</v>
      </c>
    </row>
    <row r="416" spans="1:3" x14ac:dyDescent="0.45">
      <c r="A416">
        <v>392</v>
      </c>
      <c r="B416">
        <v>0.1059889527128817</v>
      </c>
      <c r="C416">
        <v>-0.16228296589999916</v>
      </c>
    </row>
    <row r="417" spans="1:3" x14ac:dyDescent="0.45">
      <c r="A417">
        <v>393</v>
      </c>
      <c r="B417">
        <v>0.11696981825755484</v>
      </c>
      <c r="C417">
        <v>-0.17300173801056221</v>
      </c>
    </row>
    <row r="418" spans="1:3" x14ac:dyDescent="0.45">
      <c r="A418">
        <v>394</v>
      </c>
      <c r="B418">
        <v>0.12119076886363803</v>
      </c>
      <c r="C418">
        <v>-0.12657520530621805</v>
      </c>
    </row>
    <row r="419" spans="1:3" x14ac:dyDescent="0.45">
      <c r="A419">
        <v>395</v>
      </c>
      <c r="B419">
        <v>0.1158157145168929</v>
      </c>
      <c r="C419">
        <v>-0.14397545865186737</v>
      </c>
    </row>
    <row r="420" spans="1:3" x14ac:dyDescent="0.45">
      <c r="A420">
        <v>396</v>
      </c>
      <c r="B420">
        <v>0.11535627280992275</v>
      </c>
      <c r="C420">
        <v>-0.14040057919692514</v>
      </c>
    </row>
    <row r="421" spans="1:3" x14ac:dyDescent="0.45">
      <c r="A421">
        <v>397</v>
      </c>
      <c r="B421">
        <v>0.11535627280992275</v>
      </c>
      <c r="C421">
        <v>-0.19429935007818452</v>
      </c>
    </row>
    <row r="422" spans="1:3" x14ac:dyDescent="0.45">
      <c r="A422">
        <v>398</v>
      </c>
      <c r="B422">
        <v>0.1034074700709994</v>
      </c>
      <c r="C422">
        <v>-0.20981400153013233</v>
      </c>
    </row>
    <row r="423" spans="1:3" x14ac:dyDescent="0.45">
      <c r="A423">
        <v>399</v>
      </c>
      <c r="B423">
        <v>0.11330417238464305</v>
      </c>
      <c r="C423">
        <v>-0.18656285066098452</v>
      </c>
    </row>
    <row r="424" spans="1:3" x14ac:dyDescent="0.45">
      <c r="A424">
        <v>400</v>
      </c>
      <c r="B424">
        <v>9.8157927284764385E-2</v>
      </c>
      <c r="C424">
        <v>-0.18814652166825621</v>
      </c>
    </row>
    <row r="425" spans="1:3" x14ac:dyDescent="0.45">
      <c r="A425">
        <v>401</v>
      </c>
      <c r="B425">
        <v>9.6309359963738711E-2</v>
      </c>
      <c r="C425">
        <v>-0.19305312301836211</v>
      </c>
    </row>
    <row r="426" spans="1:3" x14ac:dyDescent="0.45">
      <c r="A426">
        <v>402</v>
      </c>
      <c r="B426">
        <v>0.11859888922839437</v>
      </c>
      <c r="C426">
        <v>-0.13403797253566899</v>
      </c>
    </row>
    <row r="427" spans="1:3" x14ac:dyDescent="0.45">
      <c r="A427">
        <v>403</v>
      </c>
      <c r="B427">
        <v>0.10971704101503324</v>
      </c>
      <c r="C427">
        <v>-0.10943315955152214</v>
      </c>
    </row>
    <row r="428" spans="1:3" x14ac:dyDescent="0.45">
      <c r="A428">
        <v>404</v>
      </c>
      <c r="B428">
        <v>0.11217487908849563</v>
      </c>
      <c r="C428">
        <v>-3.5737969443924017E-2</v>
      </c>
    </row>
    <row r="429" spans="1:3" x14ac:dyDescent="0.45">
      <c r="A429">
        <v>405</v>
      </c>
      <c r="B429">
        <v>0.14290196840561356</v>
      </c>
      <c r="C429">
        <v>-1.71744370004491E-2</v>
      </c>
    </row>
    <row r="430" spans="1:3" x14ac:dyDescent="0.45">
      <c r="A430">
        <v>406</v>
      </c>
      <c r="B430">
        <v>0.12406368775846741</v>
      </c>
      <c r="C430">
        <v>-4.2692029559932315E-2</v>
      </c>
    </row>
    <row r="431" spans="1:3" x14ac:dyDescent="0.45">
      <c r="A431">
        <v>407</v>
      </c>
      <c r="B431">
        <v>0.1272308496972587</v>
      </c>
      <c r="C431">
        <v>-6.9882956470019159E-2</v>
      </c>
    </row>
    <row r="432" spans="1:3" x14ac:dyDescent="0.45">
      <c r="A432">
        <v>408</v>
      </c>
      <c r="B432">
        <v>0.12796999179249161</v>
      </c>
      <c r="C432">
        <v>-3.4285855982651159E-3</v>
      </c>
    </row>
    <row r="433" spans="1:3" x14ac:dyDescent="0.45">
      <c r="A433">
        <v>409</v>
      </c>
      <c r="B433">
        <v>0.14615200871163095</v>
      </c>
      <c r="C433">
        <v>1.0437055171872517E-2</v>
      </c>
    </row>
    <row r="434" spans="1:3" x14ac:dyDescent="0.45">
      <c r="A434">
        <v>410</v>
      </c>
      <c r="B434">
        <v>0.14263372249858017</v>
      </c>
      <c r="C434">
        <v>3.8958927709174335E-2</v>
      </c>
    </row>
    <row r="435" spans="1:3" x14ac:dyDescent="0.45">
      <c r="A435">
        <v>411</v>
      </c>
      <c r="B435">
        <v>0.1324714623209701</v>
      </c>
      <c r="C435">
        <v>4.2719522174479246E-2</v>
      </c>
    </row>
    <row r="436" spans="1:3" x14ac:dyDescent="0.45">
      <c r="A436">
        <v>412</v>
      </c>
      <c r="B436">
        <v>0.12896040032236464</v>
      </c>
      <c r="C436">
        <v>2.9084921840072081E-2</v>
      </c>
    </row>
    <row r="437" spans="1:3" x14ac:dyDescent="0.45">
      <c r="A437">
        <v>413</v>
      </c>
      <c r="B437">
        <v>0.11906722110517495</v>
      </c>
      <c r="C437">
        <v>8.1036239436197116E-2</v>
      </c>
    </row>
    <row r="438" spans="1:3" x14ac:dyDescent="0.45">
      <c r="A438">
        <v>414</v>
      </c>
      <c r="B438">
        <v>0.10383488846590236</v>
      </c>
      <c r="C438">
        <v>3.4618359522082837E-2</v>
      </c>
    </row>
    <row r="439" spans="1:3" x14ac:dyDescent="0.45">
      <c r="A439">
        <v>415</v>
      </c>
      <c r="B439">
        <v>9.3475909862510392E-2</v>
      </c>
      <c r="C439">
        <v>1.3910567373014909E-2</v>
      </c>
    </row>
    <row r="440" spans="1:3" x14ac:dyDescent="0.45">
      <c r="A440">
        <v>416</v>
      </c>
      <c r="B440">
        <v>9.1879354426841336E-2</v>
      </c>
      <c r="C440">
        <v>9.7618666074425209E-3</v>
      </c>
    </row>
    <row r="441" spans="1:3" x14ac:dyDescent="0.45">
      <c r="A441">
        <v>417</v>
      </c>
      <c r="B441">
        <v>8.1883507810449702E-2</v>
      </c>
      <c r="C441">
        <v>-3.4462891706331378E-3</v>
      </c>
    </row>
    <row r="442" spans="1:3" x14ac:dyDescent="0.45">
      <c r="A442">
        <v>418</v>
      </c>
      <c r="B442">
        <v>7.6401369452897799E-2</v>
      </c>
      <c r="C442">
        <v>1.6362918700206536E-2</v>
      </c>
    </row>
    <row r="443" spans="1:3" x14ac:dyDescent="0.45">
      <c r="A443">
        <v>419</v>
      </c>
      <c r="B443">
        <v>8.6608410161992749E-2</v>
      </c>
      <c r="C443">
        <v>5.8633240474906534E-3</v>
      </c>
    </row>
    <row r="444" spans="1:3" x14ac:dyDescent="0.45">
      <c r="A444">
        <v>420</v>
      </c>
      <c r="B444">
        <v>7.1981950877785555E-2</v>
      </c>
      <c r="C444">
        <v>1.8020794888078756E-2</v>
      </c>
    </row>
    <row r="445" spans="1:3" x14ac:dyDescent="0.45">
      <c r="A445">
        <v>421</v>
      </c>
      <c r="B445">
        <v>7.7120851863774237E-2</v>
      </c>
      <c r="C445">
        <v>-4.7060460794283443E-3</v>
      </c>
    </row>
    <row r="446" spans="1:3" x14ac:dyDescent="0.45">
      <c r="A446">
        <v>422</v>
      </c>
      <c r="B446">
        <v>6.8369678134528572E-2</v>
      </c>
      <c r="C446">
        <v>-6.1240871075462527E-2</v>
      </c>
    </row>
    <row r="447" spans="1:3" x14ac:dyDescent="0.45">
      <c r="A447">
        <v>423</v>
      </c>
      <c r="B447">
        <v>6.4845203687114633E-2</v>
      </c>
      <c r="C447">
        <v>-8.886349795062351E-2</v>
      </c>
    </row>
    <row r="448" spans="1:3" x14ac:dyDescent="0.45">
      <c r="A448">
        <v>424</v>
      </c>
      <c r="B448">
        <v>6.5343446161792579E-2</v>
      </c>
      <c r="C448">
        <v>-2.3654137579086881E-2</v>
      </c>
    </row>
    <row r="449" spans="1:3" x14ac:dyDescent="0.45">
      <c r="A449">
        <v>425</v>
      </c>
      <c r="B449">
        <v>5.0064739495929128E-2</v>
      </c>
      <c r="C449">
        <v>-2.428291527132051E-2</v>
      </c>
    </row>
    <row r="450" spans="1:3" x14ac:dyDescent="0.45">
      <c r="A450">
        <v>426</v>
      </c>
      <c r="B450">
        <v>5.7102246310363619E-2</v>
      </c>
      <c r="C450">
        <v>-7.1122104131597641E-3</v>
      </c>
    </row>
    <row r="451" spans="1:3" x14ac:dyDescent="0.45">
      <c r="A451">
        <v>427</v>
      </c>
      <c r="B451">
        <v>5.4767686297272883E-2</v>
      </c>
      <c r="C451">
        <v>-3.5803605344363054E-3</v>
      </c>
    </row>
    <row r="452" spans="1:3" x14ac:dyDescent="0.45">
      <c r="A452">
        <v>428</v>
      </c>
      <c r="B452">
        <v>5.3538506061364316E-2</v>
      </c>
      <c r="C452">
        <v>-4.539603792577504E-2</v>
      </c>
    </row>
    <row r="453" spans="1:3" x14ac:dyDescent="0.45">
      <c r="A453">
        <v>429</v>
      </c>
      <c r="B453">
        <v>5.492210635623937E-2</v>
      </c>
      <c r="C453">
        <v>-3.5658147117420741E-2</v>
      </c>
    </row>
    <row r="454" spans="1:3" x14ac:dyDescent="0.45">
      <c r="A454">
        <v>430</v>
      </c>
      <c r="B454">
        <v>4.7846103469130513E-2</v>
      </c>
      <c r="C454">
        <v>-9.9685468052513854E-2</v>
      </c>
    </row>
    <row r="455" spans="1:3" x14ac:dyDescent="0.45">
      <c r="A455">
        <v>431</v>
      </c>
      <c r="B455">
        <v>5.6788695730427691E-2</v>
      </c>
      <c r="C455">
        <v>-0.10897077640861078</v>
      </c>
    </row>
    <row r="456" spans="1:3" x14ac:dyDescent="0.45">
      <c r="A456">
        <v>432</v>
      </c>
      <c r="B456">
        <v>4.4085100575535857E-2</v>
      </c>
      <c r="C456">
        <v>-0.17359262226614916</v>
      </c>
    </row>
    <row r="457" spans="1:3" x14ac:dyDescent="0.45">
      <c r="A457">
        <v>433</v>
      </c>
      <c r="B457">
        <v>5.2623771240375788E-2</v>
      </c>
      <c r="C457">
        <v>-0.12803707824397384</v>
      </c>
    </row>
    <row r="458" spans="1:3" x14ac:dyDescent="0.45">
      <c r="A458">
        <v>434</v>
      </c>
      <c r="B458">
        <v>6.2379718119646627E-2</v>
      </c>
      <c r="C458">
        <v>-8.5686160974450615E-2</v>
      </c>
    </row>
    <row r="459" spans="1:3" x14ac:dyDescent="0.45">
      <c r="A459">
        <v>435</v>
      </c>
      <c r="B459">
        <v>7.2330675545398931E-2</v>
      </c>
      <c r="C459">
        <v>-5.0729940924062217E-2</v>
      </c>
    </row>
    <row r="460" spans="1:3" x14ac:dyDescent="0.45">
      <c r="A460">
        <v>436</v>
      </c>
      <c r="B460">
        <v>5.0213948149827298E-2</v>
      </c>
      <c r="C460">
        <v>-6.4676786762905919E-2</v>
      </c>
    </row>
    <row r="461" spans="1:3" x14ac:dyDescent="0.45">
      <c r="A461">
        <v>437</v>
      </c>
      <c r="B461">
        <v>4.1123149558342481E-2</v>
      </c>
      <c r="C461">
        <v>-0.11178098976813652</v>
      </c>
    </row>
    <row r="462" spans="1:3" x14ac:dyDescent="0.45">
      <c r="A462">
        <v>438</v>
      </c>
      <c r="B462">
        <v>4.1682229066450999E-2</v>
      </c>
      <c r="C462">
        <v>-7.627511372160875E-2</v>
      </c>
    </row>
    <row r="463" spans="1:3" x14ac:dyDescent="0.45">
      <c r="A463">
        <v>439</v>
      </c>
      <c r="B463">
        <v>3.8362988121251967E-2</v>
      </c>
      <c r="C463">
        <v>-6.6408184266369102E-2</v>
      </c>
    </row>
    <row r="464" spans="1:3" x14ac:dyDescent="0.45">
      <c r="A464">
        <v>440</v>
      </c>
      <c r="B464">
        <v>4.8581611991842882E-2</v>
      </c>
      <c r="C464">
        <v>-8.5872078193198781E-2</v>
      </c>
    </row>
    <row r="465" spans="1:3" x14ac:dyDescent="0.45">
      <c r="A465">
        <v>441</v>
      </c>
      <c r="B465">
        <v>4.6677581744591551E-2</v>
      </c>
      <c r="C465">
        <v>-6.2707062418659393E-2</v>
      </c>
    </row>
    <row r="466" spans="1:3" x14ac:dyDescent="0.45">
      <c r="A466">
        <v>442</v>
      </c>
      <c r="B466">
        <v>5.6163706022272636E-2</v>
      </c>
      <c r="C466">
        <v>-3.3310508444722747E-2</v>
      </c>
    </row>
    <row r="467" spans="1:3" x14ac:dyDescent="0.45">
      <c r="A467">
        <v>443</v>
      </c>
      <c r="B467">
        <v>6.4018632934258995E-2</v>
      </c>
      <c r="C467">
        <v>-3.6028434096876949E-4</v>
      </c>
    </row>
    <row r="468" spans="1:3" x14ac:dyDescent="0.45">
      <c r="A468">
        <v>444</v>
      </c>
      <c r="B468">
        <v>7.4972750693374363E-2</v>
      </c>
      <c r="C468">
        <v>6.6906007608812851E-2</v>
      </c>
    </row>
    <row r="469" spans="1:3" x14ac:dyDescent="0.45">
      <c r="A469">
        <v>445</v>
      </c>
      <c r="B469">
        <v>6.5177172890984653E-2</v>
      </c>
      <c r="C469">
        <v>-4.5731605721215096E-3</v>
      </c>
    </row>
    <row r="470" spans="1:3" x14ac:dyDescent="0.45">
      <c r="A470">
        <v>446</v>
      </c>
      <c r="B470">
        <v>6.0277035211992819E-2</v>
      </c>
      <c r="C470">
        <v>-0.11561480489796375</v>
      </c>
    </row>
    <row r="471" spans="1:3" x14ac:dyDescent="0.45">
      <c r="A471">
        <v>447</v>
      </c>
      <c r="B471">
        <v>5.7573898536358664E-2</v>
      </c>
      <c r="C471">
        <v>-0.27647906510534259</v>
      </c>
    </row>
    <row r="472" spans="1:3" x14ac:dyDescent="0.45">
      <c r="A472">
        <v>448</v>
      </c>
      <c r="B472">
        <v>4.8434189279761869E-2</v>
      </c>
      <c r="C472">
        <v>-0.24643783316888559</v>
      </c>
    </row>
    <row r="473" spans="1:3" x14ac:dyDescent="0.45">
      <c r="A473">
        <v>449</v>
      </c>
      <c r="B473">
        <v>6.1405364989724459E-2</v>
      </c>
      <c r="C473">
        <v>-0.20417245099110745</v>
      </c>
    </row>
    <row r="474" spans="1:3" x14ac:dyDescent="0.45">
      <c r="A474">
        <v>450</v>
      </c>
      <c r="B474">
        <v>5.0512857624706392E-2</v>
      </c>
      <c r="C474">
        <v>-0.2097366503493934</v>
      </c>
    </row>
    <row r="475" spans="1:3" x14ac:dyDescent="0.45">
      <c r="A475">
        <v>451</v>
      </c>
      <c r="B475">
        <v>4.537504873004175E-2</v>
      </c>
      <c r="C475">
        <v>-0.25147011558174326</v>
      </c>
    </row>
    <row r="476" spans="1:3" x14ac:dyDescent="0.45">
      <c r="A476">
        <v>452</v>
      </c>
      <c r="B476">
        <v>5.8522007595065012E-2</v>
      </c>
      <c r="C476">
        <v>-0.21298087482993469</v>
      </c>
    </row>
    <row r="477" spans="1:3" x14ac:dyDescent="0.45">
      <c r="A477">
        <v>453</v>
      </c>
      <c r="B477">
        <v>5.8047149583458718E-2</v>
      </c>
      <c r="C477">
        <v>-0.2499576123757922</v>
      </c>
    </row>
    <row r="478" spans="1:3" x14ac:dyDescent="0.45">
      <c r="A478">
        <v>454</v>
      </c>
      <c r="B478">
        <v>5.8680652117628879E-2</v>
      </c>
      <c r="C478">
        <v>-0.26964014095737854</v>
      </c>
    </row>
    <row r="479" spans="1:3" x14ac:dyDescent="0.45">
      <c r="A479">
        <v>455</v>
      </c>
      <c r="B479">
        <v>5.507669904802745E-2</v>
      </c>
      <c r="C479">
        <v>-0.18386127684577888</v>
      </c>
    </row>
    <row r="480" spans="1:3" x14ac:dyDescent="0.45">
      <c r="A480">
        <v>456</v>
      </c>
      <c r="B480">
        <v>4.8286927333997171E-2</v>
      </c>
      <c r="C480">
        <v>-0.17278993690723973</v>
      </c>
    </row>
    <row r="481" spans="1:3" x14ac:dyDescent="0.45">
      <c r="A481">
        <v>457</v>
      </c>
      <c r="B481">
        <v>5.8047149583458718E-2</v>
      </c>
      <c r="C481">
        <v>-0.16044349851663711</v>
      </c>
    </row>
    <row r="482" spans="1:3" x14ac:dyDescent="0.45">
      <c r="A482">
        <v>458</v>
      </c>
      <c r="B482">
        <v>8.7764357522297692E-2</v>
      </c>
      <c r="C482">
        <v>-8.0036894100026651E-2</v>
      </c>
    </row>
    <row r="483" spans="1:3" x14ac:dyDescent="0.45">
      <c r="A483">
        <v>459</v>
      </c>
      <c r="B483">
        <v>0.13997281715342866</v>
      </c>
      <c r="C483">
        <v>9.288362453361601E-2</v>
      </c>
    </row>
    <row r="484" spans="1:3" x14ac:dyDescent="0.45">
      <c r="A484">
        <v>460</v>
      </c>
      <c r="B484">
        <v>0.1312094677323257</v>
      </c>
      <c r="C484">
        <v>8.9937710082776484E-2</v>
      </c>
    </row>
    <row r="485" spans="1:3" x14ac:dyDescent="0.45">
      <c r="A485">
        <v>461</v>
      </c>
      <c r="B485">
        <v>0.11953684404157452</v>
      </c>
      <c r="C485">
        <v>7.4397608601494553E-2</v>
      </c>
    </row>
    <row r="486" spans="1:3" x14ac:dyDescent="0.45">
      <c r="A486">
        <v>462</v>
      </c>
      <c r="B486">
        <v>0.11375803199390774</v>
      </c>
      <c r="C486">
        <v>6.3340646921794558E-2</v>
      </c>
    </row>
    <row r="487" spans="1:3" x14ac:dyDescent="0.45">
      <c r="A487">
        <v>463</v>
      </c>
      <c r="B487">
        <v>0.13502272803835949</v>
      </c>
      <c r="C487">
        <v>9.2877807386288896E-2</v>
      </c>
    </row>
    <row r="488" spans="1:3" x14ac:dyDescent="0.45">
      <c r="A488">
        <v>464</v>
      </c>
      <c r="B488">
        <v>0.13709036251540899</v>
      </c>
      <c r="C488">
        <v>9.2548542813094298E-2</v>
      </c>
    </row>
    <row r="489" spans="1:3" x14ac:dyDescent="0.45">
      <c r="A489">
        <v>465</v>
      </c>
      <c r="B489">
        <v>0.12846449562706755</v>
      </c>
      <c r="C489">
        <v>0.10818663127833925</v>
      </c>
    </row>
    <row r="490" spans="1:3" x14ac:dyDescent="0.45">
      <c r="A490">
        <v>466</v>
      </c>
      <c r="B490">
        <v>0.14890497448980691</v>
      </c>
      <c r="C490">
        <v>0.16147268339657836</v>
      </c>
    </row>
    <row r="491" spans="1:3" x14ac:dyDescent="0.45">
      <c r="A491">
        <v>467</v>
      </c>
      <c r="B491">
        <v>0.10577226410708437</v>
      </c>
      <c r="C491">
        <v>3.0552884072424541E-2</v>
      </c>
    </row>
    <row r="492" spans="1:3" x14ac:dyDescent="0.45">
      <c r="A492">
        <v>468</v>
      </c>
      <c r="B492">
        <v>9.5494616647361003E-2</v>
      </c>
      <c r="C492">
        <v>4.9851055644419079E-2</v>
      </c>
    </row>
    <row r="493" spans="1:3" x14ac:dyDescent="0.45">
      <c r="A493">
        <v>469</v>
      </c>
      <c r="B493">
        <v>0.1034074700709994</v>
      </c>
      <c r="C493">
        <v>4.7608455244761178E-2</v>
      </c>
    </row>
    <row r="494" spans="1:3" x14ac:dyDescent="0.45">
      <c r="A494">
        <v>470</v>
      </c>
      <c r="B494">
        <v>9.7951470121086265E-2</v>
      </c>
      <c r="C494">
        <v>2.5225191143095321E-2</v>
      </c>
    </row>
    <row r="495" spans="1:3" x14ac:dyDescent="0.45">
      <c r="A495">
        <v>471</v>
      </c>
      <c r="B495">
        <v>8.1511765340072345E-2</v>
      </c>
      <c r="C495">
        <v>1.167539206008425E-2</v>
      </c>
    </row>
    <row r="496" spans="1:3" x14ac:dyDescent="0.45">
      <c r="A496">
        <v>472</v>
      </c>
      <c r="B496">
        <v>7.042287386824328E-2</v>
      </c>
      <c r="C496">
        <v>-1.9971066639327545E-2</v>
      </c>
    </row>
    <row r="497" spans="1:3" x14ac:dyDescent="0.45">
      <c r="A497">
        <v>473</v>
      </c>
      <c r="B497">
        <v>6.7860881823322977E-2</v>
      </c>
      <c r="C497">
        <v>-2.1546140787466334E-2</v>
      </c>
    </row>
    <row r="498" spans="1:3" x14ac:dyDescent="0.45">
      <c r="A498">
        <v>474</v>
      </c>
      <c r="B498">
        <v>6.8199880770718785E-2</v>
      </c>
      <c r="C498">
        <v>-8.6630764955027612E-2</v>
      </c>
    </row>
    <row r="499" spans="1:3" x14ac:dyDescent="0.45">
      <c r="A499">
        <v>475</v>
      </c>
      <c r="B499">
        <v>6.7860881823322977E-2</v>
      </c>
      <c r="C499">
        <v>-4.875418207146201E-2</v>
      </c>
    </row>
    <row r="500" spans="1:3" x14ac:dyDescent="0.45">
      <c r="A500">
        <v>476</v>
      </c>
      <c r="B500">
        <v>5.9956305684729233E-2</v>
      </c>
      <c r="C500">
        <v>-8.5017132935337553E-2</v>
      </c>
    </row>
    <row r="501" spans="1:3" x14ac:dyDescent="0.45">
      <c r="A501">
        <v>477</v>
      </c>
      <c r="B501">
        <v>6.4679507086224136E-2</v>
      </c>
      <c r="C501">
        <v>-0.13760387269351657</v>
      </c>
    </row>
    <row r="502" spans="1:3" x14ac:dyDescent="0.45">
      <c r="A502">
        <v>478</v>
      </c>
      <c r="B502">
        <v>6.2054189251598141E-2</v>
      </c>
      <c r="C502">
        <v>-0.1233281054540685</v>
      </c>
    </row>
    <row r="503" spans="1:3" x14ac:dyDescent="0.45">
      <c r="A503">
        <v>479</v>
      </c>
      <c r="B503">
        <v>7.3206121926572471E-2</v>
      </c>
      <c r="C503">
        <v>-4.4890175577839225E-2</v>
      </c>
    </row>
    <row r="504" spans="1:3" ht="14.65" thickBot="1" x14ac:dyDescent="0.5">
      <c r="A504" s="29">
        <v>480</v>
      </c>
      <c r="B504" s="29">
        <v>6.189170448154982E-2</v>
      </c>
      <c r="C504" s="29">
        <v>-9.3498168359876815E-2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2321C-D310-4FB9-963E-615A705B1ABF}">
  <dimension ref="A1:I513"/>
  <sheetViews>
    <sheetView workbookViewId="0">
      <selection activeCell="B5" sqref="B5"/>
    </sheetView>
  </sheetViews>
  <sheetFormatPr defaultRowHeight="14.25" x14ac:dyDescent="0.45"/>
  <sheetData>
    <row r="1" spans="1:9" x14ac:dyDescent="0.45">
      <c r="A1" t="s">
        <v>35</v>
      </c>
    </row>
    <row r="2" spans="1:9" ht="14.65" thickBot="1" x14ac:dyDescent="0.5"/>
    <row r="3" spans="1:9" x14ac:dyDescent="0.45">
      <c r="A3" s="31" t="s">
        <v>36</v>
      </c>
      <c r="B3" s="31"/>
    </row>
    <row r="4" spans="1:9" x14ac:dyDescent="0.45">
      <c r="A4" t="s">
        <v>37</v>
      </c>
      <c r="B4">
        <v>0.22096056641505038</v>
      </c>
    </row>
    <row r="5" spans="1:9" x14ac:dyDescent="0.45">
      <c r="A5" t="s">
        <v>38</v>
      </c>
      <c r="B5">
        <v>4.8823571910459884E-2</v>
      </c>
    </row>
    <row r="6" spans="1:9" x14ac:dyDescent="0.45">
      <c r="A6" t="s">
        <v>39</v>
      </c>
      <c r="B6">
        <v>4.6870437561200046E-2</v>
      </c>
    </row>
    <row r="7" spans="1:9" x14ac:dyDescent="0.45">
      <c r="A7" t="s">
        <v>40</v>
      </c>
      <c r="B7">
        <v>0.29384809099314729</v>
      </c>
    </row>
    <row r="8" spans="1:9" ht="14.65" thickBot="1" x14ac:dyDescent="0.5">
      <c r="A8" s="29" t="s">
        <v>41</v>
      </c>
      <c r="B8" s="29">
        <v>489</v>
      </c>
    </row>
    <row r="10" spans="1:9" ht="14.65" thickBot="1" x14ac:dyDescent="0.5">
      <c r="A10" t="s">
        <v>42</v>
      </c>
    </row>
    <row r="11" spans="1:9" x14ac:dyDescent="0.45">
      <c r="A11" s="30"/>
      <c r="B11" s="30" t="s">
        <v>47</v>
      </c>
      <c r="C11" s="30" t="s">
        <v>48</v>
      </c>
      <c r="D11" s="30" t="s">
        <v>49</v>
      </c>
      <c r="E11" s="30" t="s">
        <v>50</v>
      </c>
      <c r="F11" s="30" t="s">
        <v>51</v>
      </c>
    </row>
    <row r="12" spans="1:9" x14ac:dyDescent="0.45">
      <c r="A12" t="s">
        <v>43</v>
      </c>
      <c r="B12">
        <v>1</v>
      </c>
      <c r="C12">
        <v>2.158455892505124</v>
      </c>
      <c r="D12">
        <v>2.158455892505124</v>
      </c>
      <c r="E12">
        <v>24.997549159361295</v>
      </c>
      <c r="F12">
        <v>8.0234114647640002E-7</v>
      </c>
    </row>
    <row r="13" spans="1:9" x14ac:dyDescent="0.45">
      <c r="A13" t="s">
        <v>44</v>
      </c>
      <c r="B13">
        <v>487</v>
      </c>
      <c r="C13">
        <v>42.050843182614365</v>
      </c>
      <c r="D13">
        <v>8.6346700580316973E-2</v>
      </c>
    </row>
    <row r="14" spans="1:9" ht="14.65" thickBot="1" x14ac:dyDescent="0.5">
      <c r="A14" s="29" t="s">
        <v>45</v>
      </c>
      <c r="B14" s="29">
        <v>488</v>
      </c>
      <c r="C14" s="29">
        <v>44.209299075119489</v>
      </c>
      <c r="D14" s="29"/>
      <c r="E14" s="29"/>
      <c r="F14" s="29"/>
    </row>
    <row r="15" spans="1:9" ht="14.65" thickBot="1" x14ac:dyDescent="0.5"/>
    <row r="16" spans="1:9" x14ac:dyDescent="0.45">
      <c r="A16" s="30"/>
      <c r="B16" s="30" t="s">
        <v>52</v>
      </c>
      <c r="C16" s="30" t="s">
        <v>40</v>
      </c>
      <c r="D16" s="30" t="s">
        <v>53</v>
      </c>
      <c r="E16" s="30" t="s">
        <v>54</v>
      </c>
      <c r="F16" s="30" t="s">
        <v>55</v>
      </c>
      <c r="G16" s="30" t="s">
        <v>56</v>
      </c>
      <c r="H16" s="30" t="s">
        <v>57</v>
      </c>
      <c r="I16" s="30" t="s">
        <v>58</v>
      </c>
    </row>
    <row r="17" spans="1:9" x14ac:dyDescent="0.45">
      <c r="A17" t="s">
        <v>46</v>
      </c>
      <c r="B17">
        <v>-0.18131607206805139</v>
      </c>
      <c r="C17">
        <v>5.9578053406562706E-2</v>
      </c>
      <c r="D17">
        <v>-3.0433366265048005</v>
      </c>
      <c r="E17">
        <v>2.4661674880188901E-3</v>
      </c>
      <c r="F17">
        <v>-0.29837783758588904</v>
      </c>
      <c r="G17">
        <v>-6.4254306550213761E-2</v>
      </c>
      <c r="H17">
        <v>-0.29837783758588904</v>
      </c>
      <c r="I17">
        <v>-6.4254306550213761E-2</v>
      </c>
    </row>
    <row r="18" spans="1:9" ht="14.65" thickBot="1" x14ac:dyDescent="0.5">
      <c r="A18" s="29" t="s">
        <v>59</v>
      </c>
      <c r="B18" s="29">
        <v>4.8415280067925064</v>
      </c>
      <c r="C18" s="29">
        <v>0.96835306810289179</v>
      </c>
      <c r="D18" s="29">
        <v>4.99975490992927</v>
      </c>
      <c r="E18" s="29">
        <v>8.0234114647618869E-7</v>
      </c>
      <c r="F18" s="29">
        <v>2.9388622882067303</v>
      </c>
      <c r="G18" s="29">
        <v>6.7441937253782829</v>
      </c>
      <c r="H18" s="29">
        <v>2.9388622882067303</v>
      </c>
      <c r="I18" s="29">
        <v>6.7441937253782829</v>
      </c>
    </row>
    <row r="22" spans="1:9" x14ac:dyDescent="0.45">
      <c r="A22" t="s">
        <v>60</v>
      </c>
    </row>
    <row r="23" spans="1:9" ht="14.65" thickBot="1" x14ac:dyDescent="0.5"/>
    <row r="24" spans="1:9" x14ac:dyDescent="0.45">
      <c r="A24" s="30" t="s">
        <v>61</v>
      </c>
      <c r="B24" s="30" t="s">
        <v>62</v>
      </c>
      <c r="C24" s="30" t="s">
        <v>63</v>
      </c>
    </row>
    <row r="25" spans="1:9" x14ac:dyDescent="0.45">
      <c r="A25">
        <v>1</v>
      </c>
      <c r="B25">
        <v>0.34040030797424464</v>
      </c>
      <c r="C25">
        <v>-0.37382020065938598</v>
      </c>
    </row>
    <row r="26" spans="1:9" x14ac:dyDescent="0.45">
      <c r="A26">
        <v>2</v>
      </c>
      <c r="B26">
        <v>0.37073957294819798</v>
      </c>
      <c r="C26">
        <v>-8.425035155617816E-2</v>
      </c>
    </row>
    <row r="27" spans="1:9" x14ac:dyDescent="0.45">
      <c r="A27">
        <v>3</v>
      </c>
      <c r="B27">
        <v>0.36145612600285743</v>
      </c>
      <c r="C27">
        <v>-0.40719027502054433</v>
      </c>
    </row>
    <row r="28" spans="1:9" x14ac:dyDescent="0.45">
      <c r="A28">
        <v>4</v>
      </c>
      <c r="B28">
        <v>0.35543869586903359</v>
      </c>
      <c r="C28">
        <v>-0.28283138032217109</v>
      </c>
    </row>
    <row r="29" spans="1:9" x14ac:dyDescent="0.45">
      <c r="A29">
        <v>5</v>
      </c>
      <c r="B29">
        <v>0.34152712520975709</v>
      </c>
      <c r="C29">
        <v>-0.2709940124662546</v>
      </c>
    </row>
    <row r="30" spans="1:9" x14ac:dyDescent="0.45">
      <c r="A30">
        <v>6</v>
      </c>
      <c r="B30">
        <v>0.36390104581398758</v>
      </c>
      <c r="C30">
        <v>0.21421939779855331</v>
      </c>
    </row>
    <row r="31" spans="1:9" x14ac:dyDescent="0.45">
      <c r="A31">
        <v>7</v>
      </c>
      <c r="B31">
        <v>0.35603442813089498</v>
      </c>
      <c r="C31">
        <v>0.14687263703964998</v>
      </c>
    </row>
    <row r="32" spans="1:9" x14ac:dyDescent="0.45">
      <c r="A32">
        <v>8</v>
      </c>
      <c r="B32">
        <v>0.34040030797424464</v>
      </c>
      <c r="C32">
        <v>8.9421311343460264E-2</v>
      </c>
    </row>
    <row r="33" spans="1:3" x14ac:dyDescent="0.45">
      <c r="A33">
        <v>9</v>
      </c>
      <c r="B33">
        <v>0.31221379610651601</v>
      </c>
      <c r="C33">
        <v>-6.687223896142791E-2</v>
      </c>
    </row>
    <row r="34" spans="1:3" x14ac:dyDescent="0.45">
      <c r="A34">
        <v>10</v>
      </c>
      <c r="B34">
        <v>0.29709578631065481</v>
      </c>
      <c r="C34">
        <v>6.0427269429740305E-3</v>
      </c>
    </row>
    <row r="35" spans="1:3" x14ac:dyDescent="0.45">
      <c r="A35">
        <v>11</v>
      </c>
      <c r="B35">
        <v>0.29709578631065481</v>
      </c>
      <c r="C35">
        <v>-1.5782973523568056E-2</v>
      </c>
    </row>
    <row r="36" spans="1:3" x14ac:dyDescent="0.45">
      <c r="A36">
        <v>12</v>
      </c>
      <c r="B36">
        <v>0.29056774925675433</v>
      </c>
      <c r="C36">
        <v>5.8408915022838737E-2</v>
      </c>
    </row>
    <row r="37" spans="1:3" x14ac:dyDescent="0.45">
      <c r="A37">
        <v>13</v>
      </c>
      <c r="B37">
        <v>0.27031900319244356</v>
      </c>
      <c r="C37">
        <v>0.25955769742073748</v>
      </c>
    </row>
    <row r="38" spans="1:3" x14ac:dyDescent="0.45">
      <c r="A38">
        <v>14</v>
      </c>
      <c r="B38">
        <v>0.26864006239221877</v>
      </c>
      <c r="C38">
        <v>0.17240317328092764</v>
      </c>
    </row>
    <row r="39" spans="1:3" x14ac:dyDescent="0.45">
      <c r="A39">
        <v>15</v>
      </c>
      <c r="B39">
        <v>0.26245368107516642</v>
      </c>
      <c r="C39">
        <v>0.27417534937718913</v>
      </c>
    </row>
    <row r="40" spans="1:3" x14ac:dyDescent="0.45">
      <c r="A40">
        <v>16</v>
      </c>
      <c r="B40">
        <v>0.22725169221823605</v>
      </c>
      <c r="C40">
        <v>-0.16864187886223958</v>
      </c>
    </row>
    <row r="41" spans="1:3" x14ac:dyDescent="0.45">
      <c r="A41">
        <v>17</v>
      </c>
      <c r="B41">
        <v>0.22759676634347786</v>
      </c>
      <c r="C41">
        <v>-0.10536056523036991</v>
      </c>
    </row>
    <row r="42" spans="1:3" x14ac:dyDescent="0.45">
      <c r="A42">
        <v>18</v>
      </c>
      <c r="B42">
        <v>0.20756167948154752</v>
      </c>
      <c r="C42">
        <v>-0.31701921746952638</v>
      </c>
    </row>
    <row r="43" spans="1:3" x14ac:dyDescent="0.45">
      <c r="A43">
        <v>19</v>
      </c>
      <c r="B43">
        <v>0.22621995543973528</v>
      </c>
      <c r="C43">
        <v>-0.29782154940811589</v>
      </c>
    </row>
    <row r="44" spans="1:3" x14ac:dyDescent="0.45">
      <c r="A44">
        <v>20</v>
      </c>
      <c r="B44">
        <v>0.2234939619447</v>
      </c>
      <c r="C44">
        <v>-0.11738395443949806</v>
      </c>
    </row>
    <row r="45" spans="1:3" x14ac:dyDescent="0.45">
      <c r="A45">
        <v>21</v>
      </c>
      <c r="B45">
        <v>0.22690720000551579</v>
      </c>
      <c r="C45">
        <v>1.7170993003604917E-2</v>
      </c>
    </row>
    <row r="46" spans="1:3" x14ac:dyDescent="0.45">
      <c r="A46">
        <v>22</v>
      </c>
      <c r="B46">
        <v>0.23498040315056479</v>
      </c>
      <c r="C46">
        <v>0.49174072745245934</v>
      </c>
    </row>
    <row r="47" spans="1:3" x14ac:dyDescent="0.45">
      <c r="A47">
        <v>23</v>
      </c>
      <c r="B47">
        <v>0.21423360168950634</v>
      </c>
      <c r="C47">
        <v>8.4583986685058843E-2</v>
      </c>
    </row>
    <row r="48" spans="1:3" x14ac:dyDescent="0.45">
      <c r="A48">
        <v>24</v>
      </c>
      <c r="B48">
        <v>0.20818738785089524</v>
      </c>
      <c r="C48">
        <v>0.33262426895190861</v>
      </c>
    </row>
    <row r="49" spans="1:3" x14ac:dyDescent="0.45">
      <c r="A49">
        <v>25</v>
      </c>
      <c r="B49">
        <v>0.18298249879669704</v>
      </c>
      <c r="C49">
        <v>0.11129760738033001</v>
      </c>
    </row>
    <row r="50" spans="1:3" x14ac:dyDescent="0.45">
      <c r="A50">
        <v>26</v>
      </c>
      <c r="B50">
        <v>0.19254709447963247</v>
      </c>
      <c r="C50">
        <v>-0.31542160909220063</v>
      </c>
    </row>
    <row r="51" spans="1:3" x14ac:dyDescent="0.45">
      <c r="A51">
        <v>27</v>
      </c>
      <c r="B51">
        <v>0.17467863431375058</v>
      </c>
      <c r="C51">
        <v>-0.42543518266107788</v>
      </c>
    </row>
    <row r="52" spans="1:3" x14ac:dyDescent="0.45">
      <c r="A52">
        <v>28</v>
      </c>
      <c r="B52">
        <v>0.168000522938623</v>
      </c>
      <c r="C52">
        <v>-0.54673500913705575</v>
      </c>
    </row>
    <row r="53" spans="1:3" x14ac:dyDescent="0.45">
      <c r="A53">
        <v>29</v>
      </c>
      <c r="B53">
        <v>0.20415590299504621</v>
      </c>
      <c r="C53">
        <v>0.21125062861757721</v>
      </c>
    </row>
    <row r="54" spans="1:3" x14ac:dyDescent="0.45">
      <c r="A54">
        <v>30</v>
      </c>
      <c r="B54">
        <v>0.19545653546443936</v>
      </c>
      <c r="C54">
        <v>0.26243094270161799</v>
      </c>
    </row>
    <row r="55" spans="1:3" x14ac:dyDescent="0.45">
      <c r="A55">
        <v>31</v>
      </c>
      <c r="B55">
        <v>0.21391070399664297</v>
      </c>
      <c r="C55">
        <v>0.50303022086627358</v>
      </c>
    </row>
    <row r="56" spans="1:3" x14ac:dyDescent="0.45">
      <c r="A56">
        <v>32</v>
      </c>
      <c r="B56">
        <v>0.17731563213880092</v>
      </c>
      <c r="C56">
        <v>0.16544795153994102</v>
      </c>
    </row>
    <row r="57" spans="1:3" x14ac:dyDescent="0.45">
      <c r="A57">
        <v>33</v>
      </c>
      <c r="B57">
        <v>0.16850531570597366</v>
      </c>
      <c r="C57">
        <v>0.32976706306316023</v>
      </c>
    </row>
    <row r="58" spans="1:3" x14ac:dyDescent="0.45">
      <c r="A58">
        <v>34</v>
      </c>
      <c r="B58">
        <v>0.16327666862892409</v>
      </c>
      <c r="C58">
        <v>0.46237052799228573</v>
      </c>
    </row>
    <row r="59" spans="1:3" x14ac:dyDescent="0.45">
      <c r="A59">
        <v>35</v>
      </c>
      <c r="B59">
        <v>0.1553687684599393</v>
      </c>
      <c r="C59">
        <v>0.2320818146385194</v>
      </c>
    </row>
    <row r="60" spans="1:3" x14ac:dyDescent="0.45">
      <c r="A60">
        <v>36</v>
      </c>
      <c r="B60">
        <v>0.13974016180413074</v>
      </c>
      <c r="C60">
        <v>2.6964611116190085E-2</v>
      </c>
    </row>
    <row r="61" spans="1:3" x14ac:dyDescent="0.45">
      <c r="A61">
        <v>37</v>
      </c>
      <c r="B61">
        <v>0.12491593342167068</v>
      </c>
      <c r="C61">
        <v>-6.9031682397619532E-2</v>
      </c>
    </row>
    <row r="62" spans="1:3" x14ac:dyDescent="0.45">
      <c r="A62">
        <v>38</v>
      </c>
      <c r="B62">
        <v>0.13327314214848573</v>
      </c>
      <c r="C62">
        <v>4.9781862616424033E-2</v>
      </c>
    </row>
    <row r="63" spans="1:3" x14ac:dyDescent="0.45">
      <c r="A63">
        <v>39</v>
      </c>
      <c r="B63">
        <v>0.13741519895186349</v>
      </c>
      <c r="C63">
        <v>-0.26516658631113565</v>
      </c>
    </row>
    <row r="64" spans="1:3" x14ac:dyDescent="0.45">
      <c r="A64">
        <v>40</v>
      </c>
      <c r="B64">
        <v>0.13783541157021534</v>
      </c>
      <c r="C64">
        <v>-0.23443056642955412</v>
      </c>
    </row>
    <row r="65" spans="1:3" x14ac:dyDescent="0.45">
      <c r="A65">
        <v>41</v>
      </c>
      <c r="B65">
        <v>0.13657808464846244</v>
      </c>
      <c r="C65">
        <v>-5.8049467553277556E-2</v>
      </c>
    </row>
    <row r="66" spans="1:3" x14ac:dyDescent="0.45">
      <c r="A66">
        <v>42</v>
      </c>
      <c r="B66">
        <v>0.15939666591875412</v>
      </c>
      <c r="C66">
        <v>6.3318192690671959E-2</v>
      </c>
    </row>
    <row r="67" spans="1:3" x14ac:dyDescent="0.45">
      <c r="A67">
        <v>43</v>
      </c>
      <c r="B67">
        <v>0.1567794591325426</v>
      </c>
      <c r="C67">
        <v>0.33784118155262216</v>
      </c>
    </row>
    <row r="68" spans="1:3" x14ac:dyDescent="0.45">
      <c r="A68">
        <v>44</v>
      </c>
      <c r="B68">
        <v>0.13306886343795549</v>
      </c>
      <c r="C68">
        <v>0.21573207470481887</v>
      </c>
    </row>
    <row r="69" spans="1:3" x14ac:dyDescent="0.45">
      <c r="A69">
        <v>45</v>
      </c>
      <c r="B69">
        <v>0.14781567550451874</v>
      </c>
      <c r="C69">
        <v>0.25833062520970179</v>
      </c>
    </row>
    <row r="70" spans="1:3" x14ac:dyDescent="0.45">
      <c r="A70">
        <v>46</v>
      </c>
      <c r="B70">
        <v>0.12414310817122343</v>
      </c>
      <c r="C70">
        <v>3.8859941115377827E-2</v>
      </c>
    </row>
    <row r="71" spans="1:3" x14ac:dyDescent="0.45">
      <c r="A71">
        <v>47</v>
      </c>
      <c r="B71">
        <v>0.11300173989501894</v>
      </c>
      <c r="C71">
        <v>0.23724324458246482</v>
      </c>
    </row>
    <row r="72" spans="1:3" x14ac:dyDescent="0.45">
      <c r="A72">
        <v>48</v>
      </c>
      <c r="B72">
        <v>0.11735931391544685</v>
      </c>
      <c r="C72">
        <v>0.87849719622206612</v>
      </c>
    </row>
    <row r="73" spans="1:3" x14ac:dyDescent="0.45">
      <c r="A73">
        <v>49</v>
      </c>
      <c r="B73">
        <v>0.11300173989501894</v>
      </c>
      <c r="C73">
        <v>0.77575894585507865</v>
      </c>
    </row>
    <row r="74" spans="1:3" x14ac:dyDescent="0.45">
      <c r="A74">
        <v>50</v>
      </c>
      <c r="B74">
        <v>9.3146966865764125E-2</v>
      </c>
      <c r="C74">
        <v>0.12581672095189761</v>
      </c>
    </row>
    <row r="75" spans="1:3" x14ac:dyDescent="0.45">
      <c r="A75">
        <v>51</v>
      </c>
      <c r="B75">
        <v>8.0105526570852847E-2</v>
      </c>
      <c r="C75">
        <v>-5.4194323259332544E-2</v>
      </c>
    </row>
    <row r="76" spans="1:3" x14ac:dyDescent="0.45">
      <c r="A76">
        <v>52</v>
      </c>
      <c r="B76">
        <v>8.2096768345033821E-2</v>
      </c>
      <c r="C76">
        <v>-0.28335368072821038</v>
      </c>
    </row>
    <row r="77" spans="1:3" x14ac:dyDescent="0.45">
      <c r="A77">
        <v>53</v>
      </c>
      <c r="B77">
        <v>9.1292486872968093E-2</v>
      </c>
      <c r="C77">
        <v>5.9542397238409706E-2</v>
      </c>
    </row>
    <row r="78" spans="1:3" x14ac:dyDescent="0.45">
      <c r="A78">
        <v>54</v>
      </c>
      <c r="B78">
        <v>8.4264180635871044E-2</v>
      </c>
      <c r="C78">
        <v>-0.29516489646497635</v>
      </c>
    </row>
    <row r="79" spans="1:3" x14ac:dyDescent="0.45">
      <c r="A79">
        <v>55</v>
      </c>
      <c r="B79">
        <v>0.10601496691073237</v>
      </c>
      <c r="C79">
        <v>9.1058246977142876E-2</v>
      </c>
    </row>
    <row r="80" spans="1:3" x14ac:dyDescent="0.45">
      <c r="A80">
        <v>56</v>
      </c>
      <c r="B80">
        <v>8.8406936666907188E-2</v>
      </c>
      <c r="C80">
        <v>-9.7189513418223406E-2</v>
      </c>
    </row>
    <row r="81" spans="1:3" x14ac:dyDescent="0.45">
      <c r="A81">
        <v>57</v>
      </c>
      <c r="B81">
        <v>0.10669868145916495</v>
      </c>
      <c r="C81">
        <v>0.27022340847690007</v>
      </c>
    </row>
    <row r="82" spans="1:3" x14ac:dyDescent="0.45">
      <c r="A82">
        <v>58</v>
      </c>
      <c r="B82">
        <v>9.5026850694078013E-2</v>
      </c>
      <c r="C82">
        <v>0.47240342452912942</v>
      </c>
    </row>
    <row r="83" spans="1:3" x14ac:dyDescent="0.45">
      <c r="A83">
        <v>59</v>
      </c>
      <c r="B83">
        <v>9.4240445108528359E-2</v>
      </c>
      <c r="C83">
        <v>1.0198375954198804</v>
      </c>
    </row>
    <row r="84" spans="1:3" x14ac:dyDescent="0.45">
      <c r="A84">
        <v>60</v>
      </c>
      <c r="B84">
        <v>8.8707798918703007E-2</v>
      </c>
      <c r="C84">
        <v>0.99020912143072204</v>
      </c>
    </row>
    <row r="85" spans="1:3" x14ac:dyDescent="0.45">
      <c r="A85">
        <v>61</v>
      </c>
      <c r="B85">
        <v>6.8375934471015448E-2</v>
      </c>
      <c r="C85">
        <v>0.58051931933308232</v>
      </c>
    </row>
    <row r="86" spans="1:3" x14ac:dyDescent="0.45">
      <c r="A86">
        <v>62</v>
      </c>
      <c r="B86">
        <v>5.0114520990863831E-2</v>
      </c>
      <c r="C86">
        <v>0.50195343440473073</v>
      </c>
    </row>
    <row r="87" spans="1:3" x14ac:dyDescent="0.45">
      <c r="A87">
        <v>63</v>
      </c>
      <c r="B87">
        <v>5.4396099635576012E-2</v>
      </c>
      <c r="C87">
        <v>0.71354539284537621</v>
      </c>
    </row>
    <row r="88" spans="1:3" x14ac:dyDescent="0.45">
      <c r="A88">
        <v>64</v>
      </c>
      <c r="B88">
        <v>4.9562707464256978E-2</v>
      </c>
      <c r="C88">
        <v>0.85320505880920583</v>
      </c>
    </row>
    <row r="89" spans="1:3" x14ac:dyDescent="0.45">
      <c r="A89">
        <v>65</v>
      </c>
      <c r="B89">
        <v>3.5016725375760338E-2</v>
      </c>
      <c r="C89">
        <v>0.15759131573675628</v>
      </c>
    </row>
    <row r="90" spans="1:3" x14ac:dyDescent="0.45">
      <c r="A90">
        <v>66</v>
      </c>
      <c r="B90">
        <v>2.8637440802395553E-2</v>
      </c>
      <c r="C90">
        <v>0.17943679333317658</v>
      </c>
    </row>
    <row r="91" spans="1:3" x14ac:dyDescent="0.45">
      <c r="A91">
        <v>67</v>
      </c>
      <c r="B91">
        <v>2.2795563968732196E-2</v>
      </c>
      <c r="C91">
        <v>-0.72605628878366224</v>
      </c>
    </row>
    <row r="92" spans="1:3" x14ac:dyDescent="0.45">
      <c r="A92">
        <v>68</v>
      </c>
      <c r="B92">
        <v>3.2626835876822941E-2</v>
      </c>
      <c r="C92">
        <v>-0.80008151097117197</v>
      </c>
    </row>
    <row r="93" spans="1:3" x14ac:dyDescent="0.45">
      <c r="A93">
        <v>69</v>
      </c>
      <c r="B93">
        <v>2.2451941685841942E-2</v>
      </c>
      <c r="C93">
        <v>-0.75397016970720743</v>
      </c>
    </row>
    <row r="94" spans="1:3" x14ac:dyDescent="0.45">
      <c r="A94">
        <v>70</v>
      </c>
      <c r="B94">
        <v>9.5659214361725864E-2</v>
      </c>
      <c r="C94">
        <v>3.9144191829848074E-2</v>
      </c>
    </row>
    <row r="95" spans="1:3" x14ac:dyDescent="0.45">
      <c r="A95">
        <v>71</v>
      </c>
      <c r="B95">
        <v>0.13205143646220796</v>
      </c>
      <c r="C95">
        <v>0.55927656786121693</v>
      </c>
    </row>
    <row r="96" spans="1:3" x14ac:dyDescent="0.45">
      <c r="A96">
        <v>72</v>
      </c>
      <c r="B96">
        <v>0.10465723016422895</v>
      </c>
      <c r="C96">
        <v>2.3334933432236415E-2</v>
      </c>
    </row>
    <row r="97" spans="1:3" x14ac:dyDescent="0.45">
      <c r="A97">
        <v>73</v>
      </c>
      <c r="B97">
        <v>9.1446069159695442E-2</v>
      </c>
      <c r="C97">
        <v>-3.6175807473090904E-2</v>
      </c>
    </row>
    <row r="98" spans="1:3" x14ac:dyDescent="0.45">
      <c r="A98">
        <v>74</v>
      </c>
      <c r="B98">
        <v>9.6294478780142745E-2</v>
      </c>
      <c r="C98">
        <v>-2.6715407472330366E-2</v>
      </c>
    </row>
    <row r="99" spans="1:3" x14ac:dyDescent="0.45">
      <c r="A99">
        <v>75</v>
      </c>
      <c r="B99">
        <v>0.10859578462611069</v>
      </c>
      <c r="C99">
        <v>0.22100955378399118</v>
      </c>
    </row>
    <row r="100" spans="1:3" x14ac:dyDescent="0.45">
      <c r="A100">
        <v>76</v>
      </c>
      <c r="B100">
        <v>0.103145032913882</v>
      </c>
      <c r="C100">
        <v>6.6093169590097811E-2</v>
      </c>
    </row>
    <row r="101" spans="1:3" x14ac:dyDescent="0.45">
      <c r="A101">
        <v>77</v>
      </c>
      <c r="B101">
        <v>0.10981609911610413</v>
      </c>
      <c r="C101">
        <v>-0.16203674252182976</v>
      </c>
    </row>
    <row r="102" spans="1:3" x14ac:dyDescent="0.45">
      <c r="A102">
        <v>78</v>
      </c>
      <c r="B102">
        <v>0.10297799762029308</v>
      </c>
      <c r="C102">
        <v>-0.17056093577049952</v>
      </c>
    </row>
    <row r="103" spans="1:3" x14ac:dyDescent="0.45">
      <c r="A103">
        <v>79</v>
      </c>
      <c r="B103">
        <v>0.10687011881245495</v>
      </c>
      <c r="C103">
        <v>-0.10562627340686309</v>
      </c>
    </row>
    <row r="104" spans="1:3" x14ac:dyDescent="0.45">
      <c r="A104">
        <v>80</v>
      </c>
      <c r="B104">
        <v>0.12280000876062358</v>
      </c>
      <c r="C104">
        <v>-2.1254498097810881E-2</v>
      </c>
    </row>
    <row r="105" spans="1:3" x14ac:dyDescent="0.45">
      <c r="A105">
        <v>81</v>
      </c>
      <c r="B105">
        <v>0.11462084766254194</v>
      </c>
      <c r="C105">
        <v>-0.19532812298694108</v>
      </c>
    </row>
    <row r="106" spans="1:3" x14ac:dyDescent="0.45">
      <c r="A106">
        <v>82</v>
      </c>
      <c r="B106">
        <v>0.10911752162076122</v>
      </c>
      <c r="C106">
        <v>0.31649245537878529</v>
      </c>
    </row>
    <row r="107" spans="1:3" x14ac:dyDescent="0.45">
      <c r="A107">
        <v>83</v>
      </c>
      <c r="B107">
        <v>0.12395051095795784</v>
      </c>
      <c r="C107">
        <v>0.43206382243967967</v>
      </c>
    </row>
    <row r="108" spans="1:3" x14ac:dyDescent="0.45">
      <c r="A108">
        <v>84</v>
      </c>
      <c r="B108">
        <v>0.12395051095795784</v>
      </c>
      <c r="C108">
        <v>0.69576194302779892</v>
      </c>
    </row>
    <row r="109" spans="1:3" x14ac:dyDescent="0.45">
      <c r="A109">
        <v>85</v>
      </c>
      <c r="B109">
        <v>8.7956898276359385E-2</v>
      </c>
      <c r="C109">
        <v>5.1495411853119066E-2</v>
      </c>
    </row>
    <row r="110" spans="1:3" x14ac:dyDescent="0.45">
      <c r="A110">
        <v>86</v>
      </c>
      <c r="B110">
        <v>9.7573790074374112E-2</v>
      </c>
      <c r="C110">
        <v>0.10189054933341141</v>
      </c>
    </row>
    <row r="111" spans="1:3" x14ac:dyDescent="0.45">
      <c r="A111">
        <v>87</v>
      </c>
      <c r="B111">
        <v>9.4711750440073295E-2</v>
      </c>
      <c r="C111">
        <v>3.4882685589673335E-3</v>
      </c>
    </row>
    <row r="112" spans="1:3" x14ac:dyDescent="0.45">
      <c r="A112">
        <v>88</v>
      </c>
      <c r="B112">
        <v>9.3614535926980214E-2</v>
      </c>
      <c r="C112">
        <v>0.24893491385633837</v>
      </c>
    </row>
    <row r="113" spans="1:3" x14ac:dyDescent="0.45">
      <c r="A113">
        <v>89</v>
      </c>
      <c r="B113">
        <v>9.7252858127144626E-2</v>
      </c>
      <c r="C113">
        <v>0.40224711727830392</v>
      </c>
    </row>
    <row r="114" spans="1:3" x14ac:dyDescent="0.45">
      <c r="A114">
        <v>90</v>
      </c>
      <c r="B114">
        <v>9.7573790074374112E-2</v>
      </c>
      <c r="C114">
        <v>0.17269620776378453</v>
      </c>
    </row>
    <row r="115" spans="1:3" x14ac:dyDescent="0.45">
      <c r="A115">
        <v>91</v>
      </c>
      <c r="B115">
        <v>8.2096768345033821E-2</v>
      </c>
      <c r="C115">
        <v>-0.36207593712056291</v>
      </c>
    </row>
    <row r="116" spans="1:3" x14ac:dyDescent="0.45">
      <c r="A116">
        <v>92</v>
      </c>
      <c r="B116">
        <v>7.5256689288202228E-2</v>
      </c>
      <c r="C116">
        <v>-0.28415448150561368</v>
      </c>
    </row>
    <row r="117" spans="1:3" x14ac:dyDescent="0.45">
      <c r="A117">
        <v>93</v>
      </c>
      <c r="B117">
        <v>8.6319528086315989E-2</v>
      </c>
      <c r="C117">
        <v>3.9234127741067326E-2</v>
      </c>
    </row>
    <row r="118" spans="1:3" x14ac:dyDescent="0.45">
      <c r="A118">
        <v>94</v>
      </c>
      <c r="B118">
        <v>0.10946639080236942</v>
      </c>
      <c r="C118">
        <v>0.25072421635664766</v>
      </c>
    </row>
    <row r="119" spans="1:3" x14ac:dyDescent="0.45">
      <c r="A119">
        <v>95</v>
      </c>
      <c r="B119">
        <v>9.5659214361725864E-2</v>
      </c>
      <c r="C119">
        <v>-0.15203610317158101</v>
      </c>
    </row>
    <row r="120" spans="1:3" x14ac:dyDescent="0.45">
      <c r="A120">
        <v>96</v>
      </c>
      <c r="B120">
        <v>7.884126306319561E-2</v>
      </c>
      <c r="C120">
        <v>-0.3452941360799695</v>
      </c>
    </row>
    <row r="121" spans="1:3" x14ac:dyDescent="0.45">
      <c r="A121">
        <v>97</v>
      </c>
      <c r="B121">
        <v>9.1446069159695442E-2</v>
      </c>
      <c r="C121">
        <v>-0.45334540300650228</v>
      </c>
    </row>
    <row r="122" spans="1:3" x14ac:dyDescent="0.45">
      <c r="A122">
        <v>98</v>
      </c>
      <c r="B122">
        <v>0.10148346103898753</v>
      </c>
      <c r="C122">
        <v>1.7151602713563974E-2</v>
      </c>
    </row>
    <row r="123" spans="1:3" x14ac:dyDescent="0.45">
      <c r="A123">
        <v>99</v>
      </c>
      <c r="B123">
        <v>0.10773037609866543</v>
      </c>
      <c r="C123">
        <v>0.11049856111073431</v>
      </c>
    </row>
    <row r="124" spans="1:3" x14ac:dyDescent="0.45">
      <c r="A124">
        <v>100</v>
      </c>
      <c r="B124">
        <v>0.11210986773755505</v>
      </c>
      <c r="C124">
        <v>0.34984782717315011</v>
      </c>
    </row>
    <row r="125" spans="1:3" x14ac:dyDescent="0.45">
      <c r="A125">
        <v>101</v>
      </c>
      <c r="B125">
        <v>0.10516487507943423</v>
      </c>
      <c r="C125">
        <v>-0.41738119830988035</v>
      </c>
    </row>
    <row r="126" spans="1:3" x14ac:dyDescent="0.45">
      <c r="A126">
        <v>102</v>
      </c>
      <c r="B126">
        <v>0.10482624511826694</v>
      </c>
      <c r="C126">
        <v>-0.64943063783511601</v>
      </c>
    </row>
    <row r="127" spans="1:3" x14ac:dyDescent="0.45">
      <c r="A127">
        <v>103</v>
      </c>
      <c r="B127">
        <v>0.11480184883668904</v>
      </c>
      <c r="C127">
        <v>-0.55392570469550062</v>
      </c>
    </row>
    <row r="128" spans="1:3" x14ac:dyDescent="0.45">
      <c r="A128">
        <v>104</v>
      </c>
      <c r="B128">
        <v>0.13846781213224624</v>
      </c>
      <c r="C128">
        <v>-0.20883601940356844</v>
      </c>
    </row>
    <row r="129" spans="1:3" x14ac:dyDescent="0.45">
      <c r="A129">
        <v>105</v>
      </c>
      <c r="B129">
        <v>0.17079505569867631</v>
      </c>
      <c r="C129">
        <v>0.15404148832157954</v>
      </c>
    </row>
    <row r="130" spans="1:3" x14ac:dyDescent="0.45">
      <c r="A130">
        <v>106</v>
      </c>
      <c r="B130">
        <v>0.15939666591875412</v>
      </c>
      <c r="C130">
        <v>2.7744224519404503E-2</v>
      </c>
    </row>
    <row r="131" spans="1:3" x14ac:dyDescent="0.45">
      <c r="A131">
        <v>107</v>
      </c>
      <c r="B131">
        <v>0.14692311483313547</v>
      </c>
      <c r="C131">
        <v>0.39443747019211373</v>
      </c>
    </row>
    <row r="132" spans="1:3" x14ac:dyDescent="0.45">
      <c r="A132">
        <v>108</v>
      </c>
      <c r="B132">
        <v>0.14670073056016725</v>
      </c>
      <c r="C132">
        <v>0.63886093375397035</v>
      </c>
    </row>
    <row r="133" spans="1:3" x14ac:dyDescent="0.45">
      <c r="A133">
        <v>109</v>
      </c>
      <c r="B133">
        <v>0.14274872088994772</v>
      </c>
      <c r="C133">
        <v>0.67276412393144358</v>
      </c>
    </row>
    <row r="134" spans="1:3" x14ac:dyDescent="0.45">
      <c r="A134">
        <v>110</v>
      </c>
      <c r="B134">
        <v>0.11318076532808646</v>
      </c>
      <c r="C134">
        <v>7.9536311357086886E-2</v>
      </c>
    </row>
    <row r="135" spans="1:3" x14ac:dyDescent="0.45">
      <c r="A135">
        <v>111</v>
      </c>
      <c r="B135">
        <v>0.11996133968008216</v>
      </c>
      <c r="C135">
        <v>-0.22329772691695504</v>
      </c>
    </row>
    <row r="136" spans="1:3" x14ac:dyDescent="0.45">
      <c r="A136">
        <v>112</v>
      </c>
      <c r="B136">
        <v>0.10738565761546121</v>
      </c>
      <c r="C136">
        <v>7.3185777084137649E-3</v>
      </c>
    </row>
    <row r="137" spans="1:3" x14ac:dyDescent="0.45">
      <c r="A137">
        <v>113</v>
      </c>
      <c r="B137">
        <v>0.10807591877429806</v>
      </c>
      <c r="C137">
        <v>0.1334907059180877</v>
      </c>
    </row>
    <row r="138" spans="1:3" x14ac:dyDescent="0.45">
      <c r="A138">
        <v>114</v>
      </c>
      <c r="B138">
        <v>0.12184786073047749</v>
      </c>
      <c r="C138">
        <v>0.29103681281387772</v>
      </c>
    </row>
    <row r="139" spans="1:3" x14ac:dyDescent="0.45">
      <c r="A139">
        <v>115</v>
      </c>
      <c r="B139">
        <v>0.10431979853917611</v>
      </c>
      <c r="C139">
        <v>-9.5552549744124693E-2</v>
      </c>
    </row>
    <row r="140" spans="1:3" x14ac:dyDescent="0.45">
      <c r="A140">
        <v>116</v>
      </c>
      <c r="B140">
        <v>9.6932663954506448E-2</v>
      </c>
      <c r="C140">
        <v>-0.37613958767829908</v>
      </c>
    </row>
    <row r="141" spans="1:3" x14ac:dyDescent="0.45">
      <c r="A141">
        <v>117</v>
      </c>
      <c r="B141">
        <v>9.8702898827987162E-2</v>
      </c>
      <c r="C141">
        <v>-0.32407666097302718</v>
      </c>
    </row>
    <row r="142" spans="1:3" x14ac:dyDescent="0.45">
      <c r="A142">
        <v>118</v>
      </c>
      <c r="B142">
        <v>0.10415138116263883</v>
      </c>
      <c r="C142">
        <v>-0.1385759349416788</v>
      </c>
    </row>
    <row r="143" spans="1:3" x14ac:dyDescent="0.45">
      <c r="A143">
        <v>119</v>
      </c>
      <c r="B143">
        <v>0.1247223607254066</v>
      </c>
      <c r="C143">
        <v>0.10053838576287194</v>
      </c>
    </row>
    <row r="144" spans="1:3" x14ac:dyDescent="0.45">
      <c r="A144">
        <v>120</v>
      </c>
      <c r="B144">
        <v>0.12627782925294651</v>
      </c>
      <c r="C144">
        <v>-0.1790843626105586</v>
      </c>
    </row>
    <row r="145" spans="1:3" x14ac:dyDescent="0.45">
      <c r="A145">
        <v>121</v>
      </c>
      <c r="B145">
        <v>0.11175463052229401</v>
      </c>
      <c r="C145">
        <v>7.9831086384877736E-2</v>
      </c>
    </row>
    <row r="146" spans="1:3" x14ac:dyDescent="0.45">
      <c r="A146">
        <v>122</v>
      </c>
      <c r="B146">
        <v>0.11034224159414774</v>
      </c>
      <c r="C146">
        <v>0.18424866287827912</v>
      </c>
    </row>
    <row r="147" spans="1:3" x14ac:dyDescent="0.45">
      <c r="A147">
        <v>123</v>
      </c>
      <c r="B147">
        <v>0.12943668831657673</v>
      </c>
      <c r="C147">
        <v>3.2882824751684359E-2</v>
      </c>
    </row>
    <row r="148" spans="1:3" x14ac:dyDescent="0.45">
      <c r="A148">
        <v>124</v>
      </c>
      <c r="B148">
        <v>0.10197989088060316</v>
      </c>
      <c r="C148">
        <v>-0.47145665751863614</v>
      </c>
    </row>
    <row r="149" spans="1:3" x14ac:dyDescent="0.45">
      <c r="A149">
        <v>125</v>
      </c>
      <c r="B149">
        <v>9.7573790074374112E-2</v>
      </c>
      <c r="C149">
        <v>-0.60852070371506994</v>
      </c>
    </row>
    <row r="150" spans="1:3" x14ac:dyDescent="0.45">
      <c r="A150">
        <v>126</v>
      </c>
      <c r="B150">
        <v>0.12433594856278868</v>
      </c>
      <c r="C150">
        <v>-0.158093644132067</v>
      </c>
    </row>
    <row r="151" spans="1:3" x14ac:dyDescent="0.45">
      <c r="A151">
        <v>127</v>
      </c>
      <c r="B151">
        <v>0.14209929244714609</v>
      </c>
      <c r="C151">
        <v>0.31869667501841031</v>
      </c>
    </row>
    <row r="152" spans="1:3" x14ac:dyDescent="0.45">
      <c r="A152">
        <v>128</v>
      </c>
      <c r="B152">
        <v>0.14253195514214967</v>
      </c>
      <c r="C152">
        <v>0.90972810883747235</v>
      </c>
    </row>
    <row r="153" spans="1:3" x14ac:dyDescent="0.45">
      <c r="A153">
        <v>129</v>
      </c>
      <c r="B153">
        <v>0.12510975114666417</v>
      </c>
      <c r="C153">
        <v>0.50916641792889794</v>
      </c>
    </row>
    <row r="154" spans="1:3" x14ac:dyDescent="0.45">
      <c r="A154">
        <v>130</v>
      </c>
      <c r="B154">
        <v>0.11210986773755505</v>
      </c>
      <c r="C154">
        <v>0.27692470770675925</v>
      </c>
    </row>
    <row r="155" spans="1:3" x14ac:dyDescent="0.45">
      <c r="A155">
        <v>131</v>
      </c>
      <c r="B155">
        <v>9.886494684355196E-2</v>
      </c>
      <c r="C155">
        <v>0.12672348383937193</v>
      </c>
    </row>
    <row r="156" spans="1:3" x14ac:dyDescent="0.45">
      <c r="A156">
        <v>132</v>
      </c>
      <c r="B156">
        <v>9.886494684355196E-2</v>
      </c>
      <c r="C156">
        <v>3.7535117191405454E-2</v>
      </c>
    </row>
    <row r="157" spans="1:3" x14ac:dyDescent="0.45">
      <c r="A157">
        <v>133</v>
      </c>
      <c r="B157">
        <v>9.1907856080509942E-2</v>
      </c>
      <c r="C157">
        <v>-1.7808651138148279E-2</v>
      </c>
    </row>
    <row r="158" spans="1:3" x14ac:dyDescent="0.45">
      <c r="A158">
        <v>134</v>
      </c>
      <c r="B158">
        <v>8.2671278356839906E-2</v>
      </c>
      <c r="C158">
        <v>-1.7738163946215246E-2</v>
      </c>
    </row>
    <row r="159" spans="1:3" x14ac:dyDescent="0.45">
      <c r="A159">
        <v>135</v>
      </c>
      <c r="B159">
        <v>8.3103808149999236E-2</v>
      </c>
      <c r="C159">
        <v>-1.2566089057499841E-2</v>
      </c>
    </row>
    <row r="160" spans="1:3" x14ac:dyDescent="0.45">
      <c r="A160">
        <v>136</v>
      </c>
      <c r="B160">
        <v>8.3103808149999236E-2</v>
      </c>
      <c r="C160">
        <v>0.10089110791446326</v>
      </c>
    </row>
    <row r="161" spans="1:3" x14ac:dyDescent="0.45">
      <c r="A161">
        <v>137</v>
      </c>
      <c r="B161">
        <v>8.4118577427151842E-2</v>
      </c>
      <c r="C161">
        <v>0.3553282087249065</v>
      </c>
    </row>
    <row r="162" spans="1:3" x14ac:dyDescent="0.45">
      <c r="A162">
        <v>138</v>
      </c>
      <c r="B162">
        <v>8.1667524172714834E-2</v>
      </c>
      <c r="C162">
        <v>0.14254236861309388</v>
      </c>
    </row>
    <row r="163" spans="1:3" x14ac:dyDescent="0.45">
      <c r="A163">
        <v>139</v>
      </c>
      <c r="B163">
        <v>7.9542117953096625E-2</v>
      </c>
      <c r="C163">
        <v>0.28336910796626147</v>
      </c>
    </row>
    <row r="164" spans="1:3" x14ac:dyDescent="0.45">
      <c r="A164">
        <v>140</v>
      </c>
      <c r="B164">
        <v>6.5574698293626665E-2</v>
      </c>
      <c r="C164">
        <v>-1.4669874872851041E-2</v>
      </c>
    </row>
    <row r="165" spans="1:3" x14ac:dyDescent="0.45">
      <c r="A165">
        <v>141</v>
      </c>
      <c r="B165">
        <v>7.1637324316092099E-2</v>
      </c>
      <c r="C165">
        <v>0.48223521200900948</v>
      </c>
    </row>
    <row r="166" spans="1:3" x14ac:dyDescent="0.45">
      <c r="A166">
        <v>142</v>
      </c>
      <c r="B166">
        <v>6.0881427021118539E-2</v>
      </c>
      <c r="C166">
        <v>0.48642433198832313</v>
      </c>
    </row>
    <row r="167" spans="1:3" x14ac:dyDescent="0.45">
      <c r="A167">
        <v>143</v>
      </c>
      <c r="B167">
        <v>6.0881427021118539E-2</v>
      </c>
      <c r="C167">
        <v>0.2821706108410692</v>
      </c>
    </row>
    <row r="168" spans="1:3" x14ac:dyDescent="0.45">
      <c r="A168">
        <v>144</v>
      </c>
      <c r="B168">
        <v>6.0639350560259764E-2</v>
      </c>
      <c r="C168">
        <v>-0.31707788474123427</v>
      </c>
    </row>
    <row r="169" spans="1:3" x14ac:dyDescent="0.45">
      <c r="A169">
        <v>145</v>
      </c>
      <c r="B169">
        <v>3.8353982686599536E-2</v>
      </c>
      <c r="C169">
        <v>-0.36693962489771648</v>
      </c>
    </row>
    <row r="170" spans="1:3" x14ac:dyDescent="0.45">
      <c r="A170">
        <v>146</v>
      </c>
      <c r="B170">
        <v>4.6735176485528745E-2</v>
      </c>
      <c r="C170">
        <v>-0.40230407182707084</v>
      </c>
    </row>
    <row r="171" spans="1:3" x14ac:dyDescent="0.45">
      <c r="A171">
        <v>147</v>
      </c>
      <c r="B171">
        <v>4.912314767457146E-2</v>
      </c>
      <c r="C171">
        <v>-0.27891275884165656</v>
      </c>
    </row>
    <row r="172" spans="1:3" x14ac:dyDescent="0.45">
      <c r="A172">
        <v>148</v>
      </c>
      <c r="B172">
        <v>6.7222326637929403E-2</v>
      </c>
      <c r="C172">
        <v>-0.15219778217418858</v>
      </c>
    </row>
    <row r="173" spans="1:3" x14ac:dyDescent="0.45">
      <c r="A173">
        <v>149</v>
      </c>
      <c r="B173">
        <v>7.9261323345969414E-2</v>
      </c>
      <c r="C173">
        <v>0.29911831460498112</v>
      </c>
    </row>
    <row r="174" spans="1:3" x14ac:dyDescent="0.45">
      <c r="A174">
        <v>150</v>
      </c>
      <c r="B174">
        <v>8.7508359180838435E-2</v>
      </c>
      <c r="C174">
        <v>4.9397139499913645E-2</v>
      </c>
    </row>
    <row r="175" spans="1:3" x14ac:dyDescent="0.45">
      <c r="A175">
        <v>151</v>
      </c>
      <c r="B175">
        <v>7.4443463420195144E-2</v>
      </c>
      <c r="C175">
        <v>-9.8548010373544437E-2</v>
      </c>
    </row>
    <row r="176" spans="1:3" x14ac:dyDescent="0.45">
      <c r="A176">
        <v>152</v>
      </c>
      <c r="B176">
        <v>6.1610571524146646E-2</v>
      </c>
      <c r="C176">
        <v>-0.28270639772249417</v>
      </c>
    </row>
    <row r="177" spans="1:3" x14ac:dyDescent="0.45">
      <c r="A177">
        <v>153</v>
      </c>
      <c r="B177">
        <v>8.2671278356839906E-2</v>
      </c>
      <c r="C177">
        <v>-5.4854293219355588E-2</v>
      </c>
    </row>
    <row r="178" spans="1:3" x14ac:dyDescent="0.45">
      <c r="A178">
        <v>154</v>
      </c>
      <c r="B178">
        <v>8.2096768345033821E-2</v>
      </c>
      <c r="C178">
        <v>-0.21942247263558462</v>
      </c>
    </row>
    <row r="179" spans="1:3" x14ac:dyDescent="0.45">
      <c r="A179">
        <v>155</v>
      </c>
      <c r="B179">
        <v>7.9261323345969414E-2</v>
      </c>
      <c r="C179">
        <v>-0.18258279329720156</v>
      </c>
    </row>
    <row r="180" spans="1:3" x14ac:dyDescent="0.45">
      <c r="A180">
        <v>156</v>
      </c>
      <c r="B180">
        <v>7.9261323345969414E-2</v>
      </c>
      <c r="C180">
        <v>-3.3267151428555908E-2</v>
      </c>
    </row>
    <row r="181" spans="1:3" x14ac:dyDescent="0.45">
      <c r="A181">
        <v>157</v>
      </c>
      <c r="B181">
        <v>8.339294962645416E-2</v>
      </c>
      <c r="C181">
        <v>0.20915735896082766</v>
      </c>
    </row>
    <row r="182" spans="1:3" x14ac:dyDescent="0.45">
      <c r="A182">
        <v>158</v>
      </c>
      <c r="B182">
        <v>9.0222234538370749E-2</v>
      </c>
      <c r="C182">
        <v>0.36281015266986882</v>
      </c>
    </row>
    <row r="183" spans="1:3" x14ac:dyDescent="0.45">
      <c r="A183">
        <v>159</v>
      </c>
      <c r="B183">
        <v>8.1810450040237015E-2</v>
      </c>
      <c r="C183">
        <v>0.15786002959585632</v>
      </c>
    </row>
    <row r="184" spans="1:3" x14ac:dyDescent="0.45">
      <c r="A184">
        <v>160</v>
      </c>
      <c r="B184">
        <v>7.7450790935289393E-2</v>
      </c>
      <c r="C184">
        <v>0.27667857370969806</v>
      </c>
    </row>
    <row r="185" spans="1:3" x14ac:dyDescent="0.45">
      <c r="A185">
        <v>161</v>
      </c>
      <c r="B185">
        <v>7.0584448576720027E-2</v>
      </c>
      <c r="C185">
        <v>0.15965180484454805</v>
      </c>
    </row>
    <row r="186" spans="1:3" x14ac:dyDescent="0.45">
      <c r="A186">
        <v>162</v>
      </c>
      <c r="B186">
        <v>7.4578642878698365E-2</v>
      </c>
      <c r="C186">
        <v>0.22585029439679877</v>
      </c>
    </row>
    <row r="187" spans="1:3" x14ac:dyDescent="0.45">
      <c r="A187">
        <v>163</v>
      </c>
      <c r="B187">
        <v>6.4821599858359696E-2</v>
      </c>
      <c r="C187">
        <v>1.0251415532885194E-2</v>
      </c>
    </row>
    <row r="188" spans="1:3" x14ac:dyDescent="0.45">
      <c r="A188">
        <v>164</v>
      </c>
      <c r="B188">
        <v>6.4696529903112532E-2</v>
      </c>
      <c r="C188">
        <v>0.10627198007187416</v>
      </c>
    </row>
    <row r="189" spans="1:3" x14ac:dyDescent="0.45">
      <c r="A189">
        <v>165</v>
      </c>
      <c r="B189">
        <v>6.5072121661847171E-2</v>
      </c>
      <c r="C189">
        <v>0.10492139930823374</v>
      </c>
    </row>
    <row r="190" spans="1:3" x14ac:dyDescent="0.45">
      <c r="A190">
        <v>166</v>
      </c>
      <c r="B190">
        <v>6.4946797046521676E-2</v>
      </c>
      <c r="C190">
        <v>0.20815153895879951</v>
      </c>
    </row>
    <row r="191" spans="1:3" x14ac:dyDescent="0.45">
      <c r="A191">
        <v>167</v>
      </c>
      <c r="B191">
        <v>5.659685209865653E-2</v>
      </c>
      <c r="C191">
        <v>6.5353184262202463E-2</v>
      </c>
    </row>
    <row r="192" spans="1:3" x14ac:dyDescent="0.45">
      <c r="A192">
        <v>168</v>
      </c>
      <c r="B192">
        <v>5.6479998992484293E-2</v>
      </c>
      <c r="C192">
        <v>3.5963737746414315E-2</v>
      </c>
    </row>
    <row r="193" spans="1:3" x14ac:dyDescent="0.45">
      <c r="A193">
        <v>169</v>
      </c>
      <c r="B193">
        <v>5.1673726141405113E-2</v>
      </c>
      <c r="C193">
        <v>0.11554894642705357</v>
      </c>
    </row>
    <row r="194" spans="1:3" x14ac:dyDescent="0.45">
      <c r="A194">
        <v>170</v>
      </c>
      <c r="B194">
        <v>5.4625838594351467E-2</v>
      </c>
      <c r="C194">
        <v>4.6802136655060805E-2</v>
      </c>
    </row>
    <row r="195" spans="1:3" x14ac:dyDescent="0.45">
      <c r="A195">
        <v>171</v>
      </c>
      <c r="B195">
        <v>5.7771730736516813E-2</v>
      </c>
      <c r="C195">
        <v>-2.9484776315961969E-2</v>
      </c>
    </row>
    <row r="196" spans="1:3" x14ac:dyDescent="0.45">
      <c r="A196">
        <v>172</v>
      </c>
      <c r="B196">
        <v>5.9795880461455925E-2</v>
      </c>
      <c r="C196">
        <v>-0.21527441787578264</v>
      </c>
    </row>
    <row r="197" spans="1:3" x14ac:dyDescent="0.45">
      <c r="A197">
        <v>173</v>
      </c>
      <c r="B197">
        <v>5.336778671975792E-2</v>
      </c>
      <c r="C197">
        <v>1.2245172326224935E-2</v>
      </c>
    </row>
    <row r="198" spans="1:3" x14ac:dyDescent="0.45">
      <c r="A198">
        <v>174</v>
      </c>
      <c r="B198">
        <v>6.3824586503721081E-2</v>
      </c>
      <c r="C198">
        <v>0.1414493464384467</v>
      </c>
    </row>
    <row r="199" spans="1:3" x14ac:dyDescent="0.45">
      <c r="A199">
        <v>175</v>
      </c>
      <c r="B199">
        <v>6.4946797046521676E-2</v>
      </c>
      <c r="C199">
        <v>0.22731832656288214</v>
      </c>
    </row>
    <row r="200" spans="1:3" x14ac:dyDescent="0.45">
      <c r="A200">
        <v>176</v>
      </c>
      <c r="B200">
        <v>5.6479998992484293E-2</v>
      </c>
      <c r="C200">
        <v>9.6004378792940714E-2</v>
      </c>
    </row>
    <row r="201" spans="1:3" x14ac:dyDescent="0.45">
      <c r="A201">
        <v>177</v>
      </c>
      <c r="B201">
        <v>5.2800369266209096E-2</v>
      </c>
      <c r="C201">
        <v>9.614838240999582E-2</v>
      </c>
    </row>
    <row r="202" spans="1:3" x14ac:dyDescent="0.45">
      <c r="A202">
        <v>178</v>
      </c>
      <c r="B202">
        <v>5.1002930177270422E-2</v>
      </c>
      <c r="C202">
        <v>0.24413081661703073</v>
      </c>
    </row>
    <row r="203" spans="1:3" x14ac:dyDescent="0.45">
      <c r="A203">
        <v>179</v>
      </c>
      <c r="B203">
        <v>4.7057890516500805E-2</v>
      </c>
      <c r="C203">
        <v>0.22405156478892704</v>
      </c>
    </row>
    <row r="204" spans="1:3" x14ac:dyDescent="0.45">
      <c r="A204">
        <v>180</v>
      </c>
      <c r="B204">
        <v>4.7273541094956489E-2</v>
      </c>
      <c r="C204">
        <v>0.13481474215669279</v>
      </c>
    </row>
    <row r="205" spans="1:3" x14ac:dyDescent="0.45">
      <c r="A205">
        <v>181</v>
      </c>
      <c r="B205">
        <v>3.8553501355768127E-2</v>
      </c>
      <c r="C205">
        <v>5.6023824514559173E-2</v>
      </c>
    </row>
    <row r="206" spans="1:3" x14ac:dyDescent="0.45">
      <c r="A206">
        <v>182</v>
      </c>
      <c r="B206">
        <v>3.8653396664002498E-2</v>
      </c>
      <c r="C206">
        <v>0.14985218663805808</v>
      </c>
    </row>
    <row r="207" spans="1:3" x14ac:dyDescent="0.45">
      <c r="A207">
        <v>183</v>
      </c>
      <c r="B207">
        <v>4.0264157075770413E-2</v>
      </c>
      <c r="C207">
        <v>0.1313354119396582</v>
      </c>
    </row>
    <row r="208" spans="1:3" x14ac:dyDescent="0.45">
      <c r="A208">
        <v>184</v>
      </c>
      <c r="B208">
        <v>4.0670539889422569E-2</v>
      </c>
      <c r="C208">
        <v>0.29422272146374395</v>
      </c>
    </row>
    <row r="209" spans="1:3" x14ac:dyDescent="0.45">
      <c r="A209">
        <v>185</v>
      </c>
      <c r="B209">
        <v>2.7911585961011093E-2</v>
      </c>
      <c r="C209">
        <v>0.11713192131971681</v>
      </c>
    </row>
    <row r="210" spans="1:3" x14ac:dyDescent="0.45">
      <c r="A210">
        <v>186</v>
      </c>
      <c r="B210">
        <v>3.0474304432058258E-2</v>
      </c>
      <c r="C210">
        <v>0.56466196401182434</v>
      </c>
    </row>
    <row r="211" spans="1:3" x14ac:dyDescent="0.45">
      <c r="A211">
        <v>187</v>
      </c>
      <c r="B211">
        <v>2.1683005784883858E-2</v>
      </c>
      <c r="C211">
        <v>-2.3998872643517244E-2</v>
      </c>
    </row>
    <row r="212" spans="1:3" x14ac:dyDescent="0.45">
      <c r="A212">
        <v>188</v>
      </c>
      <c r="B212">
        <v>2.7190732703374382E-2</v>
      </c>
      <c r="C212">
        <v>-6.0473995994242691E-3</v>
      </c>
    </row>
    <row r="213" spans="1:3" x14ac:dyDescent="0.45">
      <c r="A213">
        <v>189</v>
      </c>
      <c r="B213">
        <v>1.1190011701034341E-2</v>
      </c>
      <c r="C213">
        <v>-8.097604557121324E-2</v>
      </c>
    </row>
    <row r="214" spans="1:3" x14ac:dyDescent="0.45">
      <c r="A214">
        <v>190</v>
      </c>
      <c r="B214">
        <v>2.6029881113640518E-2</v>
      </c>
      <c r="C214">
        <v>0.46947396013025272</v>
      </c>
    </row>
    <row r="215" spans="1:3" x14ac:dyDescent="0.45">
      <c r="A215">
        <v>191</v>
      </c>
      <c r="B215">
        <v>2.7460469837619406E-2</v>
      </c>
      <c r="C215">
        <v>0.86240863498492215</v>
      </c>
    </row>
    <row r="216" spans="1:3" x14ac:dyDescent="0.45">
      <c r="A216">
        <v>192</v>
      </c>
      <c r="B216">
        <v>2.7640682648932047E-2</v>
      </c>
      <c r="C216">
        <v>0.74421089768133941</v>
      </c>
    </row>
    <row r="217" spans="1:3" x14ac:dyDescent="0.45">
      <c r="A217">
        <v>193</v>
      </c>
      <c r="B217">
        <v>1.7351470270582425E-2</v>
      </c>
      <c r="C217">
        <v>0.44390043075792501</v>
      </c>
    </row>
    <row r="218" spans="1:3" x14ac:dyDescent="0.45">
      <c r="A218">
        <v>194</v>
      </c>
      <c r="B218">
        <v>-2.5299566030400622E-3</v>
      </c>
      <c r="C218">
        <v>0.19169587685760908</v>
      </c>
    </row>
    <row r="219" spans="1:3" x14ac:dyDescent="0.45">
      <c r="A219">
        <v>195</v>
      </c>
      <c r="B219">
        <v>-7.5354544516656741E-3</v>
      </c>
      <c r="C219">
        <v>-4.6274557644078534E-2</v>
      </c>
    </row>
    <row r="220" spans="1:3" x14ac:dyDescent="0.45">
      <c r="A220">
        <v>196</v>
      </c>
      <c r="B220">
        <v>-6.6577745647141973E-3</v>
      </c>
      <c r="C220">
        <v>-6.8934345614420772E-2</v>
      </c>
    </row>
    <row r="221" spans="1:3" x14ac:dyDescent="0.45">
      <c r="A221">
        <v>197</v>
      </c>
      <c r="B221">
        <v>-2.7278018064318399E-3</v>
      </c>
      <c r="C221">
        <v>-0.42160281655860765</v>
      </c>
    </row>
    <row r="222" spans="1:3" x14ac:dyDescent="0.45">
      <c r="A222">
        <v>198</v>
      </c>
      <c r="B222">
        <v>2.1853636061400228E-4</v>
      </c>
      <c r="C222">
        <v>-0.46658451616092533</v>
      </c>
    </row>
    <row r="223" spans="1:3" x14ac:dyDescent="0.45">
      <c r="A223">
        <v>199</v>
      </c>
      <c r="B223">
        <v>9.7037397082311294E-4</v>
      </c>
      <c r="C223">
        <v>-0.29712797016624171</v>
      </c>
    </row>
    <row r="224" spans="1:3" x14ac:dyDescent="0.45">
      <c r="A224">
        <v>200</v>
      </c>
      <c r="B224">
        <v>3.8992304106213738E-3</v>
      </c>
      <c r="C224">
        <v>0.33760010676799546</v>
      </c>
    </row>
    <row r="225" spans="1:3" x14ac:dyDescent="0.45">
      <c r="A225">
        <v>201</v>
      </c>
      <c r="B225">
        <v>3.0659760103249251E-2</v>
      </c>
      <c r="C225">
        <v>0.66038693335711796</v>
      </c>
    </row>
    <row r="226" spans="1:3" x14ac:dyDescent="0.45">
      <c r="A226">
        <v>202</v>
      </c>
      <c r="B226">
        <v>1.5414037919453977E-2</v>
      </c>
      <c r="C226">
        <v>0.32646693447024433</v>
      </c>
    </row>
    <row r="227" spans="1:3" x14ac:dyDescent="0.45">
      <c r="A227">
        <v>203</v>
      </c>
      <c r="B227">
        <v>5.1834659439865816E-3</v>
      </c>
      <c r="C227">
        <v>0.33315482956754738</v>
      </c>
    </row>
    <row r="228" spans="1:3" x14ac:dyDescent="0.45">
      <c r="A228">
        <v>204</v>
      </c>
      <c r="B228">
        <v>4.8249508766816385E-3</v>
      </c>
      <c r="C228">
        <v>0.36882038624030022</v>
      </c>
    </row>
    <row r="229" spans="1:3" x14ac:dyDescent="0.45">
      <c r="A229">
        <v>205</v>
      </c>
      <c r="B229">
        <v>7.6471043636780478E-4</v>
      </c>
      <c r="C229">
        <v>0.59148823249112514</v>
      </c>
    </row>
    <row r="230" spans="1:3" x14ac:dyDescent="0.45">
      <c r="A230">
        <v>206</v>
      </c>
      <c r="B230">
        <v>-7.2855901560274494E-3</v>
      </c>
      <c r="C230">
        <v>0.10141164090566343</v>
      </c>
    </row>
    <row r="231" spans="1:3" x14ac:dyDescent="0.45">
      <c r="A231">
        <v>207</v>
      </c>
      <c r="B231">
        <v>-1.143789639112136E-2</v>
      </c>
      <c r="C231">
        <v>8.4347065604624238E-2</v>
      </c>
    </row>
    <row r="232" spans="1:3" x14ac:dyDescent="0.45">
      <c r="A232">
        <v>208</v>
      </c>
      <c r="B232">
        <v>-1.0779685777367848E-2</v>
      </c>
      <c r="C232">
        <v>-0.1187906635089703</v>
      </c>
    </row>
    <row r="233" spans="1:3" x14ac:dyDescent="0.45">
      <c r="A233">
        <v>209</v>
      </c>
      <c r="B233">
        <v>-8.6510218971345976E-3</v>
      </c>
      <c r="C233">
        <v>7.8894002785357603E-2</v>
      </c>
    </row>
    <row r="234" spans="1:3" x14ac:dyDescent="0.45">
      <c r="A234">
        <v>210</v>
      </c>
      <c r="B234">
        <v>-1.1318599919438094E-2</v>
      </c>
      <c r="C234">
        <v>-0.14199022053483931</v>
      </c>
    </row>
    <row r="235" spans="1:3" x14ac:dyDescent="0.45">
      <c r="A235">
        <v>211</v>
      </c>
      <c r="B235">
        <v>-8.4660896763160964E-3</v>
      </c>
      <c r="C235">
        <v>-1.9621509856811242E-2</v>
      </c>
    </row>
    <row r="236" spans="1:3" x14ac:dyDescent="0.45">
      <c r="A236">
        <v>212</v>
      </c>
      <c r="B236">
        <v>-6.2156016596424668E-3</v>
      </c>
      <c r="C236">
        <v>0.22303712052848473</v>
      </c>
    </row>
    <row r="237" spans="1:3" x14ac:dyDescent="0.45">
      <c r="A237">
        <v>213</v>
      </c>
      <c r="B237">
        <v>6.2785904027276573E-4</v>
      </c>
      <c r="C237">
        <v>0.7312926088065127</v>
      </c>
    </row>
    <row r="238" spans="1:3" x14ac:dyDescent="0.45">
      <c r="A238">
        <v>214</v>
      </c>
      <c r="B238">
        <v>-5.2605081846875401E-3</v>
      </c>
      <c r="C238">
        <v>0.107413975199457</v>
      </c>
    </row>
    <row r="239" spans="1:3" x14ac:dyDescent="0.45">
      <c r="A239">
        <v>215</v>
      </c>
      <c r="B239">
        <v>-1.1019624414428247E-2</v>
      </c>
      <c r="C239">
        <v>-0.10942474934388249</v>
      </c>
    </row>
    <row r="240" spans="1:3" x14ac:dyDescent="0.45">
      <c r="A240">
        <v>216</v>
      </c>
      <c r="B240">
        <v>-1.08397338007096E-2</v>
      </c>
      <c r="C240">
        <v>-0.14179601131619154</v>
      </c>
    </row>
    <row r="241" spans="1:3" x14ac:dyDescent="0.45">
      <c r="A241">
        <v>217</v>
      </c>
      <c r="B241">
        <v>-8.6404050664601328E-4</v>
      </c>
      <c r="C241">
        <v>3.6341467975357311E-2</v>
      </c>
    </row>
    <row r="242" spans="1:3" x14ac:dyDescent="0.45">
      <c r="A242">
        <v>218</v>
      </c>
      <c r="B242">
        <v>4.1830852803204921E-3</v>
      </c>
      <c r="C242">
        <v>3.3536742269130088E-2</v>
      </c>
    </row>
    <row r="243" spans="1:3" x14ac:dyDescent="0.45">
      <c r="A243">
        <v>219</v>
      </c>
      <c r="B243">
        <v>-5.9619247738642578E-3</v>
      </c>
      <c r="C243">
        <v>-9.3987091003584156E-2</v>
      </c>
    </row>
    <row r="244" spans="1:3" x14ac:dyDescent="0.45">
      <c r="A244">
        <v>220</v>
      </c>
      <c r="B244">
        <v>-1.266685426455777E-3</v>
      </c>
      <c r="C244">
        <v>8.4337566733205777E-2</v>
      </c>
    </row>
    <row r="245" spans="1:3" x14ac:dyDescent="0.45">
      <c r="A245">
        <v>221</v>
      </c>
      <c r="B245">
        <v>-2.0002199646252383E-3</v>
      </c>
      <c r="C245">
        <v>0.27990458754234188</v>
      </c>
    </row>
    <row r="246" spans="1:3" x14ac:dyDescent="0.45">
      <c r="A246">
        <v>222</v>
      </c>
      <c r="B246">
        <v>-2.7278018064318399E-3</v>
      </c>
      <c r="C246">
        <v>2.226202969971558E-3</v>
      </c>
    </row>
    <row r="247" spans="1:3" x14ac:dyDescent="0.45">
      <c r="A247">
        <v>223</v>
      </c>
      <c r="B247">
        <v>-4.6824344616119007E-3</v>
      </c>
      <c r="C247">
        <v>2.548003813331115E-2</v>
      </c>
    </row>
    <row r="248" spans="1:3" x14ac:dyDescent="0.45">
      <c r="A248">
        <v>224</v>
      </c>
      <c r="B248">
        <v>-8.0950342579438339E-3</v>
      </c>
      <c r="C248">
        <v>-0.2816004670779621</v>
      </c>
    </row>
    <row r="249" spans="1:3" x14ac:dyDescent="0.45">
      <c r="A249">
        <v>225</v>
      </c>
      <c r="B249">
        <v>-9.9845542773460694E-4</v>
      </c>
      <c r="C249">
        <v>-5.7803288292565064E-2</v>
      </c>
    </row>
    <row r="250" spans="1:3" x14ac:dyDescent="0.45">
      <c r="A250">
        <v>226</v>
      </c>
      <c r="B250">
        <v>-4.7468522725551687E-3</v>
      </c>
      <c r="C250">
        <v>-5.638154994502681E-2</v>
      </c>
    </row>
    <row r="251" spans="1:3" x14ac:dyDescent="0.45">
      <c r="A251">
        <v>227</v>
      </c>
      <c r="B251">
        <v>3.0528543139937692E-3</v>
      </c>
      <c r="C251">
        <v>-0.1036795355606755</v>
      </c>
    </row>
    <row r="252" spans="1:3" x14ac:dyDescent="0.45">
      <c r="A252">
        <v>228</v>
      </c>
      <c r="B252">
        <v>3.5477246450046906E-4</v>
      </c>
      <c r="C252">
        <v>-0.31850341983457631</v>
      </c>
    </row>
    <row r="253" spans="1:3" x14ac:dyDescent="0.45">
      <c r="A253">
        <v>229</v>
      </c>
      <c r="B253">
        <v>-1.4005013957174295E-3</v>
      </c>
      <c r="C253">
        <v>-0.194800922137251</v>
      </c>
    </row>
    <row r="254" spans="1:3" x14ac:dyDescent="0.45">
      <c r="A254">
        <v>230</v>
      </c>
      <c r="B254">
        <v>1.3435657891421926E-2</v>
      </c>
      <c r="C254">
        <v>-9.030590743481165E-2</v>
      </c>
    </row>
    <row r="255" spans="1:3" x14ac:dyDescent="0.45">
      <c r="A255">
        <v>231</v>
      </c>
      <c r="B255">
        <v>2.193867212978684E-2</v>
      </c>
      <c r="C255">
        <v>2.9566498542138442E-3</v>
      </c>
    </row>
    <row r="256" spans="1:3" x14ac:dyDescent="0.45">
      <c r="A256">
        <v>232</v>
      </c>
      <c r="B256">
        <v>2.2537738744264652E-2</v>
      </c>
      <c r="C256">
        <v>-0.27928194900926429</v>
      </c>
    </row>
    <row r="257" spans="1:3" x14ac:dyDescent="0.45">
      <c r="A257">
        <v>233</v>
      </c>
      <c r="B257">
        <v>1.7433025090918486E-2</v>
      </c>
      <c r="C257">
        <v>-0.29676751102615928</v>
      </c>
    </row>
    <row r="258" spans="1:3" x14ac:dyDescent="0.45">
      <c r="A258">
        <v>234</v>
      </c>
      <c r="B258">
        <v>2.1258321521593238E-2</v>
      </c>
      <c r="C258">
        <v>-0.47954956035281149</v>
      </c>
    </row>
    <row r="259" spans="1:3" x14ac:dyDescent="0.45">
      <c r="A259">
        <v>235</v>
      </c>
      <c r="B259">
        <v>2.4706396306097805E-2</v>
      </c>
      <c r="C259">
        <v>-0.35094752131366003</v>
      </c>
    </row>
    <row r="260" spans="1:3" x14ac:dyDescent="0.45">
      <c r="A260">
        <v>236</v>
      </c>
      <c r="B260">
        <v>3.4342191040746206E-2</v>
      </c>
      <c r="C260">
        <v>-0.14678491832552176</v>
      </c>
    </row>
    <row r="261" spans="1:3" x14ac:dyDescent="0.45">
      <c r="A261">
        <v>237</v>
      </c>
      <c r="B261">
        <v>5.3140490004224966E-2</v>
      </c>
      <c r="C261">
        <v>0.29910353569244341</v>
      </c>
    </row>
    <row r="262" spans="1:3" x14ac:dyDescent="0.45">
      <c r="A262">
        <v>238</v>
      </c>
      <c r="B262">
        <v>4.6627807724439529E-2</v>
      </c>
      <c r="C262">
        <v>9.7311625658180301E-2</v>
      </c>
    </row>
    <row r="263" spans="1:3" x14ac:dyDescent="0.45">
      <c r="A263">
        <v>239</v>
      </c>
      <c r="B263">
        <v>3.9556555979051999E-2</v>
      </c>
      <c r="C263">
        <v>-0.11240004662010511</v>
      </c>
    </row>
    <row r="264" spans="1:3" x14ac:dyDescent="0.45">
      <c r="A264">
        <v>240</v>
      </c>
      <c r="B264">
        <v>3.8055382702791657E-2</v>
      </c>
      <c r="C264">
        <v>1.6136905085256198E-2</v>
      </c>
    </row>
    <row r="265" spans="1:3" x14ac:dyDescent="0.45">
      <c r="A265">
        <v>241</v>
      </c>
      <c r="B265">
        <v>3.8653396664002498E-2</v>
      </c>
      <c r="C265">
        <v>-1.2732305081620515E-2</v>
      </c>
    </row>
    <row r="266" spans="1:3" x14ac:dyDescent="0.45">
      <c r="A266">
        <v>242</v>
      </c>
      <c r="B266">
        <v>4.6199341784979919E-2</v>
      </c>
      <c r="C266">
        <v>-3.2198466738111609E-2</v>
      </c>
    </row>
    <row r="267" spans="1:3" x14ac:dyDescent="0.45">
      <c r="A267">
        <v>243</v>
      </c>
      <c r="B267">
        <v>4.8140231571403874E-2</v>
      </c>
      <c r="C267">
        <v>-0.43490371046585163</v>
      </c>
    </row>
    <row r="268" spans="1:3" x14ac:dyDescent="0.45">
      <c r="A268">
        <v>244</v>
      </c>
      <c r="B268">
        <v>4.1180619420574799E-2</v>
      </c>
      <c r="C268">
        <v>-0.5969632830297954</v>
      </c>
    </row>
    <row r="269" spans="1:3" x14ac:dyDescent="0.45">
      <c r="A269">
        <v>245</v>
      </c>
      <c r="B269">
        <v>5.1226099247630941E-2</v>
      </c>
      <c r="C269">
        <v>-0.58445929003896424</v>
      </c>
    </row>
    <row r="270" spans="1:3" x14ac:dyDescent="0.45">
      <c r="A270">
        <v>246</v>
      </c>
      <c r="B270">
        <v>6.9410391256262804E-2</v>
      </c>
      <c r="C270">
        <v>-0.66790153861177914</v>
      </c>
    </row>
    <row r="271" spans="1:3" x14ac:dyDescent="0.45">
      <c r="A271">
        <v>247</v>
      </c>
      <c r="B271">
        <v>9.5026850694078013E-2</v>
      </c>
      <c r="C271">
        <v>-0.2963893556327184</v>
      </c>
    </row>
    <row r="272" spans="1:3" x14ac:dyDescent="0.45">
      <c r="A272">
        <v>248</v>
      </c>
      <c r="B272">
        <v>0.10164874422607523</v>
      </c>
      <c r="C272">
        <v>-0.1835339886343122</v>
      </c>
    </row>
    <row r="273" spans="1:3" x14ac:dyDescent="0.45">
      <c r="A273">
        <v>249</v>
      </c>
      <c r="B273">
        <v>0.14016653130462498</v>
      </c>
      <c r="C273">
        <v>8.0942538642903017E-2</v>
      </c>
    </row>
    <row r="274" spans="1:3" x14ac:dyDescent="0.45">
      <c r="A274">
        <v>250</v>
      </c>
      <c r="B274">
        <v>0.11680757367040345</v>
      </c>
      <c r="C274">
        <v>-0.49398602261499774</v>
      </c>
    </row>
    <row r="275" spans="1:3" x14ac:dyDescent="0.45">
      <c r="A275">
        <v>251</v>
      </c>
      <c r="B275">
        <v>0.11122338453572539</v>
      </c>
      <c r="C275">
        <v>-0.51632254033144287</v>
      </c>
    </row>
    <row r="276" spans="1:3" x14ac:dyDescent="0.45">
      <c r="A276">
        <v>252</v>
      </c>
      <c r="B276">
        <v>0.11069406103161733</v>
      </c>
      <c r="C276">
        <v>-0.40495129717528583</v>
      </c>
    </row>
    <row r="277" spans="1:3" x14ac:dyDescent="0.45">
      <c r="A277">
        <v>253</v>
      </c>
      <c r="B277">
        <v>0.12588748166243757</v>
      </c>
      <c r="C277">
        <v>0.32893615696337886</v>
      </c>
    </row>
    <row r="278" spans="1:3" x14ac:dyDescent="0.45">
      <c r="A278">
        <v>254</v>
      </c>
      <c r="B278">
        <v>0.1553687684599393</v>
      </c>
      <c r="C278">
        <v>0.41387535016017452</v>
      </c>
    </row>
    <row r="279" spans="1:3" x14ac:dyDescent="0.45">
      <c r="A279">
        <v>255</v>
      </c>
      <c r="B279">
        <v>0.16156834767646039</v>
      </c>
      <c r="C279">
        <v>0.50206250957467624</v>
      </c>
    </row>
    <row r="280" spans="1:3" x14ac:dyDescent="0.45">
      <c r="A280">
        <v>256</v>
      </c>
      <c r="B280">
        <v>0.13450441108866784</v>
      </c>
      <c r="C280">
        <v>0.23399399955872469</v>
      </c>
    </row>
    <row r="281" spans="1:3" x14ac:dyDescent="0.45">
      <c r="A281">
        <v>257</v>
      </c>
      <c r="B281">
        <v>0.1247223607254066</v>
      </c>
      <c r="C281">
        <v>8.4840970554601214E-2</v>
      </c>
    </row>
    <row r="282" spans="1:3" x14ac:dyDescent="0.45">
      <c r="A282">
        <v>258</v>
      </c>
      <c r="B282">
        <v>0.12184786073047749</v>
      </c>
      <c r="C282">
        <v>-2.2648459844815116E-3</v>
      </c>
    </row>
    <row r="283" spans="1:3" x14ac:dyDescent="0.45">
      <c r="A283">
        <v>259</v>
      </c>
      <c r="B283">
        <v>0.11228780948395023</v>
      </c>
      <c r="C283">
        <v>5.2558169023949053E-2</v>
      </c>
    </row>
    <row r="284" spans="1:3" x14ac:dyDescent="0.45">
      <c r="A284">
        <v>260</v>
      </c>
      <c r="B284">
        <v>0.11625786811587646</v>
      </c>
      <c r="C284">
        <v>5.2272824646781957E-2</v>
      </c>
    </row>
    <row r="285" spans="1:3" x14ac:dyDescent="0.45">
      <c r="A285">
        <v>261</v>
      </c>
      <c r="B285">
        <v>0.12127942835648026</v>
      </c>
      <c r="C285">
        <v>0.28307417900415216</v>
      </c>
    </row>
    <row r="286" spans="1:3" x14ac:dyDescent="0.45">
      <c r="A286">
        <v>262</v>
      </c>
      <c r="B286">
        <v>0.10911752162076122</v>
      </c>
      <c r="C286">
        <v>1.2220060044458358E-2</v>
      </c>
    </row>
    <row r="287" spans="1:3" x14ac:dyDescent="0.45">
      <c r="A287">
        <v>263</v>
      </c>
      <c r="B287">
        <v>0.10842228860175751</v>
      </c>
      <c r="C287">
        <v>8.4282590640115784E-2</v>
      </c>
    </row>
    <row r="288" spans="1:3" x14ac:dyDescent="0.45">
      <c r="A288">
        <v>264</v>
      </c>
      <c r="B288">
        <v>0.10773037609866543</v>
      </c>
      <c r="C288">
        <v>-0.12646134392648256</v>
      </c>
    </row>
    <row r="289" spans="1:3" x14ac:dyDescent="0.45">
      <c r="A289">
        <v>265</v>
      </c>
      <c r="B289">
        <v>0.10281115837751825</v>
      </c>
      <c r="C289">
        <v>-7.7121482647891093E-3</v>
      </c>
    </row>
    <row r="290" spans="1:3" x14ac:dyDescent="0.45">
      <c r="A290">
        <v>266</v>
      </c>
      <c r="B290">
        <v>0.10164874422607523</v>
      </c>
      <c r="C290">
        <v>-0.1737838282067376</v>
      </c>
    </row>
    <row r="291" spans="1:3" x14ac:dyDescent="0.45">
      <c r="A291">
        <v>267</v>
      </c>
      <c r="B291">
        <v>0.11122338453572539</v>
      </c>
      <c r="C291">
        <v>-5.2246301000045625E-2</v>
      </c>
    </row>
    <row r="292" spans="1:3" x14ac:dyDescent="0.45">
      <c r="A292">
        <v>268</v>
      </c>
      <c r="B292">
        <v>0.10347969303739013</v>
      </c>
      <c r="C292">
        <v>-0.18173935569244182</v>
      </c>
    </row>
    <row r="293" spans="1:3" x14ac:dyDescent="0.45">
      <c r="A293">
        <v>269</v>
      </c>
      <c r="B293">
        <v>0.1026445148406</v>
      </c>
      <c r="C293">
        <v>-7.996353058689698E-2</v>
      </c>
    </row>
    <row r="294" spans="1:3" x14ac:dyDescent="0.45">
      <c r="A294">
        <v>270</v>
      </c>
      <c r="B294">
        <v>0.1021457550275286</v>
      </c>
      <c r="C294">
        <v>-2.2707258451583223E-2</v>
      </c>
    </row>
    <row r="295" spans="1:3" x14ac:dyDescent="0.45">
      <c r="A295">
        <v>271</v>
      </c>
      <c r="B295">
        <v>0.10669868145916495</v>
      </c>
      <c r="C295">
        <v>0.10002132313561718</v>
      </c>
    </row>
    <row r="296" spans="1:3" x14ac:dyDescent="0.45">
      <c r="A296">
        <v>272</v>
      </c>
      <c r="B296">
        <v>0.10981609911610413</v>
      </c>
      <c r="C296">
        <v>0.14872501977103925</v>
      </c>
    </row>
    <row r="297" spans="1:3" x14ac:dyDescent="0.45">
      <c r="A297">
        <v>273</v>
      </c>
      <c r="B297">
        <v>0.10398316227446519</v>
      </c>
      <c r="C297">
        <v>0.16433359616218629</v>
      </c>
    </row>
    <row r="298" spans="1:3" x14ac:dyDescent="0.45">
      <c r="A298">
        <v>274</v>
      </c>
      <c r="B298">
        <v>0.10098876797815892</v>
      </c>
      <c r="C298">
        <v>0.17334919934063642</v>
      </c>
    </row>
    <row r="299" spans="1:3" x14ac:dyDescent="0.45">
      <c r="A299">
        <v>275</v>
      </c>
      <c r="B299">
        <v>9.9352218180789542E-2</v>
      </c>
      <c r="C299">
        <v>0.18261081560026149</v>
      </c>
    </row>
    <row r="300" spans="1:3" x14ac:dyDescent="0.45">
      <c r="A300">
        <v>276</v>
      </c>
      <c r="B300">
        <v>9.9027182523292345E-2</v>
      </c>
      <c r="C300">
        <v>-1.8767964314063801E-2</v>
      </c>
    </row>
    <row r="301" spans="1:3" x14ac:dyDescent="0.45">
      <c r="A301">
        <v>277</v>
      </c>
      <c r="B301">
        <v>8.7061311900491101E-2</v>
      </c>
      <c r="C301">
        <v>-0.1574943176302383</v>
      </c>
    </row>
    <row r="302" spans="1:3" x14ac:dyDescent="0.45">
      <c r="A302">
        <v>278</v>
      </c>
      <c r="B302">
        <v>8.4701950283185223E-2</v>
      </c>
      <c r="C302">
        <v>-0.10397235894393991</v>
      </c>
    </row>
    <row r="303" spans="1:3" x14ac:dyDescent="0.45">
      <c r="A303">
        <v>279</v>
      </c>
      <c r="B303">
        <v>9.2836136697096172E-2</v>
      </c>
      <c r="C303">
        <v>8.4603181706667974E-2</v>
      </c>
    </row>
    <row r="304" spans="1:3" x14ac:dyDescent="0.45">
      <c r="A304">
        <v>280</v>
      </c>
      <c r="B304">
        <v>9.2991463727558066E-2</v>
      </c>
      <c r="C304">
        <v>0.38894686574982351</v>
      </c>
    </row>
    <row r="305" spans="1:3" x14ac:dyDescent="0.45">
      <c r="A305">
        <v>281</v>
      </c>
      <c r="B305">
        <v>8.7807219026584893E-2</v>
      </c>
      <c r="C305">
        <v>0.22699010083096954</v>
      </c>
    </row>
    <row r="306" spans="1:3" x14ac:dyDescent="0.45">
      <c r="A306">
        <v>282</v>
      </c>
      <c r="B306">
        <v>7.8981132598212378E-2</v>
      </c>
      <c r="C306">
        <v>0.24412310130556358</v>
      </c>
    </row>
    <row r="307" spans="1:3" x14ac:dyDescent="0.45">
      <c r="A307">
        <v>283</v>
      </c>
      <c r="B307">
        <v>7.2299852855600089E-2</v>
      </c>
      <c r="C307">
        <v>-4.2247741316958243E-2</v>
      </c>
    </row>
    <row r="308" spans="1:3" x14ac:dyDescent="0.45">
      <c r="A308">
        <v>284</v>
      </c>
      <c r="B308">
        <v>7.6349069325908514E-2</v>
      </c>
      <c r="C308">
        <v>5.2555652417600796E-2</v>
      </c>
    </row>
    <row r="309" spans="1:3" x14ac:dyDescent="0.45">
      <c r="A309">
        <v>285</v>
      </c>
      <c r="B309">
        <v>7.1241466105788243E-2</v>
      </c>
      <c r="C309">
        <v>8.4585429374880061E-2</v>
      </c>
    </row>
    <row r="310" spans="1:3" x14ac:dyDescent="0.45">
      <c r="A310">
        <v>286</v>
      </c>
      <c r="B310">
        <v>7.9121152611480949E-2</v>
      </c>
      <c r="C310">
        <v>0.38042826839860849</v>
      </c>
    </row>
    <row r="311" spans="1:3" x14ac:dyDescent="0.45">
      <c r="A311">
        <v>287</v>
      </c>
      <c r="B311">
        <v>7.5256689288202228E-2</v>
      </c>
      <c r="C311">
        <v>0.27750223674863667</v>
      </c>
    </row>
    <row r="312" spans="1:3" x14ac:dyDescent="0.45">
      <c r="A312">
        <v>288</v>
      </c>
      <c r="B312">
        <v>6.5952978329931577E-2</v>
      </c>
      <c r="C312">
        <v>0.24768283740948299</v>
      </c>
    </row>
    <row r="313" spans="1:3" x14ac:dyDescent="0.45">
      <c r="A313">
        <v>289</v>
      </c>
      <c r="B313">
        <v>6.41975185400879E-2</v>
      </c>
      <c r="C313">
        <v>0.15015806114182287</v>
      </c>
    </row>
    <row r="314" spans="1:3" x14ac:dyDescent="0.45">
      <c r="A314">
        <v>290</v>
      </c>
      <c r="B314">
        <v>6.0277141843750326E-2</v>
      </c>
      <c r="C314">
        <v>-0.11236487181134758</v>
      </c>
    </row>
    <row r="315" spans="1:3" x14ac:dyDescent="0.45">
      <c r="A315">
        <v>291</v>
      </c>
      <c r="B315">
        <v>5.919699334638015E-2</v>
      </c>
      <c r="C315">
        <v>-0.16058401004407094</v>
      </c>
    </row>
    <row r="316" spans="1:3" x14ac:dyDescent="0.45">
      <c r="A316">
        <v>292</v>
      </c>
      <c r="B316">
        <v>5.6130127382292228E-2</v>
      </c>
      <c r="C316">
        <v>-0.14412086525033724</v>
      </c>
    </row>
    <row r="317" spans="1:3" x14ac:dyDescent="0.45">
      <c r="A317">
        <v>293</v>
      </c>
      <c r="B317">
        <v>5.5665230271278343E-2</v>
      </c>
      <c r="C317">
        <v>7.4578057035503242E-2</v>
      </c>
    </row>
    <row r="318" spans="1:3" x14ac:dyDescent="0.45">
      <c r="A318">
        <v>294</v>
      </c>
      <c r="B318">
        <v>6.2589620969354443E-2</v>
      </c>
      <c r="C318">
        <v>5.3862766132170392E-2</v>
      </c>
    </row>
    <row r="319" spans="1:3" x14ac:dyDescent="0.45">
      <c r="A319">
        <v>295</v>
      </c>
      <c r="B319">
        <v>6.0518493705800092E-2</v>
      </c>
      <c r="C319">
        <v>0.13351626601363997</v>
      </c>
    </row>
    <row r="320" spans="1:3" x14ac:dyDescent="0.45">
      <c r="A320">
        <v>296</v>
      </c>
      <c r="B320">
        <v>6.4073081849460339E-2</v>
      </c>
      <c r="C320">
        <v>9.3921522220925119E-2</v>
      </c>
    </row>
    <row r="321" spans="1:3" x14ac:dyDescent="0.45">
      <c r="A321">
        <v>297</v>
      </c>
      <c r="B321">
        <v>6.7222326637929403E-2</v>
      </c>
      <c r="C321">
        <v>0.17654588823255488</v>
      </c>
    </row>
    <row r="322" spans="1:3" x14ac:dyDescent="0.45">
      <c r="A322">
        <v>298</v>
      </c>
      <c r="B322">
        <v>6.0881427021118539E-2</v>
      </c>
      <c r="C322">
        <v>3.3168177794988263E-2</v>
      </c>
    </row>
    <row r="323" spans="1:3" x14ac:dyDescent="0.45">
      <c r="A323">
        <v>299</v>
      </c>
      <c r="B323">
        <v>6.5072121661847171E-2</v>
      </c>
      <c r="C323">
        <v>3.9339767443637208E-2</v>
      </c>
    </row>
    <row r="324" spans="1:3" x14ac:dyDescent="0.45">
      <c r="A324">
        <v>300</v>
      </c>
      <c r="B324">
        <v>5.8363532228607351E-2</v>
      </c>
      <c r="C324">
        <v>2.0596220327122827E-2</v>
      </c>
    </row>
    <row r="325" spans="1:3" x14ac:dyDescent="0.45">
      <c r="A325">
        <v>301</v>
      </c>
      <c r="B325">
        <v>5.824493766933142E-2</v>
      </c>
      <c r="C325">
        <v>0.13317573946483546</v>
      </c>
    </row>
    <row r="326" spans="1:3" x14ac:dyDescent="0.45">
      <c r="A326">
        <v>302</v>
      </c>
      <c r="B326">
        <v>6.1488742715925832E-2</v>
      </c>
      <c r="C326">
        <v>0.27483358694599991</v>
      </c>
    </row>
    <row r="327" spans="1:3" x14ac:dyDescent="0.45">
      <c r="A327">
        <v>303</v>
      </c>
      <c r="B327">
        <v>6.2958802139441356E-2</v>
      </c>
      <c r="C327">
        <v>9.2714295056818746E-2</v>
      </c>
    </row>
    <row r="328" spans="1:3" x14ac:dyDescent="0.45">
      <c r="A328">
        <v>304</v>
      </c>
      <c r="B328">
        <v>6.2835617634041746E-2</v>
      </c>
      <c r="C328">
        <v>-0.13975818973135298</v>
      </c>
    </row>
    <row r="329" spans="1:3" x14ac:dyDescent="0.45">
      <c r="A329">
        <v>305</v>
      </c>
      <c r="B329">
        <v>5.5549290299488047E-2</v>
      </c>
      <c r="C329">
        <v>-0.24729315916910541</v>
      </c>
    </row>
    <row r="330" spans="1:3" x14ac:dyDescent="0.45">
      <c r="A330">
        <v>306</v>
      </c>
      <c r="B330">
        <v>5.0668978568867901E-2</v>
      </c>
      <c r="C330">
        <v>-0.1493165670854836</v>
      </c>
    </row>
    <row r="331" spans="1:3" x14ac:dyDescent="0.45">
      <c r="A331">
        <v>307</v>
      </c>
      <c r="B331">
        <v>6.0881427021118539E-2</v>
      </c>
      <c r="C331">
        <v>0.15539085986472256</v>
      </c>
    </row>
    <row r="332" spans="1:3" x14ac:dyDescent="0.45">
      <c r="A332">
        <v>308</v>
      </c>
      <c r="B332">
        <v>6.3948771234507207E-2</v>
      </c>
      <c r="C332">
        <v>-3.8698418543299418E-2</v>
      </c>
    </row>
    <row r="333" spans="1:3" x14ac:dyDescent="0.45">
      <c r="A333">
        <v>309</v>
      </c>
      <c r="B333">
        <v>6.5826756252137825E-2</v>
      </c>
      <c r="C333">
        <v>-0.10177549585199683</v>
      </c>
    </row>
    <row r="334" spans="1:3" x14ac:dyDescent="0.45">
      <c r="A334">
        <v>310</v>
      </c>
      <c r="B334">
        <v>5.6246636803023498E-2</v>
      </c>
      <c r="C334">
        <v>-0.48714053979618094</v>
      </c>
    </row>
    <row r="335" spans="1:3" x14ac:dyDescent="0.45">
      <c r="A335">
        <v>311</v>
      </c>
      <c r="B335">
        <v>7.0191876336754166E-2</v>
      </c>
      <c r="C335">
        <v>-0.35889325280996021</v>
      </c>
    </row>
    <row r="336" spans="1:3" x14ac:dyDescent="0.45">
      <c r="A336">
        <v>312</v>
      </c>
      <c r="B336">
        <v>7.0846844952391685E-2</v>
      </c>
      <c r="C336">
        <v>-0.44178091896045157</v>
      </c>
    </row>
    <row r="337" spans="1:3" x14ac:dyDescent="0.45">
      <c r="A337">
        <v>313</v>
      </c>
      <c r="B337">
        <v>9.3458502664780951E-2</v>
      </c>
      <c r="C337">
        <v>4.6450617502020286E-2</v>
      </c>
    </row>
    <row r="338" spans="1:3" x14ac:dyDescent="0.45">
      <c r="A338">
        <v>314</v>
      </c>
      <c r="B338">
        <v>9.5659214361725864E-2</v>
      </c>
      <c r="C338">
        <v>-5.2077440250641871E-4</v>
      </c>
    </row>
    <row r="339" spans="1:3" x14ac:dyDescent="0.45">
      <c r="A339">
        <v>315</v>
      </c>
      <c r="B339">
        <v>0.11264434121625383</v>
      </c>
      <c r="C339">
        <v>-0.20665376899310323</v>
      </c>
    </row>
    <row r="340" spans="1:3" x14ac:dyDescent="0.45">
      <c r="A340">
        <v>316</v>
      </c>
      <c r="B340">
        <v>9.2836136697096172E-2</v>
      </c>
      <c r="C340">
        <v>-0.47422389844552865</v>
      </c>
    </row>
    <row r="341" spans="1:3" x14ac:dyDescent="0.45">
      <c r="A341">
        <v>317</v>
      </c>
      <c r="B341">
        <v>9.4083700787039981E-2</v>
      </c>
      <c r="C341">
        <v>-0.34374491366075088</v>
      </c>
    </row>
    <row r="342" spans="1:3" x14ac:dyDescent="0.45">
      <c r="A342">
        <v>318</v>
      </c>
      <c r="B342">
        <v>0.11699126045151154</v>
      </c>
      <c r="C342">
        <v>-0.54481303928020552</v>
      </c>
    </row>
    <row r="343" spans="1:3" x14ac:dyDescent="0.45">
      <c r="A343">
        <v>319</v>
      </c>
      <c r="B343">
        <v>0.13104057353146514</v>
      </c>
      <c r="C343">
        <v>-0.73299547413769217</v>
      </c>
    </row>
    <row r="344" spans="1:3" x14ac:dyDescent="0.45">
      <c r="A344">
        <v>320</v>
      </c>
      <c r="B344">
        <v>0.12241843274954628</v>
      </c>
      <c r="C344">
        <v>-0.81619738237156159</v>
      </c>
    </row>
    <row r="345" spans="1:3" x14ac:dyDescent="0.45">
      <c r="A345">
        <v>321</v>
      </c>
      <c r="B345">
        <v>0.17891666653258154</v>
      </c>
      <c r="C345">
        <v>-0.5528287226044809</v>
      </c>
    </row>
    <row r="346" spans="1:3" x14ac:dyDescent="0.45">
      <c r="A346">
        <v>322</v>
      </c>
      <c r="B346">
        <v>0.22519341632762507</v>
      </c>
      <c r="C346">
        <v>-0.40373200273162252</v>
      </c>
    </row>
    <row r="347" spans="1:3" x14ac:dyDescent="0.45">
      <c r="A347">
        <v>323</v>
      </c>
      <c r="B347">
        <v>0.23533866173509033</v>
      </c>
      <c r="C347">
        <v>-0.56663349535121232</v>
      </c>
    </row>
    <row r="348" spans="1:3" x14ac:dyDescent="0.45">
      <c r="A348">
        <v>324</v>
      </c>
      <c r="B348">
        <v>0.23213636232925916</v>
      </c>
      <c r="C348">
        <v>-0.5815505193159779</v>
      </c>
    </row>
    <row r="349" spans="1:3" x14ac:dyDescent="0.45">
      <c r="A349">
        <v>325</v>
      </c>
      <c r="B349">
        <v>0.23822708276665455</v>
      </c>
      <c r="C349">
        <v>-4.4415573500990513E-2</v>
      </c>
    </row>
    <row r="350" spans="1:3" x14ac:dyDescent="0.45">
      <c r="A350">
        <v>326</v>
      </c>
      <c r="B350">
        <v>0.27031900319244356</v>
      </c>
      <c r="C350">
        <v>0.58647176400192391</v>
      </c>
    </row>
    <row r="351" spans="1:3" x14ac:dyDescent="0.45">
      <c r="A351">
        <v>327</v>
      </c>
      <c r="B351">
        <v>0.26449681990179263</v>
      </c>
      <c r="C351">
        <v>0.17161332824306463</v>
      </c>
    </row>
    <row r="352" spans="1:3" x14ac:dyDescent="0.45">
      <c r="A352">
        <v>328</v>
      </c>
      <c r="B352">
        <v>0.22383271511123787</v>
      </c>
      <c r="C352">
        <v>0.15194349634469079</v>
      </c>
    </row>
    <row r="353" spans="1:3" x14ac:dyDescent="0.45">
      <c r="A353">
        <v>329</v>
      </c>
      <c r="B353">
        <v>0.2026274653461046</v>
      </c>
      <c r="C353">
        <v>0.36516983533714581</v>
      </c>
    </row>
    <row r="354" spans="1:3" x14ac:dyDescent="0.45">
      <c r="A354">
        <v>330</v>
      </c>
      <c r="B354">
        <v>0.21814993509304648</v>
      </c>
      <c r="C354">
        <v>0.9469640183783552</v>
      </c>
    </row>
    <row r="355" spans="1:3" x14ac:dyDescent="0.45">
      <c r="A355">
        <v>331</v>
      </c>
      <c r="B355">
        <v>0.18798430983831832</v>
      </c>
      <c r="C355">
        <v>0.26657680073463447</v>
      </c>
    </row>
    <row r="356" spans="1:3" x14ac:dyDescent="0.45">
      <c r="A356">
        <v>332</v>
      </c>
      <c r="B356">
        <v>0.19545653546443936</v>
      </c>
      <c r="C356">
        <v>2.324375893653946E-2</v>
      </c>
    </row>
    <row r="357" spans="1:3" x14ac:dyDescent="0.45">
      <c r="A357">
        <v>333</v>
      </c>
      <c r="B357">
        <v>0.15654352366066504</v>
      </c>
      <c r="C357">
        <v>4.8924679136543969E-2</v>
      </c>
    </row>
    <row r="358" spans="1:3" x14ac:dyDescent="0.45">
      <c r="A358">
        <v>334</v>
      </c>
      <c r="B358">
        <v>0.16426051656810187</v>
      </c>
      <c r="C358">
        <v>-4.1518734717724992E-2</v>
      </c>
    </row>
    <row r="359" spans="1:3" x14ac:dyDescent="0.45">
      <c r="A359">
        <v>335</v>
      </c>
      <c r="B359">
        <v>0.15987688119428167</v>
      </c>
      <c r="C359">
        <v>-1.9579177014757532E-2</v>
      </c>
    </row>
    <row r="360" spans="1:3" x14ac:dyDescent="0.45">
      <c r="A360">
        <v>336</v>
      </c>
      <c r="B360">
        <v>0.1608413842423731</v>
      </c>
      <c r="C360">
        <v>7.3813534960565474E-2</v>
      </c>
    </row>
    <row r="361" spans="1:3" x14ac:dyDescent="0.45">
      <c r="A361">
        <v>337</v>
      </c>
      <c r="B361">
        <v>0.16352210505392201</v>
      </c>
      <c r="C361">
        <v>0.17816493431582109</v>
      </c>
    </row>
    <row r="362" spans="1:3" x14ac:dyDescent="0.45">
      <c r="A362">
        <v>338</v>
      </c>
      <c r="B362">
        <v>0.15373776923246812</v>
      </c>
      <c r="C362">
        <v>-0.24354355715553838</v>
      </c>
    </row>
    <row r="363" spans="1:3" x14ac:dyDescent="0.45">
      <c r="A363">
        <v>339</v>
      </c>
      <c r="B363">
        <v>0.13450441108866784</v>
      </c>
      <c r="C363">
        <v>-0.55103095715377903</v>
      </c>
    </row>
    <row r="364" spans="1:3" x14ac:dyDescent="0.45">
      <c r="A364">
        <v>340</v>
      </c>
      <c r="B364">
        <v>0.14145246171811571</v>
      </c>
      <c r="C364">
        <v>-0.33270688867509773</v>
      </c>
    </row>
    <row r="365" spans="1:3" x14ac:dyDescent="0.45">
      <c r="A365">
        <v>341</v>
      </c>
      <c r="B365">
        <v>0.14080821314768427</v>
      </c>
      <c r="C365">
        <v>-0.10510073963507877</v>
      </c>
    </row>
    <row r="366" spans="1:3" x14ac:dyDescent="0.45">
      <c r="A366">
        <v>342</v>
      </c>
      <c r="B366">
        <v>0.18491146248508822</v>
      </c>
      <c r="C366">
        <v>0.43076981640103279</v>
      </c>
    </row>
    <row r="367" spans="1:3" x14ac:dyDescent="0.45">
      <c r="A367">
        <v>343</v>
      </c>
      <c r="B367">
        <v>0.16059974762068496</v>
      </c>
      <c r="C367">
        <v>0.20650971873586632</v>
      </c>
    </row>
    <row r="368" spans="1:3" x14ac:dyDescent="0.45">
      <c r="A368">
        <v>344</v>
      </c>
      <c r="B368">
        <v>0.16278684241613522</v>
      </c>
      <c r="C368">
        <v>0.10515214183444027</v>
      </c>
    </row>
    <row r="369" spans="1:3" x14ac:dyDescent="0.45">
      <c r="A369">
        <v>345</v>
      </c>
      <c r="B369">
        <v>0.1449324459098803</v>
      </c>
      <c r="C369">
        <v>0.15655727328581925</v>
      </c>
    </row>
    <row r="370" spans="1:3" x14ac:dyDescent="0.45">
      <c r="A370">
        <v>346</v>
      </c>
      <c r="B370">
        <v>0.13825673366082691</v>
      </c>
      <c r="C370">
        <v>1.7375685432838184E-2</v>
      </c>
    </row>
    <row r="371" spans="1:3" x14ac:dyDescent="0.45">
      <c r="A371">
        <v>347</v>
      </c>
      <c r="B371">
        <v>0.15281284489485447</v>
      </c>
      <c r="C371">
        <v>0.23614283669156699</v>
      </c>
    </row>
    <row r="372" spans="1:3" x14ac:dyDescent="0.45">
      <c r="A372">
        <v>348</v>
      </c>
      <c r="B372">
        <v>0.15466782847271937</v>
      </c>
      <c r="C372">
        <v>-0.14827943171003283</v>
      </c>
    </row>
    <row r="373" spans="1:3" x14ac:dyDescent="0.45">
      <c r="A373">
        <v>349</v>
      </c>
      <c r="B373">
        <v>0.13720550732619241</v>
      </c>
      <c r="C373">
        <v>1.6463699818570543E-2</v>
      </c>
    </row>
    <row r="374" spans="1:3" x14ac:dyDescent="0.45">
      <c r="A374">
        <v>350</v>
      </c>
      <c r="B374">
        <v>0.13003621132696508</v>
      </c>
      <c r="C374">
        <v>-0.11124809832861327</v>
      </c>
    </row>
    <row r="375" spans="1:3" x14ac:dyDescent="0.45">
      <c r="A375">
        <v>351</v>
      </c>
      <c r="B375">
        <v>0.14059403476655674</v>
      </c>
      <c r="C375">
        <v>-0.10225490120588032</v>
      </c>
    </row>
    <row r="376" spans="1:3" x14ac:dyDescent="0.45">
      <c r="A376">
        <v>352</v>
      </c>
      <c r="B376">
        <v>0.14038014100786261</v>
      </c>
      <c r="C376">
        <v>-0.29417978479346779</v>
      </c>
    </row>
    <row r="377" spans="1:3" x14ac:dyDescent="0.45">
      <c r="A377">
        <v>353</v>
      </c>
      <c r="B377">
        <v>0.1334776865010322</v>
      </c>
      <c r="C377">
        <v>-0.48523970404415129</v>
      </c>
    </row>
    <row r="378" spans="1:3" x14ac:dyDescent="0.45">
      <c r="A378">
        <v>354</v>
      </c>
      <c r="B378">
        <v>0.13952740088042487</v>
      </c>
      <c r="C378">
        <v>-0.59971279685547207</v>
      </c>
    </row>
    <row r="379" spans="1:3" x14ac:dyDescent="0.45">
      <c r="A379">
        <v>355</v>
      </c>
      <c r="B379">
        <v>0.14559331394089564</v>
      </c>
      <c r="C379">
        <v>-0.3466807596867944</v>
      </c>
    </row>
    <row r="380" spans="1:3" x14ac:dyDescent="0.45">
      <c r="A380">
        <v>356</v>
      </c>
      <c r="B380">
        <v>0.17731563213880092</v>
      </c>
      <c r="C380">
        <v>-0.12589042437095505</v>
      </c>
    </row>
    <row r="381" spans="1:3" x14ac:dyDescent="0.45">
      <c r="A381">
        <v>357</v>
      </c>
      <c r="B381">
        <v>0.20050790323104217</v>
      </c>
      <c r="C381">
        <v>0.14325785761224719</v>
      </c>
    </row>
    <row r="382" spans="1:3" x14ac:dyDescent="0.45">
      <c r="A382">
        <v>358</v>
      </c>
      <c r="B382">
        <v>0.1736346615677628</v>
      </c>
      <c r="C382">
        <v>-6.9025799694743373E-2</v>
      </c>
    </row>
    <row r="383" spans="1:3" x14ac:dyDescent="0.45">
      <c r="A383">
        <v>359</v>
      </c>
      <c r="B383">
        <v>0.18053205997922106</v>
      </c>
      <c r="C383">
        <v>0.14686341720999541</v>
      </c>
    </row>
    <row r="384" spans="1:3" x14ac:dyDescent="0.45">
      <c r="A384">
        <v>360</v>
      </c>
      <c r="B384">
        <v>0.17731563213880092</v>
      </c>
      <c r="C384">
        <v>4.1444113948501171E-2</v>
      </c>
    </row>
    <row r="385" spans="1:3" x14ac:dyDescent="0.45">
      <c r="A385">
        <v>361</v>
      </c>
      <c r="B385">
        <v>0.17182236752294106</v>
      </c>
      <c r="C385">
        <v>-9.9339566874615259E-2</v>
      </c>
    </row>
    <row r="386" spans="1:3" x14ac:dyDescent="0.45">
      <c r="A386">
        <v>362</v>
      </c>
      <c r="B386">
        <v>0.15725232001534062</v>
      </c>
      <c r="C386">
        <v>-0.47433848697371594</v>
      </c>
    </row>
    <row r="387" spans="1:3" x14ac:dyDescent="0.45">
      <c r="A387">
        <v>363</v>
      </c>
      <c r="B387">
        <v>0.17259679392555288</v>
      </c>
      <c r="C387">
        <v>-0.31285371462094319</v>
      </c>
    </row>
    <row r="388" spans="1:3" x14ac:dyDescent="0.45">
      <c r="A388">
        <v>364</v>
      </c>
      <c r="B388">
        <v>0.17130796338661042</v>
      </c>
      <c r="C388">
        <v>-0.24604357736131616</v>
      </c>
    </row>
    <row r="389" spans="1:3" x14ac:dyDescent="0.45">
      <c r="A389">
        <v>365</v>
      </c>
      <c r="B389">
        <v>0.19841161473920399</v>
      </c>
      <c r="C389">
        <v>0.1334842980561296</v>
      </c>
    </row>
    <row r="390" spans="1:3" x14ac:dyDescent="0.45">
      <c r="A390">
        <v>366</v>
      </c>
      <c r="B390">
        <v>0.18298249879669704</v>
      </c>
      <c r="C390">
        <v>-2.5906143564567774E-2</v>
      </c>
    </row>
    <row r="391" spans="1:3" x14ac:dyDescent="0.45">
      <c r="A391">
        <v>367</v>
      </c>
      <c r="B391">
        <v>0.17678511186630558</v>
      </c>
      <c r="C391">
        <v>-3.730751785540859E-2</v>
      </c>
    </row>
    <row r="392" spans="1:3" x14ac:dyDescent="0.45">
      <c r="A392">
        <v>368</v>
      </c>
      <c r="B392">
        <v>0.17572876619098299</v>
      </c>
      <c r="C392">
        <v>-4.5077911976080687E-2</v>
      </c>
    </row>
    <row r="393" spans="1:3" x14ac:dyDescent="0.45">
      <c r="A393">
        <v>369</v>
      </c>
      <c r="B393">
        <v>0.17705017565900316</v>
      </c>
      <c r="C393">
        <v>-4.4844898685737822E-2</v>
      </c>
    </row>
    <row r="394" spans="1:3" x14ac:dyDescent="0.45">
      <c r="A394">
        <v>370</v>
      </c>
      <c r="B394">
        <v>0.17467863431375058</v>
      </c>
      <c r="C394">
        <v>0.22118411296479373</v>
      </c>
    </row>
    <row r="395" spans="1:3" x14ac:dyDescent="0.45">
      <c r="A395">
        <v>371</v>
      </c>
      <c r="B395">
        <v>0.17599226791663541</v>
      </c>
      <c r="C395">
        <v>0.24951992575557275</v>
      </c>
    </row>
    <row r="396" spans="1:3" x14ac:dyDescent="0.45">
      <c r="A396">
        <v>372</v>
      </c>
      <c r="B396">
        <v>0.17652043989000527</v>
      </c>
      <c r="C396">
        <v>0.24989411794135835</v>
      </c>
    </row>
    <row r="397" spans="1:3" x14ac:dyDescent="0.45">
      <c r="A397">
        <v>373</v>
      </c>
      <c r="B397">
        <v>0.15443482992865498</v>
      </c>
      <c r="C397">
        <v>-2.3361636571665456E-2</v>
      </c>
    </row>
    <row r="398" spans="1:3" x14ac:dyDescent="0.45">
      <c r="A398">
        <v>374</v>
      </c>
      <c r="B398">
        <v>0.14916365535805826</v>
      </c>
      <c r="C398">
        <v>7.9266233455059232E-3</v>
      </c>
    </row>
    <row r="399" spans="1:3" x14ac:dyDescent="0.45">
      <c r="A399">
        <v>375</v>
      </c>
      <c r="B399">
        <v>0.15867887222917521</v>
      </c>
      <c r="C399">
        <v>-0.2620096706153725</v>
      </c>
    </row>
    <row r="400" spans="1:3" x14ac:dyDescent="0.45">
      <c r="A400">
        <v>376</v>
      </c>
      <c r="B400">
        <v>0.15052272209181877</v>
      </c>
      <c r="C400">
        <v>-1.5541321077565118E-3</v>
      </c>
    </row>
    <row r="401" spans="1:3" x14ac:dyDescent="0.45">
      <c r="A401">
        <v>377</v>
      </c>
      <c r="B401">
        <v>0.1412374260527019</v>
      </c>
      <c r="C401">
        <v>-0.21225743111785161</v>
      </c>
    </row>
    <row r="402" spans="1:3" x14ac:dyDescent="0.45">
      <c r="A402">
        <v>378</v>
      </c>
      <c r="B402">
        <v>0.1622984067674707</v>
      </c>
      <c r="C402">
        <v>3.8722418657122393E-2</v>
      </c>
    </row>
    <row r="403" spans="1:3" x14ac:dyDescent="0.45">
      <c r="A403">
        <v>379</v>
      </c>
      <c r="B403">
        <v>0.13995320509137171</v>
      </c>
      <c r="C403">
        <v>-5.1236719575233958E-2</v>
      </c>
    </row>
    <row r="404" spans="1:3" x14ac:dyDescent="0.45">
      <c r="A404">
        <v>380</v>
      </c>
      <c r="B404">
        <v>0.15212249589286503</v>
      </c>
      <c r="C404">
        <v>1.984739549200204E-2</v>
      </c>
    </row>
    <row r="405" spans="1:3" x14ac:dyDescent="0.45">
      <c r="A405">
        <v>381</v>
      </c>
      <c r="B405">
        <v>0.15120645587099435</v>
      </c>
      <c r="C405">
        <v>5.5692717813533688E-2</v>
      </c>
    </row>
    <row r="406" spans="1:3" x14ac:dyDescent="0.45">
      <c r="A406">
        <v>382</v>
      </c>
      <c r="B406">
        <v>0.13804593365704798</v>
      </c>
      <c r="C406">
        <v>-0.2335102815542458</v>
      </c>
    </row>
    <row r="407" spans="1:3" x14ac:dyDescent="0.45">
      <c r="A407">
        <v>383</v>
      </c>
      <c r="B407">
        <v>0.1449324459098803</v>
      </c>
      <c r="C407">
        <v>-4.8626188875285914E-3</v>
      </c>
    </row>
    <row r="408" spans="1:3" x14ac:dyDescent="0.45">
      <c r="A408">
        <v>384</v>
      </c>
      <c r="B408">
        <v>0.14559331394089564</v>
      </c>
      <c r="C408">
        <v>-0.20414000426929196</v>
      </c>
    </row>
    <row r="409" spans="1:3" x14ac:dyDescent="0.45">
      <c r="A409">
        <v>385</v>
      </c>
      <c r="B409">
        <v>0.14253195514214967</v>
      </c>
      <c r="C409">
        <v>6.1808205437489105E-3</v>
      </c>
    </row>
    <row r="410" spans="1:3" x14ac:dyDescent="0.45">
      <c r="A410">
        <v>386</v>
      </c>
      <c r="B410">
        <v>0.13974016180413074</v>
      </c>
      <c r="C410">
        <v>-0.15239642048737623</v>
      </c>
    </row>
    <row r="411" spans="1:3" x14ac:dyDescent="0.45">
      <c r="A411">
        <v>387</v>
      </c>
      <c r="B411">
        <v>0.15654352366066504</v>
      </c>
      <c r="C411">
        <v>-0.10541686616902235</v>
      </c>
    </row>
    <row r="412" spans="1:3" x14ac:dyDescent="0.45">
      <c r="A412">
        <v>388</v>
      </c>
      <c r="B412">
        <v>0.14145246171811571</v>
      </c>
      <c r="C412">
        <v>-0.17871577726681115</v>
      </c>
    </row>
    <row r="413" spans="1:3" x14ac:dyDescent="0.45">
      <c r="A413">
        <v>389</v>
      </c>
      <c r="B413">
        <v>0.13699609142915481</v>
      </c>
      <c r="C413">
        <v>-0.15381260912855521</v>
      </c>
    </row>
    <row r="414" spans="1:3" x14ac:dyDescent="0.45">
      <c r="A414">
        <v>390</v>
      </c>
      <c r="B414">
        <v>0.14296577701383117</v>
      </c>
      <c r="C414">
        <v>-0.21457828100362064</v>
      </c>
    </row>
    <row r="415" spans="1:3" x14ac:dyDescent="0.45">
      <c r="A415">
        <v>391</v>
      </c>
      <c r="B415">
        <v>0.14296577701383117</v>
      </c>
      <c r="C415">
        <v>-0.23152044527796256</v>
      </c>
    </row>
    <row r="416" spans="1:3" x14ac:dyDescent="0.45">
      <c r="A416">
        <v>392</v>
      </c>
      <c r="B416">
        <v>0.13910272388115485</v>
      </c>
      <c r="C416">
        <v>-0.18894701224642352</v>
      </c>
    </row>
    <row r="417" spans="1:3" x14ac:dyDescent="0.45">
      <c r="A417">
        <v>393</v>
      </c>
      <c r="B417">
        <v>0.14984179433362482</v>
      </c>
      <c r="C417">
        <v>-0.15119108389346742</v>
      </c>
    </row>
    <row r="418" spans="1:3" x14ac:dyDescent="0.45">
      <c r="A418">
        <v>394</v>
      </c>
      <c r="B418">
        <v>0.15396980097852109</v>
      </c>
      <c r="C418">
        <v>-1.183936289497467E-2</v>
      </c>
    </row>
    <row r="419" spans="1:3" x14ac:dyDescent="0.45">
      <c r="A419">
        <v>395</v>
      </c>
      <c r="B419">
        <v>0.14871310358242623</v>
      </c>
      <c r="C419">
        <v>3.01965301661416E-2</v>
      </c>
    </row>
    <row r="420" spans="1:3" x14ac:dyDescent="0.45">
      <c r="A420">
        <v>396</v>
      </c>
      <c r="B420">
        <v>0.14826377863259577</v>
      </c>
      <c r="C420">
        <v>8.3220938402113198E-3</v>
      </c>
    </row>
    <row r="421" spans="1:3" x14ac:dyDescent="0.45">
      <c r="A421">
        <v>397</v>
      </c>
      <c r="B421">
        <v>0.14826377863259577</v>
      </c>
      <c r="C421">
        <v>1.3390756252533498E-2</v>
      </c>
    </row>
    <row r="422" spans="1:3" x14ac:dyDescent="0.45">
      <c r="A422">
        <v>398</v>
      </c>
      <c r="B422">
        <v>0.13657808464846244</v>
      </c>
      <c r="C422">
        <v>-7.8899523411489425E-2</v>
      </c>
    </row>
    <row r="423" spans="1:3" x14ac:dyDescent="0.45">
      <c r="A423">
        <v>399</v>
      </c>
      <c r="B423">
        <v>0.14625686479206407</v>
      </c>
      <c r="C423">
        <v>-0.24399813669222287</v>
      </c>
    </row>
    <row r="424" spans="1:3" x14ac:dyDescent="0.45">
      <c r="A424">
        <v>400</v>
      </c>
      <c r="B424">
        <v>0.13144413508908726</v>
      </c>
      <c r="C424">
        <v>-0.24077284846281022</v>
      </c>
    </row>
    <row r="425" spans="1:3" x14ac:dyDescent="0.45">
      <c r="A425">
        <v>401</v>
      </c>
      <c r="B425">
        <v>0.12963627261997079</v>
      </c>
      <c r="C425">
        <v>-0.46018674519969793</v>
      </c>
    </row>
    <row r="426" spans="1:3" x14ac:dyDescent="0.45">
      <c r="A426">
        <v>402</v>
      </c>
      <c r="B426">
        <v>0.1514349936908837</v>
      </c>
      <c r="C426">
        <v>-0.38951977901423857</v>
      </c>
    </row>
    <row r="427" spans="1:3" x14ac:dyDescent="0.45">
      <c r="A427">
        <v>403</v>
      </c>
      <c r="B427">
        <v>0.14274872088994772</v>
      </c>
      <c r="C427">
        <v>-0.31459519902414879</v>
      </c>
    </row>
    <row r="428" spans="1:3" x14ac:dyDescent="0.45">
      <c r="A428">
        <v>404</v>
      </c>
      <c r="B428">
        <v>0.14515243816745138</v>
      </c>
      <c r="C428">
        <v>-7.6522145893929361E-2</v>
      </c>
    </row>
    <row r="429" spans="1:3" x14ac:dyDescent="0.45">
      <c r="A429">
        <v>405</v>
      </c>
      <c r="B429">
        <v>0.17520292695937911</v>
      </c>
      <c r="C429">
        <v>-3.8822098666502436E-2</v>
      </c>
    </row>
    <row r="430" spans="1:3" x14ac:dyDescent="0.45">
      <c r="A430">
        <v>406</v>
      </c>
      <c r="B430">
        <v>0.1567794591325426</v>
      </c>
      <c r="C430">
        <v>-0.31685430585949276</v>
      </c>
    </row>
    <row r="431" spans="1:3" x14ac:dyDescent="0.45">
      <c r="A431">
        <v>407</v>
      </c>
      <c r="B431">
        <v>0.15987688119428167</v>
      </c>
      <c r="C431">
        <v>-0.31720030619804584</v>
      </c>
    </row>
    <row r="432" spans="1:3" x14ac:dyDescent="0.45">
      <c r="A432">
        <v>408</v>
      </c>
      <c r="B432">
        <v>0.16059974762068496</v>
      </c>
      <c r="C432">
        <v>-0.21638131297886198</v>
      </c>
    </row>
    <row r="433" spans="1:3" x14ac:dyDescent="0.45">
      <c r="A433">
        <v>409</v>
      </c>
      <c r="B433">
        <v>0.17838140243362072</v>
      </c>
      <c r="C433">
        <v>-7.1455755086799966E-2</v>
      </c>
    </row>
    <row r="434" spans="1:3" x14ac:dyDescent="0.45">
      <c r="A434">
        <v>410</v>
      </c>
      <c r="B434">
        <v>0.17494058774008003</v>
      </c>
      <c r="C434">
        <v>-7.0766287935654093E-2</v>
      </c>
    </row>
    <row r="435" spans="1:3" x14ac:dyDescent="0.45">
      <c r="A435">
        <v>411</v>
      </c>
      <c r="B435">
        <v>0.16500209723041109</v>
      </c>
      <c r="C435">
        <v>-1.5612272013898199E-2</v>
      </c>
    </row>
    <row r="436" spans="1:3" x14ac:dyDescent="0.45">
      <c r="A436">
        <v>412</v>
      </c>
      <c r="B436">
        <v>0.16156834767646039</v>
      </c>
      <c r="C436">
        <v>0.13867066360674546</v>
      </c>
    </row>
    <row r="437" spans="1:3" x14ac:dyDescent="0.45">
      <c r="A437">
        <v>413</v>
      </c>
      <c r="B437">
        <v>0.1518930130518733</v>
      </c>
      <c r="C437">
        <v>0.19840082617150545</v>
      </c>
    </row>
    <row r="438" spans="1:3" x14ac:dyDescent="0.45">
      <c r="A438">
        <v>414</v>
      </c>
      <c r="B438">
        <v>0.13699609142915481</v>
      </c>
      <c r="C438">
        <v>0.16517913438987453</v>
      </c>
    </row>
    <row r="439" spans="1:3" x14ac:dyDescent="0.45">
      <c r="A439">
        <v>415</v>
      </c>
      <c r="B439">
        <v>0.1268652141695365</v>
      </c>
      <c r="C439">
        <v>4.2782803857320251E-3</v>
      </c>
    </row>
    <row r="440" spans="1:3" x14ac:dyDescent="0.45">
      <c r="A440">
        <v>416</v>
      </c>
      <c r="B440">
        <v>0.12530381436592625</v>
      </c>
      <c r="C440">
        <v>-0.13048320218813741</v>
      </c>
    </row>
    <row r="441" spans="1:3" x14ac:dyDescent="0.45">
      <c r="A441">
        <v>417</v>
      </c>
      <c r="B441">
        <v>0.11552807304491652</v>
      </c>
      <c r="C441">
        <v>1.6070919155452112E-2</v>
      </c>
    </row>
    <row r="442" spans="1:3" x14ac:dyDescent="0.45">
      <c r="A442">
        <v>418</v>
      </c>
      <c r="B442">
        <v>0.11016664959314709</v>
      </c>
      <c r="C442">
        <v>-1.1016605350962883E-2</v>
      </c>
    </row>
    <row r="443" spans="1:3" x14ac:dyDescent="0.45">
      <c r="A443">
        <v>419</v>
      </c>
      <c r="B443">
        <v>0.1201489345815443</v>
      </c>
      <c r="C443">
        <v>0.19404793343799831</v>
      </c>
    </row>
    <row r="444" spans="1:3" x14ac:dyDescent="0.45">
      <c r="A444">
        <v>420</v>
      </c>
      <c r="B444">
        <v>0.10584454517942826</v>
      </c>
      <c r="C444">
        <v>2.0326807225561405E-2</v>
      </c>
    </row>
    <row r="445" spans="1:3" x14ac:dyDescent="0.45">
      <c r="A445">
        <v>421</v>
      </c>
      <c r="B445">
        <v>0.11087028923505698</v>
      </c>
      <c r="C445">
        <v>1.6408047842507156E-3</v>
      </c>
    </row>
    <row r="446" spans="1:3" x14ac:dyDescent="0.45">
      <c r="A446">
        <v>422</v>
      </c>
      <c r="B446">
        <v>0.10231181350854535</v>
      </c>
      <c r="C446">
        <v>7.2697375951299104E-2</v>
      </c>
    </row>
    <row r="447" spans="1:3" x14ac:dyDescent="0.45">
      <c r="A447">
        <v>423</v>
      </c>
      <c r="B447">
        <v>9.886494684355196E-2</v>
      </c>
      <c r="C447">
        <v>-8.6599655915626683E-2</v>
      </c>
    </row>
    <row r="448" spans="1:3" x14ac:dyDescent="0.45">
      <c r="A448">
        <v>424</v>
      </c>
      <c r="B448">
        <v>9.9352218180789542E-2</v>
      </c>
      <c r="C448">
        <v>-1.2131226317426025E-2</v>
      </c>
    </row>
    <row r="449" spans="1:3" x14ac:dyDescent="0.45">
      <c r="A449">
        <v>425</v>
      </c>
      <c r="B449">
        <v>8.4409943672481336E-2</v>
      </c>
      <c r="C449">
        <v>-0.12564036497618003</v>
      </c>
    </row>
    <row r="450" spans="1:3" x14ac:dyDescent="0.45">
      <c r="A450">
        <v>426</v>
      </c>
      <c r="B450">
        <v>9.1292486872968093E-2</v>
      </c>
      <c r="C450">
        <v>-4.2745015346397519E-2</v>
      </c>
    </row>
    <row r="451" spans="1:3" x14ac:dyDescent="0.45">
      <c r="A451">
        <v>427</v>
      </c>
      <c r="B451">
        <v>8.9009333112993083E-2</v>
      </c>
      <c r="C451">
        <v>-1.643644844298553E-2</v>
      </c>
    </row>
    <row r="452" spans="1:3" x14ac:dyDescent="0.45">
      <c r="A452">
        <v>428</v>
      </c>
      <c r="B452">
        <v>8.7807219026584893E-2</v>
      </c>
      <c r="C452">
        <v>-0.12569683917697466</v>
      </c>
    </row>
    <row r="453" spans="1:3" x14ac:dyDescent="0.45">
      <c r="A453">
        <v>429</v>
      </c>
      <c r="B453">
        <v>8.9160352892423855E-2</v>
      </c>
      <c r="C453">
        <v>9.1767726554745632E-2</v>
      </c>
    </row>
    <row r="454" spans="1:3" x14ac:dyDescent="0.45">
      <c r="A454">
        <v>430</v>
      </c>
      <c r="B454">
        <v>8.2240161290277725E-2</v>
      </c>
      <c r="C454">
        <v>-6.2704991298926427E-2</v>
      </c>
    </row>
    <row r="455" spans="1:3" x14ac:dyDescent="0.45">
      <c r="A455">
        <v>431</v>
      </c>
      <c r="B455">
        <v>9.0985840574946686E-2</v>
      </c>
      <c r="C455">
        <v>-0.14178161154998287</v>
      </c>
    </row>
    <row r="456" spans="1:3" x14ac:dyDescent="0.45">
      <c r="A456">
        <v>432</v>
      </c>
      <c r="B456">
        <v>7.8561974458653205E-2</v>
      </c>
      <c r="C456">
        <v>-0.35469157761569381</v>
      </c>
    </row>
    <row r="457" spans="1:3" x14ac:dyDescent="0.45">
      <c r="A457">
        <v>433</v>
      </c>
      <c r="B457">
        <v>8.6912626369206547E-2</v>
      </c>
      <c r="C457">
        <v>-9.6523251015314837E-2</v>
      </c>
    </row>
    <row r="458" spans="1:3" x14ac:dyDescent="0.45">
      <c r="A458">
        <v>434</v>
      </c>
      <c r="B458">
        <v>9.645375046737642E-2</v>
      </c>
      <c r="C458">
        <v>0.16805310446297844</v>
      </c>
    </row>
    <row r="459" spans="1:3" x14ac:dyDescent="0.45">
      <c r="A459">
        <v>435</v>
      </c>
      <c r="B459">
        <v>0.10618559104314257</v>
      </c>
      <c r="C459">
        <v>0.2498414446908373</v>
      </c>
    </row>
    <row r="460" spans="1:3" x14ac:dyDescent="0.45">
      <c r="A460">
        <v>436</v>
      </c>
      <c r="B460">
        <v>8.455586680029048E-2</v>
      </c>
      <c r="C460">
        <v>4.2863434576759452E-2</v>
      </c>
    </row>
    <row r="461" spans="1:3" x14ac:dyDescent="0.45">
      <c r="A461">
        <v>437</v>
      </c>
      <c r="B461">
        <v>7.5665244640680362E-2</v>
      </c>
      <c r="C461">
        <v>-0.18116206893103759</v>
      </c>
    </row>
    <row r="462" spans="1:3" x14ac:dyDescent="0.45">
      <c r="A462">
        <v>438</v>
      </c>
      <c r="B462">
        <v>7.6212013399635126E-2</v>
      </c>
      <c r="C462">
        <v>-0.14511687656231809</v>
      </c>
    </row>
    <row r="463" spans="1:3" x14ac:dyDescent="0.45">
      <c r="A463">
        <v>439</v>
      </c>
      <c r="B463">
        <v>7.2965861061807136E-2</v>
      </c>
      <c r="C463">
        <v>-0.36300561183899449</v>
      </c>
    </row>
    <row r="464" spans="1:3" x14ac:dyDescent="0.45">
      <c r="A464">
        <v>440</v>
      </c>
      <c r="B464">
        <v>8.2959474154246982E-2</v>
      </c>
      <c r="C464">
        <v>-0.33127267849504194</v>
      </c>
    </row>
    <row r="465" spans="1:3" x14ac:dyDescent="0.45">
      <c r="A465">
        <v>441</v>
      </c>
      <c r="B465">
        <v>8.1097370034523497E-2</v>
      </c>
      <c r="C465">
        <v>-0.45284104657102414</v>
      </c>
    </row>
    <row r="466" spans="1:3" x14ac:dyDescent="0.45">
      <c r="A466">
        <v>442</v>
      </c>
      <c r="B466">
        <v>9.0374612937139776E-2</v>
      </c>
      <c r="C466">
        <v>-0.1685143756113433</v>
      </c>
    </row>
    <row r="467" spans="1:3" x14ac:dyDescent="0.45">
      <c r="A467">
        <v>443</v>
      </c>
      <c r="B467">
        <v>9.8056576910165949E-2</v>
      </c>
      <c r="C467">
        <v>-2.7786717096457358E-2</v>
      </c>
    </row>
    <row r="468" spans="1:3" x14ac:dyDescent="0.45">
      <c r="A468">
        <v>444</v>
      </c>
      <c r="B468">
        <v>0.1087694885546272</v>
      </c>
      <c r="C468">
        <v>0.26440431935976016</v>
      </c>
    </row>
    <row r="469" spans="1:3" x14ac:dyDescent="0.45">
      <c r="A469">
        <v>445</v>
      </c>
      <c r="B469">
        <v>9.9189606193391622E-2</v>
      </c>
      <c r="C469">
        <v>0.17933013214503629</v>
      </c>
    </row>
    <row r="470" spans="1:3" x14ac:dyDescent="0.45">
      <c r="A470">
        <v>446</v>
      </c>
      <c r="B470">
        <v>9.4397367954300926E-2</v>
      </c>
      <c r="C470">
        <v>-5.7846894432139806E-2</v>
      </c>
    </row>
    <row r="471" spans="1:3" x14ac:dyDescent="0.45">
      <c r="A471">
        <v>447</v>
      </c>
      <c r="B471">
        <v>9.175375347016107E-2</v>
      </c>
      <c r="C471">
        <v>-1.0355799243145503E-2</v>
      </c>
    </row>
    <row r="472" spans="1:3" x14ac:dyDescent="0.45">
      <c r="A472">
        <v>448</v>
      </c>
      <c r="B472">
        <v>8.2815297642396313E-2</v>
      </c>
      <c r="C472">
        <v>-1.6273870939804203E-2</v>
      </c>
    </row>
    <row r="473" spans="1:3" x14ac:dyDescent="0.45">
      <c r="A473">
        <v>449</v>
      </c>
      <c r="B473">
        <v>9.5500852276860393E-2</v>
      </c>
      <c r="C473">
        <v>-6.544584003911319E-2</v>
      </c>
    </row>
    <row r="474" spans="1:3" x14ac:dyDescent="0.45">
      <c r="A474">
        <v>450</v>
      </c>
      <c r="B474">
        <v>8.4848194385632292E-2</v>
      </c>
      <c r="C474">
        <v>-8.0046349391514893E-2</v>
      </c>
    </row>
    <row r="475" spans="1:3" x14ac:dyDescent="0.45">
      <c r="A475">
        <v>451</v>
      </c>
      <c r="B475">
        <v>7.9823518373831392E-2</v>
      </c>
      <c r="C475">
        <v>-0.20905447820585898</v>
      </c>
    </row>
    <row r="476" spans="1:3" x14ac:dyDescent="0.45">
      <c r="A476">
        <v>452</v>
      </c>
      <c r="B476">
        <v>9.2680985475384114E-2</v>
      </c>
      <c r="C476">
        <v>2.7438735084919175E-2</v>
      </c>
    </row>
    <row r="477" spans="1:3" x14ac:dyDescent="0.45">
      <c r="A477">
        <v>453</v>
      </c>
      <c r="B477">
        <v>9.2216583682937669E-2</v>
      </c>
      <c r="C477">
        <v>4.7215641435188693E-2</v>
      </c>
    </row>
    <row r="478" spans="1:3" x14ac:dyDescent="0.45">
      <c r="A478">
        <v>454</v>
      </c>
      <c r="B478">
        <v>9.2836136697096172E-2</v>
      </c>
      <c r="C478">
        <v>-2.7160794185564441E-2</v>
      </c>
    </row>
    <row r="479" spans="1:3" x14ac:dyDescent="0.45">
      <c r="A479">
        <v>455</v>
      </c>
      <c r="B479">
        <v>8.9311541503357572E-2</v>
      </c>
      <c r="C479">
        <v>-0.42343933302165776</v>
      </c>
    </row>
    <row r="480" spans="1:3" x14ac:dyDescent="0.45">
      <c r="A480">
        <v>456</v>
      </c>
      <c r="B480">
        <v>8.2671278356839906E-2</v>
      </c>
      <c r="C480">
        <v>-0.78202170265109205</v>
      </c>
    </row>
    <row r="481" spans="1:3" x14ac:dyDescent="0.45">
      <c r="A481">
        <v>457</v>
      </c>
      <c r="B481">
        <v>9.2216583682937669E-2</v>
      </c>
      <c r="C481">
        <v>-0.67420919875877861</v>
      </c>
    </row>
    <row r="482" spans="1:3" x14ac:dyDescent="0.45">
      <c r="A482">
        <v>458</v>
      </c>
      <c r="B482">
        <v>0.12127942835648026</v>
      </c>
      <c r="C482">
        <v>-0.41840199737879452</v>
      </c>
    </row>
    <row r="483" spans="1:3" x14ac:dyDescent="0.45">
      <c r="A483">
        <v>459</v>
      </c>
      <c r="B483">
        <v>0.17233827466624424</v>
      </c>
      <c r="C483">
        <v>0.27941273315188814</v>
      </c>
    </row>
    <row r="484" spans="1:3" x14ac:dyDescent="0.45">
      <c r="A484">
        <v>460</v>
      </c>
      <c r="B484">
        <v>0.16376789135265474</v>
      </c>
      <c r="C484">
        <v>-0.13962123600696325</v>
      </c>
    </row>
    <row r="485" spans="1:3" x14ac:dyDescent="0.45">
      <c r="A485">
        <v>461</v>
      </c>
      <c r="B485">
        <v>0.15235229504376852</v>
      </c>
      <c r="C485">
        <v>-0.17735361747548123</v>
      </c>
    </row>
    <row r="486" spans="1:3" x14ac:dyDescent="0.45">
      <c r="A486">
        <v>462</v>
      </c>
      <c r="B486">
        <v>0.14670073056016725</v>
      </c>
      <c r="C486">
        <v>-0.28927461804739624</v>
      </c>
    </row>
    <row r="487" spans="1:3" x14ac:dyDescent="0.45">
      <c r="A487">
        <v>463</v>
      </c>
      <c r="B487">
        <v>0.16749718490547211</v>
      </c>
      <c r="C487">
        <v>-0.31787433656555092</v>
      </c>
    </row>
    <row r="488" spans="1:3" x14ac:dyDescent="0.45">
      <c r="A488">
        <v>464</v>
      </c>
      <c r="B488">
        <v>0.16951929074299982</v>
      </c>
      <c r="C488">
        <v>9.2970004378321758E-2</v>
      </c>
    </row>
    <row r="489" spans="1:3" x14ac:dyDescent="0.45">
      <c r="A489">
        <v>465</v>
      </c>
      <c r="B489">
        <v>0.16108336264146106</v>
      </c>
      <c r="C489">
        <v>0.40880652847680332</v>
      </c>
    </row>
    <row r="490" spans="1:3" x14ac:dyDescent="0.45">
      <c r="A490">
        <v>466</v>
      </c>
      <c r="B490">
        <v>0.18107374879965121</v>
      </c>
      <c r="C490">
        <v>0.60363007089305176</v>
      </c>
    </row>
    <row r="491" spans="1:3" x14ac:dyDescent="0.45">
      <c r="A491">
        <v>467</v>
      </c>
      <c r="B491">
        <v>0.1388908066880668</v>
      </c>
      <c r="C491">
        <v>5.3067455481714709E-2</v>
      </c>
    </row>
    <row r="492" spans="1:3" x14ac:dyDescent="0.45">
      <c r="A492">
        <v>468</v>
      </c>
      <c r="B492">
        <v>0.12883946968675364</v>
      </c>
      <c r="C492">
        <v>5.3363375037648764E-2</v>
      </c>
    </row>
    <row r="493" spans="1:3" x14ac:dyDescent="0.45">
      <c r="A493">
        <v>469</v>
      </c>
      <c r="B493">
        <v>0.13657808464846244</v>
      </c>
      <c r="C493">
        <v>0.29533795267827256</v>
      </c>
    </row>
    <row r="494" spans="1:3" x14ac:dyDescent="0.45">
      <c r="A494">
        <v>470</v>
      </c>
      <c r="B494">
        <v>0.13124222404508656</v>
      </c>
      <c r="C494">
        <v>0.253692036153915</v>
      </c>
    </row>
    <row r="495" spans="1:3" x14ac:dyDescent="0.45">
      <c r="A495">
        <v>471</v>
      </c>
      <c r="B495">
        <v>0.1151645162229778</v>
      </c>
      <c r="C495">
        <v>9.1241767266618756E-2</v>
      </c>
    </row>
    <row r="496" spans="1:3" x14ac:dyDescent="0.45">
      <c r="A496">
        <v>472</v>
      </c>
      <c r="B496">
        <v>0.10431979853917611</v>
      </c>
      <c r="C496">
        <v>-5.7328998428539168E-2</v>
      </c>
    </row>
    <row r="497" spans="1:3" x14ac:dyDescent="0.45">
      <c r="A497">
        <v>473</v>
      </c>
      <c r="B497">
        <v>0.10181422072683199</v>
      </c>
      <c r="C497">
        <v>-4.8499788536289223E-3</v>
      </c>
    </row>
    <row r="498" spans="1:3" x14ac:dyDescent="0.45">
      <c r="A498">
        <v>474</v>
      </c>
      <c r="B498">
        <v>0.1021457550275286</v>
      </c>
      <c r="C498">
        <v>-5.758427413862427E-2</v>
      </c>
    </row>
    <row r="499" spans="1:3" x14ac:dyDescent="0.45">
      <c r="A499">
        <v>475</v>
      </c>
      <c r="B499">
        <v>0.10181422072683199</v>
      </c>
      <c r="C499">
        <v>1.293286209751443E-4</v>
      </c>
    </row>
    <row r="500" spans="1:3" x14ac:dyDescent="0.45">
      <c r="A500">
        <v>476</v>
      </c>
      <c r="B500">
        <v>9.4083700787039981E-2</v>
      </c>
      <c r="C500">
        <v>-0.17336323935914022</v>
      </c>
    </row>
    <row r="501" spans="1:3" x14ac:dyDescent="0.45">
      <c r="A501">
        <v>477</v>
      </c>
      <c r="B501">
        <v>9.8702898827987162E-2</v>
      </c>
      <c r="C501">
        <v>5.6416079623340221E-2</v>
      </c>
    </row>
    <row r="502" spans="1:3" x14ac:dyDescent="0.45">
      <c r="A502">
        <v>478</v>
      </c>
      <c r="B502">
        <v>9.6135389639255553E-2</v>
      </c>
      <c r="C502">
        <v>-3.369257329250458E-2</v>
      </c>
    </row>
    <row r="503" spans="1:3" x14ac:dyDescent="0.45">
      <c r="A503">
        <v>479</v>
      </c>
      <c r="B503">
        <v>0.10704176037938795</v>
      </c>
      <c r="C503">
        <v>3.0697796213815853E-2</v>
      </c>
    </row>
    <row r="504" spans="1:3" x14ac:dyDescent="0.45">
      <c r="A504">
        <v>480</v>
      </c>
      <c r="B504">
        <v>9.5976482731061241E-2</v>
      </c>
      <c r="C504">
        <v>-0.11485278092861978</v>
      </c>
    </row>
    <row r="505" spans="1:3" x14ac:dyDescent="0.45">
      <c r="A505">
        <v>481</v>
      </c>
      <c r="B505">
        <v>9.6772842739100029E-2</v>
      </c>
      <c r="C505">
        <v>-0.10343552032844727</v>
      </c>
    </row>
    <row r="506" spans="1:3" x14ac:dyDescent="0.45">
      <c r="A506">
        <v>482</v>
      </c>
      <c r="B506">
        <v>9.1907856080509942E-2</v>
      </c>
      <c r="C506">
        <v>-4.8903187675786775E-2</v>
      </c>
    </row>
    <row r="507" spans="1:3" x14ac:dyDescent="0.45">
      <c r="A507">
        <v>483</v>
      </c>
      <c r="B507">
        <v>8.7807219026584893E-2</v>
      </c>
      <c r="C507">
        <v>-0.30365739842439482</v>
      </c>
    </row>
    <row r="508" spans="1:3" x14ac:dyDescent="0.45">
      <c r="A508">
        <v>484</v>
      </c>
      <c r="B508">
        <v>8.8557283940449483E-2</v>
      </c>
      <c r="C508">
        <v>-0.16105078341104584</v>
      </c>
    </row>
    <row r="509" spans="1:3" x14ac:dyDescent="0.45">
      <c r="A509">
        <v>485</v>
      </c>
      <c r="B509">
        <v>9.2991463727558066E-2</v>
      </c>
      <c r="C509">
        <v>-0.26609111049332357</v>
      </c>
    </row>
    <row r="510" spans="1:3" x14ac:dyDescent="0.45">
      <c r="A510">
        <v>486</v>
      </c>
      <c r="B510">
        <v>0.10911752162076122</v>
      </c>
      <c r="C510">
        <v>-0.27790680506392057</v>
      </c>
    </row>
    <row r="511" spans="1:3" x14ac:dyDescent="0.45">
      <c r="A511">
        <v>487</v>
      </c>
      <c r="B511">
        <v>0.10297799762029308</v>
      </c>
      <c r="C511">
        <v>-0.30968017531261266</v>
      </c>
    </row>
    <row r="512" spans="1:3" x14ac:dyDescent="0.45">
      <c r="A512">
        <v>488</v>
      </c>
      <c r="B512">
        <v>0.11122338453572539</v>
      </c>
      <c r="C512">
        <v>2.8301975352307884E-2</v>
      </c>
    </row>
    <row r="513" spans="1:3" ht="14.65" thickBot="1" x14ac:dyDescent="0.5">
      <c r="A513" s="29">
        <v>489</v>
      </c>
      <c r="B513" s="29">
        <v>0.13616117427899821</v>
      </c>
      <c r="C513" s="29">
        <v>0.23906325669551098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Quarter_Data#1</vt:lpstr>
      <vt:lpstr>Quarter_Data#Chart1</vt:lpstr>
      <vt:lpstr>Quarter_Data#2</vt:lpstr>
      <vt:lpstr>Quarter_Data#Chart2</vt:lpstr>
      <vt:lpstr>Table1</vt:lpstr>
      <vt:lpstr>Regress_10Y</vt:lpstr>
      <vt:lpstr>Regress_1Y</vt:lpstr>
      <vt:lpstr>Regress_3M</vt:lpstr>
      <vt:lpstr>Regress_1M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2015-06-05T18:17:20Z</dcterms:created>
  <dcterms:modified xsi:type="dcterms:W3CDTF">2023-06-03T21:45:19Z</dcterms:modified>
</cp:coreProperties>
</file>