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lan\Desktop\Files\Data Analytics Projects\archive\TravelData\"/>
    </mc:Choice>
  </mc:AlternateContent>
  <xr:revisionPtr revIDLastSave="0" documentId="13_ncr:1_{2A1DC2BB-F6B4-462F-A14D-CF3B1CF9A815}" xr6:coauthVersionLast="47" xr6:coauthVersionMax="47" xr10:uidLastSave="{00000000-0000-0000-0000-000000000000}"/>
  <bookViews>
    <workbookView xWindow="-110" yWindow="-110" windowWidth="21820" windowHeight="14620" tabRatio="787" xr2:uid="{00000000-000D-0000-FFFF-FFFF00000000}"/>
  </bookViews>
  <sheets>
    <sheet name="Travel details dataset Cleaned" sheetId="1" r:id="rId1"/>
    <sheet name="VisitsPerCountry" sheetId="3" r:id="rId2"/>
    <sheet name="TripsPerMonth" sheetId="4" r:id="rId3"/>
    <sheet name="AverageAge" sheetId="5" r:id="rId4"/>
    <sheet name="PopularAccomodation" sheetId="6" r:id="rId5"/>
    <sheet name="PopularTransportation" sheetId="7" r:id="rId6"/>
    <sheet name="Nationality" sheetId="8" r:id="rId7"/>
    <sheet name="Destinations" sheetId="2" r:id="rId8"/>
  </sheets>
  <definedNames>
    <definedName name="_xlnm._FilterDatabase" localSheetId="7" hidden="1">Destinations!$C$1:$C$1048562</definedName>
    <definedName name="_xlnm._FilterDatabase" localSheetId="0" hidden="1">'Travel details dataset Cleaned'!$A$1:$C$138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5" i="1"/>
  <c r="G4" i="1"/>
  <c r="G3" i="1"/>
  <c r="G2" i="1"/>
  <c r="F48" i="1"/>
  <c r="F56" i="1"/>
  <c r="F62" i="1"/>
  <c r="F14" i="1"/>
  <c r="F12" i="1"/>
  <c r="F72" i="1"/>
  <c r="F33" i="1"/>
  <c r="F8" i="1"/>
  <c r="F51" i="1"/>
  <c r="F40" i="1"/>
  <c r="F21" i="1"/>
  <c r="F29" i="1"/>
  <c r="F20" i="1"/>
  <c r="F5" i="1"/>
  <c r="F39" i="1"/>
  <c r="F23" i="1"/>
  <c r="F44" i="1"/>
  <c r="F28" i="1"/>
  <c r="F32" i="1"/>
  <c r="F4" i="1"/>
  <c r="F19" i="1"/>
  <c r="F38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31" i="1"/>
  <c r="F58" i="1"/>
  <c r="F71" i="1"/>
  <c r="F57" i="1"/>
  <c r="F3" i="1"/>
  <c r="F27" i="1"/>
  <c r="F49" i="1"/>
  <c r="F18" i="1"/>
  <c r="F43" i="1"/>
  <c r="F37" i="1"/>
  <c r="F26" i="1"/>
  <c r="F105" i="1"/>
  <c r="F104" i="1"/>
  <c r="F103" i="1"/>
  <c r="F102" i="1"/>
  <c r="F101" i="1"/>
  <c r="F100" i="1"/>
  <c r="F99" i="1"/>
  <c r="F98" i="1"/>
  <c r="F97" i="1"/>
  <c r="F96" i="1"/>
  <c r="F95" i="1"/>
  <c r="F30" i="1"/>
  <c r="F70" i="1"/>
  <c r="F52" i="1"/>
  <c r="F55" i="1"/>
  <c r="F65" i="1"/>
  <c r="F61" i="1"/>
  <c r="F11" i="1"/>
  <c r="F69" i="1"/>
  <c r="F2" i="1"/>
  <c r="F36" i="1"/>
  <c r="F17" i="1"/>
  <c r="F47" i="1"/>
  <c r="F13" i="1"/>
  <c r="F60" i="1"/>
  <c r="F68" i="1"/>
  <c r="F54" i="1"/>
  <c r="F64" i="1"/>
  <c r="F10" i="1"/>
  <c r="F42" i="1"/>
  <c r="F35" i="1"/>
  <c r="F7" i="1"/>
  <c r="F16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50" i="1"/>
  <c r="F45" i="1"/>
  <c r="F22" i="1"/>
  <c r="F24" i="1"/>
  <c r="F53" i="1"/>
  <c r="F41" i="1"/>
  <c r="F66" i="1"/>
  <c r="F46" i="1"/>
  <c r="F9" i="1"/>
  <c r="F6" i="1"/>
  <c r="F15" i="1"/>
  <c r="F34" i="1"/>
  <c r="F67" i="1"/>
  <c r="F25" i="1"/>
  <c r="F59" i="1"/>
  <c r="F63" i="1"/>
</calcChain>
</file>

<file path=xl/sharedStrings.xml><?xml version="1.0" encoding="utf-8"?>
<sst xmlns="http://schemas.openxmlformats.org/spreadsheetml/2006/main" count="1124" uniqueCount="235">
  <si>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</si>
  <si>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</si>
  <si>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</si>
  <si>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</si>
  <si>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</si>
  <si>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</si>
  <si>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</si>
  <si>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</si>
  <si>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</si>
  <si>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</si>
  <si>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 xml:space="preserve"> Accommodation cost </t>
  </si>
  <si>
    <t>Transportation type</t>
  </si>
  <si>
    <t xml:space="preserve"> Transportation cost 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</si>
  <si>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</si>
  <si>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</si>
  <si>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</si>
  <si>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</si>
  <si>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</si>
  <si>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</si>
  <si>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</si>
  <si>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</si>
  <si>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</si>
  <si>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</si>
  <si>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</si>
  <si>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</si>
  <si>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</si>
  <si>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</si>
  <si>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</si>
  <si>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</si>
  <si>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</si>
  <si>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</si>
  <si>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</si>
  <si>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</si>
  <si>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</si>
  <si>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</si>
  <si>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</si>
  <si>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</si>
  <si>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</si>
  <si>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</si>
  <si>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</si>
  <si>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</si>
  <si>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</si>
  <si>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</si>
  <si>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</si>
  <si>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</si>
  <si>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</si>
  <si>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</si>
  <si>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</si>
  <si>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</si>
  <si>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</si>
  <si>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</si>
  <si>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</si>
  <si>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</si>
  <si>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>Paris</t>
  </si>
  <si>
    <t>Plane</t>
  </si>
  <si>
    <t>Bali</t>
  </si>
  <si>
    <t>Michael Chang</t>
  </si>
  <si>
    <t>London</t>
  </si>
  <si>
    <t>Olivia Rodriguez</t>
  </si>
  <si>
    <t>Tokyo</t>
  </si>
  <si>
    <t>Kenji Nakamura</t>
  </si>
  <si>
    <t>Japanese</t>
  </si>
  <si>
    <t>New York</t>
  </si>
  <si>
    <t>Emily Lee</t>
  </si>
  <si>
    <t>Bus</t>
  </si>
  <si>
    <t>Sydney</t>
  </si>
  <si>
    <t>James Wilson</t>
  </si>
  <si>
    <t>Rome</t>
  </si>
  <si>
    <t>Sofia Russo</t>
  </si>
  <si>
    <t>Italian</t>
  </si>
  <si>
    <t>Bangkok</t>
  </si>
  <si>
    <t>Raj Patel</t>
  </si>
  <si>
    <t>Indian</t>
  </si>
  <si>
    <t>Lily Nguyen</t>
  </si>
  <si>
    <t>Hawaii</t>
  </si>
  <si>
    <t>David Kim</t>
  </si>
  <si>
    <t>Barcelona</t>
  </si>
  <si>
    <t>Maria Garcia</t>
  </si>
  <si>
    <t>Japan</t>
  </si>
  <si>
    <t>Alice Smith</t>
  </si>
  <si>
    <t>Thailand</t>
  </si>
  <si>
    <t>Bob Johnson</t>
  </si>
  <si>
    <t>France</t>
  </si>
  <si>
    <t>Charlie Lee</t>
  </si>
  <si>
    <t>Car rental</t>
  </si>
  <si>
    <t>Australia</t>
  </si>
  <si>
    <t>Emma Davis</t>
  </si>
  <si>
    <t>Brazil</t>
  </si>
  <si>
    <t>Olivia Martin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</si>
  <si>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</si>
  <si>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</si>
  <si>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</si>
  <si>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</si>
  <si>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</si>
  <si>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</si>
  <si>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</si>
  <si>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</si>
  <si>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>Spain</t>
  </si>
  <si>
    <t>William Davis</t>
  </si>
  <si>
    <t>Canada</t>
  </si>
  <si>
    <t>Amelia Brown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</si>
  <si>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</si>
  <si>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</si>
  <si>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</si>
  <si>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</si>
  <si>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</si>
  <si>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</si>
  <si>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</si>
  <si>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</si>
  <si>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</si>
  <si>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</si>
  <si>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</si>
  <si>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</si>
  <si>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</si>
  <si>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</si>
  <si>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</si>
  <si>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</si>
  <si>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</si>
  <si>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>Park Min Woo</t>
  </si>
  <si>
    <t>Subway</t>
  </si>
  <si>
    <t>Michael Chen</t>
  </si>
  <si>
    <t>Sofia Rossi</t>
  </si>
  <si>
    <t>Rachel Sanders</t>
  </si>
  <si>
    <t>Cape Town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</si>
  <si>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</si>
  <si>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</si>
  <si>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</si>
  <si>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</si>
  <si>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</si>
  <si>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</si>
  <si>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</si>
  <si>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</si>
  <si>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</si>
  <si>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</si>
  <si>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</si>
  <si>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</si>
  <si>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</si>
  <si>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</si>
  <si>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</si>
  <si>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</si>
  <si>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Car</t>
  </si>
  <si>
    <t>Amanda Chen</t>
  </si>
  <si>
    <t>Taiwanese</t>
  </si>
  <si>
    <t>Nana Kwon</t>
  </si>
  <si>
    <t>Tom Hanks</t>
  </si>
  <si>
    <t>Emma Watson</t>
  </si>
  <si>
    <t>James Kim</t>
  </si>
  <si>
    <t>Dubai</t>
  </si>
  <si>
    <t>Fatima Ahmed</t>
  </si>
  <si>
    <t>Liam Nguyen</t>
  </si>
  <si>
    <t>Giulia Rossi</t>
  </si>
  <si>
    <t>Putra Wijaya</t>
  </si>
  <si>
    <t>Indonesian</t>
  </si>
  <si>
    <t>Seoul</t>
  </si>
  <si>
    <t>Kim Min-ji</t>
  </si>
  <si>
    <t>USA</t>
  </si>
  <si>
    <t>Emily Johnson</t>
  </si>
  <si>
    <t>South Korea</t>
  </si>
  <si>
    <t>UK</t>
  </si>
  <si>
    <t>Michael Wong</t>
  </si>
  <si>
    <t>China</t>
  </si>
  <si>
    <t>Jessica Chen</t>
  </si>
  <si>
    <t>Taiwan</t>
  </si>
  <si>
    <t>Ken Tanaka</t>
  </si>
  <si>
    <t>Rio de Janeiro</t>
  </si>
  <si>
    <t>Rodrigo Oliveira</t>
  </si>
  <si>
    <t>Olivia Kim</t>
  </si>
  <si>
    <t>Amsterdam</t>
  </si>
  <si>
    <t>Robert Mueller</t>
  </si>
  <si>
    <t>Germany</t>
  </si>
  <si>
    <t>Hong Kong</t>
  </si>
  <si>
    <t>Lisa Chen</t>
  </si>
  <si>
    <t>Emily Wong</t>
  </si>
  <si>
    <t>United Kingdom</t>
  </si>
  <si>
    <t>Phuket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</si>
  <si>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</si>
  <si>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</si>
  <si>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</si>
  <si>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</si>
  <si>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</si>
  <si>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</si>
  <si>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</si>
  <si>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</si>
  <si>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</si>
  <si>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</si>
  <si>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</si>
  <si>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</si>
  <si>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</si>
  <si>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</si>
  <si>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</si>
  <si>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</si>
  <si>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</si>
  <si>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</si>
  <si>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</si>
  <si>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</si>
  <si>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</si>
  <si>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</si>
  <si>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</si>
  <si>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</si>
  <si>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</si>
  <si>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</si>
  <si>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</si>
  <si>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</si>
  <si>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Start Month</t>
  </si>
  <si>
    <t>Cancun</t>
  </si>
  <si>
    <t>Honolulu</t>
  </si>
  <si>
    <t>Berlin</t>
  </si>
  <si>
    <t>Marrakech</t>
  </si>
  <si>
    <t>Edinburgh</t>
  </si>
  <si>
    <t>New York City</t>
  </si>
  <si>
    <t>Vancouver</t>
  </si>
  <si>
    <t>Los Angeles</t>
  </si>
  <si>
    <t>Athens</t>
  </si>
  <si>
    <t>Auckland</t>
  </si>
  <si>
    <t>Country</t>
  </si>
  <si>
    <t>Indonesia</t>
  </si>
  <si>
    <t>Morocco</t>
  </si>
  <si>
    <t>Netherlands</t>
  </si>
  <si>
    <t>New Zealand</t>
  </si>
  <si>
    <t>Scotland</t>
  </si>
  <si>
    <t>South Africa</t>
  </si>
  <si>
    <t/>
  </si>
  <si>
    <t>Destination Country</t>
  </si>
  <si>
    <t>DestinationCountry</t>
  </si>
  <si>
    <t>Visitors</t>
  </si>
  <si>
    <t>StartMonth</t>
  </si>
  <si>
    <t>Number of Trips</t>
  </si>
  <si>
    <t>Travelergender</t>
  </si>
  <si>
    <t>Number of travelers</t>
  </si>
  <si>
    <t>Average age</t>
  </si>
  <si>
    <t>Accommodationtype</t>
  </si>
  <si>
    <t>Number of Guests</t>
  </si>
  <si>
    <t>Transportationtype</t>
  </si>
  <si>
    <t>Travelernationality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</si>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</sst>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right" vertical="center" wrapText="1"/>
    </xf>
    <xf numFmtId="2" fontId="0" fillId="0" borderId="0" xfId="0" applyNumberFormat="1"/>
    <xf numFmtId="165" fontId="0" fillId="0" borderId="0" xfId="0" applyNumberFormat="1"/>
    <xf numFmtId="0" fontId="18" fillId="33" borderId="13" xfId="0" applyFont="1" applyFill="1" applyBorder="1" applyAlignment="1">
      <alignment horizontal="right" vertical="center" wrapText="1"/>
    </xf>
    <xf numFmtId="0" fontId="13" fillId="34" borderId="0" xfId="0" applyFont="1" applyFill="1" applyAlignment="1">
      <alignment horizontal="center" vertical="center" wrapText="1"/>
    </xf>
    <xf numFmtId="0" fontId="13" fillId="34" borderId="12" xfId="0" applyFont="1" applyFill="1" applyBorder="1" applyAlignment="1">
      <alignment horizontal="center" vertical="center" wrapText="1"/>
    </xf>
    <xf numFmtId="0" fontId="13" fillId="34" borderId="14" xfId="0" applyFont="1" applyFill="1" applyBorder="1" applyAlignment="1">
      <alignment horizontal="center" vertical="center" wrapText="1"/>
    </xf>
    <xf numFmtId="49" fontId="16" fillId="0" borderId="0" xfId="0" applyNumberFormat="1" applyFont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0912E6-8A36-4E2A-985B-C4444C10B6B1}" name="Table2" displayName="Table2" ref="A1:C13" totalsRowShown="0" headerRowDxfId="4" tableBorderDxfId="3">
  <autoFilter ref="A1:C13" xr:uid="{EE0912E6-8A36-4E2A-985B-C4444C10B6B1}"/>
  <tableColumns count="3">
    <tableColumn id="1" xr3:uid="{8ABF57E2-4EE3-4170-ADBC-456C54EACADE}" name="StartMonth" dataDxfId="2"/>
    <tableColumn id="4" xr3:uid="{1FC53009-A782-46AA-AC04-22FA7D1CE9C0}" name="Month" dataDxfId="1">
      <calculatedColumnFormula>TEXT(Table2[[#This Row],[StartMonth]]*29,"mmmm")</calculatedColumnFormula>
    </tableColumn>
    <tableColumn id="2" xr3:uid="{D1D23CED-284D-4C07-9D59-543119D9B367}" name="Number of Trip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abSelected="1" zoomScale="75" workbookViewId="0">
      <selection activeCell="O8" sqref="O8"/>
    </sheetView>
  </sheetViews>
  <sheetFormatPr defaultRowHeight="14.5" x14ac:dyDescent="0.35"/>
  <cols>
    <col min="1" max="1" width="6.36328125" customWidth="1"/>
    <col min="2" max="2" width="24.6328125" bestFit="1" customWidth="1"/>
    <col min="3" max="3" width="24.6328125" customWidth="1"/>
    <col min="4" max="4" width="18.453125" customWidth="1"/>
    <col min="5" max="5" width="20.90625" customWidth="1"/>
    <col min="6" max="8" width="13.81640625" customWidth="1"/>
    <col min="9" max="9" width="16.81640625" customWidth="1"/>
    <col min="10" max="10" width="11" customWidth="1"/>
    <col min="11" max="11" width="14" customWidth="1"/>
    <col min="12" max="13" width="18.7265625" customWidth="1"/>
    <col min="14" max="14" width="19.36328125" style="2" customWidth="1"/>
    <col min="15" max="15" width="18" bestFit="1" customWidth="1"/>
    <col min="16" max="16" width="20" style="2" bestFit="1" customWidth="1"/>
    <col min="19" max="19" width="12.81640625" bestFit="1" customWidth="1"/>
    <col min="20" max="20" width="19.36328125" bestFit="1" customWidth="1"/>
  </cols>
  <sheetData>
    <row r="1" spans="1:19" x14ac:dyDescent="0.35">
      <c r="A1" t="s">
        <v>0</v>
      </c>
      <c r="B1" s="3" t="s">
        <v>1</v>
      </c>
      <c r="C1" t="s">
        <v>222</v>
      </c>
      <c r="D1" t="s">
        <v>2</v>
      </c>
      <c r="E1" t="s">
        <v>3</v>
      </c>
      <c r="F1" t="s">
        <v>203</v>
      </c>
      <c r="G1" s="17" t="s">
        <v>234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10</v>
      </c>
      <c r="O1" t="s">
        <v>11</v>
      </c>
      <c r="P1" s="2" t="s">
        <v>12</v>
      </c>
    </row>
    <row r="2" spans="1:19" x14ac:dyDescent="0.35">
      <c r="A2">
        <v>52</v>
      </c>
      <c r="B2" s="3" t="s">
        <v>65</v>
      </c>
      <c r="C2" t="s">
        <v>85</v>
      </c>
      <c r="D2" s="1">
        <v>45235</v>
      </c>
      <c r="E2" s="1">
        <v>45242</v>
      </c>
      <c r="F2">
        <f t="shared" ref="F2:F33" si="0">MONTH(D2)</f>
        <v>11</v>
      </c>
      <c r="G2" t="str">
        <f>TEXT(F2*29,"mmmm")</f>
        <v>November</v>
      </c>
      <c r="H2">
        <v>7</v>
      </c>
      <c r="I2" t="s">
        <v>111</v>
      </c>
      <c r="J2">
        <v>27</v>
      </c>
      <c r="K2" t="s">
        <v>18</v>
      </c>
      <c r="L2" t="s">
        <v>112</v>
      </c>
      <c r="M2" t="s">
        <v>28</v>
      </c>
      <c r="N2" s="2">
        <v>900</v>
      </c>
      <c r="O2" t="s">
        <v>84</v>
      </c>
      <c r="P2" s="2">
        <v>200</v>
      </c>
      <c r="S2" s="3"/>
    </row>
    <row r="3" spans="1:19" x14ac:dyDescent="0.35">
      <c r="A3">
        <v>79</v>
      </c>
      <c r="B3" s="3" t="s">
        <v>65</v>
      </c>
      <c r="C3" t="s">
        <v>85</v>
      </c>
      <c r="D3" s="1">
        <v>45327</v>
      </c>
      <c r="E3" s="1">
        <v>45334</v>
      </c>
      <c r="F3">
        <f t="shared" si="0"/>
        <v>2</v>
      </c>
      <c r="G3" t="str">
        <f>TEXT(F3*29,"mmmm")</f>
        <v>February</v>
      </c>
      <c r="H3">
        <v>7</v>
      </c>
      <c r="I3" t="s">
        <v>21</v>
      </c>
      <c r="J3">
        <v>38</v>
      </c>
      <c r="K3" t="s">
        <v>14</v>
      </c>
      <c r="L3" t="s">
        <v>32</v>
      </c>
      <c r="M3" t="s">
        <v>16</v>
      </c>
      <c r="N3" s="2">
        <v>900</v>
      </c>
      <c r="O3" t="s">
        <v>54</v>
      </c>
      <c r="P3" s="2">
        <v>600</v>
      </c>
      <c r="S3" s="3"/>
    </row>
    <row r="4" spans="1:19" x14ac:dyDescent="0.35">
      <c r="A4">
        <v>119</v>
      </c>
      <c r="B4" s="3" t="s">
        <v>65</v>
      </c>
      <c r="C4" t="s">
        <v>85</v>
      </c>
      <c r="D4" s="1">
        <v>44682</v>
      </c>
      <c r="E4" s="1">
        <v>44693</v>
      </c>
      <c r="F4">
        <f t="shared" si="0"/>
        <v>5</v>
      </c>
      <c r="G4" t="str">
        <f>TEXT(F4*29,"mmmm")</f>
        <v>May</v>
      </c>
      <c r="H4">
        <v>11</v>
      </c>
      <c r="I4" t="s">
        <v>186</v>
      </c>
      <c r="J4">
        <v>26</v>
      </c>
      <c r="K4" t="s">
        <v>18</v>
      </c>
      <c r="L4" t="s">
        <v>45</v>
      </c>
      <c r="M4" t="s">
        <v>28</v>
      </c>
      <c r="N4" s="2">
        <v>800</v>
      </c>
      <c r="O4" t="s">
        <v>54</v>
      </c>
      <c r="P4" s="2">
        <v>1000</v>
      </c>
      <c r="S4" s="3"/>
    </row>
    <row r="5" spans="1:19" x14ac:dyDescent="0.35">
      <c r="A5">
        <v>125</v>
      </c>
      <c r="B5" s="3" t="s">
        <v>65</v>
      </c>
      <c r="C5" t="s">
        <v>85</v>
      </c>
      <c r="D5" s="1">
        <v>44876</v>
      </c>
      <c r="E5" s="1">
        <v>44886</v>
      </c>
      <c r="F5">
        <f t="shared" si="0"/>
        <v>11</v>
      </c>
      <c r="G5" t="str">
        <f>TEXT(F5*29,"mmmm")</f>
        <v>November</v>
      </c>
      <c r="H5">
        <v>10</v>
      </c>
      <c r="I5" t="s">
        <v>191</v>
      </c>
      <c r="J5">
        <v>30</v>
      </c>
      <c r="K5" t="s">
        <v>18</v>
      </c>
      <c r="L5" t="s">
        <v>45</v>
      </c>
      <c r="M5" t="s">
        <v>28</v>
      </c>
      <c r="N5" s="2">
        <v>900</v>
      </c>
      <c r="O5" t="s">
        <v>54</v>
      </c>
      <c r="P5" s="2">
        <v>1000</v>
      </c>
      <c r="S5" s="3"/>
    </row>
    <row r="6" spans="1:19" x14ac:dyDescent="0.35">
      <c r="A6">
        <v>7</v>
      </c>
      <c r="B6" s="3" t="s">
        <v>65</v>
      </c>
      <c r="C6" t="s">
        <v>85</v>
      </c>
      <c r="D6" s="1">
        <v>45250</v>
      </c>
      <c r="E6" s="1">
        <v>45260</v>
      </c>
      <c r="F6">
        <f t="shared" si="0"/>
        <v>11</v>
      </c>
      <c r="G6" t="str">
        <f t="shared" ref="G6:G69" si="1">TEXT(F6*29,"mmmm")</f>
        <v>November</v>
      </c>
      <c r="H6">
        <v>10</v>
      </c>
      <c r="I6" t="s">
        <v>31</v>
      </c>
      <c r="J6">
        <v>33</v>
      </c>
      <c r="K6" t="s">
        <v>18</v>
      </c>
      <c r="L6" t="s">
        <v>32</v>
      </c>
      <c r="M6" t="s">
        <v>33</v>
      </c>
      <c r="N6" s="2">
        <v>500</v>
      </c>
      <c r="O6" t="s">
        <v>54</v>
      </c>
      <c r="P6" s="2">
        <v>1200</v>
      </c>
      <c r="S6" s="3"/>
    </row>
    <row r="7" spans="1:19" x14ac:dyDescent="0.35">
      <c r="A7">
        <v>40</v>
      </c>
      <c r="B7" s="3" t="s">
        <v>65</v>
      </c>
      <c r="C7" t="s">
        <v>85</v>
      </c>
      <c r="D7" s="1">
        <v>44928</v>
      </c>
      <c r="E7" s="1">
        <v>44935</v>
      </c>
      <c r="F7">
        <f t="shared" si="0"/>
        <v>1</v>
      </c>
      <c r="G7" t="str">
        <f t="shared" si="1"/>
        <v>January</v>
      </c>
      <c r="H7">
        <v>7</v>
      </c>
      <c r="I7" t="s">
        <v>101</v>
      </c>
      <c r="J7">
        <v>33</v>
      </c>
      <c r="K7" t="s">
        <v>14</v>
      </c>
      <c r="L7" t="s">
        <v>19</v>
      </c>
      <c r="M7" t="s">
        <v>28</v>
      </c>
      <c r="N7" s="2">
        <v>800</v>
      </c>
      <c r="O7" t="s">
        <v>29</v>
      </c>
      <c r="P7" s="2">
        <v>150</v>
      </c>
      <c r="S7" s="3"/>
    </row>
    <row r="8" spans="1:19" x14ac:dyDescent="0.35">
      <c r="A8">
        <v>132</v>
      </c>
      <c r="B8" s="3" t="s">
        <v>65</v>
      </c>
      <c r="C8" t="s">
        <v>85</v>
      </c>
      <c r="D8" s="1">
        <v>45092</v>
      </c>
      <c r="E8" s="1">
        <v>45098</v>
      </c>
      <c r="F8">
        <f t="shared" si="0"/>
        <v>6</v>
      </c>
      <c r="G8" t="str">
        <f t="shared" si="1"/>
        <v>June</v>
      </c>
      <c r="H8">
        <v>6</v>
      </c>
      <c r="I8" t="s">
        <v>134</v>
      </c>
      <c r="J8">
        <v>31</v>
      </c>
      <c r="K8" t="s">
        <v>18</v>
      </c>
      <c r="L8" t="s">
        <v>32</v>
      </c>
      <c r="M8" t="s">
        <v>16</v>
      </c>
      <c r="N8" s="2">
        <v>6000</v>
      </c>
      <c r="O8" t="s">
        <v>54</v>
      </c>
      <c r="P8" s="2">
        <v>3000</v>
      </c>
      <c r="S8" s="3"/>
    </row>
    <row r="9" spans="1:19" x14ac:dyDescent="0.35">
      <c r="A9">
        <v>8</v>
      </c>
      <c r="B9" s="3" t="s">
        <v>164</v>
      </c>
      <c r="C9" t="s">
        <v>87</v>
      </c>
      <c r="D9" s="1">
        <v>45296</v>
      </c>
      <c r="E9" s="1">
        <v>45303</v>
      </c>
      <c r="F9">
        <f t="shared" si="0"/>
        <v>1</v>
      </c>
      <c r="G9" t="str">
        <f t="shared" si="1"/>
        <v>January</v>
      </c>
      <c r="H9">
        <v>7</v>
      </c>
      <c r="I9" t="s">
        <v>34</v>
      </c>
      <c r="J9">
        <v>25</v>
      </c>
      <c r="K9" t="s">
        <v>14</v>
      </c>
      <c r="L9" t="s">
        <v>35</v>
      </c>
      <c r="M9" t="s">
        <v>28</v>
      </c>
      <c r="N9" s="2">
        <v>900</v>
      </c>
      <c r="O9" t="s">
        <v>54</v>
      </c>
      <c r="P9" s="2">
        <v>600</v>
      </c>
      <c r="S9" s="3"/>
    </row>
    <row r="10" spans="1:19" x14ac:dyDescent="0.35">
      <c r="A10">
        <v>43</v>
      </c>
      <c r="B10" s="3" t="s">
        <v>164</v>
      </c>
      <c r="C10" t="s">
        <v>87</v>
      </c>
      <c r="D10" s="1">
        <v>44885</v>
      </c>
      <c r="E10" s="1">
        <v>44892</v>
      </c>
      <c r="F10">
        <f t="shared" si="0"/>
        <v>11</v>
      </c>
      <c r="G10" t="str">
        <f t="shared" si="1"/>
        <v>November</v>
      </c>
      <c r="H10">
        <v>7</v>
      </c>
      <c r="I10" t="s">
        <v>103</v>
      </c>
      <c r="J10">
        <v>30</v>
      </c>
      <c r="K10" t="s">
        <v>18</v>
      </c>
      <c r="L10" t="s">
        <v>35</v>
      </c>
      <c r="M10" t="s">
        <v>16</v>
      </c>
      <c r="N10" s="2">
        <v>1200</v>
      </c>
      <c r="O10" t="s">
        <v>54</v>
      </c>
      <c r="P10" s="2">
        <v>700</v>
      </c>
      <c r="S10" s="3"/>
    </row>
    <row r="11" spans="1:19" x14ac:dyDescent="0.35">
      <c r="A11">
        <v>54</v>
      </c>
      <c r="B11" s="3" t="s">
        <v>164</v>
      </c>
      <c r="C11" t="s">
        <v>87</v>
      </c>
      <c r="D11" s="1">
        <v>45306</v>
      </c>
      <c r="E11" s="1">
        <v>45315</v>
      </c>
      <c r="F11">
        <f t="shared" si="0"/>
        <v>1</v>
      </c>
      <c r="G11" t="str">
        <f t="shared" si="1"/>
        <v>January</v>
      </c>
      <c r="H11">
        <v>9</v>
      </c>
      <c r="I11" t="s">
        <v>114</v>
      </c>
      <c r="J11">
        <v>30</v>
      </c>
      <c r="K11" t="s">
        <v>14</v>
      </c>
      <c r="L11" t="s">
        <v>35</v>
      </c>
      <c r="M11" t="s">
        <v>28</v>
      </c>
      <c r="N11" s="2">
        <v>800</v>
      </c>
      <c r="O11" t="s">
        <v>29</v>
      </c>
      <c r="P11" s="2">
        <v>150</v>
      </c>
      <c r="S11" s="3"/>
    </row>
    <row r="12" spans="1:19" x14ac:dyDescent="0.35">
      <c r="A12">
        <v>135</v>
      </c>
      <c r="B12" s="3" t="s">
        <v>164</v>
      </c>
      <c r="C12" t="s">
        <v>87</v>
      </c>
      <c r="D12" s="1">
        <v>45139</v>
      </c>
      <c r="E12" s="1">
        <v>45148</v>
      </c>
      <c r="F12">
        <f t="shared" si="0"/>
        <v>8</v>
      </c>
      <c r="G12" t="str">
        <f t="shared" si="1"/>
        <v>August</v>
      </c>
      <c r="H12">
        <v>9</v>
      </c>
      <c r="I12" t="s">
        <v>197</v>
      </c>
      <c r="J12">
        <v>37</v>
      </c>
      <c r="K12" t="s">
        <v>14</v>
      </c>
      <c r="L12" t="s">
        <v>35</v>
      </c>
      <c r="M12" t="s">
        <v>33</v>
      </c>
      <c r="N12" s="2">
        <v>2500</v>
      </c>
      <c r="O12" t="s">
        <v>140</v>
      </c>
      <c r="P12" s="2">
        <v>2000</v>
      </c>
      <c r="S12" s="3"/>
    </row>
    <row r="13" spans="1:19" x14ac:dyDescent="0.35">
      <c r="A13">
        <v>48</v>
      </c>
      <c r="B13" s="3" t="s">
        <v>210</v>
      </c>
      <c r="C13" t="s">
        <v>99</v>
      </c>
      <c r="D13" s="1">
        <v>44752</v>
      </c>
      <c r="E13" s="1">
        <v>44759</v>
      </c>
      <c r="F13">
        <f t="shared" si="0"/>
        <v>7</v>
      </c>
      <c r="G13" t="str">
        <f t="shared" si="1"/>
        <v>July</v>
      </c>
      <c r="H13">
        <v>7</v>
      </c>
      <c r="I13" t="s">
        <v>108</v>
      </c>
      <c r="J13">
        <v>24</v>
      </c>
      <c r="K13" t="s">
        <v>14</v>
      </c>
      <c r="L13" t="s">
        <v>22</v>
      </c>
      <c r="M13" t="s">
        <v>33</v>
      </c>
      <c r="N13" s="2">
        <v>400</v>
      </c>
      <c r="O13" t="s">
        <v>29</v>
      </c>
      <c r="P13" s="2">
        <v>150</v>
      </c>
      <c r="S13" s="3"/>
    </row>
    <row r="14" spans="1:19" x14ac:dyDescent="0.35">
      <c r="A14">
        <v>136</v>
      </c>
      <c r="B14" s="3" t="s">
        <v>210</v>
      </c>
      <c r="C14" t="s">
        <v>99</v>
      </c>
      <c r="D14" s="1">
        <v>45153</v>
      </c>
      <c r="E14" s="1">
        <v>45159</v>
      </c>
      <c r="F14">
        <f t="shared" si="0"/>
        <v>8</v>
      </c>
      <c r="G14" t="str">
        <f t="shared" si="1"/>
        <v>August</v>
      </c>
      <c r="H14">
        <v>6</v>
      </c>
      <c r="I14" t="s">
        <v>198</v>
      </c>
      <c r="J14">
        <v>29</v>
      </c>
      <c r="K14" t="s">
        <v>18</v>
      </c>
      <c r="L14" t="s">
        <v>19</v>
      </c>
      <c r="M14" t="s">
        <v>16</v>
      </c>
      <c r="N14" s="2">
        <v>5000</v>
      </c>
      <c r="O14" t="s">
        <v>54</v>
      </c>
      <c r="P14" s="2">
        <v>3000</v>
      </c>
      <c r="S14" s="3"/>
    </row>
    <row r="15" spans="1:19" x14ac:dyDescent="0.35">
      <c r="A15">
        <v>6</v>
      </c>
      <c r="B15" s="3" t="s">
        <v>53</v>
      </c>
      <c r="C15" t="s">
        <v>82</v>
      </c>
      <c r="D15" s="1">
        <v>45204</v>
      </c>
      <c r="E15" s="1">
        <v>45209</v>
      </c>
      <c r="F15">
        <f t="shared" si="0"/>
        <v>10</v>
      </c>
      <c r="G15" t="str">
        <f t="shared" si="1"/>
        <v>October</v>
      </c>
      <c r="H15">
        <v>5</v>
      </c>
      <c r="I15" t="s">
        <v>30</v>
      </c>
      <c r="J15">
        <v>42</v>
      </c>
      <c r="K15" t="s">
        <v>14</v>
      </c>
      <c r="L15" t="s">
        <v>15</v>
      </c>
      <c r="M15" t="s">
        <v>16</v>
      </c>
      <c r="N15" s="2">
        <v>1500</v>
      </c>
      <c r="O15" t="s">
        <v>54</v>
      </c>
      <c r="P15" s="2">
        <v>800</v>
      </c>
      <c r="S15" s="3"/>
    </row>
    <row r="16" spans="1:19" x14ac:dyDescent="0.35">
      <c r="A16">
        <v>39</v>
      </c>
      <c r="B16" s="3" t="s">
        <v>53</v>
      </c>
      <c r="C16" t="s">
        <v>82</v>
      </c>
      <c r="D16" s="1">
        <v>44724</v>
      </c>
      <c r="E16" s="1">
        <v>44731</v>
      </c>
      <c r="F16">
        <f t="shared" si="0"/>
        <v>6</v>
      </c>
      <c r="G16" t="str">
        <f t="shared" si="1"/>
        <v>June</v>
      </c>
      <c r="H16">
        <v>7</v>
      </c>
      <c r="I16" t="s">
        <v>96</v>
      </c>
      <c r="J16">
        <v>25</v>
      </c>
      <c r="K16" t="s">
        <v>18</v>
      </c>
      <c r="L16" t="s">
        <v>15</v>
      </c>
      <c r="M16" t="s">
        <v>16</v>
      </c>
      <c r="N16" s="2">
        <v>1400</v>
      </c>
      <c r="O16" t="s">
        <v>54</v>
      </c>
      <c r="P16" s="2">
        <v>600</v>
      </c>
      <c r="S16" s="3"/>
    </row>
    <row r="17" spans="1:19" x14ac:dyDescent="0.35">
      <c r="A17">
        <v>50</v>
      </c>
      <c r="B17" s="3" t="s">
        <v>53</v>
      </c>
      <c r="C17" t="s">
        <v>82</v>
      </c>
      <c r="D17" s="1">
        <v>45153</v>
      </c>
      <c r="E17" s="1">
        <v>45160</v>
      </c>
      <c r="F17">
        <f t="shared" si="0"/>
        <v>8</v>
      </c>
      <c r="G17" t="str">
        <f t="shared" si="1"/>
        <v>August</v>
      </c>
      <c r="H17">
        <v>7</v>
      </c>
      <c r="I17" t="s">
        <v>110</v>
      </c>
      <c r="J17">
        <v>31</v>
      </c>
      <c r="K17" t="s">
        <v>18</v>
      </c>
      <c r="L17" t="s">
        <v>19</v>
      </c>
      <c r="M17" t="s">
        <v>16</v>
      </c>
      <c r="N17" s="2">
        <v>1200</v>
      </c>
      <c r="O17" t="s">
        <v>29</v>
      </c>
      <c r="P17" s="2">
        <v>300</v>
      </c>
      <c r="S17" s="3"/>
    </row>
    <row r="18" spans="1:19" x14ac:dyDescent="0.35">
      <c r="A18">
        <v>76</v>
      </c>
      <c r="B18" s="3" t="s">
        <v>53</v>
      </c>
      <c r="C18" t="s">
        <v>82</v>
      </c>
      <c r="D18" s="1">
        <v>45084</v>
      </c>
      <c r="E18" s="1">
        <v>45091</v>
      </c>
      <c r="F18">
        <f t="shared" si="0"/>
        <v>6</v>
      </c>
      <c r="G18" t="str">
        <f t="shared" si="1"/>
        <v>June</v>
      </c>
      <c r="H18">
        <v>7</v>
      </c>
      <c r="I18" t="s">
        <v>13</v>
      </c>
      <c r="J18">
        <v>46</v>
      </c>
      <c r="K18" t="s">
        <v>14</v>
      </c>
      <c r="L18" t="s">
        <v>25</v>
      </c>
      <c r="M18" t="s">
        <v>16</v>
      </c>
      <c r="N18" s="2">
        <v>1200</v>
      </c>
      <c r="O18" t="s">
        <v>54</v>
      </c>
      <c r="P18" s="2">
        <v>700</v>
      </c>
      <c r="S18" s="3"/>
    </row>
    <row r="19" spans="1:19" x14ac:dyDescent="0.35">
      <c r="A19">
        <v>118</v>
      </c>
      <c r="B19" s="3" t="s">
        <v>53</v>
      </c>
      <c r="C19" t="s">
        <v>82</v>
      </c>
      <c r="D19" s="1">
        <v>44635</v>
      </c>
      <c r="E19" s="1">
        <v>44642</v>
      </c>
      <c r="F19">
        <f t="shared" si="0"/>
        <v>3</v>
      </c>
      <c r="G19" t="str">
        <f t="shared" si="1"/>
        <v>March</v>
      </c>
      <c r="H19">
        <v>7</v>
      </c>
      <c r="I19" t="s">
        <v>81</v>
      </c>
      <c r="J19">
        <v>47</v>
      </c>
      <c r="K19" t="s">
        <v>14</v>
      </c>
      <c r="L19" t="s">
        <v>19</v>
      </c>
      <c r="M19" t="s">
        <v>16</v>
      </c>
      <c r="N19" s="2">
        <v>1200</v>
      </c>
      <c r="O19" t="s">
        <v>29</v>
      </c>
      <c r="P19" s="2">
        <v>500</v>
      </c>
      <c r="S19" s="3"/>
    </row>
    <row r="20" spans="1:19" x14ac:dyDescent="0.35">
      <c r="A20">
        <v>126</v>
      </c>
      <c r="B20" s="3" t="s">
        <v>53</v>
      </c>
      <c r="C20" t="s">
        <v>82</v>
      </c>
      <c r="D20" s="1">
        <v>44919</v>
      </c>
      <c r="E20" s="1">
        <v>44927</v>
      </c>
      <c r="F20">
        <f t="shared" si="0"/>
        <v>12</v>
      </c>
      <c r="G20" t="str">
        <f t="shared" si="1"/>
        <v>December</v>
      </c>
      <c r="H20">
        <v>8</v>
      </c>
      <c r="I20" t="s">
        <v>192</v>
      </c>
      <c r="J20">
        <v>28</v>
      </c>
      <c r="K20" t="s">
        <v>14</v>
      </c>
      <c r="L20" t="s">
        <v>15</v>
      </c>
      <c r="M20" t="s">
        <v>33</v>
      </c>
      <c r="N20" s="2">
        <v>400</v>
      </c>
      <c r="O20" t="s">
        <v>54</v>
      </c>
      <c r="P20" s="2">
        <v>700</v>
      </c>
      <c r="S20" s="3"/>
    </row>
    <row r="21" spans="1:19" x14ac:dyDescent="0.35">
      <c r="A21">
        <v>129</v>
      </c>
      <c r="B21" s="3" t="s">
        <v>53</v>
      </c>
      <c r="C21" t="s">
        <v>82</v>
      </c>
      <c r="D21" s="1">
        <v>45047</v>
      </c>
      <c r="E21" s="1">
        <v>45053</v>
      </c>
      <c r="F21">
        <f t="shared" si="0"/>
        <v>5</v>
      </c>
      <c r="G21" t="str">
        <f t="shared" si="1"/>
        <v>May</v>
      </c>
      <c r="H21">
        <v>6</v>
      </c>
      <c r="I21" t="s">
        <v>194</v>
      </c>
      <c r="J21">
        <v>35</v>
      </c>
      <c r="K21" t="s">
        <v>14</v>
      </c>
      <c r="L21" t="s">
        <v>15</v>
      </c>
      <c r="M21" t="s">
        <v>16</v>
      </c>
      <c r="N21" s="2">
        <v>5000</v>
      </c>
      <c r="O21" t="s">
        <v>54</v>
      </c>
      <c r="P21" s="2">
        <v>2500</v>
      </c>
      <c r="S21" s="3"/>
    </row>
    <row r="22" spans="1:19" x14ac:dyDescent="0.35">
      <c r="A22">
        <v>14</v>
      </c>
      <c r="B22" s="3" t="s">
        <v>206</v>
      </c>
      <c r="C22" t="s">
        <v>169</v>
      </c>
      <c r="D22" s="1">
        <v>45474</v>
      </c>
      <c r="E22" s="1">
        <v>45483</v>
      </c>
      <c r="F22">
        <f t="shared" si="0"/>
        <v>7</v>
      </c>
      <c r="G22" t="str">
        <f t="shared" si="1"/>
        <v>July</v>
      </c>
      <c r="H22">
        <v>9</v>
      </c>
      <c r="I22" t="s">
        <v>46</v>
      </c>
      <c r="J22">
        <v>48</v>
      </c>
      <c r="K22" t="s">
        <v>14</v>
      </c>
      <c r="L22" t="s">
        <v>47</v>
      </c>
      <c r="M22" t="s">
        <v>16</v>
      </c>
      <c r="N22" s="2">
        <v>1400</v>
      </c>
      <c r="O22" t="s">
        <v>54</v>
      </c>
      <c r="P22" s="2">
        <v>700</v>
      </c>
      <c r="S22" s="3"/>
    </row>
    <row r="23" spans="1:19" x14ac:dyDescent="0.35">
      <c r="A23">
        <v>123</v>
      </c>
      <c r="B23" s="3" t="s">
        <v>212</v>
      </c>
      <c r="C23" t="s">
        <v>89</v>
      </c>
      <c r="D23" s="1">
        <v>44824</v>
      </c>
      <c r="E23" s="1">
        <v>44834</v>
      </c>
      <c r="F23">
        <f t="shared" si="0"/>
        <v>9</v>
      </c>
      <c r="G23" t="str">
        <f t="shared" si="1"/>
        <v>September</v>
      </c>
      <c r="H23">
        <v>10</v>
      </c>
      <c r="I23" t="s">
        <v>189</v>
      </c>
      <c r="J23">
        <v>35</v>
      </c>
      <c r="K23" t="s">
        <v>18</v>
      </c>
      <c r="L23" t="s">
        <v>22</v>
      </c>
      <c r="M23" t="s">
        <v>28</v>
      </c>
      <c r="N23" s="2">
        <v>700</v>
      </c>
      <c r="O23" t="s">
        <v>54</v>
      </c>
      <c r="P23" s="2">
        <v>900</v>
      </c>
      <c r="S23" s="3"/>
    </row>
    <row r="24" spans="1:19" x14ac:dyDescent="0.35">
      <c r="A24">
        <v>13</v>
      </c>
      <c r="B24" s="3" t="s">
        <v>205</v>
      </c>
      <c r="C24" t="s">
        <v>74</v>
      </c>
      <c r="D24" s="1">
        <v>45453</v>
      </c>
      <c r="E24" s="1">
        <v>45461</v>
      </c>
      <c r="F24">
        <f t="shared" si="0"/>
        <v>6</v>
      </c>
      <c r="G24" t="str">
        <f t="shared" si="1"/>
        <v>June</v>
      </c>
      <c r="H24">
        <v>8</v>
      </c>
      <c r="I24" t="s">
        <v>44</v>
      </c>
      <c r="J24">
        <v>29</v>
      </c>
      <c r="K24" t="s">
        <v>18</v>
      </c>
      <c r="L24" t="s">
        <v>45</v>
      </c>
      <c r="M24" t="s">
        <v>20</v>
      </c>
      <c r="N24" s="2">
        <v>3000</v>
      </c>
      <c r="O24" t="s">
        <v>54</v>
      </c>
      <c r="P24" s="2">
        <v>1200</v>
      </c>
      <c r="S24" s="3"/>
    </row>
    <row r="25" spans="1:19" x14ac:dyDescent="0.35">
      <c r="A25">
        <v>3</v>
      </c>
      <c r="B25" s="3" t="s">
        <v>55</v>
      </c>
      <c r="C25" t="s">
        <v>215</v>
      </c>
      <c r="D25" s="1">
        <v>45108</v>
      </c>
      <c r="E25" s="1">
        <v>45115</v>
      </c>
      <c r="F25">
        <f t="shared" si="0"/>
        <v>7</v>
      </c>
      <c r="G25" t="str">
        <f t="shared" si="1"/>
        <v>July</v>
      </c>
      <c r="H25">
        <v>7</v>
      </c>
      <c r="I25" t="s">
        <v>21</v>
      </c>
      <c r="J25">
        <v>45</v>
      </c>
      <c r="K25" t="s">
        <v>14</v>
      </c>
      <c r="L25" t="s">
        <v>22</v>
      </c>
      <c r="M25" t="s">
        <v>23</v>
      </c>
      <c r="N25" s="2">
        <v>1000</v>
      </c>
      <c r="O25" t="s">
        <v>54</v>
      </c>
      <c r="P25" s="2">
        <v>700</v>
      </c>
      <c r="S25" s="3"/>
    </row>
    <row r="26" spans="1:19" x14ac:dyDescent="0.35">
      <c r="A26">
        <v>73</v>
      </c>
      <c r="B26" s="3" t="s">
        <v>55</v>
      </c>
      <c r="C26" t="s">
        <v>215</v>
      </c>
      <c r="D26" s="1">
        <v>44778</v>
      </c>
      <c r="E26" s="1">
        <v>44785</v>
      </c>
      <c r="F26">
        <f t="shared" si="0"/>
        <v>8</v>
      </c>
      <c r="G26" t="str">
        <f t="shared" si="1"/>
        <v>August</v>
      </c>
      <c r="H26">
        <v>7</v>
      </c>
      <c r="I26" t="s">
        <v>134</v>
      </c>
      <c r="J26">
        <v>35</v>
      </c>
      <c r="K26" t="s">
        <v>18</v>
      </c>
      <c r="L26" t="s">
        <v>112</v>
      </c>
      <c r="M26" t="s">
        <v>20</v>
      </c>
      <c r="N26" s="2">
        <v>500</v>
      </c>
      <c r="O26" t="s">
        <v>54</v>
      </c>
      <c r="P26" s="2">
        <v>800</v>
      </c>
      <c r="S26" s="3"/>
    </row>
    <row r="27" spans="1:19" x14ac:dyDescent="0.35">
      <c r="A27">
        <v>78</v>
      </c>
      <c r="B27" s="3" t="s">
        <v>55</v>
      </c>
      <c r="C27" t="s">
        <v>215</v>
      </c>
      <c r="D27" s="1">
        <v>45242</v>
      </c>
      <c r="E27" s="1">
        <v>45249</v>
      </c>
      <c r="F27">
        <f t="shared" si="0"/>
        <v>11</v>
      </c>
      <c r="G27" t="str">
        <f t="shared" si="1"/>
        <v>November</v>
      </c>
      <c r="H27">
        <v>7</v>
      </c>
      <c r="I27" t="s">
        <v>141</v>
      </c>
      <c r="J27">
        <v>25</v>
      </c>
      <c r="K27" t="s">
        <v>18</v>
      </c>
      <c r="L27" t="s">
        <v>142</v>
      </c>
      <c r="M27" t="s">
        <v>20</v>
      </c>
      <c r="N27" s="2">
        <v>600</v>
      </c>
      <c r="O27" t="s">
        <v>54</v>
      </c>
      <c r="P27" s="2">
        <v>700</v>
      </c>
    </row>
    <row r="28" spans="1:19" x14ac:dyDescent="0.35">
      <c r="A28">
        <v>121</v>
      </c>
      <c r="B28" s="3" t="s">
        <v>55</v>
      </c>
      <c r="C28" t="s">
        <v>215</v>
      </c>
      <c r="D28" s="1">
        <v>44762</v>
      </c>
      <c r="E28" s="1">
        <v>44772</v>
      </c>
      <c r="F28">
        <f t="shared" si="0"/>
        <v>7</v>
      </c>
      <c r="G28" t="str">
        <f t="shared" si="1"/>
        <v>July</v>
      </c>
      <c r="H28">
        <v>10</v>
      </c>
      <c r="I28" t="s">
        <v>187</v>
      </c>
      <c r="J28">
        <v>29</v>
      </c>
      <c r="K28" t="s">
        <v>18</v>
      </c>
      <c r="L28" t="s">
        <v>22</v>
      </c>
      <c r="M28" t="s">
        <v>33</v>
      </c>
      <c r="N28" s="2">
        <v>500</v>
      </c>
      <c r="O28" t="s">
        <v>54</v>
      </c>
      <c r="P28" s="2">
        <v>800</v>
      </c>
    </row>
    <row r="29" spans="1:19" x14ac:dyDescent="0.35">
      <c r="A29">
        <v>127</v>
      </c>
      <c r="B29" s="3" t="s">
        <v>55</v>
      </c>
      <c r="C29" t="s">
        <v>215</v>
      </c>
      <c r="D29" s="1">
        <v>44967</v>
      </c>
      <c r="E29" s="1">
        <v>44975</v>
      </c>
      <c r="F29">
        <f t="shared" si="0"/>
        <v>2</v>
      </c>
      <c r="G29" t="str">
        <f t="shared" si="1"/>
        <v>February</v>
      </c>
      <c r="H29">
        <v>8</v>
      </c>
      <c r="I29" t="s">
        <v>193</v>
      </c>
      <c r="J29">
        <v>33</v>
      </c>
      <c r="K29" t="s">
        <v>18</v>
      </c>
      <c r="L29" t="s">
        <v>19</v>
      </c>
      <c r="M29" t="s">
        <v>16</v>
      </c>
      <c r="N29" s="2">
        <v>800</v>
      </c>
      <c r="O29" t="s">
        <v>54</v>
      </c>
      <c r="P29" s="2">
        <v>800</v>
      </c>
    </row>
    <row r="30" spans="1:19" x14ac:dyDescent="0.35">
      <c r="A30">
        <v>60</v>
      </c>
      <c r="B30" s="3" t="s">
        <v>67</v>
      </c>
      <c r="C30" t="s">
        <v>95</v>
      </c>
      <c r="D30" s="1">
        <v>45488</v>
      </c>
      <c r="E30" s="1">
        <v>45496</v>
      </c>
      <c r="F30">
        <f t="shared" si="0"/>
        <v>7</v>
      </c>
      <c r="G30" t="str">
        <f t="shared" si="1"/>
        <v>July</v>
      </c>
      <c r="H30">
        <v>8</v>
      </c>
      <c r="I30" t="s">
        <v>121</v>
      </c>
      <c r="J30">
        <v>33</v>
      </c>
      <c r="K30" t="s">
        <v>18</v>
      </c>
      <c r="L30" t="s">
        <v>69</v>
      </c>
      <c r="M30" t="s">
        <v>28</v>
      </c>
      <c r="N30" s="2">
        <v>800</v>
      </c>
      <c r="O30" t="s">
        <v>29</v>
      </c>
      <c r="P30" s="2">
        <v>100</v>
      </c>
    </row>
    <row r="31" spans="1:19" x14ac:dyDescent="0.35">
      <c r="A31">
        <v>83</v>
      </c>
      <c r="B31" s="3" t="s">
        <v>67</v>
      </c>
      <c r="C31" t="s">
        <v>95</v>
      </c>
      <c r="D31" s="1">
        <v>45762</v>
      </c>
      <c r="E31" s="1">
        <v>45769</v>
      </c>
      <c r="F31">
        <f t="shared" si="0"/>
        <v>4</v>
      </c>
      <c r="G31" t="str">
        <f t="shared" si="1"/>
        <v>April</v>
      </c>
      <c r="H31">
        <v>7</v>
      </c>
      <c r="I31" t="s">
        <v>146</v>
      </c>
      <c r="J31">
        <v>41</v>
      </c>
      <c r="K31" t="s">
        <v>14</v>
      </c>
      <c r="L31" t="s">
        <v>15</v>
      </c>
      <c r="M31" t="s">
        <v>16</v>
      </c>
      <c r="N31" s="2">
        <v>100</v>
      </c>
    </row>
    <row r="32" spans="1:19" x14ac:dyDescent="0.35">
      <c r="A32">
        <v>120</v>
      </c>
      <c r="B32" s="3" t="s">
        <v>67</v>
      </c>
      <c r="C32" t="s">
        <v>95</v>
      </c>
      <c r="D32" s="1">
        <v>44722</v>
      </c>
      <c r="E32" s="1">
        <v>44729</v>
      </c>
      <c r="F32">
        <f t="shared" si="0"/>
        <v>6</v>
      </c>
      <c r="G32" t="str">
        <f t="shared" si="1"/>
        <v>June</v>
      </c>
      <c r="H32">
        <v>7</v>
      </c>
      <c r="I32" t="s">
        <v>21</v>
      </c>
      <c r="J32">
        <v>38</v>
      </c>
      <c r="K32" t="s">
        <v>14</v>
      </c>
      <c r="L32" t="s">
        <v>22</v>
      </c>
      <c r="M32" t="s">
        <v>16</v>
      </c>
      <c r="N32" s="2">
        <v>900</v>
      </c>
      <c r="O32" t="s">
        <v>29</v>
      </c>
      <c r="P32" s="2">
        <v>400</v>
      </c>
    </row>
    <row r="33" spans="1:16" x14ac:dyDescent="0.35">
      <c r="A33">
        <v>133</v>
      </c>
      <c r="B33" s="3" t="s">
        <v>67</v>
      </c>
      <c r="C33" t="s">
        <v>95</v>
      </c>
      <c r="D33" s="1">
        <v>45108</v>
      </c>
      <c r="E33" s="1">
        <v>45115</v>
      </c>
      <c r="F33">
        <f t="shared" si="0"/>
        <v>7</v>
      </c>
      <c r="G33" t="str">
        <f t="shared" si="1"/>
        <v>July</v>
      </c>
      <c r="H33">
        <v>7</v>
      </c>
      <c r="I33" t="s">
        <v>75</v>
      </c>
      <c r="J33">
        <v>42</v>
      </c>
      <c r="K33" t="s">
        <v>14</v>
      </c>
      <c r="L33" t="s">
        <v>22</v>
      </c>
      <c r="M33" t="s">
        <v>28</v>
      </c>
      <c r="N33" s="2">
        <v>4000</v>
      </c>
      <c r="O33" t="s">
        <v>29</v>
      </c>
      <c r="P33" s="2">
        <v>1500</v>
      </c>
    </row>
    <row r="34" spans="1:16" x14ac:dyDescent="0.35">
      <c r="A34">
        <v>5</v>
      </c>
      <c r="B34" s="3" t="s">
        <v>59</v>
      </c>
      <c r="C34" t="s">
        <v>78</v>
      </c>
      <c r="D34" s="1">
        <v>45179</v>
      </c>
      <c r="E34" s="1">
        <v>45186</v>
      </c>
      <c r="F34">
        <f t="shared" ref="F34:F65" si="2">MONTH(D34)</f>
        <v>9</v>
      </c>
      <c r="G34" t="str">
        <f t="shared" si="1"/>
        <v>September</v>
      </c>
      <c r="H34">
        <v>7</v>
      </c>
      <c r="I34" t="s">
        <v>26</v>
      </c>
      <c r="J34">
        <v>26</v>
      </c>
      <c r="K34" t="s">
        <v>18</v>
      </c>
      <c r="L34" t="s">
        <v>27</v>
      </c>
      <c r="M34" t="s">
        <v>28</v>
      </c>
      <c r="N34" s="2">
        <v>700</v>
      </c>
      <c r="O34" t="s">
        <v>29</v>
      </c>
      <c r="P34" s="2">
        <v>200</v>
      </c>
    </row>
    <row r="35" spans="1:16" x14ac:dyDescent="0.35">
      <c r="A35">
        <v>41</v>
      </c>
      <c r="B35" s="3" t="s">
        <v>59</v>
      </c>
      <c r="C35" t="s">
        <v>78</v>
      </c>
      <c r="D35" s="1">
        <v>44905</v>
      </c>
      <c r="E35" s="1">
        <v>44913</v>
      </c>
      <c r="F35">
        <f t="shared" si="2"/>
        <v>12</v>
      </c>
      <c r="G35" t="str">
        <f t="shared" si="1"/>
        <v>December</v>
      </c>
      <c r="H35">
        <v>8</v>
      </c>
      <c r="I35" t="s">
        <v>102</v>
      </c>
      <c r="J35">
        <v>28</v>
      </c>
      <c r="K35" t="s">
        <v>18</v>
      </c>
      <c r="L35" t="s">
        <v>45</v>
      </c>
      <c r="M35" t="s">
        <v>33</v>
      </c>
      <c r="N35" s="2">
        <v>500</v>
      </c>
      <c r="O35" t="s">
        <v>54</v>
      </c>
      <c r="P35" s="2">
        <v>900</v>
      </c>
    </row>
    <row r="36" spans="1:16" x14ac:dyDescent="0.35">
      <c r="A36">
        <v>51</v>
      </c>
      <c r="B36" s="3" t="s">
        <v>59</v>
      </c>
      <c r="C36" t="s">
        <v>78</v>
      </c>
      <c r="D36" s="1">
        <v>45209</v>
      </c>
      <c r="E36" s="1">
        <v>45219</v>
      </c>
      <c r="F36">
        <f t="shared" si="2"/>
        <v>10</v>
      </c>
      <c r="G36" t="str">
        <f t="shared" si="1"/>
        <v>October</v>
      </c>
      <c r="H36">
        <v>10</v>
      </c>
      <c r="I36" t="s">
        <v>75</v>
      </c>
      <c r="J36">
        <v>25</v>
      </c>
      <c r="K36" t="s">
        <v>14</v>
      </c>
      <c r="L36" t="s">
        <v>15</v>
      </c>
      <c r="M36" t="s">
        <v>33</v>
      </c>
      <c r="N36" s="2">
        <v>500</v>
      </c>
      <c r="O36" t="s">
        <v>64</v>
      </c>
      <c r="P36" s="2">
        <v>100</v>
      </c>
    </row>
    <row r="37" spans="1:16" x14ac:dyDescent="0.35">
      <c r="A37">
        <v>74</v>
      </c>
      <c r="B37" s="3" t="s">
        <v>59</v>
      </c>
      <c r="C37" t="s">
        <v>78</v>
      </c>
      <c r="D37" s="1">
        <v>44927</v>
      </c>
      <c r="E37" s="1">
        <v>44935</v>
      </c>
      <c r="F37">
        <f t="shared" si="2"/>
        <v>1</v>
      </c>
      <c r="G37" t="str">
        <f t="shared" si="1"/>
        <v>January</v>
      </c>
      <c r="H37">
        <v>8</v>
      </c>
      <c r="I37" t="s">
        <v>135</v>
      </c>
      <c r="J37">
        <v>29</v>
      </c>
      <c r="K37" t="s">
        <v>14</v>
      </c>
      <c r="L37" t="s">
        <v>15</v>
      </c>
      <c r="M37" t="s">
        <v>16</v>
      </c>
      <c r="N37" s="2">
        <v>1000</v>
      </c>
      <c r="O37" t="s">
        <v>29</v>
      </c>
      <c r="P37" s="2">
        <v>200</v>
      </c>
    </row>
    <row r="38" spans="1:16" x14ac:dyDescent="0.35">
      <c r="A38">
        <v>117</v>
      </c>
      <c r="B38" s="3" t="s">
        <v>59</v>
      </c>
      <c r="C38" t="s">
        <v>78</v>
      </c>
      <c r="D38" s="1">
        <v>44597</v>
      </c>
      <c r="E38" s="1">
        <v>44606</v>
      </c>
      <c r="F38">
        <f t="shared" si="2"/>
        <v>2</v>
      </c>
      <c r="G38" t="str">
        <f t="shared" si="1"/>
        <v>February</v>
      </c>
      <c r="H38">
        <v>9</v>
      </c>
      <c r="I38" t="s">
        <v>79</v>
      </c>
      <c r="J38">
        <v>32</v>
      </c>
      <c r="K38" t="s">
        <v>18</v>
      </c>
      <c r="L38" t="s">
        <v>15</v>
      </c>
      <c r="M38" t="s">
        <v>16</v>
      </c>
      <c r="N38" s="2">
        <v>1000</v>
      </c>
      <c r="O38" t="s">
        <v>54</v>
      </c>
      <c r="P38" s="2">
        <v>700</v>
      </c>
    </row>
    <row r="39" spans="1:16" x14ac:dyDescent="0.35">
      <c r="A39">
        <v>124</v>
      </c>
      <c r="B39" s="3" t="s">
        <v>59</v>
      </c>
      <c r="C39" t="s">
        <v>78</v>
      </c>
      <c r="D39" s="1">
        <v>44839</v>
      </c>
      <c r="E39" s="1">
        <v>44847</v>
      </c>
      <c r="F39">
        <f t="shared" si="2"/>
        <v>10</v>
      </c>
      <c r="G39" t="str">
        <f t="shared" si="1"/>
        <v>October</v>
      </c>
      <c r="H39">
        <v>8</v>
      </c>
      <c r="I39" t="s">
        <v>190</v>
      </c>
      <c r="J39">
        <v>24</v>
      </c>
      <c r="K39" t="s">
        <v>14</v>
      </c>
      <c r="L39" t="s">
        <v>22</v>
      </c>
      <c r="M39" t="s">
        <v>16</v>
      </c>
      <c r="N39" s="2">
        <v>1200</v>
      </c>
      <c r="O39" t="s">
        <v>54</v>
      </c>
      <c r="P39" s="2">
        <v>700</v>
      </c>
    </row>
    <row r="40" spans="1:16" x14ac:dyDescent="0.35">
      <c r="A40">
        <v>130</v>
      </c>
      <c r="B40" s="3" t="s">
        <v>59</v>
      </c>
      <c r="C40" t="s">
        <v>78</v>
      </c>
      <c r="D40" s="1">
        <v>45061</v>
      </c>
      <c r="E40" s="1">
        <v>45068</v>
      </c>
      <c r="F40">
        <f t="shared" si="2"/>
        <v>5</v>
      </c>
      <c r="G40" t="str">
        <f t="shared" si="1"/>
        <v>May</v>
      </c>
      <c r="H40">
        <v>7</v>
      </c>
      <c r="I40" t="s">
        <v>195</v>
      </c>
      <c r="J40">
        <v>28</v>
      </c>
      <c r="K40" t="s">
        <v>18</v>
      </c>
      <c r="L40" t="s">
        <v>25</v>
      </c>
      <c r="M40" t="s">
        <v>28</v>
      </c>
      <c r="N40" s="2">
        <v>7000</v>
      </c>
      <c r="O40" t="s">
        <v>29</v>
      </c>
      <c r="P40" s="2">
        <v>1500</v>
      </c>
    </row>
    <row r="41" spans="1:16" x14ac:dyDescent="0.35">
      <c r="A41">
        <v>11</v>
      </c>
      <c r="B41" s="3" t="s">
        <v>204</v>
      </c>
      <c r="C41" t="s">
        <v>93</v>
      </c>
      <c r="D41" s="1">
        <v>45383</v>
      </c>
      <c r="E41" s="1">
        <v>45390</v>
      </c>
      <c r="F41">
        <f t="shared" si="2"/>
        <v>4</v>
      </c>
      <c r="G41" t="str">
        <f t="shared" si="1"/>
        <v>April</v>
      </c>
      <c r="H41">
        <v>7</v>
      </c>
      <c r="I41" t="s">
        <v>40</v>
      </c>
      <c r="J41">
        <v>27</v>
      </c>
      <c r="K41" t="s">
        <v>18</v>
      </c>
      <c r="L41" t="s">
        <v>41</v>
      </c>
      <c r="M41" t="s">
        <v>16</v>
      </c>
      <c r="N41" s="2">
        <v>1000</v>
      </c>
      <c r="O41" t="s">
        <v>54</v>
      </c>
      <c r="P41" s="2">
        <v>500</v>
      </c>
    </row>
    <row r="42" spans="1:16" x14ac:dyDescent="0.35">
      <c r="A42">
        <v>42</v>
      </c>
      <c r="B42" s="3" t="s">
        <v>204</v>
      </c>
      <c r="C42" t="s">
        <v>93</v>
      </c>
      <c r="D42" s="1">
        <v>45108</v>
      </c>
      <c r="E42" s="1">
        <v>45115</v>
      </c>
      <c r="F42">
        <f t="shared" si="2"/>
        <v>7</v>
      </c>
      <c r="G42" t="str">
        <f t="shared" si="1"/>
        <v>July</v>
      </c>
      <c r="H42">
        <v>7</v>
      </c>
      <c r="I42" t="s">
        <v>13</v>
      </c>
      <c r="J42">
        <v>45</v>
      </c>
      <c r="K42" t="s">
        <v>14</v>
      </c>
      <c r="L42" t="s">
        <v>15</v>
      </c>
      <c r="M42" t="s">
        <v>20</v>
      </c>
      <c r="N42" s="2">
        <v>2200</v>
      </c>
      <c r="O42" t="s">
        <v>54</v>
      </c>
      <c r="P42" s="2">
        <v>800</v>
      </c>
    </row>
    <row r="43" spans="1:16" x14ac:dyDescent="0.35">
      <c r="A43">
        <v>75</v>
      </c>
      <c r="B43" s="3" t="s">
        <v>204</v>
      </c>
      <c r="C43" t="s">
        <v>93</v>
      </c>
      <c r="D43" s="1">
        <v>45031</v>
      </c>
      <c r="E43" s="1">
        <v>45038</v>
      </c>
      <c r="F43">
        <f t="shared" si="2"/>
        <v>4</v>
      </c>
      <c r="G43" t="str">
        <f t="shared" si="1"/>
        <v>April</v>
      </c>
      <c r="H43">
        <v>7</v>
      </c>
      <c r="I43" t="s">
        <v>136</v>
      </c>
      <c r="J43">
        <v>42</v>
      </c>
      <c r="K43" t="s">
        <v>18</v>
      </c>
      <c r="L43" t="s">
        <v>41</v>
      </c>
      <c r="M43" t="s">
        <v>20</v>
      </c>
      <c r="N43" s="2">
        <v>800</v>
      </c>
      <c r="O43" t="s">
        <v>54</v>
      </c>
      <c r="P43" s="2">
        <v>500</v>
      </c>
    </row>
    <row r="44" spans="1:16" x14ac:dyDescent="0.35">
      <c r="A44">
        <v>122</v>
      </c>
      <c r="B44" s="3" t="s">
        <v>204</v>
      </c>
      <c r="C44" t="s">
        <v>93</v>
      </c>
      <c r="D44" s="1">
        <v>44781</v>
      </c>
      <c r="E44" s="1">
        <v>44789</v>
      </c>
      <c r="F44">
        <f t="shared" si="2"/>
        <v>8</v>
      </c>
      <c r="G44" t="str">
        <f t="shared" si="1"/>
        <v>August</v>
      </c>
      <c r="H44">
        <v>8</v>
      </c>
      <c r="I44" t="s">
        <v>188</v>
      </c>
      <c r="J44">
        <v>41</v>
      </c>
      <c r="K44" t="s">
        <v>14</v>
      </c>
      <c r="L44" t="s">
        <v>15</v>
      </c>
      <c r="M44" t="s">
        <v>16</v>
      </c>
      <c r="N44" s="2">
        <v>1300</v>
      </c>
      <c r="O44" t="s">
        <v>54</v>
      </c>
      <c r="P44" s="2">
        <v>600</v>
      </c>
    </row>
    <row r="45" spans="1:16" x14ac:dyDescent="0.35">
      <c r="A45">
        <v>15</v>
      </c>
      <c r="B45" s="3" t="s">
        <v>207</v>
      </c>
      <c r="C45" t="s">
        <v>216</v>
      </c>
      <c r="D45" s="1">
        <v>45524</v>
      </c>
      <c r="E45" s="1">
        <v>45531</v>
      </c>
      <c r="F45">
        <f t="shared" si="2"/>
        <v>8</v>
      </c>
      <c r="G45" t="str">
        <f t="shared" si="1"/>
        <v>August</v>
      </c>
      <c r="H45">
        <v>7</v>
      </c>
      <c r="I45" t="s">
        <v>48</v>
      </c>
      <c r="J45">
        <v>26</v>
      </c>
      <c r="K45" t="s">
        <v>18</v>
      </c>
      <c r="L45" t="s">
        <v>49</v>
      </c>
      <c r="M45" t="s">
        <v>50</v>
      </c>
      <c r="N45" s="2">
        <v>600</v>
      </c>
      <c r="O45" t="s">
        <v>54</v>
      </c>
      <c r="P45" s="2">
        <v>400</v>
      </c>
    </row>
    <row r="46" spans="1:16" x14ac:dyDescent="0.35">
      <c r="A46">
        <v>9</v>
      </c>
      <c r="B46" s="3" t="s">
        <v>167</v>
      </c>
      <c r="C46" t="s">
        <v>217</v>
      </c>
      <c r="D46" s="1">
        <v>45336</v>
      </c>
      <c r="E46" s="1">
        <v>45343</v>
      </c>
      <c r="F46">
        <f t="shared" si="2"/>
        <v>2</v>
      </c>
      <c r="G46" t="str">
        <f t="shared" si="1"/>
        <v>February</v>
      </c>
      <c r="H46">
        <v>7</v>
      </c>
      <c r="I46" t="s">
        <v>36</v>
      </c>
      <c r="J46">
        <v>31</v>
      </c>
      <c r="K46" t="s">
        <v>18</v>
      </c>
      <c r="L46" t="s">
        <v>37</v>
      </c>
      <c r="M46" t="s">
        <v>16</v>
      </c>
      <c r="N46" s="2">
        <v>1200</v>
      </c>
      <c r="O46" t="s">
        <v>29</v>
      </c>
      <c r="P46" s="2">
        <v>200</v>
      </c>
    </row>
    <row r="47" spans="1:16" x14ac:dyDescent="0.35">
      <c r="A47">
        <v>49</v>
      </c>
      <c r="B47" s="3" t="s">
        <v>167</v>
      </c>
      <c r="C47" t="s">
        <v>217</v>
      </c>
      <c r="D47" s="1">
        <v>45097</v>
      </c>
      <c r="E47" s="1">
        <v>45105</v>
      </c>
      <c r="F47">
        <f t="shared" si="2"/>
        <v>6</v>
      </c>
      <c r="G47" t="str">
        <f t="shared" si="1"/>
        <v>June</v>
      </c>
      <c r="H47">
        <v>8</v>
      </c>
      <c r="I47" t="s">
        <v>109</v>
      </c>
      <c r="J47">
        <v>31</v>
      </c>
      <c r="K47" t="s">
        <v>18</v>
      </c>
      <c r="L47" t="s">
        <v>37</v>
      </c>
      <c r="M47" t="s">
        <v>16</v>
      </c>
      <c r="N47" s="2">
        <v>1100</v>
      </c>
      <c r="O47" t="s">
        <v>54</v>
      </c>
      <c r="P47" s="2">
        <v>700</v>
      </c>
    </row>
    <row r="48" spans="1:16" x14ac:dyDescent="0.35">
      <c r="A48">
        <v>139</v>
      </c>
      <c r="B48" s="3" t="s">
        <v>213</v>
      </c>
      <c r="C48" t="s">
        <v>218</v>
      </c>
      <c r="D48" s="1">
        <v>45200</v>
      </c>
      <c r="E48" s="1">
        <v>45207</v>
      </c>
      <c r="F48">
        <f t="shared" si="2"/>
        <v>10</v>
      </c>
      <c r="G48" t="str">
        <f t="shared" si="1"/>
        <v>October</v>
      </c>
      <c r="H48">
        <v>7</v>
      </c>
      <c r="I48" t="s">
        <v>201</v>
      </c>
      <c r="J48">
        <v>39</v>
      </c>
      <c r="K48" t="s">
        <v>14</v>
      </c>
      <c r="L48" t="s">
        <v>202</v>
      </c>
      <c r="M48" t="s">
        <v>16</v>
      </c>
      <c r="N48" s="2">
        <v>7000</v>
      </c>
      <c r="O48" t="s">
        <v>29</v>
      </c>
      <c r="P48" s="2">
        <v>2500</v>
      </c>
    </row>
    <row r="49" spans="1:16" x14ac:dyDescent="0.35">
      <c r="A49">
        <v>77</v>
      </c>
      <c r="B49" s="3" t="s">
        <v>123</v>
      </c>
      <c r="C49" t="s">
        <v>220</v>
      </c>
      <c r="D49" s="1">
        <v>45170</v>
      </c>
      <c r="E49" s="1">
        <v>45179</v>
      </c>
      <c r="F49">
        <f t="shared" si="2"/>
        <v>9</v>
      </c>
      <c r="G49" t="str">
        <f t="shared" si="1"/>
        <v>September</v>
      </c>
      <c r="H49">
        <v>9</v>
      </c>
      <c r="I49" t="s">
        <v>137</v>
      </c>
      <c r="J49">
        <v>31</v>
      </c>
      <c r="K49" t="s">
        <v>14</v>
      </c>
      <c r="L49" t="s">
        <v>138</v>
      </c>
      <c r="M49" t="s">
        <v>139</v>
      </c>
      <c r="N49" s="2">
        <v>400</v>
      </c>
      <c r="O49" t="s">
        <v>140</v>
      </c>
      <c r="P49" s="2">
        <v>300</v>
      </c>
    </row>
    <row r="50" spans="1:16" x14ac:dyDescent="0.35">
      <c r="A50">
        <v>16</v>
      </c>
      <c r="B50" s="3" t="s">
        <v>208</v>
      </c>
      <c r="C50" t="s">
        <v>219</v>
      </c>
      <c r="D50" s="1">
        <v>45540</v>
      </c>
      <c r="E50" s="1">
        <v>45547</v>
      </c>
      <c r="F50">
        <f t="shared" si="2"/>
        <v>9</v>
      </c>
      <c r="G50" t="str">
        <f t="shared" si="1"/>
        <v>September</v>
      </c>
      <c r="H50">
        <v>7</v>
      </c>
      <c r="I50" t="s">
        <v>51</v>
      </c>
      <c r="J50">
        <v>32</v>
      </c>
      <c r="K50" t="s">
        <v>14</v>
      </c>
      <c r="L50" t="s">
        <v>52</v>
      </c>
      <c r="M50" t="s">
        <v>16</v>
      </c>
      <c r="N50" s="2">
        <v>900</v>
      </c>
      <c r="O50" t="s">
        <v>29</v>
      </c>
      <c r="P50" s="2">
        <v>150</v>
      </c>
    </row>
    <row r="51" spans="1:16" x14ac:dyDescent="0.35">
      <c r="A51">
        <v>131</v>
      </c>
      <c r="B51" s="3" t="s">
        <v>123</v>
      </c>
      <c r="C51" t="s">
        <v>220</v>
      </c>
      <c r="D51" s="1">
        <v>45078</v>
      </c>
      <c r="E51" s="1">
        <v>45087</v>
      </c>
      <c r="F51">
        <f t="shared" si="2"/>
        <v>6</v>
      </c>
      <c r="G51" t="str">
        <f t="shared" si="1"/>
        <v>June</v>
      </c>
      <c r="H51">
        <v>9</v>
      </c>
      <c r="I51" t="s">
        <v>196</v>
      </c>
      <c r="J51">
        <v>45</v>
      </c>
      <c r="K51" t="s">
        <v>14</v>
      </c>
      <c r="L51" t="s">
        <v>138</v>
      </c>
      <c r="M51" t="s">
        <v>33</v>
      </c>
      <c r="N51" s="2">
        <v>3000</v>
      </c>
      <c r="O51" t="s">
        <v>140</v>
      </c>
      <c r="P51" s="2">
        <v>2000</v>
      </c>
    </row>
    <row r="52" spans="1:16" x14ac:dyDescent="0.35">
      <c r="A52">
        <v>58</v>
      </c>
      <c r="B52" s="3" t="s">
        <v>153</v>
      </c>
      <c r="C52" t="s">
        <v>157</v>
      </c>
      <c r="D52" s="1">
        <v>45422</v>
      </c>
      <c r="E52" s="1">
        <v>45430</v>
      </c>
      <c r="F52">
        <f t="shared" si="2"/>
        <v>5</v>
      </c>
      <c r="G52" t="str">
        <f t="shared" si="1"/>
        <v>May</v>
      </c>
      <c r="H52">
        <v>8</v>
      </c>
      <c r="I52" t="s">
        <v>118</v>
      </c>
      <c r="J52">
        <v>27</v>
      </c>
      <c r="K52" t="s">
        <v>14</v>
      </c>
      <c r="L52" t="s">
        <v>112</v>
      </c>
      <c r="M52" t="s">
        <v>33</v>
      </c>
      <c r="N52" s="2">
        <v>500</v>
      </c>
      <c r="O52" t="s">
        <v>119</v>
      </c>
      <c r="P52" s="2">
        <v>20</v>
      </c>
    </row>
    <row r="53" spans="1:16" x14ac:dyDescent="0.35">
      <c r="A53">
        <v>12</v>
      </c>
      <c r="B53" s="3" t="s">
        <v>76</v>
      </c>
      <c r="C53" t="s">
        <v>97</v>
      </c>
      <c r="D53" s="1">
        <v>45427</v>
      </c>
      <c r="E53" s="1">
        <v>45434</v>
      </c>
      <c r="F53">
        <f t="shared" si="2"/>
        <v>5</v>
      </c>
      <c r="G53" t="str">
        <f t="shared" si="1"/>
        <v>May</v>
      </c>
      <c r="H53">
        <v>7</v>
      </c>
      <c r="I53" t="s">
        <v>42</v>
      </c>
      <c r="J53">
        <v>36</v>
      </c>
      <c r="K53" t="s">
        <v>14</v>
      </c>
      <c r="L53" t="s">
        <v>43</v>
      </c>
      <c r="M53" t="s">
        <v>28</v>
      </c>
      <c r="N53" s="2">
        <v>800</v>
      </c>
      <c r="O53" t="s">
        <v>29</v>
      </c>
      <c r="P53" s="2">
        <v>100</v>
      </c>
    </row>
    <row r="54" spans="1:16" x14ac:dyDescent="0.35">
      <c r="A54">
        <v>45</v>
      </c>
      <c r="B54" s="3" t="s">
        <v>76</v>
      </c>
      <c r="C54" t="s">
        <v>97</v>
      </c>
      <c r="D54" s="1">
        <v>45156</v>
      </c>
      <c r="E54" s="1">
        <v>45163</v>
      </c>
      <c r="F54">
        <f t="shared" si="2"/>
        <v>8</v>
      </c>
      <c r="G54" t="str">
        <f t="shared" si="1"/>
        <v>August</v>
      </c>
      <c r="H54">
        <v>7</v>
      </c>
      <c r="I54" t="s">
        <v>105</v>
      </c>
      <c r="J54">
        <v>27</v>
      </c>
      <c r="K54" t="s">
        <v>18</v>
      </c>
      <c r="L54" t="s">
        <v>43</v>
      </c>
      <c r="M54" t="s">
        <v>33</v>
      </c>
      <c r="N54" s="2">
        <v>600</v>
      </c>
      <c r="O54" t="s">
        <v>54</v>
      </c>
      <c r="P54" s="2">
        <v>600</v>
      </c>
    </row>
    <row r="55" spans="1:16" x14ac:dyDescent="0.35">
      <c r="A55">
        <v>57</v>
      </c>
      <c r="B55" s="3" t="s">
        <v>76</v>
      </c>
      <c r="C55" t="s">
        <v>97</v>
      </c>
      <c r="D55" s="1">
        <v>45387</v>
      </c>
      <c r="E55" s="1">
        <v>45395</v>
      </c>
      <c r="F55">
        <f t="shared" si="2"/>
        <v>4</v>
      </c>
      <c r="G55" t="str">
        <f t="shared" si="1"/>
        <v>April</v>
      </c>
      <c r="H55">
        <v>8</v>
      </c>
      <c r="I55" t="s">
        <v>117</v>
      </c>
      <c r="J55">
        <v>29</v>
      </c>
      <c r="K55" t="s">
        <v>18</v>
      </c>
      <c r="L55" t="s">
        <v>43</v>
      </c>
      <c r="M55" t="s">
        <v>28</v>
      </c>
      <c r="N55" s="2">
        <v>700</v>
      </c>
      <c r="O55" t="s">
        <v>84</v>
      </c>
      <c r="P55" s="2">
        <v>250</v>
      </c>
    </row>
    <row r="56" spans="1:16" x14ac:dyDescent="0.35">
      <c r="A56">
        <v>138</v>
      </c>
      <c r="B56" s="3" t="s">
        <v>76</v>
      </c>
      <c r="C56" t="s">
        <v>97</v>
      </c>
      <c r="D56" s="1">
        <v>45184</v>
      </c>
      <c r="E56" s="1">
        <v>45191</v>
      </c>
      <c r="F56">
        <f t="shared" si="2"/>
        <v>9</v>
      </c>
      <c r="G56" t="str">
        <f t="shared" si="1"/>
        <v>September</v>
      </c>
      <c r="H56">
        <v>7</v>
      </c>
      <c r="I56" t="s">
        <v>200</v>
      </c>
      <c r="J56">
        <v>25</v>
      </c>
      <c r="K56" t="s">
        <v>18</v>
      </c>
      <c r="L56" t="s">
        <v>43</v>
      </c>
      <c r="M56" t="s">
        <v>28</v>
      </c>
      <c r="N56" s="2">
        <v>6000</v>
      </c>
      <c r="O56" t="s">
        <v>54</v>
      </c>
      <c r="P56" s="2">
        <v>2500</v>
      </c>
    </row>
    <row r="57" spans="1:16" x14ac:dyDescent="0.35">
      <c r="A57">
        <v>80</v>
      </c>
      <c r="B57" s="3" t="s">
        <v>70</v>
      </c>
      <c r="C57" t="s">
        <v>80</v>
      </c>
      <c r="D57" s="1">
        <v>45427</v>
      </c>
      <c r="E57" s="1">
        <v>45434</v>
      </c>
      <c r="F57">
        <f t="shared" si="2"/>
        <v>5</v>
      </c>
      <c r="G57" t="str">
        <f t="shared" si="1"/>
        <v>May</v>
      </c>
      <c r="H57">
        <v>7</v>
      </c>
      <c r="I57" t="s">
        <v>143</v>
      </c>
      <c r="J57">
        <v>27</v>
      </c>
      <c r="K57" t="s">
        <v>18</v>
      </c>
      <c r="L57" t="s">
        <v>22</v>
      </c>
      <c r="M57" t="s">
        <v>16</v>
      </c>
      <c r="N57" s="2">
        <v>400</v>
      </c>
      <c r="O57" t="s">
        <v>54</v>
      </c>
      <c r="P57" s="2">
        <v>400</v>
      </c>
    </row>
    <row r="58" spans="1:16" x14ac:dyDescent="0.35">
      <c r="A58">
        <v>82</v>
      </c>
      <c r="B58" s="3" t="s">
        <v>174</v>
      </c>
      <c r="C58" t="s">
        <v>80</v>
      </c>
      <c r="D58" s="1">
        <v>45658</v>
      </c>
      <c r="E58" s="1">
        <v>45665</v>
      </c>
      <c r="F58">
        <f t="shared" si="2"/>
        <v>1</v>
      </c>
      <c r="G58" t="str">
        <f t="shared" si="1"/>
        <v>January</v>
      </c>
      <c r="H58">
        <v>7</v>
      </c>
      <c r="I58" t="s">
        <v>145</v>
      </c>
      <c r="J58">
        <v>32</v>
      </c>
      <c r="K58" t="s">
        <v>18</v>
      </c>
      <c r="L58" t="s">
        <v>25</v>
      </c>
      <c r="M58" t="s">
        <v>20</v>
      </c>
      <c r="N58" s="2">
        <v>700</v>
      </c>
      <c r="O58" t="s">
        <v>54</v>
      </c>
      <c r="P58" s="2">
        <v>800</v>
      </c>
    </row>
    <row r="59" spans="1:16" x14ac:dyDescent="0.35">
      <c r="A59">
        <v>2</v>
      </c>
      <c r="B59" s="3" t="s">
        <v>174</v>
      </c>
      <c r="C59" t="s">
        <v>80</v>
      </c>
      <c r="D59" s="1">
        <v>45092</v>
      </c>
      <c r="E59" s="1">
        <v>45097</v>
      </c>
      <c r="F59">
        <f t="shared" si="2"/>
        <v>6</v>
      </c>
      <c r="G59" t="str">
        <f t="shared" si="1"/>
        <v>June</v>
      </c>
      <c r="H59">
        <v>5</v>
      </c>
      <c r="I59" t="s">
        <v>17</v>
      </c>
      <c r="J59">
        <v>28</v>
      </c>
      <c r="K59" t="s">
        <v>18</v>
      </c>
      <c r="L59" t="s">
        <v>19</v>
      </c>
      <c r="M59" t="s">
        <v>20</v>
      </c>
      <c r="N59" s="2">
        <v>800</v>
      </c>
      <c r="O59" t="s">
        <v>54</v>
      </c>
      <c r="P59" s="2">
        <v>500</v>
      </c>
    </row>
    <row r="60" spans="1:16" x14ac:dyDescent="0.35">
      <c r="A60">
        <v>47</v>
      </c>
      <c r="B60" s="3" t="s">
        <v>70</v>
      </c>
      <c r="C60" t="s">
        <v>80</v>
      </c>
      <c r="D60" s="1">
        <v>45047</v>
      </c>
      <c r="E60" s="1">
        <v>45053</v>
      </c>
      <c r="F60">
        <f t="shared" si="2"/>
        <v>5</v>
      </c>
      <c r="G60" t="str">
        <f t="shared" si="1"/>
        <v>May</v>
      </c>
      <c r="H60">
        <v>6</v>
      </c>
      <c r="I60" t="s">
        <v>107</v>
      </c>
      <c r="J60">
        <v>29</v>
      </c>
      <c r="K60" t="s">
        <v>18</v>
      </c>
      <c r="L60" t="s">
        <v>72</v>
      </c>
      <c r="M60" t="s">
        <v>28</v>
      </c>
      <c r="N60" s="2">
        <v>500</v>
      </c>
      <c r="O60" t="s">
        <v>64</v>
      </c>
      <c r="P60" s="2">
        <v>50</v>
      </c>
    </row>
    <row r="61" spans="1:16" x14ac:dyDescent="0.35">
      <c r="A61">
        <v>55</v>
      </c>
      <c r="B61" s="3" t="s">
        <v>70</v>
      </c>
      <c r="C61" t="s">
        <v>80</v>
      </c>
      <c r="D61" s="1">
        <v>45323</v>
      </c>
      <c r="E61" s="1">
        <v>45331</v>
      </c>
      <c r="F61">
        <f t="shared" si="2"/>
        <v>2</v>
      </c>
      <c r="G61" t="str">
        <f t="shared" si="1"/>
        <v>February</v>
      </c>
      <c r="H61">
        <v>8</v>
      </c>
      <c r="I61" t="s">
        <v>115</v>
      </c>
      <c r="J61">
        <v>23</v>
      </c>
      <c r="K61" t="s">
        <v>18</v>
      </c>
      <c r="L61" t="s">
        <v>72</v>
      </c>
      <c r="M61" t="s">
        <v>33</v>
      </c>
      <c r="N61" s="2">
        <v>400</v>
      </c>
      <c r="O61" t="s">
        <v>64</v>
      </c>
      <c r="P61" s="2">
        <v>50</v>
      </c>
    </row>
    <row r="62" spans="1:16" x14ac:dyDescent="0.35">
      <c r="A62">
        <v>137</v>
      </c>
      <c r="B62" s="3" t="s">
        <v>70</v>
      </c>
      <c r="C62" t="s">
        <v>80</v>
      </c>
      <c r="D62" s="1">
        <v>45170</v>
      </c>
      <c r="E62" s="1">
        <v>45177</v>
      </c>
      <c r="F62">
        <f t="shared" si="2"/>
        <v>9</v>
      </c>
      <c r="G62" t="str">
        <f t="shared" si="1"/>
        <v>September</v>
      </c>
      <c r="H62">
        <v>7</v>
      </c>
      <c r="I62" t="s">
        <v>199</v>
      </c>
      <c r="J62">
        <v>34</v>
      </c>
      <c r="K62" t="s">
        <v>14</v>
      </c>
      <c r="L62" t="s">
        <v>45</v>
      </c>
      <c r="M62" t="s">
        <v>33</v>
      </c>
      <c r="N62" s="2">
        <v>2000</v>
      </c>
      <c r="O62" t="s">
        <v>29</v>
      </c>
      <c r="P62" s="2">
        <v>1000</v>
      </c>
    </row>
    <row r="63" spans="1:16" x14ac:dyDescent="0.35">
      <c r="A63">
        <v>1</v>
      </c>
      <c r="B63" s="3" t="s">
        <v>57</v>
      </c>
      <c r="C63" t="s">
        <v>158</v>
      </c>
      <c r="D63" s="1">
        <v>45047</v>
      </c>
      <c r="E63" s="1">
        <v>45054</v>
      </c>
      <c r="F63">
        <f t="shared" si="2"/>
        <v>5</v>
      </c>
      <c r="G63" t="str">
        <f t="shared" si="1"/>
        <v>May</v>
      </c>
      <c r="H63">
        <v>7</v>
      </c>
      <c r="I63" t="s">
        <v>13</v>
      </c>
      <c r="J63">
        <v>35</v>
      </c>
      <c r="K63" t="s">
        <v>14</v>
      </c>
      <c r="L63" t="s">
        <v>15</v>
      </c>
      <c r="M63" t="s">
        <v>16</v>
      </c>
      <c r="N63" s="2">
        <v>1200</v>
      </c>
      <c r="O63" t="s">
        <v>54</v>
      </c>
      <c r="P63" s="2">
        <v>600</v>
      </c>
    </row>
    <row r="64" spans="1:16" x14ac:dyDescent="0.35">
      <c r="A64">
        <v>44</v>
      </c>
      <c r="B64" s="3" t="s">
        <v>57</v>
      </c>
      <c r="C64" t="s">
        <v>158</v>
      </c>
      <c r="D64" s="1">
        <v>44990</v>
      </c>
      <c r="E64" s="1">
        <v>44997</v>
      </c>
      <c r="F64">
        <f t="shared" si="2"/>
        <v>3</v>
      </c>
      <c r="G64" t="str">
        <f t="shared" si="1"/>
        <v>March</v>
      </c>
      <c r="H64">
        <v>7</v>
      </c>
      <c r="I64" t="s">
        <v>104</v>
      </c>
      <c r="J64">
        <v>55</v>
      </c>
      <c r="K64" t="s">
        <v>14</v>
      </c>
      <c r="L64" t="s">
        <v>25</v>
      </c>
      <c r="M64" t="s">
        <v>28</v>
      </c>
      <c r="N64" s="2">
        <v>900</v>
      </c>
      <c r="O64" t="s">
        <v>29</v>
      </c>
      <c r="P64" s="2">
        <v>100</v>
      </c>
    </row>
    <row r="65" spans="1:16" x14ac:dyDescent="0.35">
      <c r="A65">
        <v>56</v>
      </c>
      <c r="B65" s="3" t="s">
        <v>57</v>
      </c>
      <c r="C65" t="s">
        <v>158</v>
      </c>
      <c r="D65" s="1">
        <v>45366</v>
      </c>
      <c r="E65" s="1">
        <v>45374</v>
      </c>
      <c r="F65">
        <f t="shared" si="2"/>
        <v>3</v>
      </c>
      <c r="G65" t="str">
        <f t="shared" si="1"/>
        <v>March</v>
      </c>
      <c r="H65">
        <v>8</v>
      </c>
      <c r="I65" t="s">
        <v>116</v>
      </c>
      <c r="J65">
        <v>35</v>
      </c>
      <c r="K65" t="s">
        <v>14</v>
      </c>
      <c r="L65" t="s">
        <v>25</v>
      </c>
      <c r="M65" t="s">
        <v>16</v>
      </c>
      <c r="N65" s="2">
        <v>1000</v>
      </c>
      <c r="O65" t="s">
        <v>29</v>
      </c>
      <c r="P65" s="2">
        <v>200</v>
      </c>
    </row>
    <row r="66" spans="1:16" x14ac:dyDescent="0.35">
      <c r="A66">
        <v>10</v>
      </c>
      <c r="B66" s="3" t="s">
        <v>147</v>
      </c>
      <c r="C66" t="s">
        <v>182</v>
      </c>
      <c r="D66" s="1">
        <v>45361</v>
      </c>
      <c r="E66" s="1">
        <v>45368</v>
      </c>
      <c r="F66">
        <f t="shared" ref="F66:F97" si="3">MONTH(D66)</f>
        <v>3</v>
      </c>
      <c r="G66" t="str">
        <f t="shared" si="1"/>
        <v>March</v>
      </c>
      <c r="H66">
        <v>7</v>
      </c>
      <c r="I66" t="s">
        <v>38</v>
      </c>
      <c r="J66">
        <v>39</v>
      </c>
      <c r="K66" t="s">
        <v>14</v>
      </c>
      <c r="L66" t="s">
        <v>39</v>
      </c>
      <c r="M66" t="s">
        <v>20</v>
      </c>
      <c r="N66" s="2">
        <v>2500</v>
      </c>
      <c r="O66" t="s">
        <v>54</v>
      </c>
      <c r="P66" s="2">
        <v>800</v>
      </c>
    </row>
    <row r="67" spans="1:16" x14ac:dyDescent="0.35">
      <c r="A67">
        <v>4</v>
      </c>
      <c r="B67" s="3" t="s">
        <v>62</v>
      </c>
      <c r="C67" t="s">
        <v>155</v>
      </c>
      <c r="D67" s="1">
        <v>45153</v>
      </c>
      <c r="E67" s="1">
        <v>45167</v>
      </c>
      <c r="F67">
        <f t="shared" si="3"/>
        <v>8</v>
      </c>
      <c r="G67" t="str">
        <f t="shared" si="1"/>
        <v>August</v>
      </c>
      <c r="H67">
        <v>14</v>
      </c>
      <c r="I67" t="s">
        <v>24</v>
      </c>
      <c r="J67">
        <v>29</v>
      </c>
      <c r="K67" t="s">
        <v>18</v>
      </c>
      <c r="L67" t="s">
        <v>25</v>
      </c>
      <c r="M67" t="s">
        <v>16</v>
      </c>
      <c r="N67" s="2">
        <v>2000</v>
      </c>
      <c r="O67" t="s">
        <v>54</v>
      </c>
      <c r="P67" s="2">
        <v>1000</v>
      </c>
    </row>
    <row r="68" spans="1:16" x14ac:dyDescent="0.35">
      <c r="A68">
        <v>46</v>
      </c>
      <c r="B68" s="3" t="s">
        <v>209</v>
      </c>
      <c r="C68" t="s">
        <v>155</v>
      </c>
      <c r="D68" s="1">
        <v>44819</v>
      </c>
      <c r="E68" s="1">
        <v>44826</v>
      </c>
      <c r="F68">
        <f t="shared" si="3"/>
        <v>9</v>
      </c>
      <c r="G68" t="str">
        <f t="shared" si="1"/>
        <v>September</v>
      </c>
      <c r="H68">
        <v>7</v>
      </c>
      <c r="I68" t="s">
        <v>106</v>
      </c>
      <c r="J68">
        <v>41</v>
      </c>
      <c r="K68" t="s">
        <v>14</v>
      </c>
      <c r="L68" t="s">
        <v>15</v>
      </c>
      <c r="M68" t="s">
        <v>16</v>
      </c>
      <c r="N68" s="2">
        <v>1500</v>
      </c>
      <c r="O68" t="s">
        <v>54</v>
      </c>
      <c r="P68" s="2">
        <v>500</v>
      </c>
    </row>
    <row r="69" spans="1:16" x14ac:dyDescent="0.35">
      <c r="A69">
        <v>53</v>
      </c>
      <c r="B69" s="3" t="s">
        <v>62</v>
      </c>
      <c r="C69" t="s">
        <v>155</v>
      </c>
      <c r="D69" s="1">
        <v>45284</v>
      </c>
      <c r="E69" s="1">
        <v>45291</v>
      </c>
      <c r="F69">
        <f t="shared" si="3"/>
        <v>12</v>
      </c>
      <c r="G69" t="str">
        <f t="shared" si="1"/>
        <v>December</v>
      </c>
      <c r="H69">
        <v>7</v>
      </c>
      <c r="I69" t="s">
        <v>113</v>
      </c>
      <c r="J69">
        <v>28</v>
      </c>
      <c r="K69" t="s">
        <v>18</v>
      </c>
      <c r="L69" t="s">
        <v>19</v>
      </c>
      <c r="M69" t="s">
        <v>16</v>
      </c>
      <c r="N69" s="2">
        <v>1400</v>
      </c>
      <c r="O69" t="s">
        <v>54</v>
      </c>
      <c r="P69" s="2">
        <v>800</v>
      </c>
    </row>
    <row r="70" spans="1:16" x14ac:dyDescent="0.35">
      <c r="A70">
        <v>59</v>
      </c>
      <c r="B70" s="3" t="s">
        <v>211</v>
      </c>
      <c r="C70" t="s">
        <v>155</v>
      </c>
      <c r="D70" s="1">
        <v>45463</v>
      </c>
      <c r="E70" s="1">
        <v>45470</v>
      </c>
      <c r="F70">
        <f t="shared" si="3"/>
        <v>6</v>
      </c>
      <c r="G70" t="str">
        <f t="shared" ref="G70:G133" si="4">TEXT(F70*29,"mmmm")</f>
        <v>June</v>
      </c>
      <c r="H70">
        <v>7</v>
      </c>
      <c r="I70" t="s">
        <v>120</v>
      </c>
      <c r="J70">
        <v>26</v>
      </c>
      <c r="K70" t="s">
        <v>14</v>
      </c>
      <c r="L70" t="s">
        <v>45</v>
      </c>
      <c r="M70" t="s">
        <v>16</v>
      </c>
      <c r="N70" s="2">
        <v>1200</v>
      </c>
      <c r="O70" t="s">
        <v>84</v>
      </c>
      <c r="P70" s="2">
        <v>300</v>
      </c>
    </row>
    <row r="71" spans="1:16" x14ac:dyDescent="0.35">
      <c r="A71">
        <v>81</v>
      </c>
      <c r="B71" s="3" t="s">
        <v>62</v>
      </c>
      <c r="C71" t="s">
        <v>155</v>
      </c>
      <c r="D71" s="1">
        <v>45524</v>
      </c>
      <c r="E71" s="1">
        <v>45531</v>
      </c>
      <c r="F71">
        <f t="shared" si="3"/>
        <v>8</v>
      </c>
      <c r="G71" t="str">
        <f t="shared" si="4"/>
        <v>August</v>
      </c>
      <c r="H71">
        <v>7</v>
      </c>
      <c r="I71" t="s">
        <v>144</v>
      </c>
      <c r="J71">
        <v>60</v>
      </c>
      <c r="K71" t="s">
        <v>14</v>
      </c>
      <c r="L71" t="s">
        <v>15</v>
      </c>
      <c r="M71" t="s">
        <v>16</v>
      </c>
      <c r="N71" s="2">
        <v>1500</v>
      </c>
      <c r="O71" t="s">
        <v>54</v>
      </c>
      <c r="P71" s="2">
        <v>1000</v>
      </c>
    </row>
    <row r="72" spans="1:16" x14ac:dyDescent="0.35">
      <c r="A72">
        <v>134</v>
      </c>
      <c r="B72" s="3" t="s">
        <v>209</v>
      </c>
      <c r="C72" t="s">
        <v>155</v>
      </c>
      <c r="D72" s="1">
        <v>45122</v>
      </c>
      <c r="E72" s="1">
        <v>45129</v>
      </c>
      <c r="F72">
        <f t="shared" si="3"/>
        <v>7</v>
      </c>
      <c r="G72" t="str">
        <f t="shared" si="4"/>
        <v>July</v>
      </c>
      <c r="H72">
        <v>7</v>
      </c>
      <c r="I72" t="s">
        <v>31</v>
      </c>
      <c r="J72">
        <v>27</v>
      </c>
      <c r="K72" t="s">
        <v>18</v>
      </c>
      <c r="L72" t="s">
        <v>15</v>
      </c>
      <c r="M72" t="s">
        <v>16</v>
      </c>
      <c r="N72" s="2">
        <v>8000</v>
      </c>
      <c r="O72" t="s">
        <v>54</v>
      </c>
      <c r="P72" s="2">
        <v>2500</v>
      </c>
    </row>
    <row r="73" spans="1:16" x14ac:dyDescent="0.35">
      <c r="A73">
        <v>17</v>
      </c>
      <c r="B73" s="3" t="s">
        <v>53</v>
      </c>
      <c r="C73" t="s">
        <v>82</v>
      </c>
      <c r="D73" s="1">
        <v>45170</v>
      </c>
      <c r="E73" s="1">
        <v>45179</v>
      </c>
      <c r="F73">
        <f t="shared" si="3"/>
        <v>9</v>
      </c>
      <c r="G73" t="str">
        <f t="shared" si="4"/>
        <v>September</v>
      </c>
      <c r="H73">
        <v>9</v>
      </c>
      <c r="I73" t="s">
        <v>24</v>
      </c>
      <c r="J73">
        <v>30</v>
      </c>
      <c r="K73" t="s">
        <v>18</v>
      </c>
      <c r="L73" t="s">
        <v>15</v>
      </c>
      <c r="M73" t="s">
        <v>16</v>
      </c>
      <c r="N73" s="2">
        <v>900</v>
      </c>
      <c r="O73" t="s">
        <v>54</v>
      </c>
      <c r="P73" s="2">
        <v>400</v>
      </c>
    </row>
    <row r="74" spans="1:16" x14ac:dyDescent="0.35">
      <c r="A74">
        <v>18</v>
      </c>
      <c r="B74" s="3" t="s">
        <v>55</v>
      </c>
      <c r="C74" t="s">
        <v>215</v>
      </c>
      <c r="D74" s="1">
        <v>45153</v>
      </c>
      <c r="E74" s="1">
        <v>45163</v>
      </c>
      <c r="F74">
        <f t="shared" si="3"/>
        <v>8</v>
      </c>
      <c r="G74" t="str">
        <f t="shared" si="4"/>
        <v>August</v>
      </c>
      <c r="H74">
        <v>10</v>
      </c>
      <c r="I74" t="s">
        <v>56</v>
      </c>
      <c r="J74">
        <v>28</v>
      </c>
      <c r="K74" t="s">
        <v>14</v>
      </c>
      <c r="L74" t="s">
        <v>45</v>
      </c>
      <c r="M74" t="s">
        <v>20</v>
      </c>
      <c r="N74" s="2">
        <v>1500</v>
      </c>
      <c r="O74" t="s">
        <v>54</v>
      </c>
      <c r="P74" s="2">
        <v>700</v>
      </c>
    </row>
    <row r="75" spans="1:16" x14ac:dyDescent="0.35">
      <c r="A75">
        <v>19</v>
      </c>
      <c r="B75" s="3" t="s">
        <v>57</v>
      </c>
      <c r="C75" t="s">
        <v>158</v>
      </c>
      <c r="D75" s="1">
        <v>45129</v>
      </c>
      <c r="E75" s="1">
        <v>45135</v>
      </c>
      <c r="F75">
        <f t="shared" si="3"/>
        <v>7</v>
      </c>
      <c r="G75" t="str">
        <f t="shared" si="4"/>
        <v>July</v>
      </c>
      <c r="H75">
        <v>6</v>
      </c>
      <c r="I75" t="s">
        <v>58</v>
      </c>
      <c r="J75">
        <v>35</v>
      </c>
      <c r="K75" t="s">
        <v>18</v>
      </c>
      <c r="L75" t="s">
        <v>25</v>
      </c>
      <c r="M75" t="s">
        <v>16</v>
      </c>
      <c r="N75" s="2">
        <v>1200</v>
      </c>
      <c r="O75" t="s">
        <v>29</v>
      </c>
      <c r="P75" s="2">
        <v>150</v>
      </c>
    </row>
    <row r="76" spans="1:16" x14ac:dyDescent="0.35">
      <c r="A76">
        <v>20</v>
      </c>
      <c r="B76" s="3" t="s">
        <v>59</v>
      </c>
      <c r="C76" t="s">
        <v>78</v>
      </c>
      <c r="D76" s="1">
        <v>45204</v>
      </c>
      <c r="E76" s="1">
        <v>45214</v>
      </c>
      <c r="F76">
        <f t="shared" si="3"/>
        <v>10</v>
      </c>
      <c r="G76" t="str">
        <f t="shared" si="4"/>
        <v>October</v>
      </c>
      <c r="H76">
        <v>10</v>
      </c>
      <c r="I76" t="s">
        <v>60</v>
      </c>
      <c r="J76">
        <v>45</v>
      </c>
      <c r="K76" t="s">
        <v>14</v>
      </c>
      <c r="L76" t="s">
        <v>61</v>
      </c>
      <c r="M76" t="s">
        <v>16</v>
      </c>
      <c r="N76" s="2">
        <v>1200</v>
      </c>
      <c r="O76" t="s">
        <v>54</v>
      </c>
      <c r="P76" s="2">
        <v>800</v>
      </c>
    </row>
    <row r="77" spans="1:16" x14ac:dyDescent="0.35">
      <c r="A77">
        <v>21</v>
      </c>
      <c r="B77" s="3" t="s">
        <v>62</v>
      </c>
      <c r="C77" t="s">
        <v>155</v>
      </c>
      <c r="D77" s="1">
        <v>45250</v>
      </c>
      <c r="E77" s="1">
        <v>45255</v>
      </c>
      <c r="F77">
        <f t="shared" si="3"/>
        <v>11</v>
      </c>
      <c r="G77" t="str">
        <f t="shared" si="4"/>
        <v>November</v>
      </c>
      <c r="H77">
        <v>5</v>
      </c>
      <c r="I77" t="s">
        <v>63</v>
      </c>
      <c r="J77">
        <v>27</v>
      </c>
      <c r="K77" t="s">
        <v>18</v>
      </c>
      <c r="L77" t="s">
        <v>15</v>
      </c>
      <c r="M77" t="s">
        <v>28</v>
      </c>
      <c r="N77" s="2">
        <v>600</v>
      </c>
      <c r="O77" t="s">
        <v>64</v>
      </c>
      <c r="P77" s="2">
        <v>100</v>
      </c>
    </row>
    <row r="78" spans="1:16" x14ac:dyDescent="0.35">
      <c r="A78">
        <v>22</v>
      </c>
      <c r="B78" s="3" t="s">
        <v>65</v>
      </c>
      <c r="C78" t="s">
        <v>85</v>
      </c>
      <c r="D78" s="1">
        <v>45265</v>
      </c>
      <c r="E78" s="1">
        <v>45272</v>
      </c>
      <c r="F78">
        <f t="shared" si="3"/>
        <v>12</v>
      </c>
      <c r="G78" t="str">
        <f t="shared" si="4"/>
        <v>December</v>
      </c>
      <c r="H78">
        <v>7</v>
      </c>
      <c r="I78" t="s">
        <v>66</v>
      </c>
      <c r="J78">
        <v>32</v>
      </c>
      <c r="K78" t="s">
        <v>14</v>
      </c>
      <c r="L78" t="s">
        <v>32</v>
      </c>
      <c r="M78" t="s">
        <v>16</v>
      </c>
      <c r="N78" s="2">
        <v>1000</v>
      </c>
      <c r="O78" t="s">
        <v>54</v>
      </c>
      <c r="P78" s="2">
        <v>600</v>
      </c>
    </row>
    <row r="79" spans="1:16" x14ac:dyDescent="0.35">
      <c r="A79">
        <v>23</v>
      </c>
      <c r="B79" s="3" t="s">
        <v>67</v>
      </c>
      <c r="C79" t="s">
        <v>95</v>
      </c>
      <c r="D79" s="1">
        <v>45231</v>
      </c>
      <c r="E79" s="1">
        <v>45238</v>
      </c>
      <c r="F79">
        <f t="shared" si="3"/>
        <v>11</v>
      </c>
      <c r="G79" t="str">
        <f t="shared" si="4"/>
        <v>November</v>
      </c>
      <c r="H79">
        <v>7</v>
      </c>
      <c r="I79" t="s">
        <v>68</v>
      </c>
      <c r="J79">
        <v>29</v>
      </c>
      <c r="K79" t="s">
        <v>18</v>
      </c>
      <c r="L79" t="s">
        <v>69</v>
      </c>
      <c r="M79" t="s">
        <v>28</v>
      </c>
      <c r="N79" s="2">
        <v>700</v>
      </c>
      <c r="O79" t="s">
        <v>29</v>
      </c>
      <c r="P79" s="2">
        <v>80</v>
      </c>
    </row>
    <row r="80" spans="1:16" x14ac:dyDescent="0.35">
      <c r="A80">
        <v>24</v>
      </c>
      <c r="B80" s="3" t="s">
        <v>70</v>
      </c>
      <c r="C80" t="s">
        <v>80</v>
      </c>
      <c r="D80" s="1">
        <v>45184</v>
      </c>
      <c r="E80" s="1">
        <v>45192</v>
      </c>
      <c r="F80">
        <f t="shared" si="3"/>
        <v>9</v>
      </c>
      <c r="G80" t="str">
        <f t="shared" si="4"/>
        <v>September</v>
      </c>
      <c r="H80">
        <v>8</v>
      </c>
      <c r="I80" t="s">
        <v>71</v>
      </c>
      <c r="J80">
        <v>40</v>
      </c>
      <c r="K80" t="s">
        <v>14</v>
      </c>
      <c r="L80" t="s">
        <v>72</v>
      </c>
      <c r="M80" t="s">
        <v>33</v>
      </c>
      <c r="N80" s="2">
        <v>400</v>
      </c>
      <c r="O80" t="s">
        <v>54</v>
      </c>
      <c r="P80" s="2">
        <v>500</v>
      </c>
    </row>
    <row r="81" spans="1:16" x14ac:dyDescent="0.35">
      <c r="A81">
        <v>25</v>
      </c>
      <c r="B81" s="3" t="s">
        <v>53</v>
      </c>
      <c r="C81" t="s">
        <v>82</v>
      </c>
      <c r="D81" s="1">
        <v>45282</v>
      </c>
      <c r="E81" s="1">
        <v>45288</v>
      </c>
      <c r="F81">
        <f t="shared" si="3"/>
        <v>12</v>
      </c>
      <c r="G81" t="str">
        <f t="shared" si="4"/>
        <v>December</v>
      </c>
      <c r="H81">
        <v>6</v>
      </c>
      <c r="I81" t="s">
        <v>73</v>
      </c>
      <c r="J81">
        <v>24</v>
      </c>
      <c r="K81" t="s">
        <v>18</v>
      </c>
      <c r="L81" t="s">
        <v>27</v>
      </c>
      <c r="M81" t="s">
        <v>16</v>
      </c>
      <c r="N81" s="2">
        <v>1400</v>
      </c>
      <c r="O81" t="s">
        <v>29</v>
      </c>
      <c r="P81" s="2">
        <v>100</v>
      </c>
    </row>
    <row r="82" spans="1:16" x14ac:dyDescent="0.35">
      <c r="A82">
        <v>26</v>
      </c>
      <c r="B82" s="3" t="s">
        <v>74</v>
      </c>
      <c r="C82" t="s">
        <v>74</v>
      </c>
      <c r="D82" s="1">
        <v>45139</v>
      </c>
      <c r="E82" s="1">
        <v>45148</v>
      </c>
      <c r="F82">
        <f t="shared" si="3"/>
        <v>8</v>
      </c>
      <c r="G82" t="str">
        <f t="shared" si="4"/>
        <v>August</v>
      </c>
      <c r="H82">
        <v>9</v>
      </c>
      <c r="I82" t="s">
        <v>75</v>
      </c>
      <c r="J82">
        <v>34</v>
      </c>
      <c r="K82" t="s">
        <v>14</v>
      </c>
      <c r="L82" t="s">
        <v>22</v>
      </c>
      <c r="M82" t="s">
        <v>20</v>
      </c>
      <c r="N82" s="2">
        <v>2000</v>
      </c>
      <c r="O82" t="s">
        <v>54</v>
      </c>
      <c r="P82" s="2">
        <v>800</v>
      </c>
    </row>
    <row r="83" spans="1:16" x14ac:dyDescent="0.35">
      <c r="A83">
        <v>27</v>
      </c>
      <c r="B83" s="3" t="s">
        <v>76</v>
      </c>
      <c r="C83" t="s">
        <v>97</v>
      </c>
      <c r="D83" s="1">
        <v>45219</v>
      </c>
      <c r="E83" s="1">
        <v>45227</v>
      </c>
      <c r="F83">
        <f t="shared" si="3"/>
        <v>10</v>
      </c>
      <c r="G83" t="str">
        <f t="shared" si="4"/>
        <v>October</v>
      </c>
      <c r="H83">
        <v>8</v>
      </c>
      <c r="I83" t="s">
        <v>77</v>
      </c>
      <c r="J83">
        <v>31</v>
      </c>
      <c r="K83" t="s">
        <v>18</v>
      </c>
      <c r="L83" t="s">
        <v>43</v>
      </c>
      <c r="M83" t="s">
        <v>16</v>
      </c>
      <c r="N83" s="2">
        <v>1100</v>
      </c>
      <c r="O83" t="s">
        <v>29</v>
      </c>
      <c r="P83" s="2">
        <v>150</v>
      </c>
    </row>
    <row r="84" spans="1:16" x14ac:dyDescent="0.35">
      <c r="A84">
        <v>28</v>
      </c>
      <c r="B84" s="3" t="s">
        <v>78</v>
      </c>
      <c r="C84" t="s">
        <v>78</v>
      </c>
      <c r="D84" s="1">
        <v>44691</v>
      </c>
      <c r="E84" s="1">
        <v>44699</v>
      </c>
      <c r="F84">
        <f t="shared" si="3"/>
        <v>5</v>
      </c>
      <c r="G84" t="str">
        <f t="shared" si="4"/>
        <v>May</v>
      </c>
      <c r="H84">
        <v>8</v>
      </c>
      <c r="I84" t="s">
        <v>79</v>
      </c>
      <c r="J84">
        <v>30</v>
      </c>
      <c r="K84" t="s">
        <v>18</v>
      </c>
      <c r="L84" t="s">
        <v>15</v>
      </c>
      <c r="M84" t="s">
        <v>16</v>
      </c>
      <c r="N84" s="2">
        <v>800</v>
      </c>
      <c r="O84" t="s">
        <v>54</v>
      </c>
      <c r="P84" s="2">
        <v>500</v>
      </c>
    </row>
    <row r="85" spans="1:16" x14ac:dyDescent="0.35">
      <c r="A85">
        <v>29</v>
      </c>
      <c r="B85" s="3" t="s">
        <v>80</v>
      </c>
      <c r="C85" t="s">
        <v>80</v>
      </c>
      <c r="D85" s="1">
        <v>44727</v>
      </c>
      <c r="E85" s="1">
        <v>44734</v>
      </c>
      <c r="F85">
        <f t="shared" si="3"/>
        <v>6</v>
      </c>
      <c r="G85" t="str">
        <f t="shared" si="4"/>
        <v>June</v>
      </c>
      <c r="H85">
        <v>7</v>
      </c>
      <c r="I85" t="s">
        <v>81</v>
      </c>
      <c r="J85">
        <v>45</v>
      </c>
      <c r="K85" t="s">
        <v>14</v>
      </c>
      <c r="L85" t="s">
        <v>19</v>
      </c>
      <c r="M85" t="s">
        <v>33</v>
      </c>
      <c r="N85" s="2">
        <v>200</v>
      </c>
      <c r="O85" t="s">
        <v>29</v>
      </c>
      <c r="P85" s="2">
        <v>150</v>
      </c>
    </row>
    <row r="86" spans="1:16" x14ac:dyDescent="0.35">
      <c r="A86">
        <v>30</v>
      </c>
      <c r="B86" s="3" t="s">
        <v>82</v>
      </c>
      <c r="C86" t="s">
        <v>82</v>
      </c>
      <c r="D86" s="1">
        <v>44744</v>
      </c>
      <c r="E86" s="1">
        <v>44753</v>
      </c>
      <c r="F86">
        <f t="shared" si="3"/>
        <v>7</v>
      </c>
      <c r="G86" t="str">
        <f t="shared" si="4"/>
        <v>July</v>
      </c>
      <c r="H86">
        <v>9</v>
      </c>
      <c r="I86" t="s">
        <v>83</v>
      </c>
      <c r="J86">
        <v>25</v>
      </c>
      <c r="K86" t="s">
        <v>14</v>
      </c>
      <c r="L86" t="s">
        <v>22</v>
      </c>
      <c r="M86" t="s">
        <v>28</v>
      </c>
      <c r="N86" s="2">
        <v>600</v>
      </c>
      <c r="O86" t="s">
        <v>84</v>
      </c>
      <c r="P86" s="2">
        <v>300</v>
      </c>
    </row>
    <row r="87" spans="1:16" x14ac:dyDescent="0.35">
      <c r="A87">
        <v>31</v>
      </c>
      <c r="B87" s="3" t="s">
        <v>85</v>
      </c>
      <c r="C87" t="s">
        <v>85</v>
      </c>
      <c r="D87" s="1">
        <v>44793</v>
      </c>
      <c r="E87" s="1">
        <v>44806</v>
      </c>
      <c r="F87">
        <f t="shared" si="3"/>
        <v>8</v>
      </c>
      <c r="G87" t="str">
        <f t="shared" si="4"/>
        <v>August</v>
      </c>
      <c r="H87">
        <v>13</v>
      </c>
      <c r="I87" t="s">
        <v>86</v>
      </c>
      <c r="J87">
        <v>28</v>
      </c>
      <c r="K87" t="s">
        <v>18</v>
      </c>
      <c r="L87" t="s">
        <v>25</v>
      </c>
      <c r="M87" t="s">
        <v>16</v>
      </c>
      <c r="N87" s="2">
        <v>1000</v>
      </c>
      <c r="O87" t="s">
        <v>84</v>
      </c>
      <c r="P87" s="2">
        <v>500</v>
      </c>
    </row>
    <row r="88" spans="1:16" x14ac:dyDescent="0.35">
      <c r="A88">
        <v>32</v>
      </c>
      <c r="B88" s="3" t="s">
        <v>87</v>
      </c>
      <c r="C88" t="s">
        <v>87</v>
      </c>
      <c r="D88" s="1">
        <v>44809</v>
      </c>
      <c r="E88" s="1">
        <v>44818</v>
      </c>
      <c r="F88">
        <f t="shared" si="3"/>
        <v>9</v>
      </c>
      <c r="G88" t="str">
        <f t="shared" si="4"/>
        <v>September</v>
      </c>
      <c r="H88">
        <v>9</v>
      </c>
      <c r="I88" t="s">
        <v>88</v>
      </c>
      <c r="J88">
        <v>33</v>
      </c>
      <c r="K88" t="s">
        <v>18</v>
      </c>
      <c r="L88" t="s">
        <v>32</v>
      </c>
      <c r="M88" t="s">
        <v>33</v>
      </c>
      <c r="N88" s="2">
        <v>150</v>
      </c>
      <c r="O88" t="s">
        <v>64</v>
      </c>
      <c r="P88" s="2">
        <v>50</v>
      </c>
    </row>
    <row r="89" spans="1:16" x14ac:dyDescent="0.35">
      <c r="A89">
        <v>33</v>
      </c>
      <c r="B89" s="3" t="s">
        <v>89</v>
      </c>
      <c r="C89" t="s">
        <v>89</v>
      </c>
      <c r="D89" s="1">
        <v>44846</v>
      </c>
      <c r="E89" s="1">
        <v>44854</v>
      </c>
      <c r="F89">
        <f t="shared" si="3"/>
        <v>10</v>
      </c>
      <c r="G89" t="str">
        <f t="shared" si="4"/>
        <v>October</v>
      </c>
      <c r="H89">
        <v>8</v>
      </c>
      <c r="I89" t="s">
        <v>90</v>
      </c>
      <c r="J89">
        <v>20</v>
      </c>
      <c r="K89" t="s">
        <v>14</v>
      </c>
      <c r="L89" t="s">
        <v>15</v>
      </c>
      <c r="M89" t="s">
        <v>28</v>
      </c>
      <c r="N89" s="2">
        <v>400</v>
      </c>
      <c r="O89" t="s">
        <v>54</v>
      </c>
      <c r="P89" s="2">
        <v>600</v>
      </c>
    </row>
    <row r="90" spans="1:16" x14ac:dyDescent="0.35">
      <c r="A90">
        <v>34</v>
      </c>
      <c r="B90" s="3" t="s">
        <v>91</v>
      </c>
      <c r="C90" t="s">
        <v>91</v>
      </c>
      <c r="D90" s="1">
        <v>44873</v>
      </c>
      <c r="E90" s="1">
        <v>44880</v>
      </c>
      <c r="F90">
        <f t="shared" si="3"/>
        <v>11</v>
      </c>
      <c r="G90" t="str">
        <f t="shared" si="4"/>
        <v>November</v>
      </c>
      <c r="H90">
        <v>7</v>
      </c>
      <c r="I90" t="s">
        <v>92</v>
      </c>
      <c r="J90">
        <v>37</v>
      </c>
      <c r="K90" t="s">
        <v>18</v>
      </c>
      <c r="L90" t="s">
        <v>19</v>
      </c>
      <c r="M90" t="s">
        <v>16</v>
      </c>
      <c r="N90" s="2">
        <v>700</v>
      </c>
      <c r="O90" t="s">
        <v>29</v>
      </c>
      <c r="P90" s="2">
        <v>100</v>
      </c>
    </row>
    <row r="91" spans="1:16" x14ac:dyDescent="0.35">
      <c r="A91">
        <v>35</v>
      </c>
      <c r="B91" s="3" t="s">
        <v>93</v>
      </c>
      <c r="C91" t="s">
        <v>93</v>
      </c>
      <c r="D91" s="1">
        <v>44931</v>
      </c>
      <c r="E91" s="1">
        <v>44941</v>
      </c>
      <c r="F91">
        <f t="shared" si="3"/>
        <v>1</v>
      </c>
      <c r="G91" t="str">
        <f t="shared" si="4"/>
        <v>January</v>
      </c>
      <c r="H91">
        <v>10</v>
      </c>
      <c r="I91" t="s">
        <v>94</v>
      </c>
      <c r="J91">
        <v>42</v>
      </c>
      <c r="K91" t="s">
        <v>14</v>
      </c>
      <c r="L91" t="s">
        <v>25</v>
      </c>
      <c r="M91" t="s">
        <v>28</v>
      </c>
      <c r="N91" s="2">
        <v>500</v>
      </c>
      <c r="O91" t="s">
        <v>54</v>
      </c>
      <c r="P91" s="2">
        <v>800</v>
      </c>
    </row>
    <row r="92" spans="1:16" x14ac:dyDescent="0.35">
      <c r="A92">
        <v>36</v>
      </c>
      <c r="B92" s="3" t="s">
        <v>95</v>
      </c>
      <c r="C92" t="s">
        <v>95</v>
      </c>
      <c r="D92" s="1">
        <v>44971</v>
      </c>
      <c r="E92" s="1">
        <v>44977</v>
      </c>
      <c r="F92">
        <f t="shared" si="3"/>
        <v>2</v>
      </c>
      <c r="G92" t="str">
        <f t="shared" si="4"/>
        <v>February</v>
      </c>
      <c r="H92">
        <v>6</v>
      </c>
      <c r="I92" t="s">
        <v>96</v>
      </c>
      <c r="J92">
        <v>31</v>
      </c>
      <c r="K92" t="s">
        <v>18</v>
      </c>
      <c r="L92" t="s">
        <v>15</v>
      </c>
      <c r="M92" t="s">
        <v>33</v>
      </c>
      <c r="N92" s="2">
        <v>180</v>
      </c>
      <c r="O92" t="s">
        <v>29</v>
      </c>
      <c r="P92" s="2">
        <v>120</v>
      </c>
    </row>
    <row r="93" spans="1:16" x14ac:dyDescent="0.35">
      <c r="A93">
        <v>37</v>
      </c>
      <c r="B93" s="3" t="s">
        <v>97</v>
      </c>
      <c r="C93" t="s">
        <v>97</v>
      </c>
      <c r="D93" s="1">
        <v>45008</v>
      </c>
      <c r="E93" s="1">
        <v>45016</v>
      </c>
      <c r="F93">
        <f t="shared" si="3"/>
        <v>3</v>
      </c>
      <c r="G93" t="str">
        <f t="shared" si="4"/>
        <v>March</v>
      </c>
      <c r="H93">
        <v>8</v>
      </c>
      <c r="I93" t="s">
        <v>98</v>
      </c>
      <c r="J93">
        <v>27</v>
      </c>
      <c r="K93" t="s">
        <v>14</v>
      </c>
      <c r="L93" t="s">
        <v>22</v>
      </c>
      <c r="M93" t="s">
        <v>16</v>
      </c>
      <c r="N93" s="2">
        <v>900</v>
      </c>
      <c r="O93" t="s">
        <v>84</v>
      </c>
      <c r="P93" s="2">
        <v>400</v>
      </c>
    </row>
    <row r="94" spans="1:16" x14ac:dyDescent="0.35">
      <c r="A94">
        <v>38</v>
      </c>
      <c r="B94" s="3" t="s">
        <v>99</v>
      </c>
      <c r="C94" t="s">
        <v>99</v>
      </c>
      <c r="D94" s="1">
        <v>45035</v>
      </c>
      <c r="E94" s="1">
        <v>45042</v>
      </c>
      <c r="F94">
        <f t="shared" si="3"/>
        <v>4</v>
      </c>
      <c r="G94" t="str">
        <f t="shared" si="4"/>
        <v>April</v>
      </c>
      <c r="H94">
        <v>7</v>
      </c>
      <c r="I94" t="s">
        <v>100</v>
      </c>
      <c r="J94">
        <v>38</v>
      </c>
      <c r="K94" t="s">
        <v>18</v>
      </c>
      <c r="L94" t="s">
        <v>32</v>
      </c>
      <c r="M94" t="s">
        <v>28</v>
      </c>
      <c r="N94" s="2">
        <v>350</v>
      </c>
      <c r="O94" t="s">
        <v>64</v>
      </c>
      <c r="P94" s="2">
        <v>75</v>
      </c>
    </row>
    <row r="95" spans="1:16" x14ac:dyDescent="0.35">
      <c r="A95">
        <v>61</v>
      </c>
      <c r="B95" s="3" t="s">
        <v>53</v>
      </c>
      <c r="C95" t="s">
        <v>82</v>
      </c>
      <c r="D95" s="1">
        <v>44754</v>
      </c>
      <c r="E95" s="1">
        <v>44760</v>
      </c>
      <c r="F95">
        <f t="shared" si="3"/>
        <v>7</v>
      </c>
      <c r="G95" t="str">
        <f t="shared" si="4"/>
        <v>July</v>
      </c>
      <c r="H95">
        <v>6</v>
      </c>
      <c r="I95" t="s">
        <v>122</v>
      </c>
      <c r="J95">
        <v>35</v>
      </c>
      <c r="K95" t="s">
        <v>18</v>
      </c>
      <c r="L95" t="s">
        <v>15</v>
      </c>
      <c r="M95" t="s">
        <v>16</v>
      </c>
      <c r="N95" s="2">
        <v>1200</v>
      </c>
      <c r="O95" t="s">
        <v>54</v>
      </c>
      <c r="P95" s="2">
        <v>800</v>
      </c>
    </row>
    <row r="96" spans="1:16" x14ac:dyDescent="0.35">
      <c r="A96">
        <v>62</v>
      </c>
      <c r="B96" s="3" t="s">
        <v>59</v>
      </c>
      <c r="C96" t="s">
        <v>78</v>
      </c>
      <c r="D96" s="1">
        <v>44807</v>
      </c>
      <c r="E96" s="1">
        <v>44814</v>
      </c>
      <c r="F96">
        <f t="shared" si="3"/>
        <v>9</v>
      </c>
      <c r="G96" t="str">
        <f t="shared" si="4"/>
        <v>September</v>
      </c>
      <c r="H96">
        <v>7</v>
      </c>
      <c r="I96" t="s">
        <v>60</v>
      </c>
      <c r="J96">
        <v>28</v>
      </c>
      <c r="K96" t="s">
        <v>14</v>
      </c>
      <c r="L96" t="s">
        <v>61</v>
      </c>
      <c r="M96" t="s">
        <v>33</v>
      </c>
      <c r="N96" s="2">
        <v>400</v>
      </c>
      <c r="O96" t="s">
        <v>29</v>
      </c>
      <c r="P96" s="2">
        <v>300</v>
      </c>
    </row>
    <row r="97" spans="1:16" x14ac:dyDescent="0.35">
      <c r="A97">
        <v>63</v>
      </c>
      <c r="B97" s="3" t="s">
        <v>123</v>
      </c>
      <c r="C97" t="s">
        <v>220</v>
      </c>
      <c r="D97" s="1">
        <v>44933</v>
      </c>
      <c r="E97" s="1">
        <v>44942</v>
      </c>
      <c r="F97">
        <f t="shared" si="3"/>
        <v>1</v>
      </c>
      <c r="G97" t="str">
        <f t="shared" si="4"/>
        <v>January</v>
      </c>
      <c r="H97">
        <v>9</v>
      </c>
      <c r="I97" t="s">
        <v>124</v>
      </c>
      <c r="J97">
        <v>29</v>
      </c>
      <c r="K97" t="s">
        <v>18</v>
      </c>
      <c r="L97" t="s">
        <v>25</v>
      </c>
      <c r="M97" t="s">
        <v>125</v>
      </c>
      <c r="N97" s="2">
        <v>800</v>
      </c>
      <c r="O97" t="s">
        <v>84</v>
      </c>
      <c r="P97" s="2">
        <v>200</v>
      </c>
    </row>
    <row r="98" spans="1:16" x14ac:dyDescent="0.35">
      <c r="A98">
        <v>64</v>
      </c>
      <c r="B98" s="3" t="s">
        <v>65</v>
      </c>
      <c r="C98" t="s">
        <v>85</v>
      </c>
      <c r="D98" s="1">
        <v>45100</v>
      </c>
      <c r="E98" s="1">
        <v>45106</v>
      </c>
      <c r="F98">
        <f t="shared" ref="F98:F129" si="5">MONTH(D98)</f>
        <v>6</v>
      </c>
      <c r="G98" t="str">
        <f t="shared" si="4"/>
        <v>June</v>
      </c>
      <c r="H98">
        <v>6</v>
      </c>
      <c r="I98" t="s">
        <v>21</v>
      </c>
      <c r="J98">
        <v>43</v>
      </c>
      <c r="K98" t="s">
        <v>14</v>
      </c>
      <c r="L98" t="s">
        <v>32</v>
      </c>
      <c r="M98" t="s">
        <v>16</v>
      </c>
      <c r="N98" s="2">
        <v>1500</v>
      </c>
      <c r="O98" t="s">
        <v>54</v>
      </c>
      <c r="P98" s="2">
        <v>1200</v>
      </c>
    </row>
    <row r="99" spans="1:16" x14ac:dyDescent="0.35">
      <c r="A99">
        <v>65</v>
      </c>
      <c r="B99" s="3" t="s">
        <v>76</v>
      </c>
      <c r="C99" t="s">
        <v>97</v>
      </c>
      <c r="D99" s="1">
        <v>45156</v>
      </c>
      <c r="E99" s="1">
        <v>45163</v>
      </c>
      <c r="F99">
        <f t="shared" si="5"/>
        <v>8</v>
      </c>
      <c r="G99" t="str">
        <f t="shared" si="4"/>
        <v>August</v>
      </c>
      <c r="H99">
        <v>7</v>
      </c>
      <c r="I99" t="s">
        <v>126</v>
      </c>
      <c r="J99">
        <v>31</v>
      </c>
      <c r="K99" t="s">
        <v>18</v>
      </c>
      <c r="L99" t="s">
        <v>43</v>
      </c>
      <c r="M99" t="s">
        <v>125</v>
      </c>
      <c r="N99" s="2">
        <v>900</v>
      </c>
      <c r="O99" t="s">
        <v>54</v>
      </c>
      <c r="P99" s="2">
        <v>700</v>
      </c>
    </row>
    <row r="100" spans="1:16" x14ac:dyDescent="0.35">
      <c r="A100">
        <v>66</v>
      </c>
      <c r="B100" s="3" t="s">
        <v>55</v>
      </c>
      <c r="C100" t="s">
        <v>215</v>
      </c>
      <c r="D100" s="1">
        <v>45323</v>
      </c>
      <c r="E100" s="1">
        <v>45330</v>
      </c>
      <c r="F100">
        <f t="shared" si="5"/>
        <v>2</v>
      </c>
      <c r="G100" t="str">
        <f t="shared" si="4"/>
        <v>February</v>
      </c>
      <c r="H100">
        <v>7</v>
      </c>
      <c r="I100" t="s">
        <v>127</v>
      </c>
      <c r="J100">
        <v>27</v>
      </c>
      <c r="K100" t="s">
        <v>14</v>
      </c>
      <c r="L100" t="s">
        <v>15</v>
      </c>
      <c r="M100" t="s">
        <v>20</v>
      </c>
      <c r="N100" s="2">
        <v>2200</v>
      </c>
      <c r="O100" t="s">
        <v>54</v>
      </c>
      <c r="P100" s="2">
        <v>1000</v>
      </c>
    </row>
    <row r="101" spans="1:16" x14ac:dyDescent="0.35">
      <c r="A101">
        <v>67</v>
      </c>
      <c r="B101" s="3" t="s">
        <v>53</v>
      </c>
      <c r="C101" t="s">
        <v>82</v>
      </c>
      <c r="D101" s="1">
        <v>45418</v>
      </c>
      <c r="E101" s="1">
        <v>45424</v>
      </c>
      <c r="F101">
        <f t="shared" si="5"/>
        <v>5</v>
      </c>
      <c r="G101" t="str">
        <f t="shared" si="4"/>
        <v>May</v>
      </c>
      <c r="H101">
        <v>6</v>
      </c>
      <c r="I101" t="s">
        <v>128</v>
      </c>
      <c r="J101">
        <v>39</v>
      </c>
      <c r="K101" t="s">
        <v>18</v>
      </c>
      <c r="L101" t="s">
        <v>129</v>
      </c>
      <c r="M101" t="s">
        <v>16</v>
      </c>
      <c r="N101" s="2">
        <v>1100</v>
      </c>
      <c r="O101" t="s">
        <v>29</v>
      </c>
      <c r="P101" s="2">
        <v>200</v>
      </c>
    </row>
    <row r="102" spans="1:16" x14ac:dyDescent="0.35">
      <c r="A102">
        <v>68</v>
      </c>
      <c r="B102" s="3" t="s">
        <v>62</v>
      </c>
      <c r="C102" t="s">
        <v>155</v>
      </c>
      <c r="D102" s="1">
        <v>45493</v>
      </c>
      <c r="E102" s="1">
        <v>45499</v>
      </c>
      <c r="F102">
        <f t="shared" si="5"/>
        <v>7</v>
      </c>
      <c r="G102" t="str">
        <f t="shared" si="4"/>
        <v>July</v>
      </c>
      <c r="H102">
        <v>6</v>
      </c>
      <c r="I102" t="s">
        <v>130</v>
      </c>
      <c r="J102">
        <v>25</v>
      </c>
      <c r="K102" t="s">
        <v>14</v>
      </c>
      <c r="L102" t="s">
        <v>15</v>
      </c>
      <c r="M102" t="s">
        <v>125</v>
      </c>
      <c r="N102" s="2">
        <v>1000</v>
      </c>
      <c r="O102" t="s">
        <v>54</v>
      </c>
      <c r="P102" s="2">
        <v>800</v>
      </c>
    </row>
    <row r="103" spans="1:16" x14ac:dyDescent="0.35">
      <c r="A103">
        <v>69</v>
      </c>
      <c r="B103" s="3" t="s">
        <v>70</v>
      </c>
      <c r="C103" t="s">
        <v>80</v>
      </c>
      <c r="D103" s="1">
        <v>45543</v>
      </c>
      <c r="E103" s="1">
        <v>45551</v>
      </c>
      <c r="F103">
        <f t="shared" si="5"/>
        <v>9</v>
      </c>
      <c r="G103" t="str">
        <f t="shared" si="4"/>
        <v>September</v>
      </c>
      <c r="H103">
        <v>8</v>
      </c>
      <c r="I103" t="s">
        <v>131</v>
      </c>
      <c r="J103">
        <v>33</v>
      </c>
      <c r="K103" t="s">
        <v>18</v>
      </c>
      <c r="L103" t="s">
        <v>72</v>
      </c>
      <c r="M103" t="s">
        <v>33</v>
      </c>
      <c r="N103" s="2">
        <v>300</v>
      </c>
      <c r="O103" t="s">
        <v>54</v>
      </c>
      <c r="P103" s="2">
        <v>700</v>
      </c>
    </row>
    <row r="104" spans="1:16" x14ac:dyDescent="0.35">
      <c r="A104">
        <v>70</v>
      </c>
      <c r="B104" s="3" t="s">
        <v>67</v>
      </c>
      <c r="C104" t="s">
        <v>95</v>
      </c>
      <c r="D104" s="1">
        <v>45702</v>
      </c>
      <c r="E104" s="1">
        <v>45708</v>
      </c>
      <c r="F104">
        <f t="shared" si="5"/>
        <v>2</v>
      </c>
      <c r="G104" t="str">
        <f t="shared" si="4"/>
        <v>February</v>
      </c>
      <c r="H104">
        <v>6</v>
      </c>
      <c r="I104" t="s">
        <v>132</v>
      </c>
      <c r="J104">
        <v>41</v>
      </c>
      <c r="K104" t="s">
        <v>14</v>
      </c>
      <c r="L104" t="s">
        <v>69</v>
      </c>
      <c r="M104" t="s">
        <v>16</v>
      </c>
      <c r="N104" s="2">
        <v>1300</v>
      </c>
      <c r="O104" t="s">
        <v>29</v>
      </c>
      <c r="P104" s="2">
        <v>100</v>
      </c>
    </row>
    <row r="105" spans="1:16" x14ac:dyDescent="0.35">
      <c r="A105">
        <v>71</v>
      </c>
      <c r="B105" s="3" t="s">
        <v>55</v>
      </c>
      <c r="C105" t="s">
        <v>215</v>
      </c>
      <c r="D105" s="1">
        <v>45798</v>
      </c>
      <c r="E105" s="1">
        <v>45806</v>
      </c>
      <c r="F105">
        <f t="shared" si="5"/>
        <v>5</v>
      </c>
      <c r="G105" t="str">
        <f t="shared" si="4"/>
        <v>May</v>
      </c>
      <c r="H105">
        <v>8</v>
      </c>
      <c r="I105" t="s">
        <v>133</v>
      </c>
      <c r="J105">
        <v>37</v>
      </c>
      <c r="K105" t="s">
        <v>18</v>
      </c>
      <c r="L105" t="s">
        <v>25</v>
      </c>
      <c r="M105" t="s">
        <v>20</v>
      </c>
      <c r="N105" s="2">
        <v>1800</v>
      </c>
      <c r="O105" t="s">
        <v>54</v>
      </c>
      <c r="P105" s="2">
        <v>1000</v>
      </c>
    </row>
    <row r="106" spans="1:16" x14ac:dyDescent="0.35">
      <c r="A106">
        <v>84</v>
      </c>
      <c r="B106" s="3" t="s">
        <v>53</v>
      </c>
      <c r="C106" t="s">
        <v>82</v>
      </c>
      <c r="D106" s="1">
        <v>44362</v>
      </c>
      <c r="E106" s="1">
        <v>44367</v>
      </c>
      <c r="F106">
        <f t="shared" si="5"/>
        <v>6</v>
      </c>
      <c r="G106" t="str">
        <f t="shared" si="4"/>
        <v>June</v>
      </c>
      <c r="H106">
        <v>6</v>
      </c>
      <c r="I106" t="s">
        <v>13</v>
      </c>
      <c r="J106">
        <v>35</v>
      </c>
      <c r="K106" t="s">
        <v>14</v>
      </c>
      <c r="L106" t="s">
        <v>15</v>
      </c>
      <c r="M106" t="s">
        <v>16</v>
      </c>
      <c r="N106" s="2">
        <v>800</v>
      </c>
      <c r="O106" t="s">
        <v>54</v>
      </c>
      <c r="P106" s="2">
        <v>500</v>
      </c>
    </row>
    <row r="107" spans="1:16" x14ac:dyDescent="0.35">
      <c r="A107">
        <v>85</v>
      </c>
      <c r="B107" s="3" t="s">
        <v>59</v>
      </c>
      <c r="C107" t="s">
        <v>78</v>
      </c>
      <c r="D107" s="1">
        <v>44378</v>
      </c>
      <c r="E107" s="1">
        <v>44387</v>
      </c>
      <c r="F107">
        <f t="shared" si="5"/>
        <v>7</v>
      </c>
      <c r="G107" t="str">
        <f t="shared" si="4"/>
        <v>July</v>
      </c>
      <c r="H107">
        <v>10</v>
      </c>
      <c r="I107" t="s">
        <v>134</v>
      </c>
      <c r="J107">
        <v>28</v>
      </c>
      <c r="K107" t="s">
        <v>18</v>
      </c>
      <c r="L107" t="s">
        <v>22</v>
      </c>
      <c r="M107" t="s">
        <v>28</v>
      </c>
      <c r="N107" s="2">
        <v>500</v>
      </c>
      <c r="O107" t="s">
        <v>29</v>
      </c>
      <c r="P107" s="2">
        <v>300</v>
      </c>
    </row>
    <row r="108" spans="1:16" x14ac:dyDescent="0.35">
      <c r="A108">
        <v>86</v>
      </c>
      <c r="B108" s="3" t="s">
        <v>55</v>
      </c>
      <c r="C108" t="s">
        <v>215</v>
      </c>
      <c r="D108" s="1">
        <v>44418</v>
      </c>
      <c r="E108" s="1">
        <v>44428</v>
      </c>
      <c r="F108">
        <f t="shared" si="5"/>
        <v>8</v>
      </c>
      <c r="G108" t="str">
        <f t="shared" si="4"/>
        <v>August</v>
      </c>
      <c r="H108">
        <v>11</v>
      </c>
      <c r="I108" t="s">
        <v>77</v>
      </c>
      <c r="J108">
        <v>42</v>
      </c>
      <c r="K108" t="s">
        <v>18</v>
      </c>
      <c r="L108" t="s">
        <v>43</v>
      </c>
      <c r="M108" t="s">
        <v>20</v>
      </c>
      <c r="N108" s="2">
        <v>1200</v>
      </c>
      <c r="O108" t="s">
        <v>54</v>
      </c>
      <c r="P108" s="2">
        <v>700</v>
      </c>
    </row>
    <row r="109" spans="1:16" x14ac:dyDescent="0.35">
      <c r="A109">
        <v>87</v>
      </c>
      <c r="B109" s="3" t="s">
        <v>65</v>
      </c>
      <c r="C109" t="s">
        <v>85</v>
      </c>
      <c r="D109" s="1">
        <v>44440</v>
      </c>
      <c r="E109" s="1">
        <v>44449</v>
      </c>
      <c r="F109">
        <f t="shared" si="5"/>
        <v>9</v>
      </c>
      <c r="G109" t="str">
        <f t="shared" si="4"/>
        <v>September</v>
      </c>
      <c r="H109">
        <v>9</v>
      </c>
      <c r="I109" t="s">
        <v>21</v>
      </c>
      <c r="J109">
        <v>45</v>
      </c>
      <c r="K109" t="s">
        <v>14</v>
      </c>
      <c r="L109" t="s">
        <v>32</v>
      </c>
      <c r="M109" t="s">
        <v>16</v>
      </c>
      <c r="N109" s="2">
        <v>900</v>
      </c>
      <c r="O109" t="s">
        <v>54</v>
      </c>
      <c r="P109" s="2">
        <v>600</v>
      </c>
    </row>
    <row r="110" spans="1:16" x14ac:dyDescent="0.35">
      <c r="A110">
        <v>88</v>
      </c>
      <c r="B110" s="3" t="s">
        <v>62</v>
      </c>
      <c r="C110" t="s">
        <v>155</v>
      </c>
      <c r="D110" s="1">
        <v>44484</v>
      </c>
      <c r="E110" s="1">
        <v>44489</v>
      </c>
      <c r="F110">
        <f t="shared" si="5"/>
        <v>10</v>
      </c>
      <c r="G110" t="str">
        <f t="shared" si="4"/>
        <v>October</v>
      </c>
      <c r="H110">
        <v>6</v>
      </c>
      <c r="I110" t="s">
        <v>31</v>
      </c>
      <c r="J110">
        <v>31</v>
      </c>
      <c r="K110" t="s">
        <v>18</v>
      </c>
      <c r="L110" t="s">
        <v>15</v>
      </c>
      <c r="M110" t="s">
        <v>28</v>
      </c>
      <c r="N110" s="2">
        <v>700</v>
      </c>
      <c r="O110" t="s">
        <v>84</v>
      </c>
      <c r="P110" s="2">
        <v>200</v>
      </c>
    </row>
    <row r="111" spans="1:16" x14ac:dyDescent="0.35">
      <c r="A111">
        <v>89</v>
      </c>
      <c r="B111" s="3" t="s">
        <v>57</v>
      </c>
      <c r="C111" t="s">
        <v>158</v>
      </c>
      <c r="D111" s="1">
        <v>44520</v>
      </c>
      <c r="E111" s="1">
        <v>44530</v>
      </c>
      <c r="F111">
        <f t="shared" si="5"/>
        <v>11</v>
      </c>
      <c r="G111" t="str">
        <f t="shared" si="4"/>
        <v>November</v>
      </c>
      <c r="H111">
        <v>11</v>
      </c>
      <c r="I111" t="s">
        <v>66</v>
      </c>
      <c r="J111">
        <v>29</v>
      </c>
      <c r="K111" t="s">
        <v>14</v>
      </c>
      <c r="L111" t="s">
        <v>25</v>
      </c>
      <c r="M111" t="s">
        <v>33</v>
      </c>
      <c r="N111" s="2">
        <v>300</v>
      </c>
      <c r="O111" t="s">
        <v>54</v>
      </c>
      <c r="P111" s="2">
        <v>400</v>
      </c>
    </row>
    <row r="112" spans="1:16" x14ac:dyDescent="0.35">
      <c r="A112">
        <v>90</v>
      </c>
      <c r="B112" s="3" t="s">
        <v>147</v>
      </c>
      <c r="C112" t="s">
        <v>182</v>
      </c>
      <c r="D112" s="1">
        <v>44562</v>
      </c>
      <c r="E112" s="1">
        <v>44569</v>
      </c>
      <c r="F112">
        <f t="shared" si="5"/>
        <v>1</v>
      </c>
      <c r="G112" t="str">
        <f t="shared" si="4"/>
        <v>January</v>
      </c>
      <c r="H112">
        <v>8</v>
      </c>
      <c r="I112" t="s">
        <v>148</v>
      </c>
      <c r="J112">
        <v>24</v>
      </c>
      <c r="K112" t="s">
        <v>18</v>
      </c>
      <c r="L112" t="s">
        <v>39</v>
      </c>
      <c r="M112" t="s">
        <v>16</v>
      </c>
      <c r="N112" s="2">
        <v>1000</v>
      </c>
      <c r="O112" t="s">
        <v>54</v>
      </c>
      <c r="P112" s="2">
        <v>800</v>
      </c>
    </row>
    <row r="113" spans="1:16" x14ac:dyDescent="0.35">
      <c r="A113">
        <v>91</v>
      </c>
      <c r="B113" s="3" t="s">
        <v>70</v>
      </c>
      <c r="C113" t="s">
        <v>80</v>
      </c>
      <c r="D113" s="1">
        <v>44606</v>
      </c>
      <c r="E113" s="1">
        <v>44612</v>
      </c>
      <c r="F113">
        <f t="shared" si="5"/>
        <v>2</v>
      </c>
      <c r="G113" t="str">
        <f t="shared" si="4"/>
        <v>February</v>
      </c>
      <c r="H113">
        <v>7</v>
      </c>
      <c r="I113" t="s">
        <v>149</v>
      </c>
      <c r="J113">
        <v>26</v>
      </c>
      <c r="K113" t="s">
        <v>14</v>
      </c>
      <c r="L113" t="s">
        <v>27</v>
      </c>
      <c r="M113" t="s">
        <v>28</v>
      </c>
      <c r="N113" s="2">
        <v>400</v>
      </c>
      <c r="O113" t="s">
        <v>29</v>
      </c>
      <c r="P113" s="2">
        <v>100</v>
      </c>
    </row>
    <row r="114" spans="1:16" x14ac:dyDescent="0.35">
      <c r="A114">
        <v>92</v>
      </c>
      <c r="B114" s="3" t="s">
        <v>67</v>
      </c>
      <c r="C114" t="s">
        <v>95</v>
      </c>
      <c r="D114" s="1">
        <v>44630</v>
      </c>
      <c r="E114" s="1">
        <v>44640</v>
      </c>
      <c r="F114">
        <f t="shared" si="5"/>
        <v>3</v>
      </c>
      <c r="G114" t="str">
        <f t="shared" si="4"/>
        <v>March</v>
      </c>
      <c r="H114">
        <v>11</v>
      </c>
      <c r="I114" t="s">
        <v>150</v>
      </c>
      <c r="J114">
        <v>30</v>
      </c>
      <c r="K114" t="s">
        <v>18</v>
      </c>
      <c r="L114" t="s">
        <v>69</v>
      </c>
      <c r="M114" t="s">
        <v>33</v>
      </c>
      <c r="N114" s="2">
        <v>200</v>
      </c>
      <c r="O114" t="s">
        <v>54</v>
      </c>
      <c r="P114" s="2">
        <v>350</v>
      </c>
    </row>
    <row r="115" spans="1:16" x14ac:dyDescent="0.35">
      <c r="A115">
        <v>93</v>
      </c>
      <c r="B115" s="3" t="s">
        <v>55</v>
      </c>
      <c r="C115" t="s">
        <v>215</v>
      </c>
      <c r="D115" s="1">
        <v>44666</v>
      </c>
      <c r="E115" s="1">
        <v>44676</v>
      </c>
      <c r="F115">
        <f t="shared" si="5"/>
        <v>4</v>
      </c>
      <c r="G115" t="str">
        <f t="shared" si="4"/>
        <v>April</v>
      </c>
      <c r="H115">
        <v>11</v>
      </c>
      <c r="I115" t="s">
        <v>151</v>
      </c>
      <c r="J115">
        <v>33</v>
      </c>
      <c r="K115" t="s">
        <v>14</v>
      </c>
      <c r="L115" t="s">
        <v>152</v>
      </c>
      <c r="M115" t="s">
        <v>23</v>
      </c>
      <c r="N115" s="2">
        <v>1500</v>
      </c>
      <c r="O115" t="s">
        <v>84</v>
      </c>
      <c r="P115" s="2">
        <v>300</v>
      </c>
    </row>
    <row r="116" spans="1:16" x14ac:dyDescent="0.35">
      <c r="A116">
        <v>94</v>
      </c>
      <c r="B116" s="3" t="s">
        <v>153</v>
      </c>
      <c r="C116" t="s">
        <v>157</v>
      </c>
      <c r="D116" s="1">
        <v>44682</v>
      </c>
      <c r="E116" s="1">
        <v>44691</v>
      </c>
      <c r="F116">
        <f t="shared" si="5"/>
        <v>5</v>
      </c>
      <c r="G116" t="str">
        <f t="shared" si="4"/>
        <v>May</v>
      </c>
      <c r="H116">
        <v>10</v>
      </c>
      <c r="I116" t="s">
        <v>154</v>
      </c>
      <c r="J116">
        <v>27</v>
      </c>
      <c r="K116" t="s">
        <v>18</v>
      </c>
      <c r="L116" t="s">
        <v>22</v>
      </c>
      <c r="M116" t="s">
        <v>16</v>
      </c>
      <c r="N116" s="2">
        <v>800</v>
      </c>
      <c r="O116" t="s">
        <v>29</v>
      </c>
      <c r="P116" s="2">
        <v>150</v>
      </c>
    </row>
    <row r="117" spans="1:16" x14ac:dyDescent="0.35">
      <c r="A117">
        <v>95</v>
      </c>
      <c r="B117" s="3" t="s">
        <v>53</v>
      </c>
      <c r="C117" t="s">
        <v>82</v>
      </c>
      <c r="D117" s="1">
        <v>44727</v>
      </c>
      <c r="E117" s="1">
        <v>44732</v>
      </c>
      <c r="F117">
        <f t="shared" si="5"/>
        <v>6</v>
      </c>
      <c r="G117" t="str">
        <f t="shared" si="4"/>
        <v>June</v>
      </c>
      <c r="H117">
        <v>5</v>
      </c>
      <c r="I117" t="s">
        <v>13</v>
      </c>
      <c r="J117">
        <v>35</v>
      </c>
      <c r="K117" t="s">
        <v>14</v>
      </c>
      <c r="L117" t="s">
        <v>155</v>
      </c>
      <c r="M117" t="s">
        <v>16</v>
      </c>
      <c r="N117" s="2">
        <v>500</v>
      </c>
      <c r="O117" t="s">
        <v>54</v>
      </c>
      <c r="P117" s="2">
        <v>800</v>
      </c>
    </row>
    <row r="118" spans="1:16" x14ac:dyDescent="0.35">
      <c r="A118">
        <v>96</v>
      </c>
      <c r="B118" s="3" t="s">
        <v>59</v>
      </c>
      <c r="C118" t="s">
        <v>78</v>
      </c>
      <c r="D118" s="1">
        <v>44805</v>
      </c>
      <c r="E118" s="1">
        <v>44814</v>
      </c>
      <c r="F118">
        <f t="shared" si="5"/>
        <v>9</v>
      </c>
      <c r="G118" t="str">
        <f t="shared" si="4"/>
        <v>September</v>
      </c>
      <c r="H118">
        <v>9</v>
      </c>
      <c r="I118" t="s">
        <v>156</v>
      </c>
      <c r="J118">
        <v>28</v>
      </c>
      <c r="K118" t="s">
        <v>18</v>
      </c>
      <c r="L118" t="s">
        <v>99</v>
      </c>
      <c r="M118" t="s">
        <v>28</v>
      </c>
      <c r="N118" s="2">
        <v>400</v>
      </c>
      <c r="O118" t="s">
        <v>29</v>
      </c>
      <c r="P118" s="2">
        <v>200</v>
      </c>
    </row>
    <row r="119" spans="1:16" x14ac:dyDescent="0.35">
      <c r="A119">
        <v>97</v>
      </c>
      <c r="B119" s="3" t="s">
        <v>65</v>
      </c>
      <c r="C119" t="s">
        <v>85</v>
      </c>
      <c r="D119" s="1">
        <v>44888</v>
      </c>
      <c r="E119" s="1">
        <v>44897</v>
      </c>
      <c r="F119">
        <f t="shared" si="5"/>
        <v>11</v>
      </c>
      <c r="G119" t="str">
        <f t="shared" si="4"/>
        <v>November</v>
      </c>
      <c r="H119">
        <v>9</v>
      </c>
      <c r="I119" t="s">
        <v>21</v>
      </c>
      <c r="J119">
        <v>45</v>
      </c>
      <c r="K119" t="s">
        <v>14</v>
      </c>
      <c r="L119" t="s">
        <v>157</v>
      </c>
      <c r="M119" t="s">
        <v>33</v>
      </c>
      <c r="N119" s="2">
        <v>200</v>
      </c>
      <c r="O119" t="s">
        <v>54</v>
      </c>
      <c r="P119" s="2">
        <v>1200</v>
      </c>
    </row>
    <row r="120" spans="1:16" x14ac:dyDescent="0.35">
      <c r="A120">
        <v>98</v>
      </c>
      <c r="B120" s="3" t="s">
        <v>57</v>
      </c>
      <c r="C120" t="s">
        <v>158</v>
      </c>
      <c r="D120" s="1">
        <v>44971</v>
      </c>
      <c r="E120" s="1">
        <v>44976</v>
      </c>
      <c r="F120">
        <f t="shared" si="5"/>
        <v>2</v>
      </c>
      <c r="G120" t="str">
        <f t="shared" si="4"/>
        <v>February</v>
      </c>
      <c r="H120">
        <v>5</v>
      </c>
      <c r="I120" t="s">
        <v>133</v>
      </c>
      <c r="J120">
        <v>37</v>
      </c>
      <c r="K120" t="s">
        <v>18</v>
      </c>
      <c r="L120" t="s">
        <v>158</v>
      </c>
      <c r="M120" t="s">
        <v>16</v>
      </c>
      <c r="N120" s="2">
        <v>600</v>
      </c>
      <c r="O120" t="s">
        <v>54</v>
      </c>
      <c r="P120" s="2">
        <v>700</v>
      </c>
    </row>
    <row r="121" spans="1:16" x14ac:dyDescent="0.35">
      <c r="A121">
        <v>99</v>
      </c>
      <c r="B121" s="3" t="s">
        <v>62</v>
      </c>
      <c r="C121" t="s">
        <v>155</v>
      </c>
      <c r="D121" s="1">
        <v>45054</v>
      </c>
      <c r="E121" s="1">
        <v>45060</v>
      </c>
      <c r="F121">
        <f t="shared" si="5"/>
        <v>5</v>
      </c>
      <c r="G121" t="str">
        <f t="shared" si="4"/>
        <v>May</v>
      </c>
      <c r="H121">
        <v>6</v>
      </c>
      <c r="I121" t="s">
        <v>159</v>
      </c>
      <c r="J121">
        <v>50</v>
      </c>
      <c r="K121" t="s">
        <v>14</v>
      </c>
      <c r="L121" t="s">
        <v>160</v>
      </c>
      <c r="M121" t="s">
        <v>28</v>
      </c>
      <c r="N121" s="2">
        <v>800</v>
      </c>
      <c r="O121" t="s">
        <v>84</v>
      </c>
      <c r="P121" s="2">
        <v>300</v>
      </c>
    </row>
    <row r="122" spans="1:16" x14ac:dyDescent="0.35">
      <c r="A122">
        <v>100</v>
      </c>
      <c r="B122" s="3" t="s">
        <v>67</v>
      </c>
      <c r="C122" t="s">
        <v>95</v>
      </c>
      <c r="D122" s="1">
        <v>45158</v>
      </c>
      <c r="E122" s="1">
        <v>45165</v>
      </c>
      <c r="F122">
        <f t="shared" si="5"/>
        <v>8</v>
      </c>
      <c r="G122" t="str">
        <f t="shared" si="4"/>
        <v>August</v>
      </c>
      <c r="H122">
        <v>7</v>
      </c>
      <c r="I122" t="s">
        <v>161</v>
      </c>
      <c r="J122">
        <v>31</v>
      </c>
      <c r="K122" t="s">
        <v>18</v>
      </c>
      <c r="L122" t="s">
        <v>162</v>
      </c>
      <c r="M122" t="s">
        <v>16</v>
      </c>
      <c r="N122" s="2">
        <v>700</v>
      </c>
      <c r="O122" t="s">
        <v>54</v>
      </c>
      <c r="P122" s="2">
        <v>900</v>
      </c>
    </row>
    <row r="123" spans="1:16" x14ac:dyDescent="0.35">
      <c r="A123">
        <v>101</v>
      </c>
      <c r="B123" s="3" t="s">
        <v>70</v>
      </c>
      <c r="C123" t="s">
        <v>80</v>
      </c>
      <c r="D123" s="1">
        <v>45242</v>
      </c>
      <c r="E123" s="1">
        <v>45250</v>
      </c>
      <c r="F123">
        <f t="shared" si="5"/>
        <v>11</v>
      </c>
      <c r="G123" t="str">
        <f t="shared" si="4"/>
        <v>November</v>
      </c>
      <c r="H123">
        <v>8</v>
      </c>
      <c r="I123" t="s">
        <v>163</v>
      </c>
      <c r="J123">
        <v>42</v>
      </c>
      <c r="K123" t="s">
        <v>14</v>
      </c>
      <c r="L123" t="s">
        <v>78</v>
      </c>
      <c r="M123" t="s">
        <v>33</v>
      </c>
      <c r="N123" s="2">
        <v>300</v>
      </c>
      <c r="O123" t="s">
        <v>29</v>
      </c>
      <c r="P123" s="2">
        <v>100</v>
      </c>
    </row>
    <row r="124" spans="1:16" x14ac:dyDescent="0.35">
      <c r="A124">
        <v>102</v>
      </c>
      <c r="B124" s="3" t="s">
        <v>123</v>
      </c>
      <c r="C124" t="s">
        <v>220</v>
      </c>
      <c r="D124" s="1">
        <v>45297</v>
      </c>
      <c r="E124" s="1">
        <v>45305</v>
      </c>
      <c r="F124">
        <f t="shared" si="5"/>
        <v>1</v>
      </c>
      <c r="G124" t="str">
        <f t="shared" si="4"/>
        <v>January</v>
      </c>
      <c r="H124">
        <v>8</v>
      </c>
      <c r="I124" t="s">
        <v>77</v>
      </c>
      <c r="J124">
        <v>27</v>
      </c>
      <c r="K124" t="s">
        <v>18</v>
      </c>
      <c r="L124" t="s">
        <v>97</v>
      </c>
      <c r="M124" t="s">
        <v>28</v>
      </c>
      <c r="N124" s="2">
        <v>500</v>
      </c>
      <c r="O124" t="s">
        <v>54</v>
      </c>
      <c r="P124" s="2">
        <v>1500</v>
      </c>
    </row>
    <row r="125" spans="1:16" x14ac:dyDescent="0.35">
      <c r="A125">
        <v>103</v>
      </c>
      <c r="B125" s="3" t="s">
        <v>164</v>
      </c>
      <c r="C125" t="s">
        <v>87</v>
      </c>
      <c r="D125" s="1">
        <v>45385</v>
      </c>
      <c r="E125" s="1">
        <v>45392</v>
      </c>
      <c r="F125">
        <f t="shared" si="5"/>
        <v>4</v>
      </c>
      <c r="G125" t="str">
        <f t="shared" si="4"/>
        <v>April</v>
      </c>
      <c r="H125">
        <v>7</v>
      </c>
      <c r="I125" t="s">
        <v>165</v>
      </c>
      <c r="J125">
        <v>33</v>
      </c>
      <c r="K125" t="s">
        <v>14</v>
      </c>
      <c r="L125" t="s">
        <v>87</v>
      </c>
      <c r="M125" t="s">
        <v>16</v>
      </c>
      <c r="N125" s="2">
        <v>900</v>
      </c>
      <c r="O125" t="s">
        <v>84</v>
      </c>
      <c r="P125" s="2">
        <v>400</v>
      </c>
    </row>
    <row r="126" spans="1:16" x14ac:dyDescent="0.35">
      <c r="A126">
        <v>104</v>
      </c>
      <c r="B126" s="3" t="s">
        <v>55</v>
      </c>
      <c r="C126" t="s">
        <v>215</v>
      </c>
      <c r="D126" s="1">
        <v>45495</v>
      </c>
      <c r="E126" s="1">
        <v>45501</v>
      </c>
      <c r="F126">
        <f t="shared" si="5"/>
        <v>7</v>
      </c>
      <c r="G126" t="str">
        <f t="shared" si="4"/>
        <v>July</v>
      </c>
      <c r="H126">
        <v>6</v>
      </c>
      <c r="I126" t="s">
        <v>166</v>
      </c>
      <c r="J126">
        <v>29</v>
      </c>
      <c r="K126" t="s">
        <v>18</v>
      </c>
      <c r="L126" t="s">
        <v>157</v>
      </c>
      <c r="M126" t="s">
        <v>23</v>
      </c>
      <c r="N126" s="2">
        <v>1200</v>
      </c>
      <c r="O126" t="s">
        <v>54</v>
      </c>
      <c r="P126" s="2">
        <v>1000</v>
      </c>
    </row>
    <row r="127" spans="1:16" x14ac:dyDescent="0.35">
      <c r="A127">
        <v>105</v>
      </c>
      <c r="B127" s="3" t="s">
        <v>167</v>
      </c>
      <c r="C127" t="s">
        <v>217</v>
      </c>
      <c r="D127" s="1">
        <v>45575</v>
      </c>
      <c r="E127" s="1">
        <v>45582</v>
      </c>
      <c r="F127">
        <f t="shared" si="5"/>
        <v>10</v>
      </c>
      <c r="G127" t="str">
        <f t="shared" si="4"/>
        <v>October</v>
      </c>
      <c r="H127">
        <v>7</v>
      </c>
      <c r="I127" t="s">
        <v>168</v>
      </c>
      <c r="J127">
        <v>41</v>
      </c>
      <c r="K127" t="s">
        <v>14</v>
      </c>
      <c r="L127" t="s">
        <v>169</v>
      </c>
      <c r="M127" t="s">
        <v>16</v>
      </c>
      <c r="N127" s="2">
        <v>600</v>
      </c>
      <c r="O127" t="s">
        <v>29</v>
      </c>
      <c r="P127" s="2">
        <v>150</v>
      </c>
    </row>
    <row r="128" spans="1:16" x14ac:dyDescent="0.35">
      <c r="A128">
        <v>106</v>
      </c>
      <c r="B128" s="3" t="s">
        <v>53</v>
      </c>
      <c r="C128" t="s">
        <v>82</v>
      </c>
      <c r="D128" s="1">
        <v>44696</v>
      </c>
      <c r="E128" s="1">
        <v>44701</v>
      </c>
      <c r="F128">
        <f t="shared" si="5"/>
        <v>5</v>
      </c>
      <c r="G128" t="str">
        <f t="shared" si="4"/>
        <v>May</v>
      </c>
      <c r="H128">
        <v>5</v>
      </c>
      <c r="I128" t="s">
        <v>13</v>
      </c>
      <c r="J128">
        <v>35</v>
      </c>
      <c r="K128" t="s">
        <v>14</v>
      </c>
      <c r="L128" t="s">
        <v>155</v>
      </c>
      <c r="M128" t="s">
        <v>16</v>
      </c>
      <c r="N128" s="2">
        <v>1000</v>
      </c>
      <c r="O128" t="s">
        <v>54</v>
      </c>
      <c r="P128" s="2">
        <v>800</v>
      </c>
    </row>
    <row r="129" spans="1:16" x14ac:dyDescent="0.35">
      <c r="A129">
        <v>107</v>
      </c>
      <c r="B129" s="3" t="s">
        <v>59</v>
      </c>
      <c r="C129" t="s">
        <v>78</v>
      </c>
      <c r="D129" s="1">
        <v>44805</v>
      </c>
      <c r="E129" s="1">
        <v>44814</v>
      </c>
      <c r="F129">
        <f t="shared" si="5"/>
        <v>9</v>
      </c>
      <c r="G129" t="str">
        <f t="shared" si="4"/>
        <v>September</v>
      </c>
      <c r="H129">
        <v>9</v>
      </c>
      <c r="I129" t="s">
        <v>134</v>
      </c>
      <c r="J129">
        <v>28</v>
      </c>
      <c r="K129" t="s">
        <v>18</v>
      </c>
      <c r="L129" t="s">
        <v>157</v>
      </c>
      <c r="M129" t="s">
        <v>28</v>
      </c>
      <c r="N129" s="2">
        <v>800</v>
      </c>
      <c r="O129" t="s">
        <v>29</v>
      </c>
      <c r="P129" s="2">
        <v>500</v>
      </c>
    </row>
    <row r="130" spans="1:16" x14ac:dyDescent="0.35">
      <c r="A130">
        <v>108</v>
      </c>
      <c r="B130" s="3" t="s">
        <v>62</v>
      </c>
      <c r="C130" t="s">
        <v>155</v>
      </c>
      <c r="D130" s="1">
        <v>44732</v>
      </c>
      <c r="E130" s="1">
        <v>44737</v>
      </c>
      <c r="F130">
        <f t="shared" ref="F130:F138" si="6">MONTH(D130)</f>
        <v>6</v>
      </c>
      <c r="G130" t="str">
        <f t="shared" si="4"/>
        <v>June</v>
      </c>
      <c r="H130">
        <v>5</v>
      </c>
      <c r="I130" t="s">
        <v>159</v>
      </c>
      <c r="J130">
        <v>42</v>
      </c>
      <c r="K130" t="s">
        <v>14</v>
      </c>
      <c r="L130" t="s">
        <v>170</v>
      </c>
      <c r="M130" t="s">
        <v>16</v>
      </c>
      <c r="N130" s="2">
        <v>1200</v>
      </c>
      <c r="O130" t="s">
        <v>84</v>
      </c>
      <c r="P130" s="2">
        <v>200</v>
      </c>
    </row>
    <row r="131" spans="1:16" x14ac:dyDescent="0.35">
      <c r="A131">
        <v>109</v>
      </c>
      <c r="B131" s="3" t="s">
        <v>55</v>
      </c>
      <c r="C131" t="s">
        <v>215</v>
      </c>
      <c r="D131" s="1">
        <v>44785</v>
      </c>
      <c r="E131" s="1">
        <v>44793</v>
      </c>
      <c r="F131">
        <f t="shared" si="6"/>
        <v>8</v>
      </c>
      <c r="G131" t="str">
        <f t="shared" si="4"/>
        <v>August</v>
      </c>
      <c r="H131">
        <v>8</v>
      </c>
      <c r="I131" t="s">
        <v>171</v>
      </c>
      <c r="J131">
        <v>30</v>
      </c>
      <c r="K131" t="s">
        <v>18</v>
      </c>
      <c r="L131" t="s">
        <v>162</v>
      </c>
      <c r="M131" t="s">
        <v>20</v>
      </c>
      <c r="N131" s="2">
        <v>1500</v>
      </c>
      <c r="O131" t="s">
        <v>54</v>
      </c>
      <c r="P131" s="2">
        <v>1200</v>
      </c>
    </row>
    <row r="132" spans="1:16" x14ac:dyDescent="0.35">
      <c r="A132">
        <v>110</v>
      </c>
      <c r="B132" s="3" t="s">
        <v>65</v>
      </c>
      <c r="C132" t="s">
        <v>85</v>
      </c>
      <c r="D132" s="1">
        <v>44743</v>
      </c>
      <c r="E132" s="1">
        <v>44752</v>
      </c>
      <c r="F132">
        <f t="shared" si="6"/>
        <v>7</v>
      </c>
      <c r="G132" t="str">
        <f t="shared" si="4"/>
        <v>July</v>
      </c>
      <c r="H132">
        <v>9</v>
      </c>
      <c r="I132" t="s">
        <v>75</v>
      </c>
      <c r="J132">
        <v>26</v>
      </c>
      <c r="K132" t="s">
        <v>14</v>
      </c>
      <c r="L132" t="s">
        <v>99</v>
      </c>
      <c r="M132" t="s">
        <v>33</v>
      </c>
      <c r="N132" s="2">
        <v>300</v>
      </c>
      <c r="O132" t="s">
        <v>54</v>
      </c>
      <c r="P132" s="2">
        <v>900</v>
      </c>
    </row>
    <row r="133" spans="1:16" x14ac:dyDescent="0.35">
      <c r="A133">
        <v>111</v>
      </c>
      <c r="B133" s="3" t="s">
        <v>57</v>
      </c>
      <c r="C133" t="s">
        <v>158</v>
      </c>
      <c r="D133" s="1">
        <v>44722</v>
      </c>
      <c r="E133" s="1">
        <v>44727</v>
      </c>
      <c r="F133">
        <f t="shared" si="6"/>
        <v>6</v>
      </c>
      <c r="G133" t="str">
        <f t="shared" si="4"/>
        <v>June</v>
      </c>
      <c r="H133">
        <v>5</v>
      </c>
      <c r="I133" t="s">
        <v>172</v>
      </c>
      <c r="J133">
        <v>38</v>
      </c>
      <c r="K133" t="s">
        <v>18</v>
      </c>
      <c r="L133" t="s">
        <v>173</v>
      </c>
      <c r="M133" t="s">
        <v>16</v>
      </c>
      <c r="N133" s="2">
        <v>900</v>
      </c>
      <c r="O133" t="s">
        <v>29</v>
      </c>
      <c r="P133" s="2">
        <v>150</v>
      </c>
    </row>
    <row r="134" spans="1:16" x14ac:dyDescent="0.35">
      <c r="A134">
        <v>112</v>
      </c>
      <c r="B134" s="3" t="s">
        <v>174</v>
      </c>
      <c r="C134" t="s">
        <v>80</v>
      </c>
      <c r="D134" s="1">
        <v>44809</v>
      </c>
      <c r="E134" s="1">
        <v>44816</v>
      </c>
      <c r="F134">
        <f t="shared" si="6"/>
        <v>9</v>
      </c>
      <c r="G134" t="str">
        <f t="shared" ref="G134:G138" si="7">TEXT(F134*29,"mmmm")</f>
        <v>September</v>
      </c>
      <c r="H134">
        <v>7</v>
      </c>
      <c r="I134" t="s">
        <v>175</v>
      </c>
      <c r="J134">
        <v>45</v>
      </c>
      <c r="K134" t="s">
        <v>14</v>
      </c>
      <c r="L134" t="s">
        <v>176</v>
      </c>
      <c r="M134" t="s">
        <v>23</v>
      </c>
      <c r="N134" s="2">
        <v>2000</v>
      </c>
      <c r="O134" t="s">
        <v>54</v>
      </c>
      <c r="P134" s="2">
        <v>700</v>
      </c>
    </row>
    <row r="135" spans="1:16" x14ac:dyDescent="0.35">
      <c r="A135">
        <v>113</v>
      </c>
      <c r="B135" s="3" t="s">
        <v>67</v>
      </c>
      <c r="C135" t="s">
        <v>95</v>
      </c>
      <c r="D135" s="1">
        <v>44682</v>
      </c>
      <c r="E135" s="1">
        <v>44689</v>
      </c>
      <c r="F135">
        <f t="shared" si="6"/>
        <v>5</v>
      </c>
      <c r="G135" t="str">
        <f t="shared" si="7"/>
        <v>May</v>
      </c>
      <c r="H135">
        <v>7</v>
      </c>
      <c r="I135" t="s">
        <v>177</v>
      </c>
      <c r="J135">
        <v>31</v>
      </c>
      <c r="K135" t="s">
        <v>18</v>
      </c>
      <c r="L135" t="s">
        <v>95</v>
      </c>
      <c r="M135" t="s">
        <v>16</v>
      </c>
      <c r="N135" s="2">
        <v>1100</v>
      </c>
      <c r="O135" t="s">
        <v>29</v>
      </c>
      <c r="P135" s="2">
        <v>250</v>
      </c>
    </row>
    <row r="136" spans="1:16" x14ac:dyDescent="0.35">
      <c r="A136">
        <v>114</v>
      </c>
      <c r="B136" s="3" t="s">
        <v>178</v>
      </c>
      <c r="C136" t="s">
        <v>178</v>
      </c>
      <c r="D136" s="1">
        <v>44757</v>
      </c>
      <c r="E136" s="1">
        <v>44764</v>
      </c>
      <c r="F136">
        <f t="shared" si="6"/>
        <v>7</v>
      </c>
      <c r="G136" t="str">
        <f t="shared" si="7"/>
        <v>July</v>
      </c>
      <c r="H136">
        <v>7</v>
      </c>
      <c r="I136" t="s">
        <v>179</v>
      </c>
      <c r="J136">
        <v>27</v>
      </c>
      <c r="K136" t="s">
        <v>14</v>
      </c>
      <c r="L136" t="s">
        <v>89</v>
      </c>
      <c r="M136" t="s">
        <v>28</v>
      </c>
      <c r="N136" s="2">
        <v>1000</v>
      </c>
      <c r="O136" t="s">
        <v>180</v>
      </c>
      <c r="P136" s="2">
        <v>150</v>
      </c>
    </row>
    <row r="137" spans="1:16" x14ac:dyDescent="0.35">
      <c r="A137">
        <v>115</v>
      </c>
      <c r="B137" s="3" t="s">
        <v>147</v>
      </c>
      <c r="C137" t="s">
        <v>182</v>
      </c>
      <c r="D137" s="1">
        <v>44798</v>
      </c>
      <c r="E137" s="1">
        <v>44803</v>
      </c>
      <c r="F137">
        <f t="shared" si="6"/>
        <v>8</v>
      </c>
      <c r="G137" t="str">
        <f t="shared" si="7"/>
        <v>August</v>
      </c>
      <c r="H137">
        <v>5</v>
      </c>
      <c r="I137" t="s">
        <v>181</v>
      </c>
      <c r="J137">
        <v>29</v>
      </c>
      <c r="K137" t="s">
        <v>18</v>
      </c>
      <c r="L137" t="s">
        <v>182</v>
      </c>
      <c r="M137" t="s">
        <v>16</v>
      </c>
      <c r="N137" s="2">
        <v>1500</v>
      </c>
      <c r="O137" t="s">
        <v>84</v>
      </c>
      <c r="P137" s="2">
        <v>300</v>
      </c>
    </row>
    <row r="138" spans="1:16" x14ac:dyDescent="0.35">
      <c r="A138">
        <v>116</v>
      </c>
      <c r="B138" s="3" t="s">
        <v>183</v>
      </c>
      <c r="C138" t="s">
        <v>183</v>
      </c>
      <c r="D138" s="1">
        <v>44814</v>
      </c>
      <c r="E138" s="1">
        <v>44819</v>
      </c>
      <c r="F138">
        <f t="shared" si="6"/>
        <v>9</v>
      </c>
      <c r="G138" t="str">
        <f t="shared" si="7"/>
        <v>September</v>
      </c>
      <c r="H138">
        <v>5</v>
      </c>
      <c r="I138" t="s">
        <v>184</v>
      </c>
      <c r="J138">
        <v>33</v>
      </c>
      <c r="K138" t="s">
        <v>14</v>
      </c>
      <c r="L138" t="s">
        <v>185</v>
      </c>
      <c r="M138" t="s">
        <v>33</v>
      </c>
      <c r="N138" s="2">
        <v>200</v>
      </c>
      <c r="O138" t="s">
        <v>54</v>
      </c>
      <c r="P138" s="2">
        <v>500</v>
      </c>
    </row>
    <row r="139" spans="1:16" x14ac:dyDescent="0.35">
      <c r="D139" s="1"/>
    </row>
  </sheetData>
  <sortState xmlns:xlrd2="http://schemas.microsoft.com/office/spreadsheetml/2017/richdata2" ref="A2:T138">
    <sortCondition ref="C2:C1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C44D-FEB7-4604-841D-5423D2CE9D62}">
  <dimension ref="A1:B26"/>
  <sheetViews>
    <sheetView workbookViewId="0">
      <selection activeCell="G18" sqref="G18"/>
    </sheetView>
  </sheetViews>
  <sheetFormatPr defaultRowHeight="14.5" x14ac:dyDescent="0.35"/>
  <cols>
    <col min="1" max="1" width="20.54296875" customWidth="1"/>
  </cols>
  <sheetData>
    <row r="1" spans="1:2" ht="43.5" x14ac:dyDescent="0.35">
      <c r="A1" s="4" t="s">
        <v>223</v>
      </c>
      <c r="B1" s="4" t="s">
        <v>224</v>
      </c>
    </row>
    <row r="2" spans="1:2" x14ac:dyDescent="0.35">
      <c r="A2" s="5" t="s">
        <v>82</v>
      </c>
      <c r="B2" s="6">
        <v>15</v>
      </c>
    </row>
    <row r="3" spans="1:2" x14ac:dyDescent="0.35">
      <c r="A3" s="5" t="s">
        <v>78</v>
      </c>
      <c r="B3" s="6">
        <v>13</v>
      </c>
    </row>
    <row r="4" spans="1:2" x14ac:dyDescent="0.35">
      <c r="A4" s="5" t="s">
        <v>85</v>
      </c>
      <c r="B4" s="6">
        <v>13</v>
      </c>
    </row>
    <row r="5" spans="1:2" x14ac:dyDescent="0.35">
      <c r="A5" s="5" t="s">
        <v>80</v>
      </c>
      <c r="B5" s="6">
        <v>12</v>
      </c>
    </row>
    <row r="6" spans="1:2" x14ac:dyDescent="0.35">
      <c r="A6" s="5" t="s">
        <v>215</v>
      </c>
      <c r="B6" s="6">
        <v>12</v>
      </c>
    </row>
    <row r="7" spans="1:2" x14ac:dyDescent="0.35">
      <c r="A7" s="5" t="s">
        <v>155</v>
      </c>
      <c r="B7" s="6">
        <v>11</v>
      </c>
    </row>
    <row r="8" spans="1:2" x14ac:dyDescent="0.35">
      <c r="A8" s="5" t="s">
        <v>95</v>
      </c>
      <c r="B8" s="6">
        <v>10</v>
      </c>
    </row>
    <row r="9" spans="1:2" x14ac:dyDescent="0.35">
      <c r="A9" s="5" t="s">
        <v>158</v>
      </c>
      <c r="B9" s="6">
        <v>7</v>
      </c>
    </row>
    <row r="10" spans="1:2" x14ac:dyDescent="0.35">
      <c r="A10" s="5" t="s">
        <v>97</v>
      </c>
      <c r="B10" s="6">
        <v>7</v>
      </c>
    </row>
    <row r="11" spans="1:2" x14ac:dyDescent="0.35">
      <c r="A11" s="5" t="s">
        <v>87</v>
      </c>
      <c r="B11" s="6">
        <v>6</v>
      </c>
    </row>
    <row r="12" spans="1:2" x14ac:dyDescent="0.35">
      <c r="A12" s="5" t="s">
        <v>93</v>
      </c>
      <c r="B12" s="6">
        <v>5</v>
      </c>
    </row>
    <row r="13" spans="1:2" ht="25" x14ac:dyDescent="0.35">
      <c r="A13" s="5" t="s">
        <v>220</v>
      </c>
      <c r="B13" s="6">
        <v>4</v>
      </c>
    </row>
    <row r="14" spans="1:2" ht="37.5" x14ac:dyDescent="0.35">
      <c r="A14" s="5" t="s">
        <v>182</v>
      </c>
      <c r="B14" s="6">
        <v>3</v>
      </c>
    </row>
    <row r="15" spans="1:2" ht="25" x14ac:dyDescent="0.35">
      <c r="A15" s="5" t="s">
        <v>217</v>
      </c>
      <c r="B15" s="6">
        <v>3</v>
      </c>
    </row>
    <row r="16" spans="1:2" x14ac:dyDescent="0.35">
      <c r="A16" s="5" t="s">
        <v>99</v>
      </c>
      <c r="B16" s="6">
        <v>3</v>
      </c>
    </row>
    <row r="17" spans="1:2" ht="25" x14ac:dyDescent="0.35">
      <c r="A17" s="5" t="s">
        <v>157</v>
      </c>
      <c r="B17" s="6">
        <v>2</v>
      </c>
    </row>
    <row r="18" spans="1:2" x14ac:dyDescent="0.35">
      <c r="A18" s="5" t="s">
        <v>74</v>
      </c>
      <c r="B18" s="6">
        <v>2</v>
      </c>
    </row>
    <row r="19" spans="1:2" x14ac:dyDescent="0.35">
      <c r="A19" s="5" t="s">
        <v>89</v>
      </c>
      <c r="B19" s="6">
        <v>2</v>
      </c>
    </row>
    <row r="20" spans="1:2" x14ac:dyDescent="0.35">
      <c r="A20" s="5" t="s">
        <v>219</v>
      </c>
      <c r="B20" s="6">
        <v>1</v>
      </c>
    </row>
    <row r="21" spans="1:2" x14ac:dyDescent="0.35">
      <c r="A21" s="5" t="s">
        <v>178</v>
      </c>
      <c r="B21" s="6">
        <v>1</v>
      </c>
    </row>
    <row r="22" spans="1:2" ht="25" x14ac:dyDescent="0.35">
      <c r="A22" s="5" t="s">
        <v>183</v>
      </c>
      <c r="B22" s="6">
        <v>1</v>
      </c>
    </row>
    <row r="23" spans="1:2" ht="25" x14ac:dyDescent="0.35">
      <c r="A23" s="5" t="s">
        <v>218</v>
      </c>
      <c r="B23" s="6">
        <v>1</v>
      </c>
    </row>
    <row r="24" spans="1:2" x14ac:dyDescent="0.35">
      <c r="A24" s="5" t="s">
        <v>216</v>
      </c>
      <c r="B24" s="6">
        <v>1</v>
      </c>
    </row>
    <row r="25" spans="1:2" x14ac:dyDescent="0.35">
      <c r="A25" s="5" t="s">
        <v>169</v>
      </c>
      <c r="B25" s="6">
        <v>1</v>
      </c>
    </row>
    <row r="26" spans="1:2" x14ac:dyDescent="0.35">
      <c r="A26" s="5" t="s">
        <v>91</v>
      </c>
      <c r="B26" s="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B494-AE7E-4A2D-BF06-7E3EC79EE4D6}">
  <dimension ref="A1:I13"/>
  <sheetViews>
    <sheetView workbookViewId="0">
      <selection activeCell="H22" sqref="H22"/>
    </sheetView>
  </sheetViews>
  <sheetFormatPr defaultRowHeight="14.5" x14ac:dyDescent="0.35"/>
  <cols>
    <col min="1" max="1" width="13.36328125" customWidth="1"/>
    <col min="2" max="2" width="16.36328125" customWidth="1"/>
    <col min="3" max="3" width="10.26953125" customWidth="1"/>
    <col min="10" max="10" width="18.6328125" customWidth="1"/>
    <col min="11" max="11" width="12.36328125" customWidth="1"/>
  </cols>
  <sheetData>
    <row r="1" spans="1:9" ht="29" x14ac:dyDescent="0.35">
      <c r="A1" s="12" t="s">
        <v>225</v>
      </c>
      <c r="B1" s="14" t="s">
        <v>234</v>
      </c>
      <c r="C1" s="13" t="s">
        <v>226</v>
      </c>
    </row>
    <row r="2" spans="1:9" x14ac:dyDescent="0.35">
      <c r="A2" s="11">
        <v>1</v>
      </c>
      <c r="B2" t="str">
        <f>TEXT(Table2[[#This Row],[StartMonth]]*29,"mmmm")</f>
        <v>January</v>
      </c>
      <c r="C2" s="8">
        <v>9</v>
      </c>
      <c r="I2" s="9"/>
    </row>
    <row r="3" spans="1:9" x14ac:dyDescent="0.35">
      <c r="A3" s="11">
        <v>2</v>
      </c>
      <c r="B3" t="str">
        <f>TEXT(Table2[[#This Row],[StartMonth]]*29,"mmmm")</f>
        <v>February</v>
      </c>
      <c r="C3" s="8">
        <v>10</v>
      </c>
    </row>
    <row r="4" spans="1:9" x14ac:dyDescent="0.35">
      <c r="A4" s="11">
        <v>3</v>
      </c>
      <c r="B4" t="str">
        <f>TEXT(Table2[[#This Row],[StartMonth]]*29,"mmmm")</f>
        <v>March</v>
      </c>
      <c r="C4" s="8">
        <v>6</v>
      </c>
    </row>
    <row r="5" spans="1:9" x14ac:dyDescent="0.35">
      <c r="A5" s="11">
        <v>4</v>
      </c>
      <c r="B5" t="str">
        <f>TEXT(Table2[[#This Row],[StartMonth]]*29,"mmmm")</f>
        <v>April</v>
      </c>
      <c r="C5" s="8">
        <v>7</v>
      </c>
      <c r="I5" s="1"/>
    </row>
    <row r="6" spans="1:9" x14ac:dyDescent="0.35">
      <c r="A6" s="11">
        <v>5</v>
      </c>
      <c r="B6" t="str">
        <f>TEXT(Table2[[#This Row],[StartMonth]]*29,"mmmm")</f>
        <v>May</v>
      </c>
      <c r="C6" s="8">
        <v>15</v>
      </c>
      <c r="I6" s="10"/>
    </row>
    <row r="7" spans="1:9" x14ac:dyDescent="0.35">
      <c r="A7" s="11">
        <v>6</v>
      </c>
      <c r="B7" t="str">
        <f>TEXT(Table2[[#This Row],[StartMonth]]*29,"mmmm")</f>
        <v>June</v>
      </c>
      <c r="C7" s="8">
        <v>15</v>
      </c>
    </row>
    <row r="8" spans="1:9" x14ac:dyDescent="0.35">
      <c r="A8" s="11">
        <v>7</v>
      </c>
      <c r="B8" t="str">
        <f>TEXT(Table2[[#This Row],[StartMonth]]*29,"mmmm")</f>
        <v>July</v>
      </c>
      <c r="C8" s="8">
        <v>16</v>
      </c>
    </row>
    <row r="9" spans="1:9" x14ac:dyDescent="0.35">
      <c r="A9" s="11">
        <v>8</v>
      </c>
      <c r="B9" t="str">
        <f>TEXT(Table2[[#This Row],[StartMonth]]*29,"mmmm")</f>
        <v>August</v>
      </c>
      <c r="C9" s="8">
        <v>17</v>
      </c>
    </row>
    <row r="10" spans="1:9" x14ac:dyDescent="0.35">
      <c r="A10" s="11">
        <v>9</v>
      </c>
      <c r="B10" t="str">
        <f>TEXT(Table2[[#This Row],[StartMonth]]*29,"mmmm")</f>
        <v>September</v>
      </c>
      <c r="C10" s="8">
        <v>17</v>
      </c>
    </row>
    <row r="11" spans="1:9" x14ac:dyDescent="0.35">
      <c r="A11" s="11">
        <v>10</v>
      </c>
      <c r="B11" t="str">
        <f>TEXT(Table2[[#This Row],[StartMonth]]*29,"mmmm")</f>
        <v>October</v>
      </c>
      <c r="C11" s="8">
        <v>9</v>
      </c>
    </row>
    <row r="12" spans="1:9" x14ac:dyDescent="0.35">
      <c r="A12" s="11">
        <v>11</v>
      </c>
      <c r="B12" t="str">
        <f>TEXT(Table2[[#This Row],[StartMonth]]*29,"mmmm")</f>
        <v>November</v>
      </c>
      <c r="C12" s="8">
        <v>11</v>
      </c>
    </row>
    <row r="13" spans="1:9" x14ac:dyDescent="0.35">
      <c r="A13" s="11">
        <v>12</v>
      </c>
      <c r="B13" t="str">
        <f>TEXT(Table2[[#This Row],[StartMonth]]*29,"mmmm")</f>
        <v>December</v>
      </c>
      <c r="C13" s="8">
        <v>5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3065-4938-48CA-AEF3-2A51DB0EDBF7}">
  <dimension ref="A1:C3"/>
  <sheetViews>
    <sheetView workbookViewId="0">
      <selection activeCell="C17" sqref="C17"/>
    </sheetView>
  </sheetViews>
  <sheetFormatPr defaultRowHeight="14.5" x14ac:dyDescent="0.35"/>
  <cols>
    <col min="1" max="1" width="14.7265625" customWidth="1"/>
    <col min="2" max="2" width="20.7265625" customWidth="1"/>
    <col min="3" max="3" width="15" customWidth="1"/>
  </cols>
  <sheetData>
    <row r="1" spans="1:3" ht="43.5" x14ac:dyDescent="0.35">
      <c r="A1" s="4" t="s">
        <v>227</v>
      </c>
      <c r="B1" s="4" t="s">
        <v>228</v>
      </c>
      <c r="C1" s="4" t="s">
        <v>229</v>
      </c>
    </row>
    <row r="2" spans="1:3" x14ac:dyDescent="0.35">
      <c r="A2" s="5" t="s">
        <v>18</v>
      </c>
      <c r="B2" s="6">
        <v>70</v>
      </c>
      <c r="C2" s="6">
        <v>30.33</v>
      </c>
    </row>
    <row r="3" spans="1:3" x14ac:dyDescent="0.35">
      <c r="A3" s="5" t="s">
        <v>14</v>
      </c>
      <c r="B3" s="6">
        <v>67</v>
      </c>
      <c r="C3" s="6">
        <v>36.15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066E-7D09-4EC7-8911-01113CC4D675}">
  <dimension ref="A1:B9"/>
  <sheetViews>
    <sheetView workbookViewId="0">
      <selection sqref="A1:B9"/>
    </sheetView>
  </sheetViews>
  <sheetFormatPr defaultRowHeight="14.5" x14ac:dyDescent="0.35"/>
  <cols>
    <col min="1" max="1" width="21.36328125" customWidth="1"/>
    <col min="2" max="2" width="16.36328125" customWidth="1"/>
  </cols>
  <sheetData>
    <row r="1" spans="1:2" ht="43.5" x14ac:dyDescent="0.35">
      <c r="A1" s="4" t="s">
        <v>230</v>
      </c>
      <c r="B1" s="4" t="s">
        <v>231</v>
      </c>
    </row>
    <row r="2" spans="1:2" x14ac:dyDescent="0.35">
      <c r="A2" s="5" t="s">
        <v>16</v>
      </c>
      <c r="B2" s="6">
        <v>60</v>
      </c>
    </row>
    <row r="3" spans="1:2" x14ac:dyDescent="0.35">
      <c r="A3" s="5" t="s">
        <v>28</v>
      </c>
      <c r="B3" s="6">
        <v>30</v>
      </c>
    </row>
    <row r="4" spans="1:2" x14ac:dyDescent="0.35">
      <c r="A4" s="5" t="s">
        <v>33</v>
      </c>
      <c r="B4" s="6">
        <v>24</v>
      </c>
    </row>
    <row r="5" spans="1:2" x14ac:dyDescent="0.35">
      <c r="A5" s="5" t="s">
        <v>20</v>
      </c>
      <c r="B5" s="6">
        <v>14</v>
      </c>
    </row>
    <row r="6" spans="1:2" x14ac:dyDescent="0.35">
      <c r="A6" s="5" t="s">
        <v>23</v>
      </c>
      <c r="B6" s="6">
        <v>4</v>
      </c>
    </row>
    <row r="7" spans="1:2" ht="25" x14ac:dyDescent="0.35">
      <c r="A7" s="5" t="s">
        <v>125</v>
      </c>
      <c r="B7" s="6">
        <v>3</v>
      </c>
    </row>
    <row r="8" spans="1:2" x14ac:dyDescent="0.35">
      <c r="A8" s="5" t="s">
        <v>50</v>
      </c>
      <c r="B8" s="6">
        <v>1</v>
      </c>
    </row>
    <row r="9" spans="1:2" ht="25" x14ac:dyDescent="0.35">
      <c r="A9" s="5" t="s">
        <v>139</v>
      </c>
      <c r="B9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2872-883E-4FFB-924B-F33AD4E39700}">
  <dimension ref="A1:B9"/>
  <sheetViews>
    <sheetView workbookViewId="0">
      <selection activeCell="B12" sqref="B12"/>
    </sheetView>
  </sheetViews>
  <sheetFormatPr defaultRowHeight="14.5" x14ac:dyDescent="0.35"/>
  <cols>
    <col min="1" max="1" width="18.36328125" customWidth="1"/>
    <col min="2" max="2" width="19.54296875" customWidth="1"/>
  </cols>
  <sheetData>
    <row r="1" spans="1:2" ht="43.5" x14ac:dyDescent="0.35">
      <c r="A1" s="4" t="s">
        <v>232</v>
      </c>
      <c r="B1" s="4" t="s">
        <v>231</v>
      </c>
    </row>
    <row r="2" spans="1:2" x14ac:dyDescent="0.35">
      <c r="A2" s="5" t="s">
        <v>54</v>
      </c>
      <c r="B2" s="6">
        <v>75</v>
      </c>
    </row>
    <row r="3" spans="1:2" x14ac:dyDescent="0.35">
      <c r="A3" s="5" t="s">
        <v>29</v>
      </c>
      <c r="B3" s="6">
        <v>37</v>
      </c>
    </row>
    <row r="4" spans="1:2" ht="25" x14ac:dyDescent="0.35">
      <c r="A4" s="5" t="s">
        <v>84</v>
      </c>
      <c r="B4" s="6">
        <v>13</v>
      </c>
    </row>
    <row r="5" spans="1:2" x14ac:dyDescent="0.35">
      <c r="A5" s="5" t="s">
        <v>64</v>
      </c>
      <c r="B5" s="6">
        <v>6</v>
      </c>
    </row>
    <row r="6" spans="1:2" x14ac:dyDescent="0.35">
      <c r="A6" s="5" t="s">
        <v>140</v>
      </c>
      <c r="B6" s="6">
        <v>3</v>
      </c>
    </row>
    <row r="7" spans="1:2" x14ac:dyDescent="0.35">
      <c r="A7" s="5" t="s">
        <v>119</v>
      </c>
      <c r="B7" s="6">
        <v>1</v>
      </c>
    </row>
    <row r="8" spans="1:2" x14ac:dyDescent="0.35">
      <c r="A8" s="5" t="s">
        <v>180</v>
      </c>
      <c r="B8" s="6">
        <v>1</v>
      </c>
    </row>
    <row r="9" spans="1:2" x14ac:dyDescent="0.35">
      <c r="A9" s="7"/>
      <c r="B9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37BA-DB5A-4AAF-9C55-5F5C6C02B2FE}">
  <dimension ref="A1:B42"/>
  <sheetViews>
    <sheetView workbookViewId="0">
      <selection sqref="A1:B42"/>
    </sheetView>
  </sheetViews>
  <sheetFormatPr defaultRowHeight="14.5" x14ac:dyDescent="0.35"/>
  <cols>
    <col min="1" max="1" width="19.7265625" customWidth="1"/>
    <col min="2" max="2" width="20.36328125" customWidth="1"/>
  </cols>
  <sheetData>
    <row r="1" spans="1:2" ht="43.5" x14ac:dyDescent="0.35">
      <c r="A1" s="4" t="s">
        <v>233</v>
      </c>
      <c r="B1" s="4" t="s">
        <v>228</v>
      </c>
    </row>
    <row r="2" spans="1:2" x14ac:dyDescent="0.35">
      <c r="A2" s="5" t="s">
        <v>15</v>
      </c>
      <c r="B2" s="6">
        <v>24</v>
      </c>
    </row>
    <row r="3" spans="1:2" x14ac:dyDescent="0.35">
      <c r="A3" s="5" t="s">
        <v>22</v>
      </c>
      <c r="B3" s="6">
        <v>13</v>
      </c>
    </row>
    <row r="4" spans="1:2" x14ac:dyDescent="0.35">
      <c r="A4" s="5" t="s">
        <v>25</v>
      </c>
      <c r="B4" s="6">
        <v>12</v>
      </c>
    </row>
    <row r="5" spans="1:2" x14ac:dyDescent="0.35">
      <c r="A5" s="5" t="s">
        <v>19</v>
      </c>
      <c r="B5" s="6">
        <v>9</v>
      </c>
    </row>
    <row r="6" spans="1:2" ht="25" x14ac:dyDescent="0.35">
      <c r="A6" s="5" t="s">
        <v>32</v>
      </c>
      <c r="B6" s="6">
        <v>8</v>
      </c>
    </row>
    <row r="7" spans="1:2" x14ac:dyDescent="0.35">
      <c r="A7" s="5" t="s">
        <v>43</v>
      </c>
      <c r="B7" s="6">
        <v>7</v>
      </c>
    </row>
    <row r="8" spans="1:2" x14ac:dyDescent="0.35">
      <c r="A8" s="5" t="s">
        <v>45</v>
      </c>
      <c r="B8" s="6">
        <v>7</v>
      </c>
    </row>
    <row r="9" spans="1:2" x14ac:dyDescent="0.35">
      <c r="A9" s="5" t="s">
        <v>69</v>
      </c>
      <c r="B9" s="6">
        <v>4</v>
      </c>
    </row>
    <row r="10" spans="1:2" x14ac:dyDescent="0.35">
      <c r="A10" s="5" t="s">
        <v>72</v>
      </c>
      <c r="B10" s="6">
        <v>4</v>
      </c>
    </row>
    <row r="11" spans="1:2" x14ac:dyDescent="0.35">
      <c r="A11" s="5" t="s">
        <v>35</v>
      </c>
      <c r="B11" s="6">
        <v>4</v>
      </c>
    </row>
    <row r="12" spans="1:2" ht="25" x14ac:dyDescent="0.35">
      <c r="A12" s="5" t="s">
        <v>27</v>
      </c>
      <c r="B12" s="6">
        <v>3</v>
      </c>
    </row>
    <row r="13" spans="1:2" ht="25" x14ac:dyDescent="0.35">
      <c r="A13" s="5" t="s">
        <v>112</v>
      </c>
      <c r="B13" s="6">
        <v>3</v>
      </c>
    </row>
    <row r="14" spans="1:2" ht="25" x14ac:dyDescent="0.35">
      <c r="A14" s="5" t="s">
        <v>157</v>
      </c>
      <c r="B14" s="6">
        <v>3</v>
      </c>
    </row>
    <row r="15" spans="1:2" x14ac:dyDescent="0.35">
      <c r="A15" s="5" t="s">
        <v>155</v>
      </c>
      <c r="B15" s="6">
        <v>2</v>
      </c>
    </row>
    <row r="16" spans="1:2" x14ac:dyDescent="0.35">
      <c r="A16" s="5" t="s">
        <v>162</v>
      </c>
      <c r="B16" s="6">
        <v>2</v>
      </c>
    </row>
    <row r="17" spans="1:2" ht="25" x14ac:dyDescent="0.35">
      <c r="A17" s="5" t="s">
        <v>138</v>
      </c>
      <c r="B17" s="6">
        <v>2</v>
      </c>
    </row>
    <row r="18" spans="1:2" x14ac:dyDescent="0.35">
      <c r="A18" s="5" t="s">
        <v>41</v>
      </c>
      <c r="B18" s="6">
        <v>2</v>
      </c>
    </row>
    <row r="19" spans="1:2" x14ac:dyDescent="0.35">
      <c r="A19" s="5" t="s">
        <v>61</v>
      </c>
      <c r="B19" s="6">
        <v>2</v>
      </c>
    </row>
    <row r="20" spans="1:2" x14ac:dyDescent="0.35">
      <c r="A20" s="5" t="s">
        <v>39</v>
      </c>
      <c r="B20" s="6">
        <v>2</v>
      </c>
    </row>
    <row r="21" spans="1:2" x14ac:dyDescent="0.35">
      <c r="A21" s="5" t="s">
        <v>37</v>
      </c>
      <c r="B21" s="6">
        <v>2</v>
      </c>
    </row>
    <row r="22" spans="1:2" x14ac:dyDescent="0.35">
      <c r="A22" s="5" t="s">
        <v>99</v>
      </c>
      <c r="B22" s="6">
        <v>2</v>
      </c>
    </row>
    <row r="23" spans="1:2" ht="25" x14ac:dyDescent="0.35">
      <c r="A23" s="5" t="s">
        <v>173</v>
      </c>
      <c r="B23" s="6">
        <v>1</v>
      </c>
    </row>
    <row r="24" spans="1:2" ht="37.5" x14ac:dyDescent="0.35">
      <c r="A24" s="5" t="s">
        <v>182</v>
      </c>
      <c r="B24" s="6">
        <v>1</v>
      </c>
    </row>
    <row r="25" spans="1:2" x14ac:dyDescent="0.35">
      <c r="A25" s="5" t="s">
        <v>158</v>
      </c>
      <c r="B25" s="6">
        <v>1</v>
      </c>
    </row>
    <row r="26" spans="1:2" ht="25" x14ac:dyDescent="0.35">
      <c r="A26" s="5" t="s">
        <v>142</v>
      </c>
      <c r="B26" s="6">
        <v>1</v>
      </c>
    </row>
    <row r="27" spans="1:2" x14ac:dyDescent="0.35">
      <c r="A27" s="5" t="s">
        <v>97</v>
      </c>
      <c r="B27" s="6">
        <v>1</v>
      </c>
    </row>
    <row r="28" spans="1:2" x14ac:dyDescent="0.35">
      <c r="A28" s="5" t="s">
        <v>176</v>
      </c>
      <c r="B28" s="6">
        <v>1</v>
      </c>
    </row>
    <row r="29" spans="1:2" x14ac:dyDescent="0.35">
      <c r="A29" s="5" t="s">
        <v>52</v>
      </c>
      <c r="B29" s="6">
        <v>1</v>
      </c>
    </row>
    <row r="30" spans="1:2" x14ac:dyDescent="0.35">
      <c r="A30" s="5" t="s">
        <v>202</v>
      </c>
      <c r="B30" s="6">
        <v>1</v>
      </c>
    </row>
    <row r="31" spans="1:2" x14ac:dyDescent="0.35">
      <c r="A31" s="5" t="s">
        <v>49</v>
      </c>
      <c r="B31" s="6">
        <v>1</v>
      </c>
    </row>
    <row r="32" spans="1:2" x14ac:dyDescent="0.35">
      <c r="A32" s="5" t="s">
        <v>78</v>
      </c>
      <c r="B32" s="6">
        <v>1</v>
      </c>
    </row>
    <row r="33" spans="1:2" x14ac:dyDescent="0.35">
      <c r="A33" s="5" t="s">
        <v>95</v>
      </c>
      <c r="B33" s="6">
        <v>1</v>
      </c>
    </row>
    <row r="34" spans="1:2" x14ac:dyDescent="0.35">
      <c r="A34" s="5" t="s">
        <v>152</v>
      </c>
      <c r="B34" s="6">
        <v>1</v>
      </c>
    </row>
    <row r="35" spans="1:2" x14ac:dyDescent="0.35">
      <c r="A35" s="5" t="s">
        <v>170</v>
      </c>
      <c r="B35" s="6">
        <v>1</v>
      </c>
    </row>
    <row r="36" spans="1:2" x14ac:dyDescent="0.35">
      <c r="A36" s="5" t="s">
        <v>89</v>
      </c>
      <c r="B36" s="6">
        <v>1</v>
      </c>
    </row>
    <row r="37" spans="1:2" x14ac:dyDescent="0.35">
      <c r="A37" s="5" t="s">
        <v>169</v>
      </c>
      <c r="B37" s="6">
        <v>1</v>
      </c>
    </row>
    <row r="38" spans="1:2" x14ac:dyDescent="0.35">
      <c r="A38" s="5" t="s">
        <v>47</v>
      </c>
      <c r="B38" s="6">
        <v>1</v>
      </c>
    </row>
    <row r="39" spans="1:2" x14ac:dyDescent="0.35">
      <c r="A39" s="5" t="s">
        <v>129</v>
      </c>
      <c r="B39" s="6">
        <v>1</v>
      </c>
    </row>
    <row r="40" spans="1:2" x14ac:dyDescent="0.35">
      <c r="A40" s="5" t="s">
        <v>160</v>
      </c>
      <c r="B40" s="6">
        <v>1</v>
      </c>
    </row>
    <row r="41" spans="1:2" x14ac:dyDescent="0.35">
      <c r="A41" s="5" t="s">
        <v>185</v>
      </c>
      <c r="B41" s="6">
        <v>1</v>
      </c>
    </row>
    <row r="42" spans="1:2" x14ac:dyDescent="0.35">
      <c r="A42" s="5" t="s">
        <v>87</v>
      </c>
      <c r="B42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zoomScaleNormal="100" workbookViewId="0">
      <selection activeCell="E12" sqref="E12"/>
    </sheetView>
  </sheetViews>
  <sheetFormatPr defaultRowHeight="14.5" x14ac:dyDescent="0.35"/>
  <cols>
    <col min="1" max="1" width="24.6328125" bestFit="1" customWidth="1"/>
    <col min="2" max="2" width="24.6328125" customWidth="1"/>
    <col min="3" max="3" width="15.54296875" customWidth="1"/>
    <col min="5" max="5" width="25" customWidth="1"/>
  </cols>
  <sheetData>
    <row r="1" spans="1:2" x14ac:dyDescent="0.35">
      <c r="A1" s="15" t="s">
        <v>1</v>
      </c>
      <c r="B1" s="16" t="s">
        <v>214</v>
      </c>
    </row>
    <row r="2" spans="1:2" x14ac:dyDescent="0.35">
      <c r="A2" s="3" t="s">
        <v>167</v>
      </c>
      <c r="B2" t="s">
        <v>217</v>
      </c>
    </row>
    <row r="3" spans="1:2" x14ac:dyDescent="0.35">
      <c r="A3" s="3" t="s">
        <v>212</v>
      </c>
      <c r="B3" t="s">
        <v>89</v>
      </c>
    </row>
    <row r="4" spans="1:2" x14ac:dyDescent="0.35">
      <c r="A4" s="3" t="s">
        <v>213</v>
      </c>
      <c r="B4" t="s">
        <v>218</v>
      </c>
    </row>
    <row r="5" spans="1:2" x14ac:dyDescent="0.35">
      <c r="A5" s="3" t="s">
        <v>55</v>
      </c>
      <c r="B5" t="s">
        <v>215</v>
      </c>
    </row>
    <row r="6" spans="1:2" x14ac:dyDescent="0.35">
      <c r="A6" s="3" t="s">
        <v>70</v>
      </c>
      <c r="B6" t="s">
        <v>80</v>
      </c>
    </row>
    <row r="7" spans="1:2" x14ac:dyDescent="0.35">
      <c r="A7" s="3" t="s">
        <v>76</v>
      </c>
      <c r="B7" t="s">
        <v>97</v>
      </c>
    </row>
    <row r="8" spans="1:2" x14ac:dyDescent="0.35">
      <c r="A8" s="3" t="s">
        <v>206</v>
      </c>
      <c r="B8" t="s">
        <v>169</v>
      </c>
    </row>
    <row r="9" spans="1:2" x14ac:dyDescent="0.35">
      <c r="A9" s="3" t="s">
        <v>204</v>
      </c>
      <c r="B9" t="s">
        <v>93</v>
      </c>
    </row>
    <row r="10" spans="1:2" x14ac:dyDescent="0.35">
      <c r="A10" s="3" t="s">
        <v>123</v>
      </c>
      <c r="B10" t="s">
        <v>220</v>
      </c>
    </row>
    <row r="11" spans="1:2" x14ac:dyDescent="0.35">
      <c r="A11" s="3" t="s">
        <v>147</v>
      </c>
      <c r="B11" t="s">
        <v>182</v>
      </c>
    </row>
    <row r="12" spans="1:2" x14ac:dyDescent="0.35">
      <c r="A12" s="3" t="s">
        <v>208</v>
      </c>
      <c r="B12" t="s">
        <v>219</v>
      </c>
    </row>
    <row r="13" spans="1:2" x14ac:dyDescent="0.35">
      <c r="A13" s="3" t="s">
        <v>205</v>
      </c>
      <c r="B13" t="s">
        <v>74</v>
      </c>
    </row>
    <row r="14" spans="1:2" x14ac:dyDescent="0.35">
      <c r="A14" s="3" t="s">
        <v>57</v>
      </c>
      <c r="B14" t="s">
        <v>158</v>
      </c>
    </row>
    <row r="15" spans="1:2" x14ac:dyDescent="0.35">
      <c r="A15" s="3" t="s">
        <v>211</v>
      </c>
      <c r="B15" t="s">
        <v>155</v>
      </c>
    </row>
    <row r="16" spans="1:2" x14ac:dyDescent="0.35">
      <c r="A16" s="3" t="s">
        <v>207</v>
      </c>
      <c r="B16" t="s">
        <v>216</v>
      </c>
    </row>
    <row r="17" spans="1:2" x14ac:dyDescent="0.35">
      <c r="A17" s="3" t="s">
        <v>62</v>
      </c>
      <c r="B17" t="s">
        <v>155</v>
      </c>
    </row>
    <row r="18" spans="1:2" x14ac:dyDescent="0.35">
      <c r="A18" s="3" t="s">
        <v>209</v>
      </c>
      <c r="B18" t="s">
        <v>155</v>
      </c>
    </row>
    <row r="19" spans="1:2" x14ac:dyDescent="0.35">
      <c r="A19" s="3" t="s">
        <v>53</v>
      </c>
      <c r="B19" t="s">
        <v>82</v>
      </c>
    </row>
    <row r="20" spans="1:2" x14ac:dyDescent="0.35">
      <c r="A20" s="3" t="s">
        <v>174</v>
      </c>
      <c r="B20" t="s">
        <v>80</v>
      </c>
    </row>
    <row r="21" spans="1:2" x14ac:dyDescent="0.35">
      <c r="A21" s="3" t="s">
        <v>164</v>
      </c>
      <c r="B21" t="s">
        <v>87</v>
      </c>
    </row>
    <row r="22" spans="1:2" x14ac:dyDescent="0.35">
      <c r="A22" s="3" t="s">
        <v>67</v>
      </c>
      <c r="B22" t="s">
        <v>95</v>
      </c>
    </row>
    <row r="23" spans="1:2" x14ac:dyDescent="0.35">
      <c r="A23" s="3" t="s">
        <v>153</v>
      </c>
      <c r="B23" t="s">
        <v>157</v>
      </c>
    </row>
    <row r="24" spans="1:2" x14ac:dyDescent="0.35">
      <c r="A24" s="3" t="s">
        <v>65</v>
      </c>
      <c r="B24" t="s">
        <v>85</v>
      </c>
    </row>
    <row r="25" spans="1:2" x14ac:dyDescent="0.35">
      <c r="A25" s="3" t="s">
        <v>59</v>
      </c>
      <c r="B25" t="s">
        <v>78</v>
      </c>
    </row>
    <row r="26" spans="1:2" x14ac:dyDescent="0.35">
      <c r="A26" s="3" t="s">
        <v>210</v>
      </c>
      <c r="B26" t="s">
        <v>99</v>
      </c>
    </row>
    <row r="124" spans="2:2" x14ac:dyDescent="0.35">
      <c r="B124" t="s">
        <v>221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17FDE8-7B08-49DF-B07C-EEEE8348E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Travel details dataset Cleaned</vt:lpstr>
      <vt:lpstr>VisitsPerCountry</vt:lpstr>
      <vt:lpstr>TripsPerMonth</vt:lpstr>
      <vt:lpstr>AverageAge</vt:lpstr>
      <vt:lpstr>PopularAccomodation</vt:lpstr>
      <vt:lpstr>PopularTransportation</vt:lpstr>
      <vt:lpstr>Nationality</vt:lpstr>
      <vt:lpstr>Destinations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Hlengane</dc:creator>
  <cp:lastModifiedBy>Nhlanhla Hlengane</cp:lastModifiedBy>
  <dcterms:created xsi:type="dcterms:W3CDTF">2023-03-21T19:55:05Z</dcterms:created>
  <dcterms:modified xsi:type="dcterms:W3CDTF">2023-03-25T17:48:22Z</dcterms:modified>
</cp:coreProperties>
</file>