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Ashok\Documents\agriculture\igrow\Financials\"/>
    </mc:Choice>
  </mc:AlternateContent>
  <xr:revisionPtr revIDLastSave="0" documentId="8_{A7859E3F-5398-4DEB-8DDB-8307C942929C}" xr6:coauthVersionLast="45" xr6:coauthVersionMax="45" xr10:uidLastSave="{00000000-0000-0000-0000-000000000000}"/>
  <bookViews>
    <workbookView xWindow="-120" yWindow="-120" windowWidth="20730" windowHeight="11160" tabRatio="684" firstSheet="1" activeTab="5" xr2:uid="{00000000-000D-0000-FFFF-FFFF00000000}"/>
  </bookViews>
  <sheets>
    <sheet name="Income Statement" sheetId="1" r:id="rId1"/>
    <sheet name="budget parameters" sheetId="10" r:id="rId2"/>
    <sheet name="Produce forecast" sheetId="8" r:id="rId3"/>
    <sheet name="cash flow monthly" sheetId="6" r:id="rId4"/>
    <sheet name="cash flow statement" sheetId="7" r:id="rId5"/>
    <sheet name="Summary veg" sheetId="9" r:id="rId6"/>
  </sheets>
  <definedNames>
    <definedName name="_xlnm.Print_Area" localSheetId="0">'Income Statement'!$A$1:$F$46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8" l="1"/>
  <c r="H35" i="8"/>
  <c r="H36" i="8"/>
  <c r="H37" i="8"/>
  <c r="H38" i="8"/>
  <c r="H39" i="8"/>
  <c r="H33" i="8"/>
  <c r="D34" i="8"/>
  <c r="D35" i="8"/>
  <c r="D36" i="8"/>
  <c r="D37" i="8"/>
  <c r="D38" i="8"/>
  <c r="D39" i="8"/>
  <c r="F34" i="8"/>
  <c r="F35" i="8"/>
  <c r="F36" i="8"/>
  <c r="F37" i="8"/>
  <c r="F38" i="8"/>
  <c r="F39" i="8"/>
  <c r="F33" i="8"/>
  <c r="D33" i="8"/>
  <c r="H40" i="8" l="1"/>
  <c r="E10" i="1" s="1"/>
  <c r="F40" i="8"/>
  <c r="D40" i="8"/>
  <c r="D10" i="1" l="1"/>
  <c r="E35" i="1"/>
  <c r="D35" i="1" l="1"/>
  <c r="D36" i="1" s="1"/>
  <c r="D38" i="1" s="1"/>
  <c r="D45" i="1" s="1"/>
  <c r="E36" i="1"/>
  <c r="E38" i="1" s="1"/>
  <c r="E45" i="1" s="1"/>
</calcChain>
</file>

<file path=xl/sharedStrings.xml><?xml version="1.0" encoding="utf-8"?>
<sst xmlns="http://schemas.openxmlformats.org/spreadsheetml/2006/main" count="414" uniqueCount="176">
  <si>
    <t>Income Statement</t>
  </si>
  <si>
    <t>Revenue</t>
  </si>
  <si>
    <t>[42]</t>
  </si>
  <si>
    <t>(Less sales returns and allowances)</t>
  </si>
  <si>
    <t>Interest revenue</t>
  </si>
  <si>
    <t>Other revenue</t>
  </si>
  <si>
    <t>Total Revenues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</si>
  <si>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</si>
  <si>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</si>
  <si>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</si>
  <si>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</si>
  <si>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</si>
  <si>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</si>
  <si>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</si>
  <si>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</si>
  <si>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</si>
  <si>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</si>
  <si>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</si>
  <si>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</si>
  <si>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Rent</t>
  </si>
  <si>
    <t>Research and development</t>
  </si>
  <si>
    <t>Travel</t>
  </si>
  <si>
    <t>Total Expenses</t>
  </si>
  <si>
    <t>Net Income Before Taxes</t>
  </si>
  <si>
    <t>Income tax expense</t>
  </si>
  <si>
    <t>Income from Continuing Operations</t>
  </si>
  <si>
    <t>{42}</t>
  </si>
  <si>
    <t>Below-the-Line Items</t>
  </si>
  <si>
    <t>Income from discontinued operations</t>
  </si>
  <si>
    <t>Effect of accounting changes</t>
  </si>
  <si>
    <t>Extraordinary items</t>
  </si>
  <si>
    <t>Net Income</t>
  </si>
  <si>
    <t>For the Years Ending [Dec 31, 2014 and Dec 31, 2013]</t>
  </si>
  <si>
    <t>Revenue streams</t>
  </si>
  <si>
    <t>Vegetables</t>
  </si>
  <si>
    <t>Fish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</si>
  <si>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</si>
  <si>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</si>
  <si>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</si>
  <si>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</si>
  <si>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</si>
  <si>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</si>
  <si>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</si>
  <si>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</si>
  <si>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</si>
  <si>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</si>
  <si>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</si>
  <si>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</si>
  <si>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</si>
  <si>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Butternut</t>
  </si>
  <si>
    <t>Cabbage</t>
  </si>
  <si>
    <t>Lettuce</t>
  </si>
  <si>
    <t>Tomatoes</t>
  </si>
  <si>
    <t>Peas</t>
  </si>
  <si>
    <t>Greenbeans</t>
  </si>
  <si>
    <t>Spinach</t>
  </si>
  <si>
    <t>Beetroot</t>
  </si>
  <si>
    <t>Cauliflower</t>
  </si>
  <si>
    <t>Brinjal</t>
  </si>
  <si>
    <t>Sweet Potatoe</t>
  </si>
  <si>
    <t>Carrot</t>
  </si>
  <si>
    <t>Tilapia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</si>
  <si>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</si>
  <si>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</si>
  <si>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</si>
  <si>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</si>
  <si>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</si>
  <si>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</si>
  <si>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</si>
  <si>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</si>
  <si>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</si>
  <si>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</si>
  <si>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</si>
  <si>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</si>
  <si>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</si>
  <si>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</si>
  <si>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</si>
  <si>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 xml:space="preserve">October </t>
  </si>
  <si>
    <t>1 Hecta</t>
  </si>
  <si>
    <t>peas</t>
  </si>
  <si>
    <t>Tomato</t>
  </si>
  <si>
    <t>Hydroponics</t>
  </si>
  <si>
    <t>Tunnel 1</t>
  </si>
  <si>
    <t>Tunnel 2</t>
  </si>
  <si>
    <t>Tunnel 3</t>
  </si>
  <si>
    <t>Peppers</t>
  </si>
  <si>
    <t>Tunnel 4</t>
  </si>
  <si>
    <t>Tunnel 5</t>
  </si>
  <si>
    <t>Tunnel 6</t>
  </si>
  <si>
    <t>Fingerling</t>
  </si>
  <si>
    <t>fingerling</t>
  </si>
  <si>
    <t>Produce Summary</t>
  </si>
  <si>
    <t>Revenue per harvest</t>
  </si>
  <si>
    <t>totals</t>
  </si>
  <si>
    <t>Total Revenue</t>
  </si>
  <si>
    <t>Assume 28% net tax</t>
  </si>
  <si>
    <t>Sales revenue Veg</t>
  </si>
  <si>
    <t>Sales revenue Fish</t>
  </si>
  <si>
    <t xml:space="preserve">Prataj Consulting </t>
  </si>
  <si>
    <t>Green beans</t>
  </si>
  <si>
    <t>S.Potato</t>
  </si>
  <si>
    <t>Gross income</t>
  </si>
  <si>
    <t>Product income</t>
  </si>
  <si>
    <t>Total allocated variable costs</t>
  </si>
  <si>
    <t>Directly allocated variable costs</t>
  </si>
  <si>
    <t>A) Pre-harvest cost</t>
  </si>
  <si>
    <t>Plant material:</t>
  </si>
  <si>
    <t>Seed</t>
  </si>
  <si>
    <t>Fertilizer:</t>
  </si>
  <si>
    <t>Herbicide:</t>
  </si>
  <si>
    <t>Pesticide:</t>
  </si>
  <si>
    <t>Fungicide:</t>
  </si>
  <si>
    <t>Wetting agent:</t>
  </si>
  <si>
    <t>Trace element:</t>
  </si>
  <si>
    <t>Casual labour</t>
  </si>
  <si>
    <t>B) Harvest cost</t>
  </si>
  <si>
    <t>Packaging:</t>
  </si>
  <si>
    <t>Marketing costs:</t>
  </si>
  <si>
    <t>Agents commission</t>
  </si>
  <si>
    <t>Market commission</t>
  </si>
  <si>
    <t>Transport: Contract</t>
  </si>
  <si>
    <t>Margin above directly allocatable variable costs</t>
  </si>
  <si>
    <t>Indirectly allocatabled variable costs</t>
  </si>
  <si>
    <t>C) Pre-harvest cost</t>
  </si>
  <si>
    <t>Fuel</t>
  </si>
  <si>
    <t>Repairs and maintenance</t>
  </si>
  <si>
    <t xml:space="preserve">Total pre-harvest costs </t>
  </si>
  <si>
    <t>Total harvest costs</t>
  </si>
  <si>
    <t>Gross margin above total allocatable variable costs</t>
  </si>
  <si>
    <t>Cash Flow Statement</t>
  </si>
  <si>
    <t>Year ending:</t>
  </si>
  <si>
    <t>Cash Flow from Operating Activities</t>
  </si>
  <si>
    <t>Receipts from Customers</t>
  </si>
  <si>
    <t xml:space="preserve">Interest Payments </t>
  </si>
  <si>
    <t>Interest received</t>
  </si>
  <si>
    <t>Tax paid</t>
  </si>
  <si>
    <t>Net Cash Flow from Operating Activities</t>
  </si>
  <si>
    <t>Cash Flow from Investing Activities</t>
  </si>
  <si>
    <t>Purchases of equipment</t>
  </si>
  <si>
    <t>Purchases of property</t>
  </si>
  <si>
    <t>Proceeds from sale of equipment</t>
  </si>
  <si>
    <t>Proceeds from sale of property</t>
  </si>
  <si>
    <t>Net cash flow from investing activities</t>
  </si>
  <si>
    <t>Cash Flow from Finance activities</t>
  </si>
  <si>
    <t>Proceeds from loans</t>
  </si>
  <si>
    <t>Repayments of loans(principal portion)</t>
  </si>
  <si>
    <t>Investment into business</t>
  </si>
  <si>
    <t>Drawings from business investment</t>
  </si>
  <si>
    <t>Net cash flow from finance activities</t>
  </si>
  <si>
    <t>Net increase (decrease) in cash held</t>
  </si>
  <si>
    <t>Cash at beginning of period</t>
  </si>
  <si>
    <t>Cash at end of period</t>
  </si>
  <si>
    <t>month by month cash flow</t>
  </si>
  <si>
    <t>Preharvest cost/harvest</t>
  </si>
  <si>
    <t>harvest cost/harvest</t>
  </si>
  <si>
    <t>Total preharvest costs</t>
  </si>
  <si>
    <t>Total harvest cost</t>
  </si>
  <si>
    <t>PreharvestCost</t>
  </si>
  <si>
    <t>Harvest Cost</t>
  </si>
  <si>
    <t xml:space="preserve">Salaries </t>
  </si>
  <si>
    <t>Utilities: Electricity</t>
  </si>
  <si>
    <t>item</t>
  </si>
  <si>
    <t>electricity</t>
  </si>
  <si>
    <t>increase</t>
  </si>
  <si>
    <t>insurance</t>
  </si>
  <si>
    <t>vehicle</t>
  </si>
  <si>
    <t>maintenance</t>
  </si>
  <si>
    <t>lease</t>
  </si>
  <si>
    <t>admin</t>
  </si>
  <si>
    <t>water</t>
  </si>
  <si>
    <t>Preharvest payments</t>
  </si>
  <si>
    <t>harvest payments</t>
  </si>
  <si>
    <t>Project Management</t>
  </si>
  <si>
    <t>Consultancy</t>
  </si>
  <si>
    <t>Harvests per annum</t>
  </si>
  <si>
    <t>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</si>
</sst>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R-1C09]\ * #,##0_ ;_ [$R-1C09]\ * \-#,##0_ ;_ [$R-1C09]\ * &quot;-&quot;_ ;_ @_ "/>
  </numFmts>
  <fonts count="39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Verdana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2"/>
      <color indexed="9"/>
      <name val="Arial"/>
      <family val="2"/>
    </font>
    <font>
      <b/>
      <sz val="14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b/>
      <sz val="11"/>
      <name val="Arial"/>
      <family val="2"/>
    </font>
    <font>
      <b/>
      <u/>
      <sz val="11"/>
      <name val="Arial"/>
      <family val="2"/>
    </font>
    <font>
      <sz val="11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166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0" xfId="35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24" fillId="0" borderId="0" xfId="0" applyFont="1" applyFill="1" applyAlignment="1" applyProtection="1">
      <alignment vertical="center"/>
    </xf>
    <xf numFmtId="0" fontId="24" fillId="0" borderId="0" xfId="0" applyFont="1" applyAlignment="1" applyProtection="1">
      <alignment horizontal="right" vertical="center"/>
    </xf>
    <xf numFmtId="164" fontId="2" fillId="0" borderId="0" xfId="0" applyNumberFormat="1" applyFont="1" applyAlignment="1" applyProtection="1">
      <alignment vertical="center"/>
    </xf>
    <xf numFmtId="0" fontId="4" fillId="20" borderId="0" xfId="0" applyFont="1" applyFill="1" applyAlignment="1" applyProtection="1">
      <alignment vertical="center"/>
      <protection locked="0"/>
    </xf>
    <xf numFmtId="0" fontId="4" fillId="20" borderId="0" xfId="0" applyFont="1" applyFill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7" fillId="0" borderId="0" xfId="0" applyFont="1" applyAlignment="1" applyProtection="1">
      <alignment horizontal="right" vertical="center"/>
    </xf>
    <xf numFmtId="0" fontId="29" fillId="0" borderId="0" xfId="0" applyFont="1" applyAlignment="1" applyProtection="1">
      <alignment vertical="center"/>
    </xf>
    <xf numFmtId="0" fontId="29" fillId="0" borderId="0" xfId="0" applyFont="1" applyAlignment="1" applyProtection="1">
      <alignment vertical="center"/>
      <protection locked="0"/>
    </xf>
    <xf numFmtId="165" fontId="29" fillId="0" borderId="7" xfId="28" applyNumberFormat="1" applyFont="1" applyBorder="1" applyAlignment="1" applyProtection="1">
      <alignment vertical="center"/>
      <protection locked="0"/>
    </xf>
    <xf numFmtId="165" fontId="30" fillId="22" borderId="10" xfId="0" applyNumberFormat="1" applyFont="1" applyFill="1" applyBorder="1" applyAlignment="1" applyProtection="1">
      <alignment vertical="center"/>
    </xf>
    <xf numFmtId="0" fontId="31" fillId="0" borderId="0" xfId="0" applyFont="1" applyAlignment="1" applyProtection="1">
      <alignment horizontal="right" vertical="center"/>
    </xf>
    <xf numFmtId="0" fontId="29" fillId="0" borderId="0" xfId="0" applyFont="1" applyBorder="1" applyAlignment="1" applyProtection="1">
      <alignment vertical="center"/>
      <protection locked="0"/>
    </xf>
    <xf numFmtId="0" fontId="29" fillId="22" borderId="0" xfId="0" applyFont="1" applyFill="1" applyAlignment="1" applyProtection="1">
      <alignment vertical="center"/>
    </xf>
    <xf numFmtId="165" fontId="29" fillId="22" borderId="0" xfId="0" applyNumberFormat="1" applyFont="1" applyFill="1" applyBorder="1" applyAlignment="1" applyProtection="1">
      <alignment vertical="center"/>
    </xf>
    <xf numFmtId="0" fontId="31" fillId="0" borderId="0" xfId="0" applyFont="1" applyAlignment="1" applyProtection="1">
      <alignment vertical="center"/>
    </xf>
    <xf numFmtId="165" fontId="30" fillId="21" borderId="11" xfId="0" applyNumberFormat="1" applyFont="1" applyFill="1" applyBorder="1" applyAlignment="1" applyProtection="1">
      <alignment vertical="center"/>
    </xf>
    <xf numFmtId="0" fontId="25" fillId="20" borderId="0" xfId="0" applyFont="1" applyFill="1" applyAlignment="1" applyProtection="1">
      <alignment vertical="center"/>
    </xf>
    <xf numFmtId="0" fontId="30" fillId="22" borderId="0" xfId="0" applyFont="1" applyFill="1" applyAlignment="1" applyProtection="1">
      <alignment vertical="center"/>
    </xf>
    <xf numFmtId="0" fontId="30" fillId="21" borderId="0" xfId="0" applyFont="1" applyFill="1" applyAlignment="1" applyProtection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29" fillId="0" borderId="0" xfId="0" applyFont="1" applyFill="1" applyAlignment="1" applyProtection="1">
      <alignment vertical="center"/>
      <protection locked="0"/>
    </xf>
    <xf numFmtId="0" fontId="29" fillId="0" borderId="0" xfId="0" applyFont="1" applyFill="1" applyAlignment="1" applyProtection="1">
      <alignment horizontal="right" vertical="center"/>
      <protection locked="0"/>
    </xf>
    <xf numFmtId="0" fontId="0" fillId="0" borderId="0" xfId="0"/>
    <xf numFmtId="0" fontId="32" fillId="0" borderId="0" xfId="0" applyFon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0" borderId="0" xfId="0" applyFill="1"/>
    <xf numFmtId="0" fontId="0" fillId="27" borderId="0" xfId="0" applyFill="1"/>
    <xf numFmtId="0" fontId="0" fillId="20" borderId="0" xfId="0" applyFill="1"/>
    <xf numFmtId="0" fontId="0" fillId="0" borderId="12" xfId="0" applyBorder="1"/>
    <xf numFmtId="0" fontId="0" fillId="0" borderId="12" xfId="0" applyBorder="1" applyAlignment="1">
      <alignment wrapText="1"/>
    </xf>
    <xf numFmtId="0" fontId="33" fillId="0" borderId="0" xfId="0" applyFont="1"/>
    <xf numFmtId="0" fontId="0" fillId="0" borderId="12" xfId="0" applyFill="1" applyBorder="1"/>
    <xf numFmtId="0" fontId="0" fillId="0" borderId="12" xfId="0" applyFill="1" applyBorder="1" applyAlignment="1">
      <alignment wrapText="1"/>
    </xf>
    <xf numFmtId="167" fontId="0" fillId="0" borderId="12" xfId="28" applyNumberFormat="1" applyFont="1" applyBorder="1"/>
    <xf numFmtId="0" fontId="1" fillId="0" borderId="0" xfId="0" applyFont="1" applyAlignment="1" applyProtection="1">
      <alignment vertical="center"/>
    </xf>
    <xf numFmtId="0" fontId="0" fillId="28" borderId="13" xfId="0" applyFill="1" applyBorder="1"/>
    <xf numFmtId="0" fontId="34" fillId="28" borderId="14" xfId="0" applyFont="1" applyFill="1" applyBorder="1"/>
    <xf numFmtId="0" fontId="34" fillId="28" borderId="15" xfId="0" applyFont="1" applyFill="1" applyBorder="1"/>
    <xf numFmtId="0" fontId="0" fillId="0" borderId="16" xfId="0" applyBorder="1"/>
    <xf numFmtId="0" fontId="34" fillId="0" borderId="0" xfId="0" applyFont="1" applyFill="1" applyBorder="1"/>
    <xf numFmtId="0" fontId="34" fillId="0" borderId="17" xfId="0" applyFont="1" applyFill="1" applyBorder="1"/>
    <xf numFmtId="0" fontId="35" fillId="28" borderId="16" xfId="0" applyFont="1" applyFill="1" applyBorder="1"/>
    <xf numFmtId="0" fontId="35" fillId="28" borderId="0" xfId="0" applyFont="1" applyFill="1" applyBorder="1"/>
    <xf numFmtId="0" fontId="35" fillId="28" borderId="17" xfId="0" applyFont="1" applyFill="1" applyBorder="1"/>
    <xf numFmtId="0" fontId="0" fillId="0" borderId="0" xfId="0" applyBorder="1"/>
    <xf numFmtId="0" fontId="0" fillId="0" borderId="17" xfId="0" applyBorder="1"/>
    <xf numFmtId="0" fontId="36" fillId="0" borderId="16" xfId="0" applyFont="1" applyBorder="1"/>
    <xf numFmtId="0" fontId="36" fillId="0" borderId="0" xfId="0" applyFont="1" applyBorder="1"/>
    <xf numFmtId="0" fontId="0" fillId="0" borderId="16" xfId="0" applyBorder="1" applyAlignment="1">
      <alignment horizontal="left"/>
    </xf>
    <xf numFmtId="0" fontId="0" fillId="0" borderId="0" xfId="0" applyFont="1" applyBorder="1"/>
    <xf numFmtId="0" fontId="0" fillId="0" borderId="16" xfId="0" applyFont="1" applyBorder="1"/>
    <xf numFmtId="0" fontId="37" fillId="0" borderId="0" xfId="0" applyFont="1" applyFill="1"/>
    <xf numFmtId="0" fontId="34" fillId="28" borderId="0" xfId="0" applyFont="1" applyFill="1" applyBorder="1"/>
    <xf numFmtId="0" fontId="35" fillId="28" borderId="18" xfId="0" applyFont="1" applyFill="1" applyBorder="1"/>
    <xf numFmtId="0" fontId="35" fillId="28" borderId="19" xfId="0" applyFont="1" applyFill="1" applyBorder="1"/>
    <xf numFmtId="0" fontId="35" fillId="28" borderId="20" xfId="0" applyFont="1" applyFill="1" applyBorder="1"/>
    <xf numFmtId="0" fontId="0" fillId="29" borderId="0" xfId="0" applyFill="1"/>
    <xf numFmtId="0" fontId="36" fillId="0" borderId="0" xfId="0" applyFont="1"/>
    <xf numFmtId="15" fontId="36" fillId="0" borderId="0" xfId="0" applyNumberFormat="1" applyFont="1"/>
    <xf numFmtId="167" fontId="0" fillId="0" borderId="0" xfId="0" applyNumberFormat="1"/>
    <xf numFmtId="0" fontId="38" fillId="0" borderId="0" xfId="0" applyFont="1"/>
    <xf numFmtId="9" fontId="0" fillId="0" borderId="12" xfId="0" applyNumberFormat="1" applyBorder="1"/>
    <xf numFmtId="0" fontId="0" fillId="0" borderId="0" xfId="0" applyBorder="1" applyAlignment="1">
      <alignment horizontal="center" vertical="center"/>
    </xf>
    <xf numFmtId="167" fontId="0" fillId="0" borderId="0" xfId="28" applyNumberFormat="1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7" totalsRowShown="0">
  <autoFilter ref="A1:O27" xr:uid="{00000000-0009-0000-0100-000001000000}"/>
  <tableColumns count="1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showGridLines="0" topLeftCell="A29" workbookViewId="0">
      <selection activeCell="D22" sqref="D22:E33"/>
    </sheetView>
  </sheetViews>
  <sheetFormatPr defaultRowHeight="12.75" x14ac:dyDescent="0.2"/>
  <cols>
    <col min="1" max="1" width="2.375" style="1" customWidth="1"/>
    <col min="2" max="2" width="5.375" style="1" customWidth="1"/>
    <col min="3" max="3" width="37.5" style="1" customWidth="1"/>
    <col min="4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27" t="s">
        <v>98</v>
      </c>
      <c r="C1" s="27"/>
      <c r="D1" s="12"/>
      <c r="E1" s="13" t="s">
        <v>0</v>
      </c>
    </row>
    <row r="2" spans="1:8" s="2" customFormat="1" x14ac:dyDescent="0.2">
      <c r="A2" s="3"/>
      <c r="C2" s="28"/>
      <c r="D2" s="28"/>
      <c r="E2" s="29" t="s">
        <v>32</v>
      </c>
      <c r="H2" s="4"/>
    </row>
    <row r="3" spans="1:8" s="2" customFormat="1" x14ac:dyDescent="0.2">
      <c r="B3" s="14"/>
      <c r="C3" s="14"/>
      <c r="D3" s="14"/>
      <c r="E3" s="14"/>
      <c r="H3" s="5"/>
    </row>
    <row r="4" spans="1:8" s="2" customFormat="1" ht="18" x14ac:dyDescent="0.2">
      <c r="B4" s="24" t="s">
        <v>1</v>
      </c>
      <c r="C4" s="24"/>
      <c r="D4" s="10">
        <v>2021</v>
      </c>
      <c r="E4" s="10">
        <v>2020</v>
      </c>
      <c r="F4" s="6"/>
      <c r="G4" s="6"/>
      <c r="H4" s="7"/>
    </row>
    <row r="5" spans="1:8" s="2" customFormat="1" x14ac:dyDescent="0.2">
      <c r="B5" s="14"/>
      <c r="C5" s="15" t="s">
        <v>96</v>
      </c>
      <c r="D5" s="16"/>
      <c r="E5" s="16"/>
    </row>
    <row r="6" spans="1:8" s="2" customFormat="1" x14ac:dyDescent="0.2">
      <c r="B6" s="14"/>
      <c r="C6" s="15" t="s">
        <v>3</v>
      </c>
      <c r="D6" s="16"/>
      <c r="E6" s="16"/>
    </row>
    <row r="7" spans="1:8" s="2" customFormat="1" x14ac:dyDescent="0.2">
      <c r="B7" s="14"/>
      <c r="C7" s="15" t="s">
        <v>97</v>
      </c>
      <c r="D7" s="16"/>
      <c r="E7" s="16"/>
    </row>
    <row r="8" spans="1:8" s="2" customFormat="1" x14ac:dyDescent="0.2">
      <c r="B8" s="14"/>
      <c r="C8" s="15" t="s">
        <v>4</v>
      </c>
      <c r="D8" s="16"/>
      <c r="E8" s="16"/>
    </row>
    <row r="9" spans="1:8" s="2" customFormat="1" x14ac:dyDescent="0.2">
      <c r="B9" s="14"/>
      <c r="C9" s="15" t="s">
        <v>5</v>
      </c>
      <c r="D9" s="16"/>
      <c r="E9" s="16"/>
    </row>
    <row r="10" spans="1:8" s="2" customFormat="1" ht="15.75" x14ac:dyDescent="0.2">
      <c r="B10" s="25" t="s">
        <v>6</v>
      </c>
      <c r="C10" s="25"/>
      <c r="D10" s="17">
        <f>SUM(D5:D9)</f>
        <v>0</v>
      </c>
      <c r="E10" s="17">
        <f>SUM(E5:E9)</f>
        <v>0</v>
      </c>
    </row>
    <row r="11" spans="1:8" s="2" customFormat="1" x14ac:dyDescent="0.2">
      <c r="B11" s="14"/>
      <c r="C11" s="14"/>
      <c r="D11" s="14"/>
      <c r="E11" s="18" t="s">
        <v>2</v>
      </c>
    </row>
    <row r="12" spans="1:8" s="2" customFormat="1" ht="18" x14ac:dyDescent="0.2">
      <c r="A12" s="8" t="s">
        <v>2</v>
      </c>
      <c r="B12" s="24" t="s">
        <v>7</v>
      </c>
      <c r="C12" s="24"/>
      <c r="D12" s="11"/>
      <c r="E12" s="11"/>
      <c r="F12" s="6"/>
      <c r="G12" s="6"/>
      <c r="H12" s="6"/>
    </row>
    <row r="13" spans="1:8" s="2" customFormat="1" hidden="1" x14ac:dyDescent="0.2">
      <c r="B13" s="14"/>
      <c r="C13" s="19" t="s">
        <v>8</v>
      </c>
      <c r="D13" s="16"/>
      <c r="E13" s="16"/>
    </row>
    <row r="14" spans="1:8" s="2" customFormat="1" hidden="1" x14ac:dyDescent="0.2">
      <c r="B14" s="14"/>
      <c r="C14" s="19" t="s">
        <v>9</v>
      </c>
      <c r="D14" s="16"/>
      <c r="E14" s="16"/>
    </row>
    <row r="15" spans="1:8" s="2" customFormat="1" hidden="1" x14ac:dyDescent="0.2">
      <c r="B15" s="14"/>
      <c r="C15" s="19" t="s">
        <v>10</v>
      </c>
      <c r="D15" s="16"/>
      <c r="E15" s="16"/>
      <c r="G15" s="9"/>
    </row>
    <row r="16" spans="1:8" s="2" customFormat="1" hidden="1" x14ac:dyDescent="0.2">
      <c r="B16" s="14"/>
      <c r="C16" s="19" t="s">
        <v>11</v>
      </c>
      <c r="D16" s="16"/>
      <c r="E16" s="16"/>
    </row>
    <row r="17" spans="2:7" s="2" customFormat="1" x14ac:dyDescent="0.2">
      <c r="B17" s="14"/>
      <c r="C17" s="19" t="s">
        <v>12</v>
      </c>
      <c r="D17" s="16"/>
      <c r="E17" s="16"/>
    </row>
    <row r="18" spans="2:7" s="2" customFormat="1" x14ac:dyDescent="0.2">
      <c r="B18" s="14"/>
      <c r="C18" s="19" t="s">
        <v>13</v>
      </c>
      <c r="D18" s="16"/>
      <c r="E18" s="16"/>
    </row>
    <row r="19" spans="2:7" s="2" customFormat="1" x14ac:dyDescent="0.2">
      <c r="B19" s="14"/>
      <c r="C19" s="19" t="s">
        <v>14</v>
      </c>
      <c r="D19" s="16"/>
      <c r="E19" s="16"/>
    </row>
    <row r="20" spans="2:7" s="2" customFormat="1" x14ac:dyDescent="0.2">
      <c r="B20" s="14"/>
      <c r="C20" s="19" t="s">
        <v>15</v>
      </c>
      <c r="D20" s="16"/>
      <c r="E20" s="16"/>
      <c r="G20" s="9"/>
    </row>
    <row r="21" spans="2:7" s="2" customFormat="1" x14ac:dyDescent="0.2">
      <c r="B21" s="14"/>
      <c r="C21" s="19" t="s">
        <v>16</v>
      </c>
      <c r="D21" s="16"/>
      <c r="E21" s="16"/>
    </row>
    <row r="22" spans="2:7" s="2" customFormat="1" x14ac:dyDescent="0.2">
      <c r="B22" s="14"/>
      <c r="C22" s="19" t="s">
        <v>17</v>
      </c>
      <c r="D22" s="16"/>
      <c r="E22" s="16"/>
    </row>
    <row r="23" spans="2:7" s="2" customFormat="1" x14ac:dyDescent="0.2">
      <c r="B23" s="14"/>
      <c r="C23" s="19" t="s">
        <v>18</v>
      </c>
      <c r="D23" s="16"/>
      <c r="E23" s="16"/>
      <c r="G23" s="9"/>
    </row>
    <row r="24" spans="2:7" s="2" customFormat="1" x14ac:dyDescent="0.2">
      <c r="B24" s="14"/>
      <c r="C24" s="19" t="s">
        <v>173</v>
      </c>
      <c r="D24" s="16"/>
      <c r="E24" s="16"/>
    </row>
    <row r="25" spans="2:7" s="2" customFormat="1" x14ac:dyDescent="0.2">
      <c r="B25" s="14"/>
      <c r="C25" s="19" t="s">
        <v>19</v>
      </c>
      <c r="D25" s="16"/>
      <c r="E25" s="16"/>
    </row>
    <row r="26" spans="2:7" s="2" customFormat="1" x14ac:dyDescent="0.2">
      <c r="B26" s="14"/>
      <c r="C26" s="19" t="s">
        <v>20</v>
      </c>
      <c r="D26" s="16"/>
      <c r="E26" s="16"/>
      <c r="G26" s="9"/>
    </row>
    <row r="27" spans="2:7" s="2" customFormat="1" x14ac:dyDescent="0.2">
      <c r="B27" s="14"/>
      <c r="C27" s="19" t="s">
        <v>159</v>
      </c>
      <c r="D27" s="16"/>
      <c r="E27" s="16"/>
    </row>
    <row r="28" spans="2:7" s="2" customFormat="1" x14ac:dyDescent="0.2">
      <c r="B28" s="14"/>
      <c r="C28" s="19" t="s">
        <v>172</v>
      </c>
      <c r="D28" s="16"/>
      <c r="E28" s="16"/>
    </row>
    <row r="29" spans="2:7" s="2" customFormat="1" x14ac:dyDescent="0.2">
      <c r="B29" s="14"/>
      <c r="C29" s="19" t="s">
        <v>21</v>
      </c>
      <c r="D29" s="16"/>
      <c r="E29" s="16"/>
    </row>
    <row r="30" spans="2:7" s="2" customFormat="1" x14ac:dyDescent="0.2">
      <c r="B30" s="14"/>
      <c r="C30" s="19" t="s">
        <v>160</v>
      </c>
      <c r="D30" s="16"/>
      <c r="E30" s="16"/>
    </row>
    <row r="31" spans="2:7" s="2" customFormat="1" x14ac:dyDescent="0.2">
      <c r="B31" s="14"/>
      <c r="C31" s="19" t="s">
        <v>157</v>
      </c>
      <c r="D31" s="16"/>
      <c r="E31" s="16"/>
    </row>
    <row r="32" spans="2:7" s="2" customFormat="1" x14ac:dyDescent="0.2">
      <c r="B32" s="14"/>
      <c r="C32" s="19" t="s">
        <v>158</v>
      </c>
      <c r="D32" s="16"/>
      <c r="E32" s="16"/>
    </row>
    <row r="33" spans="2:8" s="2" customFormat="1" ht="15.75" x14ac:dyDescent="0.2">
      <c r="B33" s="25" t="s">
        <v>22</v>
      </c>
      <c r="C33" s="25"/>
      <c r="D33" s="17"/>
      <c r="E33" s="17"/>
    </row>
    <row r="34" spans="2:8" s="2" customFormat="1" x14ac:dyDescent="0.2">
      <c r="B34" s="14"/>
      <c r="C34" s="14"/>
      <c r="D34" s="14"/>
      <c r="E34" s="14"/>
    </row>
    <row r="35" spans="2:8" s="2" customFormat="1" x14ac:dyDescent="0.2">
      <c r="B35" s="14"/>
      <c r="C35" s="20" t="s">
        <v>23</v>
      </c>
      <c r="D35" s="21">
        <f>D10-D33</f>
        <v>0</v>
      </c>
      <c r="E35" s="21">
        <f>E10-E33</f>
        <v>0</v>
      </c>
    </row>
    <row r="36" spans="2:8" s="2" customFormat="1" x14ac:dyDescent="0.2">
      <c r="B36" s="14"/>
      <c r="C36" s="15" t="s">
        <v>24</v>
      </c>
      <c r="D36" s="16">
        <f>0.28*D35</f>
        <v>0</v>
      </c>
      <c r="E36" s="16">
        <f>0.28*E35</f>
        <v>0</v>
      </c>
      <c r="G36" s="45" t="s">
        <v>95</v>
      </c>
    </row>
    <row r="37" spans="2:8" s="2" customFormat="1" x14ac:dyDescent="0.2">
      <c r="B37" s="14"/>
      <c r="C37" s="14"/>
      <c r="D37" s="14"/>
      <c r="E37" s="14"/>
    </row>
    <row r="38" spans="2:8" s="2" customFormat="1" ht="15.75" x14ac:dyDescent="0.2">
      <c r="B38" s="25" t="s">
        <v>25</v>
      </c>
      <c r="C38" s="25"/>
      <c r="D38" s="17">
        <f>D35-D36</f>
        <v>0</v>
      </c>
      <c r="E38" s="17">
        <f>E35-E36</f>
        <v>0</v>
      </c>
    </row>
    <row r="39" spans="2:8" s="2" customFormat="1" x14ac:dyDescent="0.2">
      <c r="B39" s="14"/>
      <c r="C39" s="22" t="s">
        <v>26</v>
      </c>
      <c r="D39" s="14"/>
      <c r="E39" s="18" t="s">
        <v>2</v>
      </c>
    </row>
    <row r="40" spans="2:8" s="2" customFormat="1" ht="18" x14ac:dyDescent="0.2">
      <c r="B40" s="24" t="s">
        <v>27</v>
      </c>
      <c r="C40" s="24"/>
      <c r="D40" s="11"/>
      <c r="E40" s="11"/>
      <c r="F40" s="6"/>
      <c r="G40" s="6"/>
      <c r="H40" s="6"/>
    </row>
    <row r="41" spans="2:8" s="2" customFormat="1" x14ac:dyDescent="0.2">
      <c r="B41" s="14"/>
      <c r="C41" s="15" t="s">
        <v>28</v>
      </c>
      <c r="D41" s="16"/>
      <c r="E41" s="16"/>
    </row>
    <row r="42" spans="2:8" s="2" customFormat="1" x14ac:dyDescent="0.2">
      <c r="B42" s="14"/>
      <c r="C42" s="15" t="s">
        <v>29</v>
      </c>
      <c r="D42" s="16"/>
      <c r="E42" s="16"/>
    </row>
    <row r="43" spans="2:8" s="2" customFormat="1" x14ac:dyDescent="0.2">
      <c r="B43" s="14"/>
      <c r="C43" s="15" t="s">
        <v>30</v>
      </c>
      <c r="D43" s="16"/>
      <c r="E43" s="16"/>
    </row>
    <row r="44" spans="2:8" s="2" customFormat="1" x14ac:dyDescent="0.2">
      <c r="B44" s="14"/>
      <c r="C44" s="14"/>
      <c r="D44" s="14"/>
      <c r="E44" s="14"/>
    </row>
    <row r="45" spans="2:8" s="2" customFormat="1" ht="16.5" thickBot="1" x14ac:dyDescent="0.25">
      <c r="B45" s="26" t="s">
        <v>31</v>
      </c>
      <c r="C45" s="26"/>
      <c r="D45" s="23">
        <f>D38+SUM(D41:D44)</f>
        <v>0</v>
      </c>
      <c r="E45" s="23">
        <f>E38+SUM(E41:E44)</f>
        <v>0</v>
      </c>
    </row>
    <row r="46" spans="2:8" s="2" customFormat="1" ht="13.5" thickTop="1" x14ac:dyDescent="0.2"/>
    <row r="47" spans="2:8" s="2" customFormat="1" x14ac:dyDescent="0.2"/>
  </sheetData>
  <phoneticPr fontId="0" type="noConversion"/>
  <printOptions horizontalCentered="1"/>
  <pageMargins left="0.5" right="0.5" top="0.5" bottom="0.5" header="0.5" footer="0.25"/>
  <pageSetup fitToHeight="0" orientation="portrait" r:id="rId1"/>
  <headerFooter alignWithMargins="0"/>
  <ignoredErrors>
    <ignoredError sqref="D10:E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0"/>
  <sheetViews>
    <sheetView workbookViewId="0">
      <selection activeCell="C26" sqref="C26"/>
    </sheetView>
  </sheetViews>
  <sheetFormatPr defaultRowHeight="14.25" x14ac:dyDescent="0.2"/>
  <cols>
    <col min="2" max="2" width="16.625" customWidth="1"/>
  </cols>
  <sheetData>
    <row r="3" spans="2:3" x14ac:dyDescent="0.2">
      <c r="B3" s="39" t="s">
        <v>161</v>
      </c>
      <c r="C3" s="39" t="s">
        <v>163</v>
      </c>
    </row>
    <row r="4" spans="2:3" x14ac:dyDescent="0.2">
      <c r="B4" s="39" t="s">
        <v>162</v>
      </c>
      <c r="C4" s="72">
        <v>0.2</v>
      </c>
    </row>
    <row r="5" spans="2:3" x14ac:dyDescent="0.2">
      <c r="B5" s="39" t="s">
        <v>164</v>
      </c>
      <c r="C5" s="72">
        <v>0.06</v>
      </c>
    </row>
    <row r="6" spans="2:3" x14ac:dyDescent="0.2">
      <c r="B6" s="39" t="s">
        <v>165</v>
      </c>
      <c r="C6" s="72">
        <v>0.1</v>
      </c>
    </row>
    <row r="7" spans="2:3" x14ac:dyDescent="0.2">
      <c r="B7" s="39" t="s">
        <v>166</v>
      </c>
      <c r="C7" s="72">
        <v>0.1</v>
      </c>
    </row>
    <row r="8" spans="2:3" x14ac:dyDescent="0.2">
      <c r="B8" s="39" t="s">
        <v>167</v>
      </c>
      <c r="C8" s="72">
        <v>0.1</v>
      </c>
    </row>
    <row r="9" spans="2:3" x14ac:dyDescent="0.2">
      <c r="B9" s="39" t="s">
        <v>168</v>
      </c>
      <c r="C9" s="72">
        <v>0.1</v>
      </c>
    </row>
    <row r="10" spans="2:3" x14ac:dyDescent="0.2">
      <c r="B10" s="39" t="s">
        <v>169</v>
      </c>
      <c r="C10" s="72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topLeftCell="A28" workbookViewId="0">
      <selection activeCell="N49" sqref="N49"/>
    </sheetView>
  </sheetViews>
  <sheetFormatPr defaultRowHeight="14.25" x14ac:dyDescent="0.2"/>
  <cols>
    <col min="1" max="1" width="10.375" style="30" bestFit="1" customWidth="1"/>
    <col min="2" max="3" width="10.625" style="30" bestFit="1" customWidth="1"/>
    <col min="4" max="4" width="11.75" style="30" bestFit="1" customWidth="1"/>
    <col min="5" max="5" width="11.25" style="30" customWidth="1"/>
    <col min="6" max="6" width="11.75" style="30" bestFit="1" customWidth="1"/>
    <col min="7" max="7" width="10.625" style="30" bestFit="1" customWidth="1"/>
    <col min="8" max="8" width="12.75" style="30" bestFit="1" customWidth="1"/>
    <col min="9" max="9" width="9.625" style="30" customWidth="1"/>
    <col min="10" max="14" width="10.5" style="30" customWidth="1"/>
    <col min="15" max="16384" width="9" style="30"/>
  </cols>
  <sheetData>
    <row r="1" spans="1:15" x14ac:dyDescent="0.2">
      <c r="A1" s="30" t="s">
        <v>62</v>
      </c>
      <c r="B1" s="30" t="s">
        <v>63</v>
      </c>
      <c r="C1" s="30" t="s">
        <v>64</v>
      </c>
      <c r="D1" s="30" t="s">
        <v>65</v>
      </c>
      <c r="E1" s="30" t="s">
        <v>66</v>
      </c>
      <c r="F1" s="30" t="s">
        <v>67</v>
      </c>
      <c r="G1" s="30" t="s">
        <v>68</v>
      </c>
      <c r="H1" s="30" t="s">
        <v>69</v>
      </c>
      <c r="I1" s="30" t="s">
        <v>70</v>
      </c>
      <c r="J1" s="30" t="s">
        <v>71</v>
      </c>
      <c r="K1" s="30" t="s">
        <v>72</v>
      </c>
      <c r="L1" s="30" t="s">
        <v>73</v>
      </c>
      <c r="M1" s="30" t="s">
        <v>74</v>
      </c>
      <c r="N1" s="30" t="s">
        <v>75</v>
      </c>
      <c r="O1" s="30" t="s">
        <v>76</v>
      </c>
    </row>
    <row r="2" spans="1:15" x14ac:dyDescent="0.2">
      <c r="B2" s="30" t="s">
        <v>77</v>
      </c>
      <c r="C2" s="30" t="s">
        <v>47</v>
      </c>
      <c r="D2" s="30" t="s">
        <v>48</v>
      </c>
      <c r="E2" s="30" t="s">
        <v>37</v>
      </c>
      <c r="F2" s="30" t="s">
        <v>38</v>
      </c>
      <c r="G2" s="30" t="s">
        <v>39</v>
      </c>
      <c r="H2" s="30" t="s">
        <v>40</v>
      </c>
      <c r="I2" s="30" t="s">
        <v>41</v>
      </c>
      <c r="J2" s="30" t="s">
        <v>42</v>
      </c>
      <c r="K2" s="30" t="s">
        <v>43</v>
      </c>
      <c r="L2" s="30" t="s">
        <v>44</v>
      </c>
      <c r="M2" s="30" t="s">
        <v>45</v>
      </c>
    </row>
    <row r="3" spans="1:15" x14ac:dyDescent="0.2">
      <c r="A3" s="30" t="s">
        <v>78</v>
      </c>
      <c r="B3" s="30" t="s">
        <v>50</v>
      </c>
      <c r="C3" s="30" t="s">
        <v>50</v>
      </c>
      <c r="D3" s="32" t="s">
        <v>50</v>
      </c>
      <c r="E3" s="30" t="s">
        <v>49</v>
      </c>
      <c r="F3" s="30" t="s">
        <v>49</v>
      </c>
      <c r="G3" s="33" t="s">
        <v>49</v>
      </c>
      <c r="H3" s="30" t="s">
        <v>55</v>
      </c>
      <c r="I3" s="30" t="s">
        <v>55</v>
      </c>
      <c r="J3" s="34" t="s">
        <v>55</v>
      </c>
      <c r="K3" s="30" t="s">
        <v>79</v>
      </c>
      <c r="L3" s="35" t="s">
        <v>79</v>
      </c>
      <c r="M3" s="36" t="s">
        <v>50</v>
      </c>
      <c r="O3" s="30">
        <v>1</v>
      </c>
    </row>
    <row r="4" spans="1:15" x14ac:dyDescent="0.2">
      <c r="A4" s="30" t="s">
        <v>78</v>
      </c>
      <c r="B4" s="30" t="s">
        <v>49</v>
      </c>
      <c r="C4" s="30" t="s">
        <v>49</v>
      </c>
      <c r="D4" s="33" t="s">
        <v>49</v>
      </c>
      <c r="E4" s="30" t="s">
        <v>50</v>
      </c>
      <c r="F4" s="30" t="s">
        <v>50</v>
      </c>
      <c r="G4" s="32" t="s">
        <v>50</v>
      </c>
      <c r="H4" s="30" t="s">
        <v>80</v>
      </c>
      <c r="I4" s="30" t="s">
        <v>80</v>
      </c>
      <c r="J4" s="30" t="s">
        <v>80</v>
      </c>
      <c r="K4" s="37" t="s">
        <v>80</v>
      </c>
      <c r="L4" s="37" t="s">
        <v>80</v>
      </c>
      <c r="M4" s="37" t="s">
        <v>80</v>
      </c>
      <c r="O4" s="30">
        <v>2</v>
      </c>
    </row>
    <row r="5" spans="1:15" x14ac:dyDescent="0.2">
      <c r="A5" s="30" t="s">
        <v>78</v>
      </c>
      <c r="B5" s="30" t="s">
        <v>80</v>
      </c>
      <c r="C5" s="30" t="s">
        <v>80</v>
      </c>
      <c r="D5" s="30" t="s">
        <v>80</v>
      </c>
      <c r="E5" s="37" t="s">
        <v>80</v>
      </c>
      <c r="F5" s="37" t="s">
        <v>80</v>
      </c>
      <c r="G5" s="37" t="s">
        <v>80</v>
      </c>
      <c r="H5" s="30" t="s">
        <v>50</v>
      </c>
      <c r="I5" s="36" t="s">
        <v>50</v>
      </c>
      <c r="J5" s="32" t="s">
        <v>50</v>
      </c>
      <c r="K5" s="30" t="s">
        <v>49</v>
      </c>
      <c r="L5" s="30" t="s">
        <v>49</v>
      </c>
      <c r="M5" s="33" t="s">
        <v>49</v>
      </c>
      <c r="O5" s="30">
        <v>3</v>
      </c>
    </row>
    <row r="6" spans="1:15" x14ac:dyDescent="0.2">
      <c r="A6" s="30" t="s">
        <v>78</v>
      </c>
      <c r="B6" s="30" t="s">
        <v>55</v>
      </c>
      <c r="C6" s="30" t="s">
        <v>55</v>
      </c>
      <c r="D6" s="38" t="s">
        <v>55</v>
      </c>
      <c r="E6" s="30" t="s">
        <v>53</v>
      </c>
      <c r="F6" s="30" t="s">
        <v>53</v>
      </c>
      <c r="G6" s="30" t="s">
        <v>50</v>
      </c>
      <c r="H6" s="30" t="s">
        <v>50</v>
      </c>
      <c r="I6" s="30" t="s">
        <v>50</v>
      </c>
      <c r="J6" s="30" t="s">
        <v>80</v>
      </c>
      <c r="K6" s="30" t="s">
        <v>50</v>
      </c>
      <c r="L6" s="36" t="s">
        <v>50</v>
      </c>
      <c r="M6" s="32" t="s">
        <v>50</v>
      </c>
      <c r="O6" s="30">
        <v>4</v>
      </c>
    </row>
    <row r="7" spans="1:15" x14ac:dyDescent="0.2">
      <c r="A7" s="30" t="s">
        <v>78</v>
      </c>
      <c r="C7" s="30" t="s">
        <v>50</v>
      </c>
      <c r="D7" s="30" t="s">
        <v>50</v>
      </c>
      <c r="E7" s="32" t="s">
        <v>50</v>
      </c>
      <c r="F7" s="30" t="s">
        <v>49</v>
      </c>
      <c r="G7" s="30" t="s">
        <v>49</v>
      </c>
      <c r="H7" s="33" t="s">
        <v>49</v>
      </c>
      <c r="I7" s="30" t="s">
        <v>55</v>
      </c>
      <c r="J7" s="30" t="s">
        <v>55</v>
      </c>
      <c r="K7" s="34" t="s">
        <v>55</v>
      </c>
      <c r="L7" s="30" t="s">
        <v>79</v>
      </c>
      <c r="M7" s="35" t="s">
        <v>79</v>
      </c>
      <c r="O7" s="30">
        <v>5</v>
      </c>
    </row>
    <row r="8" spans="1:15" x14ac:dyDescent="0.2">
      <c r="A8" s="30" t="s">
        <v>78</v>
      </c>
      <c r="C8" s="30" t="s">
        <v>55</v>
      </c>
      <c r="D8" s="30" t="s">
        <v>55</v>
      </c>
      <c r="E8" s="34" t="s">
        <v>55</v>
      </c>
      <c r="F8" s="30" t="s">
        <v>50</v>
      </c>
      <c r="G8" s="30" t="s">
        <v>50</v>
      </c>
      <c r="H8" s="32" t="s">
        <v>50</v>
      </c>
      <c r="I8" s="30" t="s">
        <v>79</v>
      </c>
      <c r="J8" s="35" t="s">
        <v>79</v>
      </c>
      <c r="K8" s="30" t="s">
        <v>55</v>
      </c>
      <c r="L8" s="30" t="s">
        <v>55</v>
      </c>
      <c r="M8" s="34" t="s">
        <v>55</v>
      </c>
      <c r="O8" s="30">
        <v>6</v>
      </c>
    </row>
    <row r="9" spans="1:15" x14ac:dyDescent="0.2">
      <c r="A9" s="30" t="s">
        <v>78</v>
      </c>
      <c r="B9" s="30" t="s">
        <v>79</v>
      </c>
      <c r="C9" s="35" t="s">
        <v>79</v>
      </c>
      <c r="E9" s="30" t="s">
        <v>55</v>
      </c>
      <c r="F9" s="30" t="s">
        <v>55</v>
      </c>
      <c r="G9" s="34" t="s">
        <v>55</v>
      </c>
      <c r="I9" s="30" t="s">
        <v>50</v>
      </c>
      <c r="J9" s="36" t="s">
        <v>50</v>
      </c>
      <c r="K9" s="32" t="s">
        <v>50</v>
      </c>
      <c r="L9" s="30" t="s">
        <v>79</v>
      </c>
      <c r="M9" s="35" t="s">
        <v>79</v>
      </c>
      <c r="O9" s="30">
        <v>7</v>
      </c>
    </row>
    <row r="10" spans="1:15" x14ac:dyDescent="0.2">
      <c r="A10" s="30" t="s">
        <v>78</v>
      </c>
      <c r="B10" s="30" t="s">
        <v>55</v>
      </c>
      <c r="C10" s="30" t="s">
        <v>55</v>
      </c>
      <c r="D10" s="34" t="s">
        <v>55</v>
      </c>
      <c r="E10" s="30" t="s">
        <v>80</v>
      </c>
      <c r="F10" s="30" t="s">
        <v>80</v>
      </c>
      <c r="G10" s="30" t="s">
        <v>80</v>
      </c>
      <c r="H10" s="37" t="s">
        <v>80</v>
      </c>
      <c r="I10" s="37" t="s">
        <v>80</v>
      </c>
      <c r="J10" s="37" t="s">
        <v>80</v>
      </c>
      <c r="L10" s="30" t="s">
        <v>50</v>
      </c>
      <c r="M10" s="36" t="s">
        <v>50</v>
      </c>
      <c r="N10" s="32" t="s">
        <v>50</v>
      </c>
      <c r="O10" s="30">
        <v>8</v>
      </c>
    </row>
    <row r="11" spans="1:15" x14ac:dyDescent="0.2">
      <c r="A11" s="30" t="s">
        <v>78</v>
      </c>
      <c r="D11" s="30" t="s">
        <v>50</v>
      </c>
      <c r="E11" s="30" t="s">
        <v>50</v>
      </c>
      <c r="F11" s="32" t="s">
        <v>50</v>
      </c>
      <c r="G11" s="30" t="s">
        <v>49</v>
      </c>
      <c r="H11" s="30" t="s">
        <v>49</v>
      </c>
      <c r="I11" s="33" t="s">
        <v>49</v>
      </c>
      <c r="K11" s="30" t="s">
        <v>80</v>
      </c>
      <c r="L11" s="30" t="s">
        <v>80</v>
      </c>
      <c r="M11" s="30" t="s">
        <v>80</v>
      </c>
      <c r="N11" s="37" t="s">
        <v>80</v>
      </c>
      <c r="O11" s="30">
        <v>9</v>
      </c>
    </row>
    <row r="12" spans="1:15" x14ac:dyDescent="0.2">
      <c r="A12" s="30" t="s">
        <v>78</v>
      </c>
      <c r="B12" s="30" t="s">
        <v>79</v>
      </c>
      <c r="C12" s="35" t="s">
        <v>79</v>
      </c>
      <c r="D12" s="30" t="s">
        <v>49</v>
      </c>
      <c r="E12" s="30" t="s">
        <v>49</v>
      </c>
      <c r="F12" s="33" t="s">
        <v>49</v>
      </c>
      <c r="G12" s="30" t="s">
        <v>50</v>
      </c>
      <c r="H12" s="30" t="s">
        <v>50</v>
      </c>
      <c r="I12" s="32" t="s">
        <v>50</v>
      </c>
      <c r="J12" s="30" t="s">
        <v>79</v>
      </c>
      <c r="K12" s="35" t="s">
        <v>79</v>
      </c>
      <c r="L12" s="30" t="s">
        <v>49</v>
      </c>
      <c r="M12" s="30" t="s">
        <v>49</v>
      </c>
      <c r="N12" s="33" t="s">
        <v>49</v>
      </c>
      <c r="O12" s="30">
        <v>10</v>
      </c>
    </row>
    <row r="13" spans="1:15" x14ac:dyDescent="0.2">
      <c r="A13" s="30" t="s">
        <v>78</v>
      </c>
      <c r="D13" s="30" t="s">
        <v>55</v>
      </c>
      <c r="E13" s="30" t="s">
        <v>55</v>
      </c>
      <c r="F13" s="34" t="s">
        <v>55</v>
      </c>
      <c r="G13" s="30" t="s">
        <v>49</v>
      </c>
      <c r="H13" s="30" t="s">
        <v>49</v>
      </c>
      <c r="I13" s="33" t="s">
        <v>49</v>
      </c>
      <c r="J13" s="30" t="s">
        <v>50</v>
      </c>
      <c r="K13" s="36" t="s">
        <v>50</v>
      </c>
      <c r="L13" s="32" t="s">
        <v>50</v>
      </c>
      <c r="O13" s="30">
        <v>11</v>
      </c>
    </row>
    <row r="14" spans="1:15" x14ac:dyDescent="0.2">
      <c r="A14" s="30" t="s">
        <v>78</v>
      </c>
      <c r="C14" s="30" t="s">
        <v>49</v>
      </c>
      <c r="D14" s="30" t="s">
        <v>49</v>
      </c>
      <c r="E14" s="33" t="s">
        <v>49</v>
      </c>
      <c r="F14" s="30" t="s">
        <v>55</v>
      </c>
      <c r="G14" s="30" t="s">
        <v>55</v>
      </c>
      <c r="H14" s="34" t="s">
        <v>55</v>
      </c>
      <c r="I14" s="30" t="s">
        <v>50</v>
      </c>
      <c r="J14" s="30" t="s">
        <v>50</v>
      </c>
      <c r="K14" s="32" t="s">
        <v>50</v>
      </c>
      <c r="M14" s="30" t="s">
        <v>79</v>
      </c>
      <c r="N14" s="35" t="s">
        <v>79</v>
      </c>
      <c r="O14" s="30">
        <v>12</v>
      </c>
    </row>
    <row r="15" spans="1:15" x14ac:dyDescent="0.2">
      <c r="N15" s="36"/>
    </row>
    <row r="18" spans="1:13" x14ac:dyDescent="0.2">
      <c r="A18" s="30" t="s">
        <v>81</v>
      </c>
    </row>
    <row r="19" spans="1:13" x14ac:dyDescent="0.2">
      <c r="A19" s="30" t="s">
        <v>82</v>
      </c>
      <c r="D19" s="30" t="s">
        <v>51</v>
      </c>
      <c r="E19" s="30" t="s">
        <v>51</v>
      </c>
      <c r="F19" s="30" t="s">
        <v>51</v>
      </c>
      <c r="G19" s="30" t="s">
        <v>51</v>
      </c>
      <c r="H19" s="30" t="s">
        <v>51</v>
      </c>
      <c r="I19" s="30" t="s">
        <v>51</v>
      </c>
      <c r="J19" s="30" t="s">
        <v>51</v>
      </c>
      <c r="K19" s="30" t="s">
        <v>51</v>
      </c>
      <c r="L19" s="30" t="s">
        <v>51</v>
      </c>
      <c r="M19" s="30" t="s">
        <v>51</v>
      </c>
    </row>
    <row r="20" spans="1:13" x14ac:dyDescent="0.2">
      <c r="A20" s="30" t="s">
        <v>83</v>
      </c>
      <c r="E20" s="30" t="s">
        <v>51</v>
      </c>
      <c r="F20" s="30" t="s">
        <v>51</v>
      </c>
      <c r="G20" s="30" t="s">
        <v>51</v>
      </c>
      <c r="H20" s="30" t="s">
        <v>51</v>
      </c>
      <c r="I20" s="30" t="s">
        <v>51</v>
      </c>
      <c r="J20" s="30" t="s">
        <v>51</v>
      </c>
      <c r="K20" s="30" t="s">
        <v>51</v>
      </c>
      <c r="L20" s="30" t="s">
        <v>51</v>
      </c>
      <c r="M20" s="30" t="s">
        <v>51</v>
      </c>
    </row>
    <row r="21" spans="1:13" x14ac:dyDescent="0.2">
      <c r="A21" s="30" t="s">
        <v>84</v>
      </c>
      <c r="D21" s="30" t="s">
        <v>85</v>
      </c>
      <c r="E21" s="30" t="s">
        <v>85</v>
      </c>
      <c r="F21" s="30" t="s">
        <v>85</v>
      </c>
      <c r="G21" s="30" t="s">
        <v>85</v>
      </c>
      <c r="H21" s="30" t="s">
        <v>85</v>
      </c>
      <c r="I21" s="30" t="s">
        <v>85</v>
      </c>
      <c r="J21" s="30" t="s">
        <v>51</v>
      </c>
      <c r="K21" s="30" t="s">
        <v>51</v>
      </c>
      <c r="L21" s="30" t="s">
        <v>51</v>
      </c>
      <c r="M21" s="30" t="s">
        <v>51</v>
      </c>
    </row>
    <row r="22" spans="1:13" x14ac:dyDescent="0.2">
      <c r="A22" s="30" t="s">
        <v>86</v>
      </c>
      <c r="E22" s="30" t="s">
        <v>85</v>
      </c>
      <c r="F22" s="30" t="s">
        <v>85</v>
      </c>
      <c r="G22" s="30" t="s">
        <v>85</v>
      </c>
      <c r="H22" s="30" t="s">
        <v>85</v>
      </c>
      <c r="I22" s="30" t="s">
        <v>85</v>
      </c>
      <c r="J22" s="30" t="s">
        <v>85</v>
      </c>
      <c r="K22" s="30" t="s">
        <v>51</v>
      </c>
      <c r="L22" s="30" t="s">
        <v>51</v>
      </c>
      <c r="M22" s="30" t="s">
        <v>51</v>
      </c>
    </row>
    <row r="23" spans="1:13" x14ac:dyDescent="0.2">
      <c r="A23" s="30" t="s">
        <v>87</v>
      </c>
      <c r="F23" s="30" t="s">
        <v>85</v>
      </c>
      <c r="G23" s="30" t="s">
        <v>85</v>
      </c>
      <c r="H23" s="30" t="s">
        <v>85</v>
      </c>
      <c r="I23" s="30" t="s">
        <v>85</v>
      </c>
      <c r="J23" s="30" t="s">
        <v>85</v>
      </c>
      <c r="K23" s="30" t="s">
        <v>85</v>
      </c>
      <c r="L23" s="30" t="s">
        <v>51</v>
      </c>
      <c r="M23" s="30" t="s">
        <v>51</v>
      </c>
    </row>
    <row r="24" spans="1:13" x14ac:dyDescent="0.2">
      <c r="A24" s="30" t="s">
        <v>88</v>
      </c>
      <c r="G24" s="30" t="s">
        <v>85</v>
      </c>
      <c r="H24" s="30" t="s">
        <v>85</v>
      </c>
      <c r="I24" s="30" t="s">
        <v>85</v>
      </c>
      <c r="J24" s="30" t="s">
        <v>85</v>
      </c>
      <c r="K24" s="30" t="s">
        <v>85</v>
      </c>
      <c r="L24" s="30" t="s">
        <v>85</v>
      </c>
      <c r="M24" s="30" t="s">
        <v>51</v>
      </c>
    </row>
    <row r="26" spans="1:13" x14ac:dyDescent="0.2">
      <c r="A26" s="30" t="s">
        <v>61</v>
      </c>
      <c r="E26" s="30" t="s">
        <v>89</v>
      </c>
      <c r="F26" s="30" t="s">
        <v>89</v>
      </c>
      <c r="G26" s="30" t="s">
        <v>89</v>
      </c>
      <c r="H26" s="30" t="s">
        <v>89</v>
      </c>
      <c r="I26" s="30" t="s">
        <v>89</v>
      </c>
      <c r="J26" s="30" t="s">
        <v>89</v>
      </c>
      <c r="K26" s="30" t="s">
        <v>89</v>
      </c>
      <c r="L26" s="30" t="s">
        <v>89</v>
      </c>
      <c r="M26" s="30" t="s">
        <v>90</v>
      </c>
    </row>
    <row r="31" spans="1:13" ht="15" x14ac:dyDescent="0.25">
      <c r="A31" s="41" t="s">
        <v>91</v>
      </c>
    </row>
    <row r="32" spans="1:13" ht="42.75" x14ac:dyDescent="0.2">
      <c r="A32" s="39"/>
      <c r="B32" s="40" t="s">
        <v>174</v>
      </c>
      <c r="C32" s="40" t="s">
        <v>153</v>
      </c>
      <c r="D32" s="40" t="s">
        <v>155</v>
      </c>
      <c r="E32" s="40" t="s">
        <v>154</v>
      </c>
      <c r="F32" s="40" t="s">
        <v>156</v>
      </c>
      <c r="G32" s="40" t="s">
        <v>92</v>
      </c>
      <c r="H32" s="43" t="s">
        <v>94</v>
      </c>
    </row>
    <row r="33" spans="1:10" x14ac:dyDescent="0.2">
      <c r="A33" s="39" t="s">
        <v>50</v>
      </c>
      <c r="B33" s="39">
        <v>11</v>
      </c>
      <c r="C33" s="44"/>
      <c r="D33" s="44">
        <f>B33*C33</f>
        <v>0</v>
      </c>
      <c r="E33" s="44"/>
      <c r="F33" s="44">
        <f>B33*E33</f>
        <v>0</v>
      </c>
      <c r="G33" s="44"/>
      <c r="H33" s="44">
        <f>G33*B33</f>
        <v>0</v>
      </c>
    </row>
    <row r="34" spans="1:10" x14ac:dyDescent="0.2">
      <c r="A34" s="39" t="s">
        <v>49</v>
      </c>
      <c r="B34" s="39">
        <v>8</v>
      </c>
      <c r="C34" s="44"/>
      <c r="D34" s="44">
        <f t="shared" ref="D34:D39" si="0">B34*C34</f>
        <v>0</v>
      </c>
      <c r="E34" s="44"/>
      <c r="F34" s="44">
        <f t="shared" ref="F34:F39" si="1">B34*E34</f>
        <v>0</v>
      </c>
      <c r="G34" s="44"/>
      <c r="H34" s="44">
        <f t="shared" ref="H34:H39" si="2">G34*B34</f>
        <v>0</v>
      </c>
    </row>
    <row r="35" spans="1:10" x14ac:dyDescent="0.2">
      <c r="A35" s="39" t="s">
        <v>55</v>
      </c>
      <c r="B35" s="39">
        <v>9</v>
      </c>
      <c r="C35" s="44"/>
      <c r="D35" s="44">
        <f t="shared" si="0"/>
        <v>0</v>
      </c>
      <c r="E35" s="44"/>
      <c r="F35" s="44">
        <f t="shared" si="1"/>
        <v>0</v>
      </c>
      <c r="G35" s="44"/>
      <c r="H35" s="44">
        <f t="shared" si="2"/>
        <v>0</v>
      </c>
    </row>
    <row r="36" spans="1:10" x14ac:dyDescent="0.2">
      <c r="A36" s="39" t="s">
        <v>53</v>
      </c>
      <c r="B36" s="39">
        <v>7</v>
      </c>
      <c r="C36" s="44"/>
      <c r="D36" s="44">
        <f t="shared" si="0"/>
        <v>0</v>
      </c>
      <c r="E36" s="44"/>
      <c r="F36" s="44">
        <f t="shared" si="1"/>
        <v>0</v>
      </c>
      <c r="G36" s="44"/>
      <c r="H36" s="44">
        <f t="shared" si="2"/>
        <v>0</v>
      </c>
    </row>
    <row r="37" spans="1:10" x14ac:dyDescent="0.2">
      <c r="A37" s="39" t="s">
        <v>80</v>
      </c>
      <c r="B37" s="39">
        <v>3</v>
      </c>
      <c r="C37" s="44"/>
      <c r="D37" s="44">
        <f t="shared" si="0"/>
        <v>0</v>
      </c>
      <c r="E37" s="44"/>
      <c r="F37" s="44">
        <f t="shared" si="1"/>
        <v>0</v>
      </c>
      <c r="G37" s="44"/>
      <c r="H37" s="44">
        <f t="shared" si="2"/>
        <v>0</v>
      </c>
    </row>
    <row r="38" spans="1:10" x14ac:dyDescent="0.2">
      <c r="A38" s="42" t="s">
        <v>51</v>
      </c>
      <c r="B38" s="42">
        <v>20</v>
      </c>
      <c r="C38" s="44"/>
      <c r="D38" s="44">
        <f t="shared" si="0"/>
        <v>0</v>
      </c>
      <c r="E38" s="44"/>
      <c r="F38" s="44">
        <f t="shared" si="1"/>
        <v>0</v>
      </c>
      <c r="G38" s="44"/>
      <c r="H38" s="44">
        <f t="shared" si="2"/>
        <v>0</v>
      </c>
    </row>
    <row r="39" spans="1:10" x14ac:dyDescent="0.2">
      <c r="A39" s="42" t="s">
        <v>85</v>
      </c>
      <c r="B39" s="42">
        <v>15</v>
      </c>
      <c r="C39" s="44"/>
      <c r="D39" s="44">
        <f t="shared" si="0"/>
        <v>0</v>
      </c>
      <c r="E39" s="44"/>
      <c r="F39" s="44">
        <f t="shared" si="1"/>
        <v>0</v>
      </c>
      <c r="G39" s="44"/>
      <c r="H39" s="44">
        <f t="shared" si="2"/>
        <v>0</v>
      </c>
    </row>
    <row r="40" spans="1:10" x14ac:dyDescent="0.2">
      <c r="A40" s="42" t="s">
        <v>93</v>
      </c>
      <c r="B40" s="39"/>
      <c r="C40" s="39"/>
      <c r="D40" s="44">
        <f>SUM(D33:D39)</f>
        <v>0</v>
      </c>
      <c r="E40" s="44"/>
      <c r="F40" s="44">
        <f>SUM(F33:F39)</f>
        <v>0</v>
      </c>
      <c r="G40" s="44"/>
      <c r="H40" s="44">
        <f>SUM(H33:H39)</f>
        <v>0</v>
      </c>
    </row>
    <row r="43" spans="1:10" x14ac:dyDescent="0.2">
      <c r="A43" s="42" t="s">
        <v>35</v>
      </c>
      <c r="B43" s="39">
        <v>3</v>
      </c>
      <c r="C43" s="44"/>
      <c r="D43" s="44"/>
      <c r="E43" s="44"/>
      <c r="F43" s="44"/>
      <c r="G43" s="44"/>
      <c r="H43" s="44"/>
      <c r="J43" s="7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21"/>
  <sheetViews>
    <sheetView workbookViewId="0">
      <selection activeCell="G23" sqref="G23"/>
    </sheetView>
  </sheetViews>
  <sheetFormatPr defaultRowHeight="14.25" x14ac:dyDescent="0.2"/>
  <cols>
    <col min="1" max="1" width="1.125" customWidth="1"/>
    <col min="2" max="2" width="12.875" customWidth="1"/>
    <col min="11" max="11" width="9.875" bestFit="1" customWidth="1"/>
  </cols>
  <sheetData>
    <row r="1" spans="2:14" x14ac:dyDescent="0.2">
      <c r="B1" t="s">
        <v>152</v>
      </c>
    </row>
    <row r="2" spans="2:14" x14ac:dyDescent="0.2">
      <c r="B2" t="s">
        <v>33</v>
      </c>
    </row>
    <row r="3" spans="2:14" x14ac:dyDescent="0.2">
      <c r="B3" t="s">
        <v>36</v>
      </c>
      <c r="C3" t="s">
        <v>37</v>
      </c>
      <c r="D3" s="30" t="s">
        <v>38</v>
      </c>
      <c r="E3" s="30" t="s">
        <v>39</v>
      </c>
      <c r="F3" s="30" t="s">
        <v>40</v>
      </c>
      <c r="G3" s="30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0" t="s">
        <v>47</v>
      </c>
      <c r="N3" s="30" t="s">
        <v>48</v>
      </c>
    </row>
    <row r="4" spans="2:14" ht="15" x14ac:dyDescent="0.25">
      <c r="B4" s="31" t="s">
        <v>34</v>
      </c>
    </row>
    <row r="5" spans="2:14" x14ac:dyDescent="0.2">
      <c r="B5" t="s">
        <v>49</v>
      </c>
    </row>
    <row r="6" spans="2:14" x14ac:dyDescent="0.2">
      <c r="B6" t="s">
        <v>50</v>
      </c>
    </row>
    <row r="7" spans="2:14" x14ac:dyDescent="0.2">
      <c r="B7" t="s">
        <v>51</v>
      </c>
    </row>
    <row r="8" spans="2:14" x14ac:dyDescent="0.2">
      <c r="B8" t="s">
        <v>52</v>
      </c>
    </row>
    <row r="9" spans="2:14" x14ac:dyDescent="0.2">
      <c r="B9" t="s">
        <v>53</v>
      </c>
    </row>
    <row r="10" spans="2:14" x14ac:dyDescent="0.2">
      <c r="B10" t="s">
        <v>54</v>
      </c>
    </row>
    <row r="11" spans="2:14" x14ac:dyDescent="0.2">
      <c r="B11" t="s">
        <v>55</v>
      </c>
    </row>
    <row r="12" spans="2:14" x14ac:dyDescent="0.2">
      <c r="B12" t="s">
        <v>59</v>
      </c>
    </row>
    <row r="13" spans="2:14" x14ac:dyDescent="0.2">
      <c r="B13" t="s">
        <v>56</v>
      </c>
    </row>
    <row r="14" spans="2:14" x14ac:dyDescent="0.2">
      <c r="B14" t="s">
        <v>58</v>
      </c>
    </row>
    <row r="15" spans="2:14" x14ac:dyDescent="0.2">
      <c r="B15" t="s">
        <v>57</v>
      </c>
    </row>
    <row r="16" spans="2:14" x14ac:dyDescent="0.2">
      <c r="B16" t="s">
        <v>60</v>
      </c>
    </row>
    <row r="20" spans="2:2" ht="15" x14ac:dyDescent="0.25">
      <c r="B20" s="31" t="s">
        <v>35</v>
      </c>
    </row>
    <row r="21" spans="2:2" x14ac:dyDescent="0.2">
      <c r="B21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9"/>
  <sheetViews>
    <sheetView workbookViewId="0">
      <selection activeCell="H20" sqref="H20"/>
    </sheetView>
  </sheetViews>
  <sheetFormatPr defaultRowHeight="14.25" x14ac:dyDescent="0.2"/>
  <cols>
    <col min="1" max="1" width="0.625" style="30" customWidth="1"/>
    <col min="2" max="2" width="0.75" style="30" customWidth="1"/>
    <col min="3" max="3" width="32.5" style="30" bestFit="1" customWidth="1"/>
    <col min="4" max="4" width="13.5" style="30" bestFit="1" customWidth="1"/>
    <col min="5" max="5" width="30.25" style="30" bestFit="1" customWidth="1"/>
    <col min="6" max="6" width="0.875" style="30" customWidth="1"/>
    <col min="7" max="16384" width="9" style="30"/>
  </cols>
  <sheetData>
    <row r="2" spans="2:6" ht="5.25" customHeight="1" x14ac:dyDescent="0.2">
      <c r="B2" s="67"/>
      <c r="C2" s="67"/>
      <c r="D2" s="67"/>
      <c r="E2" s="67"/>
      <c r="F2" s="67"/>
    </row>
    <row r="3" spans="2:6" ht="15" x14ac:dyDescent="0.25">
      <c r="B3" s="67"/>
      <c r="C3" s="68" t="s">
        <v>98</v>
      </c>
      <c r="D3" s="68"/>
      <c r="E3" s="68"/>
      <c r="F3" s="67"/>
    </row>
    <row r="4" spans="2:6" ht="15" x14ac:dyDescent="0.25">
      <c r="B4" s="67"/>
      <c r="C4" s="68" t="s">
        <v>129</v>
      </c>
      <c r="D4" s="68"/>
      <c r="E4" s="68"/>
      <c r="F4" s="67"/>
    </row>
    <row r="5" spans="2:6" ht="15" x14ac:dyDescent="0.25">
      <c r="B5" s="67"/>
      <c r="C5" s="68" t="s">
        <v>130</v>
      </c>
      <c r="D5" s="69"/>
      <c r="E5" s="68"/>
      <c r="F5" s="67"/>
    </row>
    <row r="6" spans="2:6" x14ac:dyDescent="0.2">
      <c r="B6" s="67"/>
      <c r="F6" s="67"/>
    </row>
    <row r="7" spans="2:6" x14ac:dyDescent="0.2">
      <c r="B7" s="67"/>
      <c r="F7" s="67"/>
    </row>
    <row r="8" spans="2:6" ht="15" x14ac:dyDescent="0.25">
      <c r="B8" s="67"/>
      <c r="C8" s="68" t="s">
        <v>131</v>
      </c>
      <c r="F8" s="67"/>
    </row>
    <row r="9" spans="2:6" x14ac:dyDescent="0.2">
      <c r="B9" s="67"/>
      <c r="C9" s="30" t="s">
        <v>132</v>
      </c>
      <c r="D9" s="70"/>
      <c r="F9" s="67"/>
    </row>
    <row r="10" spans="2:6" x14ac:dyDescent="0.2">
      <c r="B10" s="67"/>
      <c r="C10" s="30" t="s">
        <v>170</v>
      </c>
      <c r="D10" s="70"/>
      <c r="F10" s="67"/>
    </row>
    <row r="11" spans="2:6" x14ac:dyDescent="0.2">
      <c r="B11" s="67"/>
      <c r="C11" s="30" t="s">
        <v>171</v>
      </c>
      <c r="D11" s="70"/>
      <c r="F11" s="67"/>
    </row>
    <row r="12" spans="2:6" x14ac:dyDescent="0.2">
      <c r="B12" s="67"/>
      <c r="C12" s="30" t="s">
        <v>133</v>
      </c>
      <c r="D12" s="70"/>
      <c r="F12" s="67"/>
    </row>
    <row r="13" spans="2:6" x14ac:dyDescent="0.2">
      <c r="B13" s="67"/>
      <c r="C13" s="30" t="s">
        <v>134</v>
      </c>
      <c r="D13" s="70"/>
      <c r="F13" s="67"/>
    </row>
    <row r="14" spans="2:6" x14ac:dyDescent="0.2">
      <c r="B14" s="67"/>
      <c r="C14" s="30" t="s">
        <v>135</v>
      </c>
      <c r="D14" s="70"/>
      <c r="F14" s="67"/>
    </row>
    <row r="15" spans="2:6" x14ac:dyDescent="0.2">
      <c r="B15" s="67"/>
      <c r="C15" s="71" t="s">
        <v>136</v>
      </c>
      <c r="D15" s="70"/>
      <c r="F15" s="67"/>
    </row>
    <row r="16" spans="2:6" x14ac:dyDescent="0.2">
      <c r="B16" s="67"/>
      <c r="D16" s="70"/>
      <c r="F16" s="67"/>
    </row>
    <row r="17" spans="2:6" ht="15" x14ac:dyDescent="0.25">
      <c r="B17" s="67"/>
      <c r="C17" s="68" t="s">
        <v>137</v>
      </c>
      <c r="D17" s="70"/>
      <c r="F17" s="67"/>
    </row>
    <row r="18" spans="2:6" x14ac:dyDescent="0.2">
      <c r="B18" s="67"/>
      <c r="C18" s="30" t="s">
        <v>138</v>
      </c>
      <c r="D18" s="70"/>
      <c r="F18" s="67"/>
    </row>
    <row r="19" spans="2:6" x14ac:dyDescent="0.2">
      <c r="B19" s="67"/>
      <c r="C19" s="30" t="s">
        <v>139</v>
      </c>
      <c r="D19" s="70"/>
      <c r="F19" s="67"/>
    </row>
    <row r="20" spans="2:6" x14ac:dyDescent="0.2">
      <c r="B20" s="67"/>
      <c r="C20" s="30" t="s">
        <v>140</v>
      </c>
      <c r="D20" s="70"/>
      <c r="F20" s="67"/>
    </row>
    <row r="21" spans="2:6" x14ac:dyDescent="0.2">
      <c r="B21" s="67"/>
      <c r="C21" s="30" t="s">
        <v>141</v>
      </c>
      <c r="D21" s="70"/>
      <c r="F21" s="67"/>
    </row>
    <row r="22" spans="2:6" x14ac:dyDescent="0.2">
      <c r="B22" s="67"/>
      <c r="C22" s="71" t="s">
        <v>142</v>
      </c>
      <c r="D22" s="70"/>
      <c r="F22" s="67"/>
    </row>
    <row r="23" spans="2:6" x14ac:dyDescent="0.2">
      <c r="B23" s="67"/>
      <c r="D23" s="70"/>
      <c r="F23" s="67"/>
    </row>
    <row r="24" spans="2:6" ht="15" x14ac:dyDescent="0.25">
      <c r="B24" s="67"/>
      <c r="C24" s="68" t="s">
        <v>143</v>
      </c>
      <c r="D24" s="70"/>
      <c r="F24" s="67"/>
    </row>
    <row r="25" spans="2:6" x14ac:dyDescent="0.2">
      <c r="B25" s="67"/>
      <c r="C25" s="30" t="s">
        <v>144</v>
      </c>
      <c r="D25" s="70"/>
      <c r="F25" s="67"/>
    </row>
    <row r="26" spans="2:6" x14ac:dyDescent="0.2">
      <c r="B26" s="67"/>
      <c r="C26" s="30" t="s">
        <v>145</v>
      </c>
      <c r="D26" s="70"/>
      <c r="F26" s="67"/>
    </row>
    <row r="27" spans="2:6" x14ac:dyDescent="0.2">
      <c r="B27" s="67"/>
      <c r="C27" s="30" t="s">
        <v>146</v>
      </c>
      <c r="D27" s="70"/>
      <c r="F27" s="67"/>
    </row>
    <row r="28" spans="2:6" x14ac:dyDescent="0.2">
      <c r="B28" s="67"/>
      <c r="C28" s="30" t="s">
        <v>147</v>
      </c>
      <c r="D28" s="70"/>
      <c r="F28" s="67"/>
    </row>
    <row r="29" spans="2:6" x14ac:dyDescent="0.2">
      <c r="B29" s="67"/>
      <c r="C29" s="71" t="s">
        <v>148</v>
      </c>
      <c r="D29" s="70"/>
      <c r="F29" s="67"/>
    </row>
    <row r="30" spans="2:6" x14ac:dyDescent="0.2">
      <c r="B30" s="67"/>
      <c r="D30" s="70"/>
      <c r="F30" s="67"/>
    </row>
    <row r="31" spans="2:6" x14ac:dyDescent="0.2">
      <c r="B31" s="67"/>
      <c r="C31" s="30" t="s">
        <v>149</v>
      </c>
      <c r="D31" s="70"/>
      <c r="F31" s="67"/>
    </row>
    <row r="32" spans="2:6" x14ac:dyDescent="0.2">
      <c r="B32" s="67"/>
      <c r="C32" s="30" t="s">
        <v>150</v>
      </c>
      <c r="D32" s="70"/>
      <c r="F32" s="67"/>
    </row>
    <row r="33" spans="2:6" x14ac:dyDescent="0.2">
      <c r="B33" s="67"/>
      <c r="C33" s="30" t="s">
        <v>151</v>
      </c>
      <c r="D33" s="70"/>
      <c r="F33" s="67"/>
    </row>
    <row r="34" spans="2:6" x14ac:dyDescent="0.2">
      <c r="B34" s="67"/>
      <c r="F34" s="67"/>
    </row>
    <row r="35" spans="2:6" x14ac:dyDescent="0.2">
      <c r="B35" s="67"/>
      <c r="F35" s="67"/>
    </row>
    <row r="36" spans="2:6" x14ac:dyDescent="0.2">
      <c r="B36" s="67"/>
      <c r="F36" s="67"/>
    </row>
    <row r="37" spans="2:6" x14ac:dyDescent="0.2">
      <c r="B37" s="67"/>
      <c r="F37" s="67"/>
    </row>
    <row r="38" spans="2:6" x14ac:dyDescent="0.2">
      <c r="B38" s="67"/>
      <c r="F38" s="67"/>
    </row>
    <row r="39" spans="2:6" ht="6" customHeight="1" x14ac:dyDescent="0.2">
      <c r="B39" s="67"/>
      <c r="C39" s="67"/>
      <c r="D39" s="67"/>
      <c r="E39" s="67"/>
      <c r="F39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6"/>
  <sheetViews>
    <sheetView tabSelected="1" topLeftCell="A13" workbookViewId="0">
      <selection activeCell="D17" sqref="D17"/>
    </sheetView>
  </sheetViews>
  <sheetFormatPr defaultRowHeight="14.25" x14ac:dyDescent="0.2"/>
  <cols>
    <col min="1" max="1" width="47.625" style="30" customWidth="1"/>
    <col min="2" max="6" width="9" style="30"/>
    <col min="7" max="7" width="9.875" style="30" bestFit="1" customWidth="1"/>
    <col min="8" max="8" width="11.375" style="30" bestFit="1" customWidth="1"/>
    <col min="9" max="16384" width="9" style="30"/>
  </cols>
  <sheetData>
    <row r="1" spans="1:14" x14ac:dyDescent="0.2">
      <c r="A1" s="46"/>
      <c r="B1" s="47" t="s">
        <v>56</v>
      </c>
      <c r="C1" s="47" t="s">
        <v>58</v>
      </c>
      <c r="D1" s="47" t="s">
        <v>49</v>
      </c>
      <c r="E1" s="47" t="s">
        <v>50</v>
      </c>
      <c r="F1" s="47" t="s">
        <v>60</v>
      </c>
      <c r="G1" s="47" t="s">
        <v>57</v>
      </c>
      <c r="H1" s="47" t="s">
        <v>99</v>
      </c>
      <c r="I1" s="47" t="s">
        <v>53</v>
      </c>
      <c r="J1" s="47" t="s">
        <v>51</v>
      </c>
      <c r="K1" s="47" t="s">
        <v>55</v>
      </c>
      <c r="L1" s="47" t="s">
        <v>85</v>
      </c>
      <c r="M1" s="47" t="s">
        <v>100</v>
      </c>
      <c r="N1" s="48" t="s">
        <v>80</v>
      </c>
    </row>
    <row r="2" spans="1:14" x14ac:dyDescent="0.2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</row>
    <row r="3" spans="1:14" ht="15" x14ac:dyDescent="0.25">
      <c r="A3" s="52" t="s">
        <v>101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</row>
    <row r="4" spans="1:14" x14ac:dyDescent="0.2">
      <c r="A4" s="49" t="s">
        <v>102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6"/>
    </row>
    <row r="5" spans="1:14" ht="15" x14ac:dyDescent="0.25">
      <c r="A5" s="52" t="s">
        <v>103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</row>
    <row r="6" spans="1:14" ht="15" x14ac:dyDescent="0.25">
      <c r="A6" s="52" t="s">
        <v>104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4"/>
    </row>
    <row r="7" spans="1:14" ht="15" x14ac:dyDescent="0.25">
      <c r="A7" s="57"/>
      <c r="B7" s="55"/>
      <c r="C7" s="55"/>
      <c r="D7" s="58"/>
      <c r="E7" s="58"/>
      <c r="F7" s="55"/>
      <c r="G7" s="58"/>
      <c r="H7" s="58"/>
      <c r="I7" s="55"/>
      <c r="J7" s="58"/>
      <c r="K7" s="55"/>
      <c r="L7" s="55"/>
      <c r="M7" s="55"/>
      <c r="N7" s="56"/>
    </row>
    <row r="8" spans="1:14" ht="15" x14ac:dyDescent="0.25">
      <c r="A8" s="52" t="s">
        <v>105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</row>
    <row r="9" spans="1:14" ht="15" x14ac:dyDescent="0.25">
      <c r="A9" s="49" t="s">
        <v>106</v>
      </c>
      <c r="B9" s="55"/>
      <c r="C9" s="55"/>
      <c r="D9" s="55"/>
      <c r="E9" s="58"/>
      <c r="F9" s="55"/>
      <c r="G9" s="55"/>
      <c r="H9" s="55"/>
      <c r="I9" s="55"/>
      <c r="J9" s="55"/>
      <c r="K9" s="55"/>
      <c r="L9" s="55"/>
      <c r="M9" s="55"/>
      <c r="N9" s="56"/>
    </row>
    <row r="10" spans="1:14" x14ac:dyDescent="0.2">
      <c r="A10" s="59" t="s">
        <v>107</v>
      </c>
      <c r="B10" s="55"/>
      <c r="C10" s="55"/>
      <c r="D10" s="55"/>
      <c r="E10" s="60"/>
      <c r="F10" s="55"/>
      <c r="G10" s="55"/>
      <c r="H10" s="55"/>
      <c r="I10" s="60"/>
      <c r="J10" s="55"/>
      <c r="K10" s="55"/>
      <c r="L10" s="55"/>
      <c r="M10" s="55"/>
      <c r="N10" s="56"/>
    </row>
    <row r="11" spans="1:14" x14ac:dyDescent="0.2">
      <c r="A11" s="49" t="s">
        <v>108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6"/>
    </row>
    <row r="12" spans="1:14" x14ac:dyDescent="0.2">
      <c r="A12" s="49" t="s">
        <v>109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6"/>
    </row>
    <row r="13" spans="1:14" x14ac:dyDescent="0.2">
      <c r="A13" s="49" t="s">
        <v>110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6"/>
    </row>
    <row r="14" spans="1:14" x14ac:dyDescent="0.2">
      <c r="A14" s="49" t="s">
        <v>111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6"/>
    </row>
    <row r="15" spans="1:14" x14ac:dyDescent="0.2">
      <c r="A15" s="49" t="s">
        <v>112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6"/>
    </row>
    <row r="16" spans="1:14" x14ac:dyDescent="0.2">
      <c r="A16" s="49" t="s">
        <v>113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6"/>
    </row>
    <row r="17" spans="1:14" x14ac:dyDescent="0.2">
      <c r="A17" s="61" t="s">
        <v>114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6"/>
    </row>
    <row r="18" spans="1:14" x14ac:dyDescent="0.2">
      <c r="A18" s="61" t="s">
        <v>175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6"/>
    </row>
    <row r="19" spans="1:14" x14ac:dyDescent="0.2">
      <c r="A19" s="49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6"/>
    </row>
    <row r="20" spans="1:14" s="62" customFormat="1" ht="15" x14ac:dyDescent="0.25">
      <c r="A20" s="52" t="s">
        <v>115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4"/>
    </row>
    <row r="21" spans="1:14" x14ac:dyDescent="0.2">
      <c r="A21" s="49" t="s">
        <v>114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6"/>
    </row>
    <row r="22" spans="1:14" x14ac:dyDescent="0.2">
      <c r="A22" s="49" t="s">
        <v>116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6"/>
    </row>
    <row r="23" spans="1:14" x14ac:dyDescent="0.2">
      <c r="A23" s="49" t="s">
        <v>117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6"/>
    </row>
    <row r="24" spans="1:14" x14ac:dyDescent="0.2">
      <c r="A24" s="49" t="s">
        <v>118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6"/>
    </row>
    <row r="25" spans="1:14" x14ac:dyDescent="0.2">
      <c r="A25" s="49" t="s">
        <v>119</v>
      </c>
      <c r="B25" s="55"/>
      <c r="C25" s="55"/>
      <c r="D25" s="73"/>
      <c r="E25" s="55"/>
      <c r="F25" s="55"/>
      <c r="G25" s="55"/>
      <c r="H25" s="55"/>
      <c r="I25" s="55"/>
      <c r="J25" s="55"/>
      <c r="K25" s="55"/>
      <c r="L25" s="55"/>
      <c r="M25" s="55"/>
      <c r="N25" s="56"/>
    </row>
    <row r="26" spans="1:14" x14ac:dyDescent="0.2">
      <c r="A26" s="49" t="s">
        <v>120</v>
      </c>
      <c r="B26" s="55"/>
      <c r="C26" s="55"/>
      <c r="D26" s="73"/>
      <c r="E26" s="55"/>
      <c r="F26" s="55"/>
      <c r="G26" s="55"/>
      <c r="H26" s="55"/>
      <c r="I26" s="55"/>
      <c r="J26" s="55"/>
      <c r="K26" s="55"/>
      <c r="L26" s="55"/>
      <c r="M26" s="55"/>
      <c r="N26" s="56"/>
    </row>
    <row r="27" spans="1:14" ht="15" x14ac:dyDescent="0.25">
      <c r="A27" s="52" t="s">
        <v>121</v>
      </c>
      <c r="B27" s="53"/>
      <c r="C27" s="53"/>
      <c r="D27" s="53"/>
      <c r="E27" s="53"/>
      <c r="F27" s="53"/>
      <c r="G27" s="63"/>
      <c r="H27" s="53"/>
      <c r="I27" s="53"/>
      <c r="J27" s="53"/>
      <c r="K27" s="63"/>
      <c r="L27" s="63"/>
      <c r="M27" s="53"/>
      <c r="N27" s="54"/>
    </row>
    <row r="28" spans="1:14" ht="15" x14ac:dyDescent="0.25">
      <c r="A28" s="57"/>
      <c r="B28" s="58"/>
      <c r="C28" s="55"/>
      <c r="D28" s="55"/>
      <c r="E28" s="55"/>
      <c r="F28" s="58"/>
      <c r="G28" s="55"/>
      <c r="H28" s="55"/>
      <c r="I28" s="55"/>
      <c r="J28" s="58"/>
      <c r="K28" s="55"/>
      <c r="L28" s="55"/>
      <c r="M28" s="55"/>
      <c r="N28" s="56"/>
    </row>
    <row r="29" spans="1:14" ht="15" x14ac:dyDescent="0.25">
      <c r="A29" s="52" t="s">
        <v>122</v>
      </c>
      <c r="B29" s="53"/>
      <c r="C29" s="53"/>
      <c r="D29" s="53"/>
      <c r="E29" s="53"/>
      <c r="F29" s="53"/>
      <c r="G29" s="53"/>
      <c r="H29" s="63"/>
      <c r="I29" s="53"/>
      <c r="J29" s="53"/>
      <c r="K29" s="53"/>
      <c r="L29" s="53"/>
      <c r="M29" s="53"/>
      <c r="N29" s="54"/>
    </row>
    <row r="30" spans="1:14" ht="15" x14ac:dyDescent="0.25">
      <c r="A30" s="52" t="s">
        <v>123</v>
      </c>
      <c r="B30" s="53"/>
      <c r="C30" s="53"/>
      <c r="D30" s="53"/>
      <c r="E30" s="63"/>
      <c r="F30" s="63"/>
      <c r="G30" s="63"/>
      <c r="H30" s="63"/>
      <c r="I30" s="53"/>
      <c r="J30" s="53"/>
      <c r="K30" s="53"/>
      <c r="L30" s="53"/>
      <c r="M30" s="53"/>
      <c r="N30" s="54"/>
    </row>
    <row r="31" spans="1:14" x14ac:dyDescent="0.2">
      <c r="A31" s="61" t="s">
        <v>124</v>
      </c>
      <c r="B31" s="60"/>
      <c r="C31" s="60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6"/>
    </row>
    <row r="32" spans="1:14" x14ac:dyDescent="0.2">
      <c r="A32" s="61" t="s">
        <v>125</v>
      </c>
      <c r="B32" s="60"/>
      <c r="C32" s="60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6"/>
    </row>
    <row r="33" spans="1:14" x14ac:dyDescent="0.2">
      <c r="A33" s="49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6"/>
    </row>
    <row r="34" spans="1:14" ht="15" x14ac:dyDescent="0.25">
      <c r="A34" s="52" t="s">
        <v>126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4"/>
    </row>
    <row r="35" spans="1:14" ht="15" x14ac:dyDescent="0.25">
      <c r="A35" s="52" t="s">
        <v>127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4"/>
    </row>
    <row r="36" spans="1:14" ht="15.75" thickBot="1" x14ac:dyDescent="0.3">
      <c r="A36" s="64" t="s">
        <v>128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6"/>
    </row>
  </sheetData>
  <mergeCells count="1">
    <mergeCell ref="D25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Income Statement</vt:lpstr>
      <vt:lpstr>budget parameters</vt:lpstr>
      <vt:lpstr>Produce forecast</vt:lpstr>
      <vt:lpstr>cash flow monthly</vt:lpstr>
      <vt:lpstr>cash flow statement</vt:lpstr>
      <vt:lpstr>Summary veg</vt:lpstr>
      <vt:lpstr>'Income Statement'!Print_Area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www.vertex42.com</dc:creator>
  <dc:description>(c) 2008-2014 Vertex42 LLC. All Rights Reserved.</dc:description>
  <cp:lastModifiedBy>Ashok</cp:lastModifiedBy>
  <cp:lastPrinted>2014-04-11T21:16:05Z</cp:lastPrinted>
  <dcterms:created xsi:type="dcterms:W3CDTF">2011-05-30T15:34:37Z</dcterms:created>
  <dcterms:modified xsi:type="dcterms:W3CDTF">2020-09-22T10:34:17Z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1.2.0</vt:lpwstr>
  </property>
</Properties>
</file>