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s\svi_hrm\server\scripts\"/>
    </mc:Choice>
  </mc:AlternateContent>
  <xr:revisionPtr revIDLastSave="0" documentId="13_ncr:1_{F2B9C9B7-A761-4807-9796-6E4B247DC3EC}" xr6:coauthVersionLast="47" xr6:coauthVersionMax="47" xr10:uidLastSave="{00000000-0000-0000-0000-000000000000}"/>
  <bookViews>
    <workbookView xWindow="-120" yWindow="-120" windowWidth="20730" windowHeight="11310" activeTab="1" xr2:uid="{BA785405-485D-4045-A9D6-E0658F597E49}"/>
  </bookViews>
  <sheets>
    <sheet name="Employees" sheetId="1" r:id="rId1"/>
    <sheet name="Attributes" sheetId="2" r:id="rId2"/>
    <sheet name="Groups" sheetId="3" r:id="rId3"/>
    <sheet name="Column Details" sheetId="8" r:id="rId4"/>
  </sheets>
  <externalReferences>
    <externalReference r:id="rId5"/>
    <externalReference r:id="rId6"/>
  </externalReferences>
  <definedNames>
    <definedName name="_??">BlankMacro1</definedName>
    <definedName name="_??????1">BlankMacro1</definedName>
    <definedName name="_??????2">BlankMacro1</definedName>
    <definedName name="_??????3">BlankMacro1</definedName>
    <definedName name="_??????4">BlankMacro1</definedName>
    <definedName name="_??????5">BlankMacro1</definedName>
    <definedName name="_??????6">BlankMacro1</definedName>
    <definedName name="_CN1" hidden="1">{"'Sheet1'!$L$16"}</definedName>
    <definedName name="_CT250">'[1]dongia (2)'!#REF!</definedName>
    <definedName name="_CT4" hidden="1">{"'Sheet1'!$L$16"}</definedName>
    <definedName name="_xlnm._FilterDatabase" localSheetId="0" hidden="1">Employees!$A$1:$CL$89</definedName>
    <definedName name="_mau03" hidden="1">{"'Sheet1'!$L$16"}</definedName>
    <definedName name="_NSO2" hidden="1">{"'Sheet1'!$L$16"}</definedName>
    <definedName name="_Order1" hidden="1">255</definedName>
    <definedName name="_Order2" hidden="1">255</definedName>
    <definedName name="_SD11">{"Thuxm2.xls","Sheet1"}</definedName>
    <definedName name="_XL3">BlankMacro1</definedName>
    <definedName name="abc">BlankMacro1</definedName>
    <definedName name="ad" hidden="1">{"'Sheet1'!$L$16"}</definedName>
    <definedName name="bbb">BlankMacro1</definedName>
    <definedName name="bg" hidden="1">{"'Sheet1'!$L$16"}</definedName>
    <definedName name="CACAU">298161</definedName>
    <definedName name="cfgg" hidden="1">{"'Sheet1'!$L$16"}</definedName>
    <definedName name="CLVC3">0.1</definedName>
    <definedName name="Comm">BlankMacro1</definedName>
    <definedName name="Document_array">{"Book1"}</definedName>
    <definedName name="Drawpoints">1</definedName>
    <definedName name="DSTD_Clear">[2]!DSTD_Clear</definedName>
    <definedName name="FFF">BlankMacro1</definedName>
    <definedName name="FIT">BlankMacro1</definedName>
    <definedName name="FITT2">BlankMacro1</definedName>
    <definedName name="FITTING2">BlankMacro1</definedName>
    <definedName name="FLG">BlankMacro1</definedName>
    <definedName name="fzgÐg">{"Thuxm2.xls","Sheet1"}</definedName>
    <definedName name="hanh" hidden="1">{"'Sheet1'!$L$16"}</definedName>
    <definedName name="Heä_soá_laép_xaø_H">1.7</definedName>
    <definedName name="HSCT3">0.1</definedName>
    <definedName name="HSDN">2.5</definedName>
    <definedName name="HSLXH">1.7</definedName>
    <definedName name="HTML_CodePage" hidden="1">950</definedName>
    <definedName name="HTML_Control" hidden="1">{"'Sheet1'!$L$16"}</definedName>
    <definedName name="HTML_Description" hidden="1">""</definedName>
    <definedName name="HTML_Email" hidden="1">""</definedName>
    <definedName name="HTML_Header" hidden="1">"Sheet1"</definedName>
    <definedName name="HTML_LastUpdate" hidden="1">"2000/9/14"</definedName>
    <definedName name="HTML_LineAfter" hidden="1">FALSE</definedName>
    <definedName name="HTML_LineBefore" hidden="1">FALSE</definedName>
    <definedName name="HTML_Name" hidden="1">"J.C.WONG"</definedName>
    <definedName name="HTML_OBDlg2" hidden="1">TRUE</definedName>
    <definedName name="HTML_OBDlg4" hidden="1">TRUE</definedName>
    <definedName name="HTML_OS" hidden="1">0</definedName>
    <definedName name="HTML_Title" hidden="1">"00Q3961-SUM"</definedName>
    <definedName name="huy" hidden="1">{"'Sheet1'!$L$16"}</definedName>
    <definedName name="KhuyenmaiUPS">"AutoShape 264"</definedName>
    <definedName name="luan" hidden="1">{"'Sheet1'!$L$16"}</definedName>
    <definedName name="mo" hidden="1">{"'Sheet1'!$L$16"}</definedName>
    <definedName name="MYHUYEN" hidden="1">{"'Sheet1'!$L$16"}</definedName>
    <definedName name="NHAÂN_COÂNG">BTRAM</definedName>
    <definedName name="o" hidden="1">{"'Sheet1'!$L$16"}</definedName>
    <definedName name="PIP">BlankMacro1</definedName>
    <definedName name="PIPE2">BlankMacro1</definedName>
    <definedName name="PPP">BlankMacro1</definedName>
    <definedName name="PtichDTL">[2]!PtichDTL</definedName>
    <definedName name="qq">BlankMacro1</definedName>
    <definedName name="rate">14000</definedName>
    <definedName name="ss">BlankMacro1</definedName>
    <definedName name="TaxTV">10%</definedName>
    <definedName name="TaxXL">5%</definedName>
    <definedName name="TKYB">"TKYB"</definedName>
    <definedName name="tlc" hidden="1">{"'Sheet1'!$L$16"}</definedName>
    <definedName name="TYT">BlankMacro1</definedName>
    <definedName name="unitt">BlankMacro1</definedName>
    <definedName name="ut">BlankMacro1</definedName>
    <definedName name="VAÄT_LIEÄU">"ATRAM"</definedName>
    <definedName name="Viet" hidden="1">{"'Sheet1'!$L$16"}</definedName>
    <definedName name="Winpoints">3</definedName>
    <definedName name="WIRE1">5</definedName>
    <definedName name="XCCT">0.5</definedName>
    <definedName name="템플리트모듈1">BlankMacro1</definedName>
    <definedName name="템플리트모듈2">BlankMacro1</definedName>
    <definedName name="템플리트모듈3">BlankMacro1</definedName>
    <definedName name="템플리트모듈4">BlankMacro1</definedName>
    <definedName name="템플리트모듈5">BlankMacro1</definedName>
    <definedName name="템플리트모듈6">BlankMacro1</definedName>
    <definedName name="피팅">BlankMacro1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90" i="1" l="1"/>
  <c r="Y90" i="1"/>
  <c r="U90" i="1"/>
  <c r="T90" i="1"/>
  <c r="T3" i="1"/>
  <c r="U3" i="1"/>
  <c r="Y3" i="1"/>
  <c r="AE3" i="1"/>
  <c r="T4" i="1"/>
  <c r="U4" i="1"/>
  <c r="Y4" i="1"/>
  <c r="AE4" i="1"/>
  <c r="T5" i="1"/>
  <c r="U5" i="1"/>
  <c r="Y5" i="1"/>
  <c r="AE5" i="1"/>
  <c r="T6" i="1"/>
  <c r="U6" i="1"/>
  <c r="Y6" i="1"/>
  <c r="AE6" i="1"/>
  <c r="T7" i="1"/>
  <c r="U7" i="1"/>
  <c r="Y7" i="1"/>
  <c r="AE7" i="1"/>
  <c r="T8" i="1"/>
  <c r="U8" i="1"/>
  <c r="Y8" i="1"/>
  <c r="AE8" i="1"/>
  <c r="T9" i="1"/>
  <c r="U9" i="1"/>
  <c r="Y9" i="1"/>
  <c r="AE9" i="1"/>
  <c r="T10" i="1"/>
  <c r="U10" i="1"/>
  <c r="Y10" i="1"/>
  <c r="AE10" i="1"/>
  <c r="T11" i="1"/>
  <c r="U11" i="1"/>
  <c r="Y11" i="1"/>
  <c r="AE11" i="1"/>
  <c r="T12" i="1"/>
  <c r="U12" i="1"/>
  <c r="Y12" i="1"/>
  <c r="AE12" i="1"/>
  <c r="T13" i="1"/>
  <c r="U13" i="1"/>
  <c r="Y13" i="1"/>
  <c r="AE13" i="1"/>
  <c r="T14" i="1"/>
  <c r="U14" i="1"/>
  <c r="Y14" i="1"/>
  <c r="AE14" i="1"/>
  <c r="T15" i="1"/>
  <c r="U15" i="1"/>
  <c r="Y15" i="1"/>
  <c r="AE15" i="1"/>
  <c r="T16" i="1"/>
  <c r="U16" i="1"/>
  <c r="Y16" i="1"/>
  <c r="AE16" i="1"/>
  <c r="T17" i="1"/>
  <c r="U17" i="1"/>
  <c r="Y17" i="1"/>
  <c r="AE17" i="1"/>
  <c r="T18" i="1"/>
  <c r="U18" i="1"/>
  <c r="Y18" i="1"/>
  <c r="AE18" i="1"/>
  <c r="T19" i="1"/>
  <c r="U19" i="1"/>
  <c r="Y19" i="1"/>
  <c r="AE19" i="1"/>
  <c r="T20" i="1"/>
  <c r="U20" i="1"/>
  <c r="Y20" i="1"/>
  <c r="AE20" i="1"/>
  <c r="T21" i="1"/>
  <c r="U21" i="1"/>
  <c r="Y21" i="1"/>
  <c r="AE21" i="1"/>
  <c r="T22" i="1"/>
  <c r="U22" i="1"/>
  <c r="Y22" i="1"/>
  <c r="AE22" i="1"/>
  <c r="T23" i="1"/>
  <c r="U23" i="1"/>
  <c r="Y23" i="1"/>
  <c r="AE23" i="1"/>
  <c r="T24" i="1"/>
  <c r="U24" i="1"/>
  <c r="Y24" i="1"/>
  <c r="AE24" i="1"/>
  <c r="T25" i="1"/>
  <c r="U25" i="1"/>
  <c r="Y25" i="1"/>
  <c r="AE25" i="1"/>
  <c r="T26" i="1"/>
  <c r="U26" i="1"/>
  <c r="Y26" i="1"/>
  <c r="Z26" i="1"/>
  <c r="AE26" i="1"/>
  <c r="T27" i="1"/>
  <c r="U27" i="1"/>
  <c r="Y27" i="1"/>
  <c r="Z27" i="1"/>
  <c r="AE27" i="1"/>
  <c r="T28" i="1"/>
  <c r="U28" i="1"/>
  <c r="Y28" i="1"/>
  <c r="AD28" i="1"/>
  <c r="AE28" i="1"/>
  <c r="T29" i="1"/>
  <c r="U29" i="1"/>
  <c r="Y29" i="1"/>
  <c r="AE29" i="1"/>
  <c r="T30" i="1"/>
  <c r="U30" i="1"/>
  <c r="Y30" i="1"/>
  <c r="AE30" i="1"/>
  <c r="T31" i="1"/>
  <c r="U31" i="1"/>
  <c r="Y31" i="1"/>
  <c r="AE31" i="1"/>
  <c r="T32" i="1"/>
  <c r="U32" i="1"/>
  <c r="Y32" i="1"/>
  <c r="AD32" i="1"/>
  <c r="AE32" i="1" s="1"/>
  <c r="AQ32" i="1"/>
  <c r="T33" i="1"/>
  <c r="U33" i="1"/>
  <c r="Y33" i="1"/>
  <c r="AE33" i="1"/>
  <c r="T34" i="1"/>
  <c r="U34" i="1"/>
  <c r="Y34" i="1"/>
  <c r="Z34" i="1"/>
  <c r="AE34" i="1"/>
  <c r="T35" i="1"/>
  <c r="U35" i="1"/>
  <c r="Y35" i="1"/>
  <c r="AE35" i="1"/>
  <c r="T36" i="1"/>
  <c r="U36" i="1"/>
  <c r="Y36" i="1"/>
  <c r="AE36" i="1"/>
  <c r="T37" i="1"/>
  <c r="U37" i="1"/>
  <c r="Y37" i="1"/>
  <c r="AE37" i="1"/>
  <c r="T38" i="1"/>
  <c r="U38" i="1"/>
  <c r="Y38" i="1"/>
  <c r="AE38" i="1"/>
  <c r="T39" i="1"/>
  <c r="U39" i="1"/>
  <c r="Y39" i="1"/>
  <c r="Z39" i="1"/>
  <c r="AE39" i="1"/>
  <c r="T40" i="1"/>
  <c r="U40" i="1"/>
  <c r="Y40" i="1"/>
  <c r="AE40" i="1"/>
  <c r="T41" i="1"/>
  <c r="U41" i="1"/>
  <c r="Y41" i="1"/>
  <c r="AE41" i="1"/>
  <c r="T42" i="1"/>
  <c r="U42" i="1"/>
  <c r="Y42" i="1"/>
  <c r="AE42" i="1"/>
  <c r="T43" i="1"/>
  <c r="U43" i="1"/>
  <c r="Y43" i="1"/>
  <c r="AE43" i="1"/>
  <c r="T44" i="1"/>
  <c r="U44" i="1"/>
  <c r="Y44" i="1"/>
  <c r="AE44" i="1"/>
  <c r="T45" i="1"/>
  <c r="U45" i="1"/>
  <c r="Y45" i="1"/>
  <c r="AE45" i="1"/>
  <c r="T46" i="1"/>
  <c r="U46" i="1"/>
  <c r="Y46" i="1"/>
  <c r="AE46" i="1"/>
  <c r="T47" i="1"/>
  <c r="U47" i="1"/>
  <c r="Y47" i="1"/>
  <c r="AE47" i="1"/>
  <c r="T48" i="1"/>
  <c r="U48" i="1"/>
  <c r="Y48" i="1"/>
  <c r="AE48" i="1"/>
  <c r="T49" i="1"/>
  <c r="U49" i="1"/>
  <c r="Y49" i="1"/>
  <c r="AE49" i="1"/>
  <c r="T50" i="1"/>
  <c r="U50" i="1"/>
  <c r="Y50" i="1"/>
  <c r="AE50" i="1"/>
  <c r="T51" i="1"/>
  <c r="U51" i="1"/>
  <c r="Y51" i="1"/>
  <c r="AE51" i="1"/>
  <c r="T52" i="1"/>
  <c r="U52" i="1"/>
  <c r="Y52" i="1"/>
  <c r="AE52" i="1"/>
  <c r="T53" i="1"/>
  <c r="U53" i="1"/>
  <c r="Y53" i="1"/>
  <c r="AE53" i="1"/>
  <c r="T54" i="1"/>
  <c r="U54" i="1"/>
  <c r="Y54" i="1"/>
  <c r="AE54" i="1"/>
  <c r="T55" i="1"/>
  <c r="U55" i="1"/>
  <c r="Y55" i="1"/>
  <c r="AE55" i="1"/>
  <c r="T56" i="1"/>
  <c r="U56" i="1"/>
  <c r="Y56" i="1"/>
  <c r="AE56" i="1"/>
  <c r="T57" i="1"/>
  <c r="U57" i="1"/>
  <c r="Y57" i="1"/>
  <c r="AE57" i="1"/>
  <c r="T58" i="1"/>
  <c r="U58" i="1"/>
  <c r="Y58" i="1"/>
  <c r="AE58" i="1"/>
  <c r="T59" i="1"/>
  <c r="U59" i="1"/>
  <c r="Y59" i="1"/>
  <c r="AE59" i="1"/>
  <c r="T60" i="1"/>
  <c r="U60" i="1"/>
  <c r="Y60" i="1"/>
  <c r="AE60" i="1"/>
  <c r="T61" i="1"/>
  <c r="U61" i="1"/>
  <c r="Y61" i="1"/>
  <c r="AE61" i="1"/>
  <c r="T62" i="1"/>
  <c r="U62" i="1"/>
  <c r="Y62" i="1"/>
  <c r="AE62" i="1"/>
  <c r="T63" i="1"/>
  <c r="U63" i="1"/>
  <c r="Y63" i="1"/>
  <c r="AE63" i="1"/>
  <c r="T64" i="1"/>
  <c r="U64" i="1"/>
  <c r="Y64" i="1"/>
  <c r="AE64" i="1"/>
  <c r="T65" i="1"/>
  <c r="U65" i="1"/>
  <c r="Y65" i="1"/>
  <c r="AE65" i="1"/>
  <c r="T66" i="1"/>
  <c r="U66" i="1"/>
  <c r="Y66" i="1"/>
  <c r="AE66" i="1"/>
  <c r="T67" i="1"/>
  <c r="U67" i="1"/>
  <c r="Y67" i="1"/>
  <c r="AE67" i="1"/>
  <c r="T68" i="1"/>
  <c r="U68" i="1"/>
  <c r="Y68" i="1"/>
  <c r="AD68" i="1"/>
  <c r="AE68" i="1"/>
  <c r="T69" i="1"/>
  <c r="U69" i="1"/>
  <c r="Y69" i="1"/>
  <c r="AE69" i="1"/>
  <c r="T70" i="1"/>
  <c r="U70" i="1"/>
  <c r="Y70" i="1"/>
  <c r="AE70" i="1"/>
  <c r="T71" i="1"/>
  <c r="U71" i="1"/>
  <c r="Y71" i="1"/>
  <c r="AE71" i="1"/>
  <c r="T72" i="1"/>
  <c r="U72" i="1"/>
  <c r="Y72" i="1"/>
  <c r="AE72" i="1"/>
  <c r="T73" i="1"/>
  <c r="U73" i="1"/>
  <c r="Y73" i="1"/>
  <c r="AE73" i="1"/>
  <c r="T74" i="1"/>
  <c r="U74" i="1"/>
  <c r="Y74" i="1"/>
  <c r="AD74" i="1"/>
  <c r="AE74" i="1" s="1"/>
  <c r="T75" i="1"/>
  <c r="U75" i="1"/>
  <c r="Y75" i="1"/>
  <c r="AD75" i="1"/>
  <c r="AE75" i="1" s="1"/>
  <c r="T76" i="1"/>
  <c r="U76" i="1"/>
  <c r="Y76" i="1"/>
  <c r="AE76" i="1"/>
  <c r="T77" i="1"/>
  <c r="U77" i="1"/>
  <c r="Y77" i="1"/>
  <c r="AE77" i="1"/>
  <c r="T78" i="1"/>
  <c r="U78" i="1"/>
  <c r="Y78" i="1"/>
  <c r="AE78" i="1"/>
  <c r="T79" i="1"/>
  <c r="U79" i="1"/>
  <c r="Y79" i="1"/>
  <c r="AE79" i="1"/>
  <c r="T80" i="1"/>
  <c r="U80" i="1"/>
  <c r="Y80" i="1"/>
  <c r="AE80" i="1"/>
  <c r="T81" i="1"/>
  <c r="U81" i="1"/>
  <c r="Y81" i="1"/>
  <c r="AE81" i="1"/>
  <c r="T82" i="1"/>
  <c r="U82" i="1"/>
  <c r="Y82" i="1"/>
  <c r="AE82" i="1"/>
  <c r="T83" i="1"/>
  <c r="U83" i="1"/>
  <c r="Y83" i="1"/>
  <c r="AE83" i="1"/>
  <c r="T84" i="1"/>
  <c r="U84" i="1"/>
  <c r="Y84" i="1"/>
  <c r="AE84" i="1"/>
  <c r="T85" i="1"/>
  <c r="U85" i="1"/>
  <c r="Y85" i="1"/>
  <c r="AE85" i="1"/>
  <c r="T86" i="1"/>
  <c r="U86" i="1"/>
  <c r="Y86" i="1"/>
  <c r="AE86" i="1"/>
  <c r="T87" i="1"/>
  <c r="U87" i="1"/>
  <c r="Y87" i="1"/>
  <c r="AE87" i="1"/>
  <c r="T88" i="1"/>
  <c r="U88" i="1"/>
  <c r="Y88" i="1"/>
  <c r="AE88" i="1"/>
  <c r="T89" i="1"/>
  <c r="U89" i="1"/>
  <c r="Y89" i="1"/>
  <c r="AE89" i="1"/>
  <c r="B2" i="1"/>
  <c r="T2" i="1"/>
  <c r="U2" i="1"/>
  <c r="Y2" i="1"/>
  <c r="AE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Minh Vo</author>
    <author>tc={EB363CD7-667B-4188-80CA-343A47144AB7}</author>
  </authors>
  <commentList>
    <comment ref="B17" authorId="0" shapeId="0" xr:uid="{89757309-AEE1-47CE-85A2-5EC1D9B29F63}">
      <text>
        <r>
          <rPr>
            <b/>
            <sz val="9"/>
            <color indexed="81"/>
            <rFont val="Tahoma"/>
            <family val="2"/>
          </rPr>
          <t>Minh Vo:</t>
        </r>
        <r>
          <rPr>
            <sz val="9"/>
            <color indexed="81"/>
            <rFont val="Tahoma"/>
            <family val="2"/>
          </rPr>
          <t xml:space="preserve">
QDNV D03/2017
</t>
        </r>
      </text>
    </comment>
    <comment ref="B20" authorId="0" shapeId="0" xr:uid="{F0C2AC4D-8E18-4E34-9DCF-9F2629336820}">
      <text>
        <r>
          <rPr>
            <b/>
            <sz val="9"/>
            <color indexed="81"/>
            <rFont val="Tahoma"/>
            <family val="2"/>
          </rPr>
          <t>Minh Vo:</t>
        </r>
        <r>
          <rPr>
            <sz val="9"/>
            <color indexed="81"/>
            <rFont val="Tahoma"/>
            <family val="2"/>
          </rPr>
          <t xml:space="preserve">
QDDNV 06/2017</t>
        </r>
      </text>
    </comment>
    <comment ref="B21" authorId="0" shapeId="0" xr:uid="{1BE35448-3798-4C08-819E-FF250690CF00}">
      <text>
        <r>
          <rPr>
            <b/>
            <sz val="9"/>
            <color indexed="81"/>
            <rFont val="Tahoma"/>
            <family val="2"/>
          </rPr>
          <t>Minh Vo:</t>
        </r>
        <r>
          <rPr>
            <sz val="9"/>
            <color indexed="81"/>
            <rFont val="Tahoma"/>
            <family val="2"/>
          </rPr>
          <t xml:space="preserve">
QĐNV 07/2017
</t>
        </r>
      </text>
    </comment>
    <comment ref="B23" authorId="0" shapeId="0" xr:uid="{95433E3E-F067-45DA-B37F-1B6C17FAE30C}">
      <text>
        <r>
          <rPr>
            <b/>
            <sz val="9"/>
            <color indexed="81"/>
            <rFont val="Tahoma"/>
            <family val="2"/>
          </rPr>
          <t>Minh Vo:</t>
        </r>
        <r>
          <rPr>
            <sz val="9"/>
            <color indexed="81"/>
            <rFont val="Tahoma"/>
            <family val="2"/>
          </rPr>
          <t xml:space="preserve">
QĐNV 08/2017</t>
        </r>
      </text>
    </comment>
    <comment ref="AE52" authorId="1" shapeId="0" xr:uid="{EB363CD7-667B-4188-80CA-343A47144AB7}">
      <text>
        <t>[Threaded comment]
Your version of Excel allows you to read this threaded comment; however, any edits to it will get removed if the file is opened in a newer version of Excel. Learn more: https://go.microsoft.com/fwlink/?linkid=870924
Comment:
    Phụ Lục HĐ thêm 12 tháng</t>
      </text>
    </comment>
  </commentList>
</comments>
</file>

<file path=xl/sharedStrings.xml><?xml version="1.0" encoding="utf-8"?>
<sst xmlns="http://schemas.openxmlformats.org/spreadsheetml/2006/main" count="5183" uniqueCount="2078">
  <si>
    <t>No.</t>
  </si>
  <si>
    <t>Full name</t>
  </si>
  <si>
    <t>First name</t>
  </si>
  <si>
    <t>Middle name</t>
  </si>
  <si>
    <t>Last name</t>
  </si>
  <si>
    <t>Staff_office</t>
  </si>
  <si>
    <t>Staff_code</t>
  </si>
  <si>
    <t>Function</t>
  </si>
  <si>
    <t>Engineering Level</t>
  </si>
  <si>
    <t>Manager</t>
  </si>
  <si>
    <t>Probation Salalary</t>
  </si>
  <si>
    <t>Total Income</t>
  </si>
  <si>
    <t>Monthly Salary</t>
  </si>
  <si>
    <t>SI_Salary</t>
  </si>
  <si>
    <t>Phone_Allow</t>
  </si>
  <si>
    <t>Housing_Allow</t>
  </si>
  <si>
    <t>Meal_Allow</t>
  </si>
  <si>
    <t>Apparel_Allow</t>
  </si>
  <si>
    <t>Start working on</t>
  </si>
  <si>
    <t>YOE</t>
  </si>
  <si>
    <t>YOE (round-up)</t>
  </si>
  <si>
    <t>Joining date (mm/dd/yyyy)</t>
  </si>
  <si>
    <t>Maternity Leave</t>
  </si>
  <si>
    <t>End date</t>
  </si>
  <si>
    <t>Seniority (Yrs, Mons, Days)</t>
  </si>
  <si>
    <t>Contract_Date</t>
  </si>
  <si>
    <t>LContractNo</t>
  </si>
  <si>
    <t>Contract type</t>
  </si>
  <si>
    <t>Valid time of contract</t>
  </si>
  <si>
    <t>From</t>
  </si>
  <si>
    <t>To</t>
  </si>
  <si>
    <t>Times of issued contract</t>
  </si>
  <si>
    <t>Number of dependent</t>
  </si>
  <si>
    <t>Bank account number</t>
  </si>
  <si>
    <t xml:space="preserve">Bank </t>
  </si>
  <si>
    <t>Mobil</t>
  </si>
  <si>
    <t>Date of birth</t>
  </si>
  <si>
    <t>Quê Quán</t>
  </si>
  <si>
    <t>Xã</t>
  </si>
  <si>
    <t>Quận,Huyện</t>
  </si>
  <si>
    <t>Tỉnh</t>
  </si>
  <si>
    <t>POB</t>
  </si>
  <si>
    <t>Sex</t>
  </si>
  <si>
    <t>Danhxung</t>
  </si>
  <si>
    <t>Rate</t>
  </si>
  <si>
    <t>Nationality</t>
  </si>
  <si>
    <t>ID</t>
  </si>
  <si>
    <t>ID_Issue_date</t>
  </si>
  <si>
    <t>ID_Issue_place</t>
  </si>
  <si>
    <t>CCCD</t>
  </si>
  <si>
    <t>CCCD_issue_date</t>
  </si>
  <si>
    <t>CCCD_issue_place</t>
  </si>
  <si>
    <t>Tax code</t>
  </si>
  <si>
    <t>Tax_code_Issue_date</t>
  </si>
  <si>
    <t>SI_ID</t>
  </si>
  <si>
    <t>Registration Address</t>
  </si>
  <si>
    <t>Xã, Phường</t>
  </si>
  <si>
    <t>Quận, Huyện</t>
  </si>
  <si>
    <t>Contact Address</t>
  </si>
  <si>
    <t>Medical Insurance Card Number</t>
  </si>
  <si>
    <t>Nơi KCBBĐ</t>
  </si>
  <si>
    <t>Người Giám Hộ/Cha</t>
  </si>
  <si>
    <t>Người Giám Hộ/Mẹ</t>
  </si>
  <si>
    <t>Mã BV</t>
  </si>
  <si>
    <t>Phụ lục</t>
  </si>
  <si>
    <t>PersonalEmail</t>
  </si>
  <si>
    <t>Email</t>
  </si>
  <si>
    <t>High School</t>
  </si>
  <si>
    <t>University Entrance</t>
  </si>
  <si>
    <t>University</t>
  </si>
  <si>
    <t>Department</t>
  </si>
  <si>
    <t>Major</t>
  </si>
  <si>
    <t>YearGraduated</t>
  </si>
  <si>
    <t>GPA/4</t>
  </si>
  <si>
    <t>GPA/10</t>
  </si>
  <si>
    <t>Experiences</t>
  </si>
  <si>
    <t>Company</t>
  </si>
  <si>
    <t>username</t>
  </si>
  <si>
    <t>Position</t>
  </si>
  <si>
    <t>Tên đầy đủ chủ hộ khẩu</t>
  </si>
  <si>
    <t>Số dt chủ hộ khẩu</t>
  </si>
  <si>
    <t>Số sổ hộ khẩu</t>
  </si>
  <si>
    <t>Hộ khẩu - Số nhà</t>
  </si>
  <si>
    <t>Hộ khẩu - Xã/Phường</t>
  </si>
  <si>
    <t>Hộ khẩu - Quận/Huyện</t>
  </si>
  <si>
    <t>Hộ khẩu - Tỉnh/Tp</t>
  </si>
  <si>
    <t>Avatar</t>
  </si>
  <si>
    <t>Minh</t>
  </si>
  <si>
    <t>Tường</t>
  </si>
  <si>
    <t>Võ</t>
  </si>
  <si>
    <t>SV-SG</t>
  </si>
  <si>
    <t>039-SAV</t>
  </si>
  <si>
    <t>HR cum Admin</t>
  </si>
  <si>
    <t>M0</t>
  </si>
  <si>
    <t>025/2006</t>
  </si>
  <si>
    <t>Hợp đồng vô thời hạn</t>
  </si>
  <si>
    <t>P</t>
  </si>
  <si>
    <t>0181003470437</t>
  </si>
  <si>
    <t>VCB Nam Sài Gòn</t>
  </si>
  <si>
    <t>0906456071</t>
  </si>
  <si>
    <t>Thừa Thiên Huế</t>
  </si>
  <si>
    <t>Phú An</t>
  </si>
  <si>
    <t>Phú Vang</t>
  </si>
  <si>
    <t>Đà Nẵng</t>
  </si>
  <si>
    <t>Nam</t>
  </si>
  <si>
    <t>Ông</t>
  </si>
  <si>
    <t>Kinh</t>
  </si>
  <si>
    <t>Việt Nam</t>
  </si>
  <si>
    <t>201633482</t>
  </si>
  <si>
    <t>CA. TP. Đà Nẵng</t>
  </si>
  <si>
    <t>8406455771</t>
  </si>
  <si>
    <t>Tôổ 134 Hòa Minh, Quận Liên Chiểu, Tp Đà Nẵng</t>
  </si>
  <si>
    <t>Thuận Lộc</t>
  </si>
  <si>
    <t>Huế</t>
  </si>
  <si>
    <t>Hòa Minh</t>
  </si>
  <si>
    <t>Liên Chiểu</t>
  </si>
  <si>
    <t>NA</t>
  </si>
  <si>
    <t>Lê Văn Hải</t>
  </si>
  <si>
    <t>phile@savarti.com</t>
  </si>
  <si>
    <t>Nguyễn Trãi - Đà Nẵng</t>
  </si>
  <si>
    <t>DUT (DN Uni of Technology)</t>
  </si>
  <si>
    <t>Telecommunications and Electronics</t>
  </si>
  <si>
    <t>kỹ thuật máy tính</t>
  </si>
  <si>
    <t>Võ Văn Sơn</t>
  </si>
  <si>
    <t>0903356898</t>
  </si>
  <si>
    <t>Tổ 60, phường Hòa Minh, quận Liên Chiểu, Tp Đà Nẵng</t>
  </si>
  <si>
    <t>phường Hòa Minh</t>
  </si>
  <si>
    <t>quận Liên Chiểu</t>
  </si>
  <si>
    <t>Tp Đà Nẵng</t>
  </si>
  <si>
    <t>/service/view-photo/1</t>
  </si>
  <si>
    <t>Lê Nguyễn Hoàng Phi</t>
  </si>
  <si>
    <t>Phi</t>
  </si>
  <si>
    <t>Nguyễn Hoàng</t>
  </si>
  <si>
    <t>Lê</t>
  </si>
  <si>
    <t>040-SAV</t>
  </si>
  <si>
    <t>Circuit Design</t>
  </si>
  <si>
    <t>M1</t>
  </si>
  <si>
    <t>025/2007</t>
  </si>
  <si>
    <t>0906456072</t>
  </si>
  <si>
    <t>Phong Hiền</t>
  </si>
  <si>
    <t>Phong Điền</t>
  </si>
  <si>
    <t>201633483</t>
  </si>
  <si>
    <t>0903356899</t>
  </si>
  <si>
    <t>61/3 Lê Thị Hồng Gấm</t>
  </si>
  <si>
    <t>Phường 6</t>
  </si>
  <si>
    <t>Mỹ Tho</t>
  </si>
  <si>
    <t>Tiền Giang</t>
  </si>
  <si>
    <t>Hoàng Ngọc Thành</t>
  </si>
  <si>
    <t>Thành</t>
  </si>
  <si>
    <t>Ngọc</t>
  </si>
  <si>
    <t>Hoàng</t>
  </si>
  <si>
    <t>SV-DN</t>
  </si>
  <si>
    <t>041-SAV</t>
  </si>
  <si>
    <t xml:space="preserve">Layout Design </t>
  </si>
  <si>
    <t>025/2008</t>
  </si>
  <si>
    <t>0906456073</t>
  </si>
  <si>
    <t>Kim Long</t>
  </si>
  <si>
    <t>Tp Huế</t>
  </si>
  <si>
    <t>201633484</t>
  </si>
  <si>
    <t>thanhhoang@savarti.com</t>
  </si>
  <si>
    <t>0903356900</t>
  </si>
  <si>
    <t>678/6 ấp Ngãi Lợi</t>
  </si>
  <si>
    <t>xã Thân Cửu Nghĩa</t>
  </si>
  <si>
    <t>huyện Châu Thành</t>
  </si>
  <si>
    <t>Lê Đức Linh</t>
  </si>
  <si>
    <t>Linh</t>
  </si>
  <si>
    <t>Đức</t>
  </si>
  <si>
    <t>042-SAV</t>
  </si>
  <si>
    <t xml:space="preserve">Physical Design </t>
  </si>
  <si>
    <t>025/2009</t>
  </si>
  <si>
    <t>0906456074</t>
  </si>
  <si>
    <t>Vĩnh Ninh, Quảng Ninh, Quảng Bình</t>
  </si>
  <si>
    <t>Vĩnh Ninh</t>
  </si>
  <si>
    <t>Quảng Ninh</t>
  </si>
  <si>
    <t xml:space="preserve">Quảng Bình </t>
  </si>
  <si>
    <t>201633485</t>
  </si>
  <si>
    <t>linhle@savarti.com</t>
  </si>
  <si>
    <t>0903356901</t>
  </si>
  <si>
    <t>xóm Hồ, đường Hùng Vương, khu phố Trung Hòa, thị trấn Củng Sơn, huyện Sơn Hòa, tỉnh Phú Yên</t>
  </si>
  <si>
    <t>Củng Sơn</t>
  </si>
  <si>
    <t>Sơn Hòa</t>
  </si>
  <si>
    <t>Phú Yên</t>
  </si>
  <si>
    <t>Hồ Đắc Lộc</t>
  </si>
  <si>
    <t>Lộc</t>
  </si>
  <si>
    <t>Đắc</t>
  </si>
  <si>
    <t>Hồ</t>
  </si>
  <si>
    <t>043-SAV</t>
  </si>
  <si>
    <t>Layout Design</t>
  </si>
  <si>
    <t>025/2010</t>
  </si>
  <si>
    <t>0906456075</t>
  </si>
  <si>
    <t>Vĩnh Thuận, Kiên Giang</t>
  </si>
  <si>
    <t>Vĩnh Thuận</t>
  </si>
  <si>
    <t>Kiên Giang</t>
  </si>
  <si>
    <t>201633486</t>
  </si>
  <si>
    <t>locho@savarti.com</t>
  </si>
  <si>
    <t>0903356902</t>
  </si>
  <si>
    <t>279 Bạch Đằng, Phường 15, Quận Bình Thạnh, Tp Hồ Chí Minh</t>
  </si>
  <si>
    <t>Phường 15</t>
  </si>
  <si>
    <t>Quận Bình Thạnh</t>
  </si>
  <si>
    <t>Tp Hồ Chí Minh</t>
  </si>
  <si>
    <t>Dương Vĩnh Hảo</t>
  </si>
  <si>
    <t>Hảo</t>
  </si>
  <si>
    <t>Vĩnh</t>
  </si>
  <si>
    <t>Dương</t>
  </si>
  <si>
    <t>044-SAV</t>
  </si>
  <si>
    <t>D1</t>
  </si>
  <si>
    <t>025/2011</t>
  </si>
  <si>
    <t>0906456076</t>
  </si>
  <si>
    <t>An Giang, Mỹ Phước, Long Xuyen</t>
  </si>
  <si>
    <t>An Giang</t>
  </si>
  <si>
    <t xml:space="preserve"> Mỹ Phước</t>
  </si>
  <si>
    <t>Long Xuyên</t>
  </si>
  <si>
    <t>201633487</t>
  </si>
  <si>
    <t>haoduong@savarti.com</t>
  </si>
  <si>
    <t>0903356903</t>
  </si>
  <si>
    <t>Huỳnh Quốc Hưng</t>
  </si>
  <si>
    <t>Hưng</t>
  </si>
  <si>
    <t>Quốc</t>
  </si>
  <si>
    <t>Huỳnh</t>
  </si>
  <si>
    <t>045-SAV</t>
  </si>
  <si>
    <t>025/2012</t>
  </si>
  <si>
    <t>0906456077</t>
  </si>
  <si>
    <t>Triệu Giang, Triệu Phong, Quảng Trị</t>
  </si>
  <si>
    <t>Triệu Giang</t>
  </si>
  <si>
    <t>Triệu Phong</t>
  </si>
  <si>
    <t>Quảng Trị</t>
  </si>
  <si>
    <t>201633488</t>
  </si>
  <si>
    <t>hunghuynh@savarti.com</t>
  </si>
  <si>
    <t>0903356904</t>
  </si>
  <si>
    <t>154 Lạc Long Quân</t>
  </si>
  <si>
    <t>Phường Quang Trung</t>
  </si>
  <si>
    <t>Tp. Kon Tum</t>
  </si>
  <si>
    <t>Tỉnh Kon Tum</t>
  </si>
  <si>
    <t>Nguyễn Quân</t>
  </si>
  <si>
    <t>Quân</t>
  </si>
  <si>
    <t>Nguyễn</t>
  </si>
  <si>
    <t>046-SAV</t>
  </si>
  <si>
    <t>IT/CAD Design</t>
  </si>
  <si>
    <t>M3</t>
  </si>
  <si>
    <t>025/2013</t>
  </si>
  <si>
    <t>0906456078</t>
  </si>
  <si>
    <t>Nhơn Thành, An Nhơn, Bình Định</t>
  </si>
  <si>
    <t>Tây Sơn</t>
  </si>
  <si>
    <t>An Khê</t>
  </si>
  <si>
    <t>Gia Lại</t>
  </si>
  <si>
    <t>201633489</t>
  </si>
  <si>
    <t>quannguyen@savarti.com</t>
  </si>
  <si>
    <t>0903356905</t>
  </si>
  <si>
    <t>tổ 2 ấp Hoàn Quân</t>
  </si>
  <si>
    <t>Long Giao</t>
  </si>
  <si>
    <t>Cẩm Mỹ</t>
  </si>
  <si>
    <t>Đồng Nai</t>
  </si>
  <si>
    <t>Đặng Hồng Sơn</t>
  </si>
  <si>
    <t>Sơn</t>
  </si>
  <si>
    <t>Hồng</t>
  </si>
  <si>
    <t>Đặng</t>
  </si>
  <si>
    <t>047-SAV</t>
  </si>
  <si>
    <t>L1</t>
  </si>
  <si>
    <t>025/2014</t>
  </si>
  <si>
    <t>0906456079</t>
  </si>
  <si>
    <t>Long Hung, Châu Thành, Tiền Giang</t>
  </si>
  <si>
    <t>Long Định</t>
  </si>
  <si>
    <t>Châu Thành</t>
  </si>
  <si>
    <t>201633490</t>
  </si>
  <si>
    <t>sondang@savarti.com</t>
  </si>
  <si>
    <t>0903356906</t>
  </si>
  <si>
    <t>KDC số 25, Thôn Thạch Thang, xã Đức Phong Huyện Mộ Đức , tỉnh Quảng Ngãi</t>
  </si>
  <si>
    <t>Đức Phong</t>
  </si>
  <si>
    <t>Mộ Đức</t>
  </si>
  <si>
    <t>Quảng Ngãi</t>
  </si>
  <si>
    <t>Bùi Thị Ly</t>
  </si>
  <si>
    <t>Ly</t>
  </si>
  <si>
    <t>Thị</t>
  </si>
  <si>
    <t>Bùi</t>
  </si>
  <si>
    <t>048-SAV</t>
  </si>
  <si>
    <t>025/2015</t>
  </si>
  <si>
    <t>0906456080</t>
  </si>
  <si>
    <t>Thân Cửu Nghĩa, Châu Thành, Tiền Giang</t>
  </si>
  <si>
    <t>Thân Cửu Nghĩa</t>
  </si>
  <si>
    <t>201633491</t>
  </si>
  <si>
    <t>lybui@savarti.com</t>
  </si>
  <si>
    <t>0903356907</t>
  </si>
  <si>
    <t>Nguyễn Văn Trường</t>
  </si>
  <si>
    <t>Trường</t>
  </si>
  <si>
    <t>Văn</t>
  </si>
  <si>
    <t>049-SAV</t>
  </si>
  <si>
    <t>025/2016</t>
  </si>
  <si>
    <t>0906456081</t>
  </si>
  <si>
    <t>Tân Mỹ Chánh, Tp Mỹ Tho, Tiền Giang</t>
  </si>
  <si>
    <t>Tân Mỹ Chánh</t>
  </si>
  <si>
    <t>201633492</t>
  </si>
  <si>
    <t>truongnguyen@savarti.com</t>
  </si>
  <si>
    <t>0903356908</t>
  </si>
  <si>
    <t>Nguyễn Khắc Hiếu</t>
  </si>
  <si>
    <t>Hiếu</t>
  </si>
  <si>
    <t>Khắc</t>
  </si>
  <si>
    <t>050-SAV</t>
  </si>
  <si>
    <t>M2</t>
  </si>
  <si>
    <t>025/2017</t>
  </si>
  <si>
    <t>0906456082</t>
  </si>
  <si>
    <t>Phù Cát, Bình định</t>
  </si>
  <si>
    <t>P. Quang Trung</t>
  </si>
  <si>
    <t>201633493</t>
  </si>
  <si>
    <t>8023478875</t>
  </si>
  <si>
    <t>hieunguyen@savarti.com</t>
  </si>
  <si>
    <t>0903356909</t>
  </si>
  <si>
    <t>Trần Thị Huỳnh Vân</t>
  </si>
  <si>
    <t>Vân</t>
  </si>
  <si>
    <t>Thị Huỳnh</t>
  </si>
  <si>
    <t>Trần</t>
  </si>
  <si>
    <t>058-SAV</t>
  </si>
  <si>
    <t>Accountant</t>
  </si>
  <si>
    <t>025/2018</t>
  </si>
  <si>
    <t>0906456083</t>
  </si>
  <si>
    <t>Đức Hòa, Đức Hòa,  Long An</t>
  </si>
  <si>
    <t>Đức Hòa</t>
  </si>
  <si>
    <t>Long An</t>
  </si>
  <si>
    <t>201633494</t>
  </si>
  <si>
    <t>7912196777</t>
  </si>
  <si>
    <t>vantran@savarti.com</t>
  </si>
  <si>
    <t>0903356910</t>
  </si>
  <si>
    <t>Nguyễn Nhật Tuấn</t>
  </si>
  <si>
    <t>Tuấn</t>
  </si>
  <si>
    <t>Nhật</t>
  </si>
  <si>
    <t>059-SAV</t>
  </si>
  <si>
    <t>RTL Design</t>
  </si>
  <si>
    <t>E3</t>
  </si>
  <si>
    <t>Thái Xuân Hồng Nhật</t>
  </si>
  <si>
    <t>025/2019</t>
  </si>
  <si>
    <t>0906456084</t>
  </si>
  <si>
    <t>Hồ Chí Minh</t>
  </si>
  <si>
    <t>201633495</t>
  </si>
  <si>
    <t>5120960645</t>
  </si>
  <si>
    <t>tuannnguyen@savarti.com</t>
  </si>
  <si>
    <t>0903356911</t>
  </si>
  <si>
    <t>Lê Văn Thanh Phú</t>
  </si>
  <si>
    <t>Phú</t>
  </si>
  <si>
    <t>Văn Thanh</t>
  </si>
  <si>
    <t>060-SAV</t>
  </si>
  <si>
    <t>E2</t>
  </si>
  <si>
    <t>057/2019</t>
  </si>
  <si>
    <t>0041000297708</t>
  </si>
  <si>
    <t>VCB, CN Đà Nẵng</t>
  </si>
  <si>
    <t>0762509732</t>
  </si>
  <si>
    <t>Quãng Ngãi</t>
  </si>
  <si>
    <t>191885653</t>
  </si>
  <si>
    <t>CA Tỉnh Thừa Thiên Huế</t>
  </si>
  <si>
    <t>5421053481</t>
  </si>
  <si>
    <t>148 Ngô Đức Kế, Thuận Lộc, Tp Huế, TT Huế</t>
  </si>
  <si>
    <t>Số 03, Hẻm 11, Kiệt 93, đường Hải Phòng, Quận Hải Châu 1, Đà Nẵng</t>
  </si>
  <si>
    <t>Thạch Thang</t>
  </si>
  <si>
    <t xml:space="preserve">Hải Châu </t>
  </si>
  <si>
    <t>Bệnh viện Trung ương Huế</t>
  </si>
  <si>
    <t>Nguyễn Thị Bích Đào</t>
  </si>
  <si>
    <t>zphuz7@gmail.com</t>
  </si>
  <si>
    <t>phule@savarti.com</t>
  </si>
  <si>
    <t>Nguyễn Huệ - Huế</t>
  </si>
  <si>
    <t>DHSPHue (Hue Uni's college of Education)</t>
  </si>
  <si>
    <t>Sư phạm Toán (Adv. Maths)</t>
  </si>
  <si>
    <t>Phan Thị Hiền</t>
  </si>
  <si>
    <t>01666405523</t>
  </si>
  <si>
    <t>4457MT/6</t>
  </si>
  <si>
    <t>Trần Quang Minh</t>
  </si>
  <si>
    <t>Quang</t>
  </si>
  <si>
    <t>061-SAV</t>
  </si>
  <si>
    <t>Internship</t>
  </si>
  <si>
    <t>041/2017</t>
  </si>
  <si>
    <t xml:space="preserve">Hợp đồng thử việc </t>
  </si>
  <si>
    <t>0881000448113</t>
  </si>
  <si>
    <t>VCB</t>
  </si>
  <si>
    <t>01687630437</t>
  </si>
  <si>
    <t>xã Sơn Hà, huyện Sơn Hòa, tỉnh Phú Yên</t>
  </si>
  <si>
    <t>Sơn Tịnh - Quãng Ngãi</t>
  </si>
  <si>
    <t>250938615</t>
  </si>
  <si>
    <t>CA. Lâm Đồng</t>
  </si>
  <si>
    <t>149 Ngô Đức Kế, Thuận Lộc, Tp Huế, TT Huế</t>
  </si>
  <si>
    <t>82/23 , Đường 10, Tăng Nhơn Phú B, Quận  9</t>
  </si>
  <si>
    <t>Trần Ngọc Châu</t>
  </si>
  <si>
    <t>minhtran@savarti.com</t>
  </si>
  <si>
    <t>Nguyễn Minh Phụng</t>
  </si>
  <si>
    <t>0985266265</t>
  </si>
  <si>
    <t>158</t>
  </si>
  <si>
    <t>Trần Thị Ngọc Trâm</t>
  </si>
  <si>
    <t>Trâm</t>
  </si>
  <si>
    <t>Thị Ngọc</t>
  </si>
  <si>
    <t>062-SAV</t>
  </si>
  <si>
    <t>E4</t>
  </si>
  <si>
    <t>042/2017</t>
  </si>
  <si>
    <t>Hợp đồng theo công việc nhất định</t>
  </si>
  <si>
    <t>0041000281579</t>
  </si>
  <si>
    <t>VCB PGD Hòa Khánh</t>
  </si>
  <si>
    <t>01667387707</t>
  </si>
  <si>
    <t>Hạ Lang</t>
  </si>
  <si>
    <t>Quảng Phú</t>
  </si>
  <si>
    <t>Quảng Điền</t>
  </si>
  <si>
    <t>Hạ Lang, Quảng Phú, Quảng Điền, TT Huế</t>
  </si>
  <si>
    <t>Nữ</t>
  </si>
  <si>
    <t>Bà</t>
  </si>
  <si>
    <t>191802008</t>
  </si>
  <si>
    <t>751 Tôn Đức Thắng</t>
  </si>
  <si>
    <t>Hòa Khánh</t>
  </si>
  <si>
    <t>Trung tâm y tế quận Liên Chiểu</t>
  </si>
  <si>
    <t>tramtran@savarti.com</t>
  </si>
  <si>
    <t>ĐH Bách Khoa ĐN</t>
  </si>
  <si>
    <t>Tin Học Công Nghiệp (PFIEV)</t>
  </si>
  <si>
    <t>Trần Anh Dũng</t>
  </si>
  <si>
    <t>0917939932</t>
  </si>
  <si>
    <t>400044570</t>
  </si>
  <si>
    <t>Số 9E/2 Khu vực 5</t>
  </si>
  <si>
    <t>Thị trấn Đức Hòa</t>
  </si>
  <si>
    <t>Huyện Đức Hòa</t>
  </si>
  <si>
    <t>Tỉnh Long An</t>
  </si>
  <si>
    <t>Trần Nguyễn Yến Nhi</t>
  </si>
  <si>
    <t>Nhi</t>
  </si>
  <si>
    <t>Nguyễn Yến</t>
  </si>
  <si>
    <t>063-SAV</t>
  </si>
  <si>
    <t>084/2017</t>
  </si>
  <si>
    <t>Hợp đồng xác định có thời hạn</t>
  </si>
  <si>
    <t>C2</t>
  </si>
  <si>
    <t>0041000281611</t>
  </si>
  <si>
    <t>0706145301</t>
  </si>
  <si>
    <t xml:space="preserve">Bố Trạch </t>
  </si>
  <si>
    <t>201726650</t>
  </si>
  <si>
    <t xml:space="preserve">K463/15 Trưng Nữ Vương </t>
  </si>
  <si>
    <t xml:space="preserve">Hòa Thuận Tây </t>
  </si>
  <si>
    <t xml:space="preserve">Đà Nẵng </t>
  </si>
  <si>
    <t>Trung tâm y tế quận Hải Châu</t>
  </si>
  <si>
    <t>Trần Quang</t>
  </si>
  <si>
    <t>nhitran@savarti.com</t>
  </si>
  <si>
    <t>Lê Thị Thanh</t>
  </si>
  <si>
    <t>0917939933</t>
  </si>
  <si>
    <t>31200002508</t>
  </si>
  <si>
    <t>95/94/43 Lê Văn Lương</t>
  </si>
  <si>
    <t>Tân Kiểng</t>
  </si>
  <si>
    <t>Quận 7</t>
  </si>
  <si>
    <t>Tô Thị Diễm Kiều</t>
  </si>
  <si>
    <t>Kiều</t>
  </si>
  <si>
    <t>Thị Diễm</t>
  </si>
  <si>
    <t>Tô</t>
  </si>
  <si>
    <t>067-SAV</t>
  </si>
  <si>
    <t>047/2017</t>
  </si>
  <si>
    <t>Hợp đồng thử việc</t>
  </si>
  <si>
    <t>C3</t>
  </si>
  <si>
    <t>0161001655357</t>
  </si>
  <si>
    <t>VCB Huế</t>
  </si>
  <si>
    <t>01636453326</t>
  </si>
  <si>
    <t>Quảng Nam</t>
  </si>
  <si>
    <t>Đại Hiệp</t>
  </si>
  <si>
    <t>Đại Lộc</t>
  </si>
  <si>
    <t>Đại Hiệp, Đại Lộc, Quảng Nam</t>
  </si>
  <si>
    <t>205960060</t>
  </si>
  <si>
    <t>CA Quảng Nam</t>
  </si>
  <si>
    <t>Đại Lộc, Đại Hiệp, Quảng Nam</t>
  </si>
  <si>
    <t>K68/22 Nguyễn Hữu Thọ</t>
  </si>
  <si>
    <t>Bệnh viện gia đình Đà Nẵng</t>
  </si>
  <si>
    <t>kieuto@savarti.com</t>
  </si>
  <si>
    <t>Bùi Đình Vinh</t>
  </si>
  <si>
    <t>490181694</t>
  </si>
  <si>
    <t>Q-01</t>
  </si>
  <si>
    <t>Nguyễn Thị Kim Thoa</t>
  </si>
  <si>
    <t>Thoa</t>
  </si>
  <si>
    <t>Thị Kim</t>
  </si>
  <si>
    <t>068-SAV</t>
  </si>
  <si>
    <t>048/2017</t>
  </si>
  <si>
    <t>C4</t>
  </si>
  <si>
    <t>0161001698155</t>
  </si>
  <si>
    <t>01215529912</t>
  </si>
  <si>
    <t>Phú An, Phú Vang, TT Huế</t>
  </si>
  <si>
    <t>191852818</t>
  </si>
  <si>
    <t>K322/H81/14 Hải Phòng</t>
  </si>
  <si>
    <t>Chính Giáng</t>
  </si>
  <si>
    <t>Thanh Khê</t>
  </si>
  <si>
    <t>Bệnh viện đa khoa Đà Nẵng</t>
  </si>
  <si>
    <t>thoaknguyen@savarti.com</t>
  </si>
  <si>
    <t>Bùi Quang Tu</t>
  </si>
  <si>
    <t>01687725947</t>
  </si>
  <si>
    <t>Hoàng Lê Thu Hằng</t>
  </si>
  <si>
    <t>Hằng</t>
  </si>
  <si>
    <t>Lê Thu</t>
  </si>
  <si>
    <t>070-SAV</t>
  </si>
  <si>
    <t>082/2019</t>
  </si>
  <si>
    <t>0161001697958</t>
  </si>
  <si>
    <t>0935971272</t>
  </si>
  <si>
    <t>Phong Hiền, Phong Điền, Thừa Thiên Huế</t>
  </si>
  <si>
    <t>191873098</t>
  </si>
  <si>
    <t>325/7 Điện Biên Phủ, Trường An, Huế, TT Huế</t>
  </si>
  <si>
    <t>Trường An</t>
  </si>
  <si>
    <t>496 đường 2/9, Tp Đà Nẵng</t>
  </si>
  <si>
    <t>Hòa Cường Nam</t>
  </si>
  <si>
    <t>Hoàng Văn Oanh</t>
  </si>
  <si>
    <t>Lê Thị Quỳnh Nga</t>
  </si>
  <si>
    <t>thuhang.hoangle.0609@gmail.com</t>
  </si>
  <si>
    <t>hanghoang@savarti.com</t>
  </si>
  <si>
    <t>Quốc Học - Huế</t>
  </si>
  <si>
    <t>Maths</t>
  </si>
  <si>
    <t>Roãn Đình Đông</t>
  </si>
  <si>
    <t>01687725948</t>
  </si>
  <si>
    <t>Xóm 3 - Xã Giao Hà - Huyện Giao Thủy - Tỉnh Nam Định</t>
  </si>
  <si>
    <t>Giao Hà</t>
  </si>
  <si>
    <t>Giao Thủy</t>
  </si>
  <si>
    <t>Nam Định</t>
  </si>
  <si>
    <t>Nguyễn Ngọc Trường</t>
  </si>
  <si>
    <t>071-SAV</t>
  </si>
  <si>
    <t>CAD/IT Design</t>
  </si>
  <si>
    <t>065/2017</t>
  </si>
  <si>
    <t>0161001697971</t>
  </si>
  <si>
    <t>01264840669</t>
  </si>
  <si>
    <t>Kim Long, Thành phố Huế, Thừa Thiên Huế</t>
  </si>
  <si>
    <t>191841185</t>
  </si>
  <si>
    <t>104/39A Kim Long, Tp Huế, TT Huế</t>
  </si>
  <si>
    <t>39 Mê Linh, P19, Q Bình Thạnh, Tp Hồ Chí Minh</t>
  </si>
  <si>
    <t>Bình Thạnh</t>
  </si>
  <si>
    <t>truongnnguyen@savarti.com</t>
  </si>
  <si>
    <t>Đỗ Hữu Điền</t>
  </si>
  <si>
    <t>01654147779</t>
  </si>
  <si>
    <t>Đ17/11</t>
  </si>
  <si>
    <t>Thôn 1</t>
  </si>
  <si>
    <t>Xã Phú Xuân</t>
  </si>
  <si>
    <t>Krongnang</t>
  </si>
  <si>
    <t>DakLak</t>
  </si>
  <si>
    <t>Hà Anh Quốc</t>
  </si>
  <si>
    <t>Anh</t>
  </si>
  <si>
    <t>Hà</t>
  </si>
  <si>
    <t>072-SAV</t>
  </si>
  <si>
    <t>E5</t>
  </si>
  <si>
    <t>066/2017</t>
  </si>
  <si>
    <t>0311000718745</t>
  </si>
  <si>
    <t>VCB CN Quảng Bình</t>
  </si>
  <si>
    <t>01689884824</t>
  </si>
  <si>
    <t>194519209</t>
  </si>
  <si>
    <t>CA Tỉnh Quảng Bình</t>
  </si>
  <si>
    <t>7916097383</t>
  </si>
  <si>
    <t>Thôn Vĩnh Tuy II, Vĩnh Ninh, Quảng Ninh, Quảng Bình</t>
  </si>
  <si>
    <t>Quảng Bình</t>
  </si>
  <si>
    <t>4/8 Khu phố Thắng Lợi 1, p. Dĩ An, Thị xã Dĩ An, Bình Dương</t>
  </si>
  <si>
    <t>Dĩ An</t>
  </si>
  <si>
    <t>Bình Dương</t>
  </si>
  <si>
    <t>Bệnh viện Nhân dân 115 P12, Q10,HCM</t>
  </si>
  <si>
    <t>quocha@savarti.com</t>
  </si>
  <si>
    <t>Nguyễn Thị Hiền</t>
  </si>
  <si>
    <t>02838981762</t>
  </si>
  <si>
    <t>31110050515</t>
  </si>
  <si>
    <t>Phạm Tiến Sơn</t>
  </si>
  <si>
    <t>Tiến</t>
  </si>
  <si>
    <t>Phạm</t>
  </si>
  <si>
    <t>078-SAV</t>
  </si>
  <si>
    <t>E6</t>
  </si>
  <si>
    <t>074/2017</t>
  </si>
  <si>
    <t>0331000473723</t>
  </si>
  <si>
    <t>0943791718</t>
  </si>
  <si>
    <t>371701063</t>
  </si>
  <si>
    <t>CA Tỉnh Kiên Giang</t>
  </si>
  <si>
    <t>8451715848</t>
  </si>
  <si>
    <t>M10 cư xá Phú Lâm, An Lạc A, Bình Tân, Tp Hồ Chí Minh</t>
  </si>
  <si>
    <t>An Lạc A</t>
  </si>
  <si>
    <t>Bình Tân</t>
  </si>
  <si>
    <t>Bệnh viện Thống Nhất, Tân Bình</t>
  </si>
  <si>
    <t>sonpham@savarti.com</t>
  </si>
  <si>
    <t>Nguyễn Văn Khá</t>
  </si>
  <si>
    <t>Xóm 2, Thôn An Hộ Nam, Nghĩa Kỳ, Tư nghĩa, Quảng Ngãi</t>
  </si>
  <si>
    <t>Nghĩa Kỳ</t>
  </si>
  <si>
    <t>Tư nghĩa</t>
  </si>
  <si>
    <t>Châu</t>
  </si>
  <si>
    <t>079-SAV</t>
  </si>
  <si>
    <t>028/2018</t>
  </si>
  <si>
    <t>0331000473725</t>
  </si>
  <si>
    <t>0973556695</t>
  </si>
  <si>
    <t>An Giang, Mỹ Phước, Long Xuyên</t>
  </si>
  <si>
    <t>352225763</t>
  </si>
  <si>
    <t>CA Tỉnh An Giang</t>
  </si>
  <si>
    <t>8451715855</t>
  </si>
  <si>
    <t>8924532569</t>
  </si>
  <si>
    <t>517/17 Trần Hưng Đạo, Mỹ Phước, Long Xuyên, An Giang</t>
  </si>
  <si>
    <t>Mỹ PHước</t>
  </si>
  <si>
    <t xml:space="preserve"> An Giang</t>
  </si>
  <si>
    <t>517/18 Nguyễn Trãi, P7, Q5, Tp Hồ Chí Minh</t>
  </si>
  <si>
    <t>Bệnh viện quận 5</t>
  </si>
  <si>
    <t>Trần Văn Đực</t>
  </si>
  <si>
    <t>Hồ Thị Giàu</t>
  </si>
  <si>
    <t>chautran@savarti.com</t>
  </si>
  <si>
    <t>HCMUS (HCM Uni of Science)</t>
  </si>
  <si>
    <t>Điện Tử Viễn Thông</t>
  </si>
  <si>
    <t>Huỳnh Duy Quang</t>
  </si>
  <si>
    <t>Tổ dân phố 6, Cát Tiên, Lâm Đồng</t>
  </si>
  <si>
    <t>Cát tiên</t>
  </si>
  <si>
    <t>Lâm Đồng</t>
  </si>
  <si>
    <t>Lê Phan Bảo Dung</t>
  </si>
  <si>
    <t>Dung</t>
  </si>
  <si>
    <t>Phan Bảo</t>
  </si>
  <si>
    <t>082-SAV</t>
  </si>
  <si>
    <t>093/2019</t>
  </si>
  <si>
    <t>0041000310417</t>
  </si>
  <si>
    <t>VCB CN Đà Nẵng</t>
  </si>
  <si>
    <t>0399232639</t>
  </si>
  <si>
    <t>197303716</t>
  </si>
  <si>
    <t>CA Tỉnh Quảng Trị</t>
  </si>
  <si>
    <t>8493815234</t>
  </si>
  <si>
    <t>Phước Mỹ, Triệu Giang, Triệu Phong, Quảng Trị</t>
  </si>
  <si>
    <t>02 Nguyễn Công Hoang, Hòa An, Cẩm Lệ, Tp Đà Nẵng</t>
  </si>
  <si>
    <t>Hòa An</t>
  </si>
  <si>
    <t>Cẩm Lệ</t>
  </si>
  <si>
    <t>Lê Đình Dũng</t>
  </si>
  <si>
    <t>Phan Thị Trang</t>
  </si>
  <si>
    <t>lephanbaodung.beo@gmail.com</t>
  </si>
  <si>
    <t>dungle@savarti.com</t>
  </si>
  <si>
    <t>Lê Quý Đôn - Quảng Trị</t>
  </si>
  <si>
    <t>Võ Hồng Sơn</t>
  </si>
  <si>
    <t>97 An Lạc, An Thái Đông, Cái Bè, Tiền Giang</t>
  </si>
  <si>
    <t>An Thái Đông</t>
  </si>
  <si>
    <t>Cái Bè</t>
  </si>
  <si>
    <t>Tỉnh Tiền Giang</t>
  </si>
  <si>
    <t>Phạm Kim Luân</t>
  </si>
  <si>
    <t>Luân</t>
  </si>
  <si>
    <t>Kim</t>
  </si>
  <si>
    <t>083-SAV</t>
  </si>
  <si>
    <t>E1</t>
  </si>
  <si>
    <t>074/2018</t>
  </si>
  <si>
    <t>0041000318848</t>
  </si>
  <si>
    <t>0988857219</t>
  </si>
  <si>
    <t>Tổ 9, Tây Sơn, TX An Khê, Gia Lai</t>
  </si>
  <si>
    <t>230874162</t>
  </si>
  <si>
    <t>CA Tỉnh Gia Lai</t>
  </si>
  <si>
    <t>856/34 Tôn Đức Thằng, Hòa Khánh Bắc, Liên Chiều, Tp Đà Nẵng</t>
  </si>
  <si>
    <t>Hòa Khánh Bắc</t>
  </si>
  <si>
    <t>Phòng khám đa khoa trường Đại học kỹ thuật Y dược Đà Nẵng</t>
  </si>
  <si>
    <t>Phạm Kim Long</t>
  </si>
  <si>
    <t>Nguyễn Thị Mỹ Dung</t>
  </si>
  <si>
    <t>pkimluan@gmail.com</t>
  </si>
  <si>
    <t>luanpham@savarti.com</t>
  </si>
  <si>
    <t>Kỹ Thuật Điện Tử</t>
  </si>
  <si>
    <t>Nguyễn Thanh</t>
  </si>
  <si>
    <t>Hà Minh Cảnh</t>
  </si>
  <si>
    <t>Cảnh</t>
  </si>
  <si>
    <t>084-SAV</t>
  </si>
  <si>
    <t>008/2020</t>
  </si>
  <si>
    <t>0421000508185</t>
  </si>
  <si>
    <t>VCB Hùng Vương</t>
  </si>
  <si>
    <t>0366863277</t>
  </si>
  <si>
    <t>Long Định, Châu Thành, Tiền Giang</t>
  </si>
  <si>
    <t>312188601</t>
  </si>
  <si>
    <t>CA Tiền Giang</t>
  </si>
  <si>
    <t>47 Mười Hoàng, Long Hưng, Châu Thành, Tiền Giang</t>
  </si>
  <si>
    <t>Long Hưng</t>
  </si>
  <si>
    <t>730/98/18 Lạc Long Quân, P.9, Q. Tân Bình, Tp Hồ Chí Minh</t>
  </si>
  <si>
    <t>9</t>
  </si>
  <si>
    <t>Tân Bình</t>
  </si>
  <si>
    <t>Hà Văn Hiếu</t>
  </si>
  <si>
    <t>Lương Thị Gái</t>
  </si>
  <si>
    <t>minhcanh150292@gmail.com</t>
  </si>
  <si>
    <t>canhha@savarti.com</t>
  </si>
  <si>
    <t>Vĩnh Kim - Tiền Giang</t>
  </si>
  <si>
    <t>HCMUT (HCM Uni of Technology)</t>
  </si>
  <si>
    <t>Electronic Engineering</t>
  </si>
  <si>
    <t>Điện - Điện Tử</t>
  </si>
  <si>
    <t>Nguyễn Minh Hiếu</t>
  </si>
  <si>
    <t>Đông Bình</t>
  </si>
  <si>
    <t>Nhơn Thọ</t>
  </si>
  <si>
    <t>An Nhơn</t>
  </si>
  <si>
    <t>Bình Định</t>
  </si>
  <si>
    <t>Võ Việt Tân</t>
  </si>
  <si>
    <t>Tân</t>
  </si>
  <si>
    <t>Việt</t>
  </si>
  <si>
    <t>085-SAV</t>
  </si>
  <si>
    <t>060/2018</t>
  </si>
  <si>
    <t xml:space="preserve">C2 </t>
  </si>
  <si>
    <t>171003462283</t>
  </si>
  <si>
    <t>VCB CN Tây Sài Gòn</t>
  </si>
  <si>
    <t>0902785181</t>
  </si>
  <si>
    <t>Tiền Giang, tp Mỹ Tho, Tiền Giang</t>
  </si>
  <si>
    <t>312270222</t>
  </si>
  <si>
    <t>678/6 ấp Ngãi Lợi, Thân Cửu Nghĩa, Châu Thành, Tiền Giang</t>
  </si>
  <si>
    <t>KTX Bách Khoa, 497 Hòa Hảo, P7, Q10, Tp Hồ Chí Minh</t>
  </si>
  <si>
    <t>7</t>
  </si>
  <si>
    <t>10</t>
  </si>
  <si>
    <t>Bệnh viện Đại học Y Dược</t>
  </si>
  <si>
    <t>Võ Thị An</t>
  </si>
  <si>
    <t>vviettansa@gmail.com</t>
  </si>
  <si>
    <t>tanvo@savarti.com</t>
  </si>
  <si>
    <t>Nguyễn Trọng Nhân</t>
  </si>
  <si>
    <t>Nhân</t>
  </si>
  <si>
    <t>Trọng</t>
  </si>
  <si>
    <t>086-SAV</t>
  </si>
  <si>
    <t>003/2018</t>
  </si>
  <si>
    <t>171003462286</t>
  </si>
  <si>
    <t>01669462600</t>
  </si>
  <si>
    <t>312220468</t>
  </si>
  <si>
    <t>8223940520</t>
  </si>
  <si>
    <t>61/3 Lê Thị Hồng Gấm, P6, Mỹ Tho, Tiền Giang</t>
  </si>
  <si>
    <t>86/85 Âu Cơ, P9, Q. Tân Bình, Tp Hồ Chí Minh</t>
  </si>
  <si>
    <t>Bệnh viện Đại Học Y Dược</t>
  </si>
  <si>
    <t>nhannguyen1203@gmail.com</t>
  </si>
  <si>
    <t>nhantnguyen@savarti.com</t>
  </si>
  <si>
    <t>Nguyễn Thị Lai</t>
  </si>
  <si>
    <t>Lai</t>
  </si>
  <si>
    <t>087-SAV</t>
  </si>
  <si>
    <t>059/2018</t>
  </si>
  <si>
    <t>18</t>
  </si>
  <si>
    <t>511000451273</t>
  </si>
  <si>
    <t>VCB CN Sài Thành</t>
  </si>
  <si>
    <t>0972957646</t>
  </si>
  <si>
    <t>KonTum</t>
  </si>
  <si>
    <t>233209483</t>
  </si>
  <si>
    <t>CA tỉnh Kon Tum</t>
  </si>
  <si>
    <t>154 Lạc Long Quan</t>
  </si>
  <si>
    <t>Quang Trung</t>
  </si>
  <si>
    <t>.Kon Tum</t>
  </si>
  <si>
    <t>Kon Tum</t>
  </si>
  <si>
    <t>497 Hòa Hỏa, P7, Q10, Tp Hồ Chí Minh</t>
  </si>
  <si>
    <t>Bệnh viện Quân Y 7A</t>
  </si>
  <si>
    <t>Huỳnh Thị Loan</t>
  </si>
  <si>
    <t>nglai95@gmail.com</t>
  </si>
  <si>
    <t>lainguyen@savarti.com</t>
  </si>
  <si>
    <t>Trần Công Luật</t>
  </si>
  <si>
    <t>Luật</t>
  </si>
  <si>
    <t>Công</t>
  </si>
  <si>
    <t>088-SAV</t>
  </si>
  <si>
    <t>005/2018</t>
  </si>
  <si>
    <t>511000451274</t>
  </si>
  <si>
    <t>0908585268</t>
  </si>
  <si>
    <t>301526537</t>
  </si>
  <si>
    <t>CA Tỉnh Long An</t>
  </si>
  <si>
    <t>Bệnh viện Đại học Y Dược Tp Hồ Chí Minh</t>
  </si>
  <si>
    <t>trancongluat95@gmail.com</t>
  </si>
  <si>
    <t>luattran@savarti.com</t>
  </si>
  <si>
    <t>Điện tử - VIễn thông</t>
  </si>
  <si>
    <t>Trương Diệp</t>
  </si>
  <si>
    <t>Diệp</t>
  </si>
  <si>
    <t>Trương</t>
  </si>
  <si>
    <t>089-SAV</t>
  </si>
  <si>
    <t>026/2018</t>
  </si>
  <si>
    <t>0181003361707</t>
  </si>
  <si>
    <t>VCB CN Quận 7</t>
  </si>
  <si>
    <t>0936095895</t>
  </si>
  <si>
    <t>024231816</t>
  </si>
  <si>
    <t>CA Tp Hồ Chí Minh</t>
  </si>
  <si>
    <t>95/94/43 Lê Văn Lương Phường Tân Kiểng, Quận 7, Tp Hồ CHí MInh</t>
  </si>
  <si>
    <t>Taân Kiểng</t>
  </si>
  <si>
    <t>Bệnh ViệnQuận 7</t>
  </si>
  <si>
    <t>truongdiep8188@gmail.com</t>
  </si>
  <si>
    <t>dieptruong@savarti.com</t>
  </si>
  <si>
    <t>HCMUTE (HCM Uni of Technology and Education)</t>
  </si>
  <si>
    <t>CN Kỹ Thuật Máy Tính</t>
  </si>
  <si>
    <t>Bùi Thiên Tài</t>
  </si>
  <si>
    <t>Tài</t>
  </si>
  <si>
    <t>Thiên</t>
  </si>
  <si>
    <t>091-SAV</t>
  </si>
  <si>
    <t>024/2020</t>
  </si>
  <si>
    <t>0331000487339</t>
  </si>
  <si>
    <t>VCB CN Sài Gòn</t>
  </si>
  <si>
    <t>0346546186</t>
  </si>
  <si>
    <t>212711099</t>
  </si>
  <si>
    <t>CA Quảng Ngãi</t>
  </si>
  <si>
    <t>KDC 25, Thôn Thạch Thang, xã Đức Phong, Huyện Mộ Đức, Tỉnh Quảng Ngãi</t>
  </si>
  <si>
    <t>55/107A Thành Mỹ, Phường 8, Quận Tân Bình, tp Hồ Chí Minh</t>
  </si>
  <si>
    <t>8</t>
  </si>
  <si>
    <t>Bệnh viên nhân dân 115</t>
  </si>
  <si>
    <t>Bùi Thị Thanh Hoa</t>
  </si>
  <si>
    <t>buithientai95@gmail.com</t>
  </si>
  <si>
    <t>taibui@savarti.com</t>
  </si>
  <si>
    <t>Phaạm Văn Đồng - Quảng Ngãi</t>
  </si>
  <si>
    <t>PTIT (Post &amp; Telecommunications Inst of Tech)</t>
  </si>
  <si>
    <t>Điện Tử máy tính</t>
  </si>
  <si>
    <t>Bùi Trung Thiên</t>
  </si>
  <si>
    <t>Trung</t>
  </si>
  <si>
    <t>092-SAV</t>
  </si>
  <si>
    <t>102/2018</t>
  </si>
  <si>
    <t>C1</t>
  </si>
  <si>
    <t>0381000535292</t>
  </si>
  <si>
    <t>VCB CN Thủ Đức, T.P HCM</t>
  </si>
  <si>
    <t>0988534287</t>
  </si>
  <si>
    <t>khu phố Trung Hòa, thị trấn Củng Sơn, huyện Sơn Hòa, tỉnh Phú Yên</t>
  </si>
  <si>
    <t>221398420</t>
  </si>
  <si>
    <t>CA tỉnh Phú Yên</t>
  </si>
  <si>
    <t>KTX khu B - ĐHQG TP.HCM, phường Đông Hòa, thị xã Dĩ An, tỉnh Bình Dương</t>
  </si>
  <si>
    <t>Đông Hòa</t>
  </si>
  <si>
    <t>Bùi Quang Tú</t>
  </si>
  <si>
    <t>Nguyễn Thị Phú</t>
  </si>
  <si>
    <t>thienbt95@gmail.com</t>
  </si>
  <si>
    <t>thienbui@savarti.com</t>
  </si>
  <si>
    <t>UIT( Uni of Info Technology)</t>
  </si>
  <si>
    <t>Kỹ thuật máy tính</t>
  </si>
  <si>
    <t>thiết kế vi mạch</t>
  </si>
  <si>
    <t>Đông</t>
  </si>
  <si>
    <t>Đình</t>
  </si>
  <si>
    <t>Roãn</t>
  </si>
  <si>
    <t>093-SAV</t>
  </si>
  <si>
    <t>PCB Design</t>
  </si>
  <si>
    <t>016/2019</t>
  </si>
  <si>
    <t>12</t>
  </si>
  <si>
    <t>0381000364730</t>
  </si>
  <si>
    <t>VCB CN Bình Thọ - Thủ Đức - TPHCM</t>
  </si>
  <si>
    <t>0976698571</t>
  </si>
  <si>
    <t>162852522</t>
  </si>
  <si>
    <t>CA Nam Định</t>
  </si>
  <si>
    <t>xóm 3, Xã Giao Hòa, huyện Giao Thủy, Nam Định</t>
  </si>
  <si>
    <t>Giao Hòa</t>
  </si>
  <si>
    <t>117/62/7 Nguyễn Hữu Cảnh, phường 22, Quận Bình Thạnh, Tp Hồ Chí Minh</t>
  </si>
  <si>
    <t>22</t>
  </si>
  <si>
    <t>BV Đại Học Y Dược</t>
  </si>
  <si>
    <t>Lê Thị Giang</t>
  </si>
  <si>
    <t>dongdinhroan@gmail.com</t>
  </si>
  <si>
    <t>dongroan@savarti.com</t>
  </si>
  <si>
    <t>Kĩ thuật điện tử</t>
  </si>
  <si>
    <t>Đỗ Hữu Toàn</t>
  </si>
  <si>
    <t>Toàn</t>
  </si>
  <si>
    <t>Hữu</t>
  </si>
  <si>
    <t>Đỗ</t>
  </si>
  <si>
    <t>094-SAV</t>
  </si>
  <si>
    <t>038/2018</t>
  </si>
  <si>
    <t>0531002534298</t>
  </si>
  <si>
    <t>VCB CN Đông Sài Gòn</t>
  </si>
  <si>
    <t>0931 879 972</t>
  </si>
  <si>
    <t>Phú Xuân</t>
  </si>
  <si>
    <t>KrongNang</t>
  </si>
  <si>
    <t>241330083</t>
  </si>
  <si>
    <t>CA Tỉnh DakLak</t>
  </si>
  <si>
    <t>Phú Xuân, Krongnang, Daklak</t>
  </si>
  <si>
    <t>25B Tăng Bạt Hổ P11 quận Bình Thạnh Tp Hồ Chí Minh</t>
  </si>
  <si>
    <t>11</t>
  </si>
  <si>
    <t>Bệnh viện Hoàn Mỹ Sài Gòn</t>
  </si>
  <si>
    <t>dohuutoan@outlook.com</t>
  </si>
  <si>
    <t>toando@savarti.com</t>
  </si>
  <si>
    <t>SGU (Saigon Uni)</t>
  </si>
  <si>
    <t>Điện Tử</t>
  </si>
  <si>
    <t>Đỗ Nguyễn Hoàng Vũ</t>
  </si>
  <si>
    <t>Vũ</t>
  </si>
  <si>
    <t>095-SAV</t>
  </si>
  <si>
    <t>0181002521175</t>
  </si>
  <si>
    <t>VCB Nam Sài Gòn - Quận 7</t>
  </si>
  <si>
    <t>0976314017</t>
  </si>
  <si>
    <t>Hưng Yên</t>
  </si>
  <si>
    <t>023941506</t>
  </si>
  <si>
    <t>0306258990</t>
  </si>
  <si>
    <t>221/7/32 Đất Thánh, Phường 6, Quận Tân Bình, Tp Hồ Chí Minh</t>
  </si>
  <si>
    <t>Quận Tân Bình</t>
  </si>
  <si>
    <t>Bệnh viện Nhân Dân 115, 527 Sư Vạn Hạnh, Phườn 12, Quận 10</t>
  </si>
  <si>
    <t>Trần Thị Xuân Trang</t>
  </si>
  <si>
    <t>Đỗ Nguyễn Như Quỳnh</t>
  </si>
  <si>
    <t>vudo@savarti.com</t>
  </si>
  <si>
    <t>Nguyễn Văn Hải</t>
  </si>
  <si>
    <t>Hải</t>
  </si>
  <si>
    <t>096-SAV</t>
  </si>
  <si>
    <t>042/2018</t>
  </si>
  <si>
    <t>0381000505114</t>
  </si>
  <si>
    <t>VCB  CN Thủ Đức, Hồ Chí Minh</t>
  </si>
  <si>
    <t>0935119863</t>
  </si>
  <si>
    <t>Nghĩa Kỳ, Tư Nghĩa, Quảng Ngãi</t>
  </si>
  <si>
    <t>Tư Nghĩa</t>
  </si>
  <si>
    <t>212592181</t>
  </si>
  <si>
    <t>Xóm 2, Thôn An Hội Nam</t>
  </si>
  <si>
    <t>72 Tân Lập 2, Phường hiệp phú, Quận 9, Tp Hồ Chí Minh</t>
  </si>
  <si>
    <t>Hiệp Phú</t>
  </si>
  <si>
    <t>Quận 9</t>
  </si>
  <si>
    <t>TP. Hồ Chí Minh</t>
  </si>
  <si>
    <t xml:space="preserve">Nguyễn Văn Khá </t>
  </si>
  <si>
    <t>haivnguyen@savarti.com</t>
  </si>
  <si>
    <t>Huỳnh Phúc Anh</t>
  </si>
  <si>
    <t>Phúc</t>
  </si>
  <si>
    <t>097-SAV</t>
  </si>
  <si>
    <t>043/2018</t>
  </si>
  <si>
    <t>0381000498869</t>
  </si>
  <si>
    <t>VCB CN Thủ Đức</t>
  </si>
  <si>
    <t>01679266535</t>
  </si>
  <si>
    <t>Tỉnh Quảng Ngãi</t>
  </si>
  <si>
    <t>Cát Tiên</t>
  </si>
  <si>
    <t>Lâm đồng</t>
  </si>
  <si>
    <t>227 - Tổ dân phố 6</t>
  </si>
  <si>
    <t>250953142</t>
  </si>
  <si>
    <t>CA Tỉnh Lâm Đồng</t>
  </si>
  <si>
    <t>Bệnh Viện Đa Khoa Khu Vực Thủ Đức</t>
  </si>
  <si>
    <t>Lý Thị Ngọc</t>
  </si>
  <si>
    <t>phucanh53@gmail.com</t>
  </si>
  <si>
    <t>anhhuynh@savarti.com</t>
  </si>
  <si>
    <t>GES Ltd</t>
  </si>
  <si>
    <t>Quality Engineer</t>
  </si>
  <si>
    <t>Võ Hồng Phương</t>
  </si>
  <si>
    <t>Phương</t>
  </si>
  <si>
    <t>098-SAV</t>
  </si>
  <si>
    <t>044/2018</t>
  </si>
  <si>
    <t>0071001228730</t>
  </si>
  <si>
    <t>VCB CN Nam Kỳ Khởi Nghĩa, TP Hồ Chí Minh</t>
  </si>
  <si>
    <t>01665463063</t>
  </si>
  <si>
    <t>312305737</t>
  </si>
  <si>
    <t>CA Tỉnh Tiền Giang</t>
  </si>
  <si>
    <t>97 Ấp An Lạc, An Thái Đông, Cái Bè, Tiền Giang</t>
  </si>
  <si>
    <t>1002 Hậu Giang, Phường 12, Quận 6, TP Hồ Chí Minh</t>
  </si>
  <si>
    <t>Phường 12</t>
  </si>
  <si>
    <t>Quận 6</t>
  </si>
  <si>
    <t>vphuong228@gmail.com</t>
  </si>
  <si>
    <t>phuonghvo@savarti.com</t>
  </si>
  <si>
    <t>Nguyễn Phúc</t>
  </si>
  <si>
    <t>099-SAV</t>
  </si>
  <si>
    <t>049/2018</t>
  </si>
  <si>
    <t>0721000595190</t>
  </si>
  <si>
    <t>VCB CN Phan Xích Long</t>
  </si>
  <si>
    <t>0963251532</t>
  </si>
  <si>
    <t>272230697</t>
  </si>
  <si>
    <t>CA Đồng Nai</t>
  </si>
  <si>
    <t>76 đường 36</t>
  </si>
  <si>
    <t>Linh Tây</t>
  </si>
  <si>
    <t>Thủ Đức</t>
  </si>
  <si>
    <t>BV Thủ Đức</t>
  </si>
  <si>
    <t>Phạm Thị Hà</t>
  </si>
  <si>
    <t>nguyenphucbaso@gmail.com</t>
  </si>
  <si>
    <t>phucnguyen@savarti.com</t>
  </si>
  <si>
    <t>FPT Information System</t>
  </si>
  <si>
    <t>Technician</t>
  </si>
  <si>
    <t>Nguyễn Phạm Đức Toàn</t>
  </si>
  <si>
    <t>Phạm Đức</t>
  </si>
  <si>
    <t>100-SAV</t>
  </si>
  <si>
    <t>058/2018</t>
  </si>
  <si>
    <t>0511000465586</t>
  </si>
  <si>
    <t>VCB Hồ Chí Minh</t>
  </si>
  <si>
    <t>0962948109</t>
  </si>
  <si>
    <t>Tây Ninh</t>
  </si>
  <si>
    <t>Hòa Thành</t>
  </si>
  <si>
    <t>072095002629</t>
  </si>
  <si>
    <t>CA. Tây Ninh</t>
  </si>
  <si>
    <t>07 Thành Thái, khu phố 1, Hòa Thành, Tp Tây Ninh</t>
  </si>
  <si>
    <t>Khu phố 1</t>
  </si>
  <si>
    <t>TP. Tây Ninh</t>
  </si>
  <si>
    <t xml:space="preserve">12/2 đường số 5, P. Linh Chiểu, </t>
  </si>
  <si>
    <t>Linh Chiểu</t>
  </si>
  <si>
    <t>Nguyễn Văn Đông</t>
  </si>
  <si>
    <t>nguyenphamductoan29@gmail.com</t>
  </si>
  <si>
    <t>toandnguyen@savarti.com</t>
  </si>
  <si>
    <t>Điều khiển tự động</t>
  </si>
  <si>
    <t>FPT Software</t>
  </si>
  <si>
    <t>Embedded System Developer</t>
  </si>
  <si>
    <t>07 Thành Thái khu phố 1, Hòa Thành, Tây Ninh</t>
  </si>
  <si>
    <t>Lương Thanh An</t>
  </si>
  <si>
    <t>An</t>
  </si>
  <si>
    <t>Thanh</t>
  </si>
  <si>
    <t>Lương</t>
  </si>
  <si>
    <t>103-SAV</t>
  </si>
  <si>
    <t>027/2020</t>
  </si>
  <si>
    <t>0041000324115</t>
  </si>
  <si>
    <t>0792178838</t>
  </si>
  <si>
    <t>Tây Lễ, Đại Thạnh, Đại Lộc, Quảng Nam</t>
  </si>
  <si>
    <t>Đại Thạnh</t>
  </si>
  <si>
    <t>205738865</t>
  </si>
  <si>
    <t>CA Tỉnh Quảng Nam</t>
  </si>
  <si>
    <t>Xã Đại Thạnh</t>
  </si>
  <si>
    <t>Huyện Đại Lộc</t>
  </si>
  <si>
    <t>Tỉnh Quảng Nam</t>
  </si>
  <si>
    <t>Đồng Kè, Quận Liên Chiểu, Tp Đà Nẵng</t>
  </si>
  <si>
    <t>Phường Hòa Khánh Nam</t>
  </si>
  <si>
    <t>Quận Liên Chiểu</t>
  </si>
  <si>
    <t>Bệnh viện Đa Khoa Gia Đình</t>
  </si>
  <si>
    <t>Nguyễn Thị Vân</t>
  </si>
  <si>
    <t>Lương Văn Ảnh</t>
  </si>
  <si>
    <t>anlt12895@gmail.com</t>
  </si>
  <si>
    <t>anluong@savarti.com</t>
  </si>
  <si>
    <t>Đỗ Đăng Tuyển - Quảng Nam</t>
  </si>
  <si>
    <t>2018</t>
  </si>
  <si>
    <t>11510/B</t>
  </si>
  <si>
    <t>Thôn 3, Xã Đại Thạnh, Huyện Đại Lộc, Tỉnh Quảng Nam</t>
  </si>
  <si>
    <t>104-SAV</t>
  </si>
  <si>
    <t>051/2018</t>
  </si>
  <si>
    <t>0461000587181</t>
  </si>
  <si>
    <t>VCB CN Bình Dương</t>
  </si>
  <si>
    <t>01692571443</t>
  </si>
  <si>
    <t>Tp Bình Dương</t>
  </si>
  <si>
    <t>281164949</t>
  </si>
  <si>
    <t>CA Bình Dương</t>
  </si>
  <si>
    <t>6/4 Trần Hưng Đạo, Ấp Đông B, Xã Đông Hòa, Huyện Dĩ An, Tp Bình Dương</t>
  </si>
  <si>
    <t>Xã Đông Hòa</t>
  </si>
  <si>
    <t>Huyện Dĩ An</t>
  </si>
  <si>
    <t>Trung tâm Y tế Thị xã Dĩ An</t>
  </si>
  <si>
    <t>Lê Trường An</t>
  </si>
  <si>
    <t>Văn Hoàng Phương</t>
  </si>
  <si>
    <t>hieunmguyen@savarti.com</t>
  </si>
  <si>
    <t>Thu Dau Mot Uni</t>
  </si>
  <si>
    <t>2019</t>
  </si>
  <si>
    <t>Phạm Thị Sáu</t>
  </si>
  <si>
    <t>0169 257 1443</t>
  </si>
  <si>
    <t>6/4 Trần Hưng Đạo, ấp Đông B, Xã Đông Hòa, Huyện Dĩ An, Tp Bình Dương</t>
  </si>
  <si>
    <t>Nguyễn Đình Quang Minh</t>
  </si>
  <si>
    <t>Đình Quang</t>
  </si>
  <si>
    <t>106-SAV</t>
  </si>
  <si>
    <t>037/2020</t>
  </si>
  <si>
    <t>1001000284899</t>
  </si>
  <si>
    <t>VCB NAM Đà Nẵng</t>
  </si>
  <si>
    <t>0906115206</t>
  </si>
  <si>
    <t>Sơn Thủy, Hương Sơn, Hà Tĩnh</t>
  </si>
  <si>
    <t>An Hải Bắc</t>
  </si>
  <si>
    <t>Sơn Trà</t>
  </si>
  <si>
    <t>201708425</t>
  </si>
  <si>
    <t>CA Tp Đà Nẵng</t>
  </si>
  <si>
    <t>335 Thế Lữ</t>
  </si>
  <si>
    <t>Phường An Hải Bắc</t>
  </si>
  <si>
    <t>Quận Sơn Trà</t>
  </si>
  <si>
    <t>Bệnh Viện Đa Khoa Hải Châu</t>
  </si>
  <si>
    <t>Phạm Thị Hoài Thu</t>
  </si>
  <si>
    <t>Nguyễn Đình Quang</t>
  </si>
  <si>
    <t>minhndq95@gmail.com</t>
  </si>
  <si>
    <t>minhnguyen@savarti.com</t>
  </si>
  <si>
    <t>Phan Châu Trinh - Đà Nẵng</t>
  </si>
  <si>
    <t>Nguyễn Hoàng Vũ</t>
  </si>
  <si>
    <t>107-SAV</t>
  </si>
  <si>
    <t>118/2018</t>
  </si>
  <si>
    <t>0651000838801</t>
  </si>
  <si>
    <t>VCB CN Quảng Nam</t>
  </si>
  <si>
    <t>0968227859</t>
  </si>
  <si>
    <t>Duy Phước</t>
  </si>
  <si>
    <t>Duy Xuyên</t>
  </si>
  <si>
    <t>205953662</t>
  </si>
  <si>
    <t>Đội 17, thôn Câu Lâu Đông, Xã Duy Phước, Huyện Duy Xuyên,Tỉnh Quảng Nam</t>
  </si>
  <si>
    <t>Xã Duy Phước</t>
  </si>
  <si>
    <t>Huyện Duy Xuyên</t>
  </si>
  <si>
    <t>183, Thanh Vinh 10, Phường Hòa Khánh Bắc, Quận Liêu Chiểu, Tp Đà Nẵng</t>
  </si>
  <si>
    <t>Phường Hòa Khánh Bắc</t>
  </si>
  <si>
    <t>Nguyễn Văn Nam</t>
  </si>
  <si>
    <t>hoangvunguyen308@gmail.com</t>
  </si>
  <si>
    <t>vunguyen@savarti.com</t>
  </si>
  <si>
    <t>Sào Nam - Duy Xuyên</t>
  </si>
  <si>
    <t>Kỹ thuật Điện</t>
  </si>
  <si>
    <t>Đội 17, Thôn Câu Lâu Đông, Xã Duy Phước, Huyện Duy Xuyên, Tỉnh Quảng Nam</t>
  </si>
  <si>
    <t>Võ Văn Trung</t>
  </si>
  <si>
    <t>108-SAV</t>
  </si>
  <si>
    <t>QA</t>
  </si>
  <si>
    <t>038/2020</t>
  </si>
  <si>
    <t>0041000317625</t>
  </si>
  <si>
    <t>0966316602</t>
  </si>
  <si>
    <t>29 Trần Huy Liệu, Phường Phú Hòa, Tp Huế</t>
  </si>
  <si>
    <t>Phú Hòa</t>
  </si>
  <si>
    <t>Tỉnh-T-T- Huế</t>
  </si>
  <si>
    <t>191837733</t>
  </si>
  <si>
    <t>CA Tỉnh T-T-Huế</t>
  </si>
  <si>
    <t>H1/2 K100 Phạm Như Xương</t>
  </si>
  <si>
    <t>Hòa Khánh Nam</t>
  </si>
  <si>
    <t>Hoàn Mỹ Đà Nẵng</t>
  </si>
  <si>
    <t>Nguyễn Thị Tuyết</t>
  </si>
  <si>
    <t>Võ Thị Thảo</t>
  </si>
  <si>
    <t>trungmonacoz@gmail.com</t>
  </si>
  <si>
    <t>trungvo@savarti.com</t>
  </si>
  <si>
    <t>Gia Lợi - Huế</t>
  </si>
  <si>
    <t>Đỗ Thị Sinh</t>
  </si>
  <si>
    <t>Phường Phú Hòa</t>
  </si>
  <si>
    <t>Ngô Quang Hiệp</t>
  </si>
  <si>
    <t>Hiệp</t>
  </si>
  <si>
    <t>Ngô</t>
  </si>
  <si>
    <t>109-SAV</t>
  </si>
  <si>
    <t>116/2018</t>
  </si>
  <si>
    <t>0041000316394</t>
  </si>
  <si>
    <t>0935888340</t>
  </si>
  <si>
    <t>Minh Hương - Hội An - Quảng Nam</t>
  </si>
  <si>
    <t>Phường Thanh Bình</t>
  </si>
  <si>
    <t>Quận Hải Châu</t>
  </si>
  <si>
    <t>201676959</t>
  </si>
  <si>
    <t>58/84 Ông Ích Khiêm</t>
  </si>
  <si>
    <t>Phan Thị Thanh</t>
  </si>
  <si>
    <t>quanghiep1210@gmail.com</t>
  </si>
  <si>
    <t>hiepngo@savarti.com</t>
  </si>
  <si>
    <t>Center of Excellent</t>
  </si>
  <si>
    <t>Ngô Văn Hùng (Mất năm 2013)</t>
  </si>
  <si>
    <t>58/84 Ông Ích Khiêm, Phường Thanh Bình, Quận Hải Châu, Tp Đà Nẵng</t>
  </si>
  <si>
    <t>Nguyễn Minh Thái</t>
  </si>
  <si>
    <t>Thái</t>
  </si>
  <si>
    <t>110-SAV</t>
  </si>
  <si>
    <t>Trần Công Hà</t>
  </si>
  <si>
    <t>057/2018</t>
  </si>
  <si>
    <t>0041000283349</t>
  </si>
  <si>
    <t>0983046205</t>
  </si>
  <si>
    <t>xã Thụy Liên, huyện Thái Thụy, tỉnh Thái Bình</t>
  </si>
  <si>
    <t>xã Hòa Phát</t>
  </si>
  <si>
    <t>huyện Hòa Vang</t>
  </si>
  <si>
    <t>tỉnh Quảng Nam Đà Nẵng</t>
  </si>
  <si>
    <t>xã Hòa Phát, huyện Hòa Vang, tỉnh Quảng Nam Đà Nẵng</t>
  </si>
  <si>
    <t>201666835</t>
  </si>
  <si>
    <t>K270/3 Lê Trọng Tấn, phường Hòa Phát, quận Cẩm Lệ, thành phố Đà Nẵng</t>
  </si>
  <si>
    <t>phường Hòa Phát</t>
  </si>
  <si>
    <t>quận Cẩm Lệ</t>
  </si>
  <si>
    <t>Nguyễn Văn Tác</t>
  </si>
  <si>
    <t>Nguyễn Thị Ngọt</t>
  </si>
  <si>
    <t>minhthai1995@gmail.com</t>
  </si>
  <si>
    <t>thainguyen@savarti.com</t>
  </si>
  <si>
    <t>Electronics and Telecommunication</t>
  </si>
  <si>
    <t>Cáp Kim Tùng</t>
  </si>
  <si>
    <t>Tùng</t>
  </si>
  <si>
    <t>Cáp</t>
  </si>
  <si>
    <t>111-SAV</t>
  </si>
  <si>
    <t>009/2019</t>
  </si>
  <si>
    <t>0041000340731</t>
  </si>
  <si>
    <t>0788365970</t>
  </si>
  <si>
    <t>Xã Hải Xuận, huyện Hải Lăng, tỉnh Quảng Trị</t>
  </si>
  <si>
    <t>Triệu Hòa</t>
  </si>
  <si>
    <t>Thôn Vân Hòa, xã Triệu Hòa, huyện Triệu Phong, tỉnh Quảng Trị</t>
  </si>
  <si>
    <t>197326290</t>
  </si>
  <si>
    <t>CA Tp Đông Hà</t>
  </si>
  <si>
    <t>Khu phố 2, phường Đông Lương, thành phố Đông Hà, tỉnh Quảng Trị</t>
  </si>
  <si>
    <t>Đông Lương</t>
  </si>
  <si>
    <t>Đông Hà</t>
  </si>
  <si>
    <t>Phường Khuê Trung, quận Cẩm Lệ, Tp Đà Nẵng</t>
  </si>
  <si>
    <t>Khuê Trung</t>
  </si>
  <si>
    <t>Bệnh viện Hoàn Mỹ</t>
  </si>
  <si>
    <t>Cáp Kim Thánh</t>
  </si>
  <si>
    <t>capkimtung@gmail.com</t>
  </si>
  <si>
    <t>tungcap@savarti.com</t>
  </si>
  <si>
    <t>Tin học công nghiệp</t>
  </si>
  <si>
    <t>Phường Đông Lương</t>
  </si>
  <si>
    <t>Thành Phố Đông Hà</t>
  </si>
  <si>
    <t>Tỉnh Quảng Trị</t>
  </si>
  <si>
    <t>Nguyễn Hoàng Long</t>
  </si>
  <si>
    <t>Long</t>
  </si>
  <si>
    <t>116-SAV</t>
  </si>
  <si>
    <t>089/2018</t>
  </si>
  <si>
    <t>0501000187797</t>
  </si>
  <si>
    <t>VCB CN Củ Chi</t>
  </si>
  <si>
    <t>0989194781</t>
  </si>
  <si>
    <t>Ấp Tân Định, Xã Tân Thông Hội, Huyện Củ Chi, Tp Hồ Chí Minh</t>
  </si>
  <si>
    <t>Tân Thông Hội</t>
  </si>
  <si>
    <t>Củ Chi</t>
  </si>
  <si>
    <t>025425912</t>
  </si>
  <si>
    <t>42C, Đường 19, Ấp Tân Định, Xã Tân Thông Hội, Huyện Củ Chi, Tp Hồ Chí Minh</t>
  </si>
  <si>
    <t>Xã Tân Thông Hội</t>
  </si>
  <si>
    <t>Huyện Củ Chi</t>
  </si>
  <si>
    <t>Bệnh viện đa khoa khu vực Củ Chi</t>
  </si>
  <si>
    <t>Nguyễn Phước Biển</t>
  </si>
  <si>
    <t>longnguyen25089@gmail.com</t>
  </si>
  <si>
    <t>longnguyen@savarti.com</t>
  </si>
  <si>
    <t>10/15/18</t>
  </si>
  <si>
    <t>Nguyễn Văn Paul</t>
  </si>
  <si>
    <t>Ngô Thị Thu Hiền</t>
  </si>
  <si>
    <t>Hiền</t>
  </si>
  <si>
    <t>Thị Thu</t>
  </si>
  <si>
    <t>119-SAV</t>
  </si>
  <si>
    <t>069/2018</t>
  </si>
  <si>
    <t>0161001722439</t>
  </si>
  <si>
    <t>VCB CN Thừa Thiên Huế</t>
  </si>
  <si>
    <t>0975.558.743</t>
  </si>
  <si>
    <t>Phong Bình, Phong Điền, Thừa Thiên Huế</t>
  </si>
  <si>
    <t>Phường Trường An</t>
  </si>
  <si>
    <t>191808049</t>
  </si>
  <si>
    <t>CA Tp Huế</t>
  </si>
  <si>
    <t>Tổ 13, khu vực 4, phường Trường An, thành phố Huế</t>
  </si>
  <si>
    <t>103 Bà Huyện Thanh Quan, Phường Mỹ An, Quận Ngũ Hành Sơn, Thành phố Đà Nẵng</t>
  </si>
  <si>
    <t>Phường Mỹ An</t>
  </si>
  <si>
    <t>Quận Ngũ Hành Sơn</t>
  </si>
  <si>
    <t>huyenngo@savarti.com</t>
  </si>
  <si>
    <t>10/15/19</t>
  </si>
  <si>
    <t>phường Trường An</t>
  </si>
  <si>
    <t>Huỳnh Thị Thân Thương</t>
  </si>
  <si>
    <t>Thương</t>
  </si>
  <si>
    <t>Thị Thân</t>
  </si>
  <si>
    <t>121-SAV</t>
  </si>
  <si>
    <t>018/2019</t>
  </si>
  <si>
    <t>0041000343821</t>
  </si>
  <si>
    <t>0355420980</t>
  </si>
  <si>
    <t>xã Bình Lâm, huyện Hiệp Đức, tỉnh Quảng Nam</t>
  </si>
  <si>
    <t>Bình Lâm</t>
  </si>
  <si>
    <t>Hiệp Đức</t>
  </si>
  <si>
    <t>205863676</t>
  </si>
  <si>
    <t>CA tỉnh Quảng Nam</t>
  </si>
  <si>
    <t>20 Phan Anh, Phường Khuê Trung, Quận Cẩm Lệ, Tp Đà Nẵng</t>
  </si>
  <si>
    <t>Trần Thị Mai</t>
  </si>
  <si>
    <t>Huỳnh Thanh Tùng</t>
  </si>
  <si>
    <t>thanthuong172@gmail.com</t>
  </si>
  <si>
    <t>thuonghuynh@savarti.com</t>
  </si>
  <si>
    <t>Nguyễn Bỉnh - Quảng Nam</t>
  </si>
  <si>
    <t>Sư Phạm Toán</t>
  </si>
  <si>
    <t>Trần Thị Nguyệt Hà</t>
  </si>
  <si>
    <t>Thị Nguyệt</t>
  </si>
  <si>
    <t>122-SAV</t>
  </si>
  <si>
    <t>019/2019</t>
  </si>
  <si>
    <t>0311000730049</t>
  </si>
  <si>
    <t>0829061998</t>
  </si>
  <si>
    <t>Phong Hóa- Tuyên Hóa- Quảng Bình</t>
  </si>
  <si>
    <t>Bắc Lý</t>
  </si>
  <si>
    <t>Đồng Hới</t>
  </si>
  <si>
    <t>194513727</t>
  </si>
  <si>
    <t>CA Quảng Bình</t>
  </si>
  <si>
    <t>43/57 Hữu Nghị, Bắc Lý, Huyện Đồng Hới, Tính Quảng Bình</t>
  </si>
  <si>
    <t>36 Phạm Văn Nghị, Phường Thanh Khê, Quận Thanh Khê, Tp Đà Nẵng</t>
  </si>
  <si>
    <t>Trần Thị Nguyệt</t>
  </si>
  <si>
    <t>Trần Lâm Tùng</t>
  </si>
  <si>
    <t>hatran1012712@gmail.com</t>
  </si>
  <si>
    <t>hantran@savarti.com</t>
  </si>
  <si>
    <t>Võ Nguyên Giáp - Quảng Bình</t>
  </si>
  <si>
    <t>43/57 Hữu Nghị</t>
  </si>
  <si>
    <t>Phạm Văn Hiến</t>
  </si>
  <si>
    <t>Hiến</t>
  </si>
  <si>
    <t>124-SAV</t>
  </si>
  <si>
    <t>082/2018</t>
  </si>
  <si>
    <t>0071001258026</t>
  </si>
  <si>
    <t>VCB CN Tp. HCM</t>
  </si>
  <si>
    <t>01644302753</t>
  </si>
  <si>
    <t>Ninh Bình</t>
  </si>
  <si>
    <t>Đa Kia</t>
  </si>
  <si>
    <t>Bù Gia Mập</t>
  </si>
  <si>
    <t>Bình Phước</t>
  </si>
  <si>
    <t>285676190</t>
  </si>
  <si>
    <t>CA Tỉnh Bình Phước</t>
  </si>
  <si>
    <t>8553715685</t>
  </si>
  <si>
    <t>119 Bình Thủy, Xã Đa Kia, Huyện Bù Gia Mập, Tỉnh Bình Phước</t>
  </si>
  <si>
    <t>xã Đa Kia</t>
  </si>
  <si>
    <t>huyện Bù Gia Mập</t>
  </si>
  <si>
    <t>tỉnh Bình Phước</t>
  </si>
  <si>
    <t>08 Chu Văn An, Phường Hiệp Phú, Quận 9, Tp. HCM</t>
  </si>
  <si>
    <t>phường Hiệp Phú</t>
  </si>
  <si>
    <t>Phạm Văn Quốc</t>
  </si>
  <si>
    <t>vanhien2403@gmail.com</t>
  </si>
  <si>
    <t>hienpham@savarti.com</t>
  </si>
  <si>
    <t>Điện tử Viễn thông</t>
  </si>
  <si>
    <t>04/16/19</t>
  </si>
  <si>
    <t>Phạm Văn Hùng</t>
  </si>
  <si>
    <t>not available</t>
  </si>
  <si>
    <t>Xã Đa Kia</t>
  </si>
  <si>
    <t>Huyện Bù Gia Mập</t>
  </si>
  <si>
    <t>Tỉnh Bình Phước</t>
  </si>
  <si>
    <t>Huỳnh Phú Thon</t>
  </si>
  <si>
    <t>Thon</t>
  </si>
  <si>
    <t>125-SAV</t>
  </si>
  <si>
    <t>108/2018</t>
  </si>
  <si>
    <t>0381000531939</t>
  </si>
  <si>
    <t>0968945720</t>
  </si>
  <si>
    <t>Mỹ Thới</t>
  </si>
  <si>
    <t>Tp Long Xuyên</t>
  </si>
  <si>
    <t>Tp Long Xuyên, An Giang</t>
  </si>
  <si>
    <t>352280264</t>
  </si>
  <si>
    <t>CA Tp Long Xuyên</t>
  </si>
  <si>
    <t>8553715396</t>
  </si>
  <si>
    <t>49/7 Tây An, Mỹ Thới, Tp Long Xuyên, An Giang</t>
  </si>
  <si>
    <t>Phường Mỹ Thới</t>
  </si>
  <si>
    <t>147/65A Đường Tân Lập 2, Phường Hiệp Phú, Quận 9, Tp Hồ Chí Minh</t>
  </si>
  <si>
    <t>Phường Hiệp Phú</t>
  </si>
  <si>
    <t>Huỳnh Văn Thọ</t>
  </si>
  <si>
    <t>Nguyễn Thị Thanh Lan</t>
  </si>
  <si>
    <t>phuthon81@gmail.com</t>
  </si>
  <si>
    <t>thonhuynh@savarti.com</t>
  </si>
  <si>
    <t>Điện-Điện tử</t>
  </si>
  <si>
    <t>Điện tử viễn thông</t>
  </si>
  <si>
    <t>09/30/18</t>
  </si>
  <si>
    <t>Huỳnh Văn Thia</t>
  </si>
  <si>
    <t>Nguyễn Minh Hùng</t>
  </si>
  <si>
    <t>Hùng</t>
  </si>
  <si>
    <t>126-SAV</t>
  </si>
  <si>
    <t>109/2018</t>
  </si>
  <si>
    <t>C5</t>
  </si>
  <si>
    <t>0431000217383</t>
  </si>
  <si>
    <t>VCB CN Phú Tài</t>
  </si>
  <si>
    <t>0981355392</t>
  </si>
  <si>
    <t>Nhơn Thọ, An Nhơn, Bình Định</t>
  </si>
  <si>
    <t>215349000</t>
  </si>
  <si>
    <t>CA Bình Định</t>
  </si>
  <si>
    <t>thôn Đông Bình</t>
  </si>
  <si>
    <t>xã Nhơn Thọ</t>
  </si>
  <si>
    <t>Tx. An Nhơn</t>
  </si>
  <si>
    <t>59/17/2 đường số 8</t>
  </si>
  <si>
    <t>P.Trường Thọ</t>
  </si>
  <si>
    <t>Q.Thủ Đức</t>
  </si>
  <si>
    <t>Tp.HCM</t>
  </si>
  <si>
    <t>BV Quận Thủ Đức</t>
  </si>
  <si>
    <t>Nguyen Vo Song Toan</t>
  </si>
  <si>
    <t>hungnguyennlp96@gmail.com</t>
  </si>
  <si>
    <t>hungnguyen@savarti.com</t>
  </si>
  <si>
    <t>Điện Tử Truyền Thông</t>
  </si>
  <si>
    <t>10/01/18</t>
  </si>
  <si>
    <t>Đoàn Thanh Đủ</t>
  </si>
  <si>
    <t>Đủ</t>
  </si>
  <si>
    <t>Đoàn</t>
  </si>
  <si>
    <t>127-SAV</t>
  </si>
  <si>
    <t>110/2018</t>
  </si>
  <si>
    <t>C6</t>
  </si>
  <si>
    <t>0371000488382</t>
  </si>
  <si>
    <t>VCB CN Tân Định</t>
  </si>
  <si>
    <t>01692753665</t>
  </si>
  <si>
    <t>Xã Thân Cửu Nghĩa</t>
  </si>
  <si>
    <t>Huyện Châu Thành</t>
  </si>
  <si>
    <t>312310084</t>
  </si>
  <si>
    <t>8553715452</t>
  </si>
  <si>
    <t>502/7 tổ 11, ấp Ngãi Thuận, xã Thân Cửu Nghĩa, Huyện Châu Thành, Tỉnh Tiền Giang</t>
  </si>
  <si>
    <t>147/65A đường Tân lập 2, phường Hiệp Phú, Quận 9, Tp Hồ Chí Minh</t>
  </si>
  <si>
    <t>Bệnh Viện Đa Khoa Quận Thủ Đức</t>
  </si>
  <si>
    <t>Đoàn Chí Trung</t>
  </si>
  <si>
    <t>Đoàn Văn Tuấn Khanh</t>
  </si>
  <si>
    <t>doanthanhdu2013@gmail.com</t>
  </si>
  <si>
    <t>dudoan@savarti.com</t>
  </si>
  <si>
    <t>Công nghệ kỹ thuật điện tử truyền thông</t>
  </si>
  <si>
    <t>12/01/18</t>
  </si>
  <si>
    <t>Đoàn Văn Chính</t>
  </si>
  <si>
    <t>257/7</t>
  </si>
  <si>
    <t>Lê Anh Tuấn</t>
  </si>
  <si>
    <t>128-SAV</t>
  </si>
  <si>
    <t>111/2018</t>
  </si>
  <si>
    <t>C7</t>
  </si>
  <si>
    <t>0561000529474</t>
  </si>
  <si>
    <t>VCB CN Đà Lạt</t>
  </si>
  <si>
    <t>0932103205</t>
  </si>
  <si>
    <t>Thanh Hóa</t>
  </si>
  <si>
    <t>N/A</t>
  </si>
  <si>
    <t>Tp Phan Thiết</t>
  </si>
  <si>
    <t>Tỉnh Bình Thuận</t>
  </si>
  <si>
    <t>250936147</t>
  </si>
  <si>
    <t>46 Võ Thị Sáu, Phường 2, Tp. Đà Lạt</t>
  </si>
  <si>
    <t>Phường 2</t>
  </si>
  <si>
    <t>Tp. Đà Lạt</t>
  </si>
  <si>
    <t>421 Phạm Thế Hiển, Phường 3, Quận 8, Tp. Hồ Chí Minh</t>
  </si>
  <si>
    <t>Phường 3</t>
  </si>
  <si>
    <t>Quận 8</t>
  </si>
  <si>
    <t>Tp. Hồ Chí Minh</t>
  </si>
  <si>
    <t>Bệnh Viện Quận 8</t>
  </si>
  <si>
    <t>Phạm Thị Yến</t>
  </si>
  <si>
    <t>leanhtuanit1109@gmail.com</t>
  </si>
  <si>
    <t>tuanlen@savarti.com</t>
  </si>
  <si>
    <t>Hardware &amp; Network Security</t>
  </si>
  <si>
    <t>05/31/16</t>
  </si>
  <si>
    <t>Lê Xuân Sinh</t>
  </si>
  <si>
    <t>05F Bùi Thị Xuân, Phường 2, Tp Đà Lạt</t>
  </si>
  <si>
    <t>Tp Đà Lạt</t>
  </si>
  <si>
    <t>Phan  Thị Thu Huyền</t>
  </si>
  <si>
    <t>Huyền</t>
  </si>
  <si>
    <t>Phan</t>
  </si>
  <si>
    <t>129-SAV</t>
  </si>
  <si>
    <t>112/2018</t>
  </si>
  <si>
    <t>C8</t>
  </si>
  <si>
    <t>0271001026433</t>
  </si>
  <si>
    <t>VCB CN Quảng Ngãi</t>
  </si>
  <si>
    <t>0868972438</t>
  </si>
  <si>
    <t>Đức Lân</t>
  </si>
  <si>
    <t>212811646</t>
  </si>
  <si>
    <t>KDC  Số 6 ,thôn tú sơn 1, Xã Đức Lân ,Huyện Mộ Đức,tỉnh Quảng Ngãi</t>
  </si>
  <si>
    <t>Xã Đức Lân</t>
  </si>
  <si>
    <t>Huyện Mộ Đức</t>
  </si>
  <si>
    <t>62 thạnh lộc16, phường thạnh lộc,quận 12</t>
  </si>
  <si>
    <t>Phường Thạnh Lộc</t>
  </si>
  <si>
    <t>Quận 12</t>
  </si>
  <si>
    <t>Phan Thanh Tín</t>
  </si>
  <si>
    <t>Đặng Ngọc Mùi</t>
  </si>
  <si>
    <t>Thuhuyen190597@gmail.com</t>
  </si>
  <si>
    <t>huyenphan@savarti.com</t>
  </si>
  <si>
    <t>Kinh Doanh Quốc Tế</t>
  </si>
  <si>
    <t>Kinh Doanh Thương Mại</t>
  </si>
  <si>
    <t>11/30/18</t>
  </si>
  <si>
    <t>Phan Thanh Truyền</t>
  </si>
  <si>
    <t>KDC Số 06 xã Đức Lân, huyện Mộ Đức, Tỉnh Quảng Ngãi</t>
  </si>
  <si>
    <t>Nguyễn Thanh Huỳnh</t>
  </si>
  <si>
    <t>130-SAV</t>
  </si>
  <si>
    <t>054B/2020</t>
  </si>
  <si>
    <t>Hợp đồng không xác định thời hạn</t>
  </si>
  <si>
    <t>0381000433156</t>
  </si>
  <si>
    <t>VCB CN TP Hồ Chí Minh</t>
  </si>
  <si>
    <t>0903582249</t>
  </si>
  <si>
    <t>thôn Phú Ân Nam, xã Diên An, Huyện Diên Khánh, tỉnh Khánh Hòa</t>
  </si>
  <si>
    <t>xã Diên An</t>
  </si>
  <si>
    <t>huyện Diên Khánh</t>
  </si>
  <si>
    <t>tỉnh Khánh Hòa</t>
  </si>
  <si>
    <t>Tỉnh Khánh Hòa</t>
  </si>
  <si>
    <t>225707225</t>
  </si>
  <si>
    <t>CA Tp Khánh Hòa</t>
  </si>
  <si>
    <t>thôn Phú Ân Nam, xã Diên An, huyện Diên Khánh, tỉnh Khánh Hòa</t>
  </si>
  <si>
    <t>175b, Trần Tuấn Khải, Phường 5, Quận 5, Tp Hồ Chí Minh</t>
  </si>
  <si>
    <t>Phường 5</t>
  </si>
  <si>
    <t>Quận 5</t>
  </si>
  <si>
    <t>Bệnh viện 7A</t>
  </si>
  <si>
    <t>Trần Thị Kim Trang</t>
  </si>
  <si>
    <t>thanhhuynh0903582249@gmail.com</t>
  </si>
  <si>
    <t>huynhnguyen@savarti.com</t>
  </si>
  <si>
    <t>Hoàng Hoa Thám- Khánh Hòa</t>
  </si>
  <si>
    <t>Trần Thị KimTrang</t>
  </si>
  <si>
    <t>47/68/46/53 Trường Lưu, phường Long Trường, quận 9, Tp Hồ Chí Minh</t>
  </si>
  <si>
    <t>phường Long Trường</t>
  </si>
  <si>
    <t>quận 9</t>
  </si>
  <si>
    <t>Nguyễn Thành Nhân</t>
  </si>
  <si>
    <t>132-SAV</t>
  </si>
  <si>
    <t>104/2018</t>
  </si>
  <si>
    <t>2</t>
  </si>
  <si>
    <t>0721000641615</t>
  </si>
  <si>
    <t>VCB CN Kỳ Đồng - PGD Phú Nhuận</t>
  </si>
  <si>
    <t>0916424114</t>
  </si>
  <si>
    <t>025373446</t>
  </si>
  <si>
    <t>33/2//7 đường số 8, phường 11, quận Gò Vấp, Tp Hồ Chí Minh</t>
  </si>
  <si>
    <t>Phường 11</t>
  </si>
  <si>
    <t>Quận Gò Vấp</t>
  </si>
  <si>
    <t>không</t>
  </si>
  <si>
    <t>Bệnh viện Bình Thạnh</t>
  </si>
  <si>
    <t>Nguyễn Văn Dũng</t>
  </si>
  <si>
    <t>nhantheblues@gmail.com</t>
  </si>
  <si>
    <t>nhannguyen@savarti.com</t>
  </si>
  <si>
    <t>Điện tử</t>
  </si>
  <si>
    <t>11/11/18</t>
  </si>
  <si>
    <t>33/2/7 đường số 8, phường 11, quận Gò Vấp, Tp Hồ Chí Minh</t>
  </si>
  <si>
    <t>Tp Hồ CHí Minh</t>
  </si>
  <si>
    <t>Thái Thanh Hoài</t>
  </si>
  <si>
    <t>Hoài</t>
  </si>
  <si>
    <t>134-SAV</t>
  </si>
  <si>
    <t>120/2018</t>
  </si>
  <si>
    <t>Pro</t>
  </si>
  <si>
    <t>0331000501334</t>
  </si>
  <si>
    <t>VCB CN Hồ Chí Minh</t>
  </si>
  <si>
    <t>0868744755</t>
  </si>
  <si>
    <t>560/9B, Tay Hue 1, My Hoa, Long Xuyen, An Giang</t>
  </si>
  <si>
    <t>Mỹ Hòa</t>
  </si>
  <si>
    <t>352280769</t>
  </si>
  <si>
    <t>CA Long Xuyên, An Giang</t>
  </si>
  <si>
    <t>560/9B, Tây Huề 1, Mỹ Hòa, Long Xuyên , An GIang</t>
  </si>
  <si>
    <t>38/59, Nguyễn Thiện Thuật, P.Bình Thạnh</t>
  </si>
  <si>
    <t>phường 24</t>
  </si>
  <si>
    <t>Bệnh viện ĐH Y dược</t>
  </si>
  <si>
    <t>hoaib1408464@gmail.com</t>
  </si>
  <si>
    <t>hoaithai@savarti.com</t>
  </si>
  <si>
    <t>Công Nghệ</t>
  </si>
  <si>
    <t>11/11/19</t>
  </si>
  <si>
    <t>Thái Bá Đương</t>
  </si>
  <si>
    <t>Nguyễn Thị Mỹ Kiều</t>
  </si>
  <si>
    <t>Thị Mỹ</t>
  </si>
  <si>
    <t>135-SAV</t>
  </si>
  <si>
    <t>021/2019</t>
  </si>
  <si>
    <t>0161001736505</t>
  </si>
  <si>
    <t>VCB CN Huế</t>
  </si>
  <si>
    <t>0386393869</t>
  </si>
  <si>
    <t>Phú Mỹ, Phú Vang, Thừa Thiên Huế</t>
  </si>
  <si>
    <t>191705503</t>
  </si>
  <si>
    <t>22/7 Ưng Bình, Phường Vỹ Dạ, Tp Huế</t>
  </si>
  <si>
    <t>Phường Vỹ Dạ</t>
  </si>
  <si>
    <t>33/8 Lê Lai</t>
  </si>
  <si>
    <t>Phường Thạch Thang</t>
  </si>
  <si>
    <t>Bệnh viện Hoàn Mỹ, Đà Nẵng</t>
  </si>
  <si>
    <t>Nguyễn Thị Mỹ Hạnh</t>
  </si>
  <si>
    <t>Nguyễn Thị Mỹ Quỳnh</t>
  </si>
  <si>
    <t>kieunguyen1606@gmail.com</t>
  </si>
  <si>
    <t>kieunguyen@savarti.com</t>
  </si>
  <si>
    <t>HUSC (Hue University of Science)</t>
  </si>
  <si>
    <t>08/01/12</t>
  </si>
  <si>
    <t>Viện nghiên cứu và phát triển Viettel, Hà Nội</t>
  </si>
  <si>
    <t>Kỹ sư thiết kế FPGA</t>
  </si>
  <si>
    <t>Vương Gia Phú</t>
  </si>
  <si>
    <t>Gia</t>
  </si>
  <si>
    <t>Vương</t>
  </si>
  <si>
    <t>136-SAV</t>
  </si>
  <si>
    <t>042/2020</t>
  </si>
  <si>
    <t>0331000487644</t>
  </si>
  <si>
    <t>0901648386</t>
  </si>
  <si>
    <t>Bình Trưng Đông</t>
  </si>
  <si>
    <t>025380338</t>
  </si>
  <si>
    <t>422/7, Phường An Lợi Đông, Quận 2, Tp Hồ Chí Minh</t>
  </si>
  <si>
    <t>Phường An Lợi Đông</t>
  </si>
  <si>
    <t>Quận 2</t>
  </si>
  <si>
    <t>01 Lê Văn Thịnh, Phường Bình Trưng Đông, Quận 2, Tp. Hồ Chí Minh</t>
  </si>
  <si>
    <t>Phường Bình Trưng Đông</t>
  </si>
  <si>
    <t>Bệnh viện quận 2</t>
  </si>
  <si>
    <t>Vương Lộ Thanh Toàn (Cha)</t>
  </si>
  <si>
    <t>Nguyễn Thị Kim Thu (Mẹ)</t>
  </si>
  <si>
    <t>phuvg1996@gmail.com</t>
  </si>
  <si>
    <t>phuvuong@savarti.com</t>
  </si>
  <si>
    <t>UIT (HCM Uni of Information Technology)</t>
  </si>
  <si>
    <t>Computer Engineering</t>
  </si>
  <si>
    <t>Thiết kế vi mạch</t>
  </si>
  <si>
    <t>Nguyễn Thị Kim Thu</t>
  </si>
  <si>
    <t>Lê Minh Trí</t>
  </si>
  <si>
    <t>Trí</t>
  </si>
  <si>
    <t>143-SAV</t>
  </si>
  <si>
    <t>095/2019</t>
  </si>
  <si>
    <t>1001000292947</t>
  </si>
  <si>
    <t>0935418148</t>
  </si>
  <si>
    <t>Phương Mỹ An</t>
  </si>
  <si>
    <t>201721328</t>
  </si>
  <si>
    <t>k276/2 Ngũ Hành Sơn, phường Mỹ An, quận Ngũ Hành Sơn, Tp Đà Nẵng</t>
  </si>
  <si>
    <t>Lê Thị Bích Liên</t>
  </si>
  <si>
    <t>triminhle96@gmail.com</t>
  </si>
  <si>
    <t>trile@savarti.com</t>
  </si>
  <si>
    <t>Hòang Hoa Thám- Đà Nẵng</t>
  </si>
  <si>
    <t>Electrical and Electronics Engineering</t>
  </si>
  <si>
    <t>embedded system</t>
  </si>
  <si>
    <t>k276/2 Ngũ Hành Sơn, Phường Mỹ An, Quận Ngũ hành Sơn, Tp Đà Nẵng</t>
  </si>
  <si>
    <t>Quận  Ngũ Hành Sơn</t>
  </si>
  <si>
    <t>Lê Đức Anh Dũng</t>
  </si>
  <si>
    <t>Dũng</t>
  </si>
  <si>
    <t>Đức Anh</t>
  </si>
  <si>
    <t>145-SAV</t>
  </si>
  <si>
    <t>E0</t>
  </si>
  <si>
    <t>066/2019</t>
  </si>
  <si>
    <t>6</t>
  </si>
  <si>
    <t>0311000739917</t>
  </si>
  <si>
    <t>0965719027</t>
  </si>
  <si>
    <t>Thị trấn Hoàn Lão, huyện Bố Trạch, tỉnh Quảng Bình</t>
  </si>
  <si>
    <t>Thị trấn Hoàn Lão</t>
  </si>
  <si>
    <t>Huyện Bố Trạch</t>
  </si>
  <si>
    <t>Tỉnh Quảng Bình</t>
  </si>
  <si>
    <t>194578629</t>
  </si>
  <si>
    <t>Số 104 Quách Xuân Kì, thị trấn Hoàn Lão, huyện Bố Trạch, tỉnh Quảng Bình</t>
  </si>
  <si>
    <t>Lê Thanh Tuấn ( bố )</t>
  </si>
  <si>
    <t>Lê Thị Thu Hiền (mẹ)</t>
  </si>
  <si>
    <t>ldung4086@gmail.com</t>
  </si>
  <si>
    <t>dungdle@savarti.com</t>
  </si>
  <si>
    <t>Toán</t>
  </si>
  <si>
    <t>Lê Thanh Tuấn</t>
  </si>
  <si>
    <t>104 Quách Xuân Kì, thị trấn Hoàn Lão, huyện Bố Trạch, tỉnh Quảng Bình</t>
  </si>
  <si>
    <t>Nguyễn Thị Quỳnh Thoa</t>
  </si>
  <si>
    <t>Thị Quỳnh</t>
  </si>
  <si>
    <t>146-SAV</t>
  </si>
  <si>
    <t>067/2019</t>
  </si>
  <si>
    <t>0271001098061</t>
  </si>
  <si>
    <t>0976724540</t>
  </si>
  <si>
    <t>Tịnh Ấn Tây</t>
  </si>
  <si>
    <t>Tp Quảng Ngãi</t>
  </si>
  <si>
    <t>212480283</t>
  </si>
  <si>
    <t>Đội 3, thôn Thống Nhất, xã Tịnh Ấn Tây, tp Quảng Ngãi, tỉnh Quảng Ngãi</t>
  </si>
  <si>
    <t>Nguyễn Đình Du</t>
  </si>
  <si>
    <t>Quynhthoa3296@gmail.com</t>
  </si>
  <si>
    <t>thoantnguyen@savarti.com</t>
  </si>
  <si>
    <t>Sư phạm Toán</t>
  </si>
  <si>
    <t>Võ Thị Thu Hà</t>
  </si>
  <si>
    <t>149-SAV</t>
  </si>
  <si>
    <t>013/2020</t>
  </si>
  <si>
    <t>0161001746345</t>
  </si>
  <si>
    <t>0869165535</t>
  </si>
  <si>
    <t>Hải Quy, Hải Lăng, Quảng Trị</t>
  </si>
  <si>
    <t>Thị xã Quảng Trị</t>
  </si>
  <si>
    <t>Bệnh viện đa khoa khu vực Triệu Hải, đường Phan Đình Phùng, phường 2, thị xã Quảng Trị, tỉnh Quảng Trị</t>
  </si>
  <si>
    <t>197351520</t>
  </si>
  <si>
    <t>CA tỉnh Quảng Trị</t>
  </si>
  <si>
    <t>Khu phố 5, phường 2, thị xã Quảng Trị, tỉnh Quảng Trị</t>
  </si>
  <si>
    <t>Bệnh viện đa khoa Hoàn Mỹ, Đà Nẵng</t>
  </si>
  <si>
    <t>Võ Văn Hơn</t>
  </si>
  <si>
    <t>Nguyễn Thị Gái</t>
  </si>
  <si>
    <t>vothithuha631@gmail.com</t>
  </si>
  <si>
    <t>havo@savarti.com</t>
  </si>
  <si>
    <t>Toán học</t>
  </si>
  <si>
    <t>Sư phạm toán học</t>
  </si>
  <si>
    <t>Phạm Thị Kim Trang</t>
  </si>
  <si>
    <t>Trang</t>
  </si>
  <si>
    <t>150-SAV</t>
  </si>
  <si>
    <t>071/2019</t>
  </si>
  <si>
    <t>0271001098543</t>
  </si>
  <si>
    <t>0921788606</t>
  </si>
  <si>
    <t>Xã Tịnh Thọ, huyện Sơn Tịnh, tỉnh Quảng Ngãi</t>
  </si>
  <si>
    <t>Xã Tịnh Thọ</t>
  </si>
  <si>
    <t>Huyện Sơn Tịnh</t>
  </si>
  <si>
    <t>212480366</t>
  </si>
  <si>
    <t>CA tỉnh Quảng Ngãi</t>
  </si>
  <si>
    <t>Xóm 1, thôn Thọ Bắc, xã Tịnh Thọ, huyện Sơn Tịnh, tỉnh Quảng Ngãi</t>
  </si>
  <si>
    <t>xã Tịnh Thọ</t>
  </si>
  <si>
    <t>Phạm Lịnh</t>
  </si>
  <si>
    <t>Kimtrang1124@gmail.com</t>
  </si>
  <si>
    <t>trangpham@savarti.com</t>
  </si>
  <si>
    <t>Sư phạm Toán học</t>
  </si>
  <si>
    <t>Lương Thanh Tường</t>
  </si>
  <si>
    <t>153-SAV</t>
  </si>
  <si>
    <t>017/2020</t>
  </si>
  <si>
    <t>0161001745865</t>
  </si>
  <si>
    <t>0969458990</t>
  </si>
  <si>
    <t>Phước Tích Ancient Village; Phong Hòa Commune; Phong Điền District; Thừa Thiên Huế Province</t>
  </si>
  <si>
    <t>Phong Hòa</t>
  </si>
  <si>
    <t>Hue City</t>
  </si>
  <si>
    <t>191962376</t>
  </si>
  <si>
    <t>Phước Tích Ancient Village</t>
  </si>
  <si>
    <t>Phong Hòa Commune</t>
  </si>
  <si>
    <t>Phong Điền District</t>
  </si>
  <si>
    <t>82 Nguyễn Lương Bằng Street</t>
  </si>
  <si>
    <t>Hòa Khánh Bắc Ward</t>
  </si>
  <si>
    <t>Liên Chiểu District</t>
  </si>
  <si>
    <t>Đà Nẵng City</t>
  </si>
  <si>
    <t>Lươmg Thanh Quang</t>
  </si>
  <si>
    <t>Nguyễn Thị Kim Ga</t>
  </si>
  <si>
    <t>lttuong2012@gmail.com</t>
  </si>
  <si>
    <t>tuongluong@savarti.com</t>
  </si>
  <si>
    <t>Lương Thanh Quang</t>
  </si>
  <si>
    <t>Phong Hòa Commun</t>
  </si>
  <si>
    <t>Huế City</t>
  </si>
  <si>
    <t>Trần Hữu Đạt</t>
  </si>
  <si>
    <t>Đạt</t>
  </si>
  <si>
    <t>154-SAV</t>
  </si>
  <si>
    <t>096/2019</t>
  </si>
  <si>
    <t>0651000861144</t>
  </si>
  <si>
    <t>VCB CN Quảng Nam</t>
  </si>
  <si>
    <t>0961243846</t>
  </si>
  <si>
    <t>Tổ 5, Thôn 1, Xã Bình Đào, Huyện Thăng Bình, Tỉnh Quảng Nam</t>
  </si>
  <si>
    <t>Bình Đào</t>
  </si>
  <si>
    <t>Thăng Bình</t>
  </si>
  <si>
    <t>Quảng Nam</t>
  </si>
  <si>
    <t>Xã Bình Đào, Huyện Thăng Bình, Tỉnh Quảng Nam</t>
  </si>
  <si>
    <t>205887286</t>
  </si>
  <si>
    <t>Tỉnh Quảng Nam</t>
  </si>
  <si>
    <t>8567183670</t>
  </si>
  <si>
    <t>Xã Bình Đào</t>
  </si>
  <si>
    <t>Huyện Thăng Bình</t>
  </si>
  <si>
    <t xml:space="preserve"> Quảng Nam</t>
  </si>
  <si>
    <t>K82/08 Nguyễn Lương Bằng, Phường Hòa Khánh Bắc, Quận Liên Chiểu, Tp Đà Nẵng</t>
  </si>
  <si>
    <t>Phường Hòa Khánh Bắc</t>
  </si>
  <si>
    <t>Quận Liên Chiểu</t>
  </si>
  <si>
    <t>Tp Đà Nẵng</t>
  </si>
  <si>
    <t>Bệnh Viện Đa Khoa Đà Nẵng</t>
  </si>
  <si>
    <t>Trần Ánh Nguyệt</t>
  </si>
  <si>
    <t>Trần Hữu Phước</t>
  </si>
  <si>
    <t>huudatitachi@gmail.com</t>
  </si>
  <si>
    <t>dattran@savarti.com</t>
  </si>
  <si>
    <t>Nguyễn Thái Bình - Quảng Nam</t>
  </si>
  <si>
    <t>Electronics</t>
  </si>
  <si>
    <t>Nguyễn Đức Huy</t>
  </si>
  <si>
    <t>Huy</t>
  </si>
  <si>
    <t>159-SAV</t>
  </si>
  <si>
    <t>004/2020</t>
  </si>
  <si>
    <t>0041000357188</t>
  </si>
  <si>
    <t>0762071715</t>
  </si>
  <si>
    <t>TP Đà Nẵng</t>
  </si>
  <si>
    <t>201748753</t>
  </si>
  <si>
    <t>Bệnh viện Đa khoa Đà Nẵng</t>
  </si>
  <si>
    <t>Nguyễn Đức Hùng</t>
  </si>
  <si>
    <t>Nguyễn Thị Nhỏ</t>
  </si>
  <si>
    <t>ndhuy0411@gmail.com</t>
  </si>
  <si>
    <t>huynguyen@savarti.com</t>
  </si>
  <si>
    <t>Lê Quý Đôn - Đà Nẵng</t>
  </si>
  <si>
    <t>Khoa Khoa học Công nghệ tiên tiến (FAST)</t>
  </si>
  <si>
    <t>Võ Duy Sơn</t>
  </si>
  <si>
    <t>Duy</t>
  </si>
  <si>
    <t>186-SAV</t>
  </si>
  <si>
    <t>Part-time</t>
  </si>
  <si>
    <t>007/2021</t>
  </si>
  <si>
    <t>0181003471058</t>
  </si>
  <si>
    <t>VCB HCM, CN Thủ Đức</t>
  </si>
  <si>
    <t>0987564932</t>
  </si>
  <si>
    <t>Hành Thuận, Nghĩa Hành, Quảng Ngãi</t>
  </si>
  <si>
    <t>Hành Thuận</t>
  </si>
  <si>
    <t>Nghĩa Hành</t>
  </si>
  <si>
    <t>212785104</t>
  </si>
  <si>
    <t>42, Đường số 8, Phường Linh Tây, Quận Thủ Đức, Thành Phố Hồ Chí Minh</t>
  </si>
  <si>
    <t>Phường Linh Tây</t>
  </si>
  <si>
    <t>Quận Thủ Đức</t>
  </si>
  <si>
    <t>Bệnh viện Mỹ Đức Phú Nhuận</t>
  </si>
  <si>
    <t>sonvoduy@gmail.com</t>
  </si>
  <si>
    <t>sonvo@savarti.com</t>
  </si>
  <si>
    <t>Điện - ĐIỆN TỬ</t>
  </si>
  <si>
    <t>Công Nghệ Kỹ Thuật Điện Tử Truyền Thông</t>
  </si>
  <si>
    <t>2015</t>
  </si>
  <si>
    <t>Nguyễn Hữu Nam</t>
  </si>
  <si>
    <t>SV-Hue</t>
  </si>
  <si>
    <t>191-SAV</t>
  </si>
  <si>
    <t>015/2021</t>
  </si>
  <si>
    <t>1016047031</t>
  </si>
  <si>
    <t>0337210000</t>
  </si>
  <si>
    <t>Thạch Long - Thạch Hà - Hà Tĩnh</t>
  </si>
  <si>
    <t>Xã Thạch Long</t>
  </si>
  <si>
    <t>Huyện Thạch Hà</t>
  </si>
  <si>
    <t>Hà Tinhx</t>
  </si>
  <si>
    <t>Hà Tĩnh</t>
  </si>
  <si>
    <t>184295231</t>
  </si>
  <si>
    <t>CA Hà Tĩnh</t>
  </si>
  <si>
    <t>9/1/2020</t>
  </si>
  <si>
    <t>Xóm Nam Giang, Thạch Long, Thạch Hà, Hà Tĩnh</t>
  </si>
  <si>
    <t>Tỉnh Hà Tĩnh</t>
  </si>
  <si>
    <t>10 Kiệt 83, Nguyễn Huệ, Phường Phú Nhuận, Thành phố Huế, Thừa Thiên Huế</t>
  </si>
  <si>
    <t>Phường Phú Nhuận</t>
  </si>
  <si>
    <t>Thành phố Huế</t>
  </si>
  <si>
    <t>nghuunam.k40dtvt@gmail.com</t>
  </si>
  <si>
    <t>namnguyen@savarti.com</t>
  </si>
  <si>
    <t>Trường THPT Lý Tự Trọng</t>
  </si>
  <si>
    <t>Điện, Điện tử và Công nghệ vật liệu</t>
  </si>
  <si>
    <t>Kỹ thuật Điện tử</t>
  </si>
  <si>
    <t>2021</t>
  </si>
  <si>
    <t>Nguyễn Hữu Long</t>
  </si>
  <si>
    <t>Dương Văn Kiềm</t>
  </si>
  <si>
    <t>Kiềm</t>
  </si>
  <si>
    <t>192-SAV</t>
  </si>
  <si>
    <t>016/2021</t>
  </si>
  <si>
    <t>1016046691</t>
  </si>
  <si>
    <t>0384484274</t>
  </si>
  <si>
    <t>Thanh Thủy - Lệ Thủy - Quảng Bình</t>
  </si>
  <si>
    <t>Thanh Thủy</t>
  </si>
  <si>
    <t>Lệ Thủy</t>
  </si>
  <si>
    <t>9/1/2021</t>
  </si>
  <si>
    <t>Thanh Thủy- Lệ Thủy - Quảng Bình</t>
  </si>
  <si>
    <t>53 kiệt 131 đường Trần Phú, Phường Phước Vĩnh, Tp Huế</t>
  </si>
  <si>
    <t>Phước Vĩnh</t>
  </si>
  <si>
    <t>duongvankiem1998@gmail.com</t>
  </si>
  <si>
    <t>kiemduong@savarti.com</t>
  </si>
  <si>
    <t>Trường cấp 2-3 Dương văn An</t>
  </si>
  <si>
    <t>Điện tử - viễn thông</t>
  </si>
  <si>
    <t>xã Thanh Thủy, huyện Lệ Thủy, tỉnh Quảng Bình</t>
  </si>
  <si>
    <t>Lê Thành Nhựt</t>
  </si>
  <si>
    <t>Nhựt</t>
  </si>
  <si>
    <t>205-SAV</t>
  </si>
  <si>
    <t>035/2022</t>
  </si>
  <si>
    <t>0441000637511</t>
  </si>
  <si>
    <t>VCB, CN Tân Bình</t>
  </si>
  <si>
    <t>036846226</t>
  </si>
  <si>
    <t>phường 14</t>
  </si>
  <si>
    <t>025335855</t>
  </si>
  <si>
    <t>CA. TP. HCM</t>
  </si>
  <si>
    <t>7916485444</t>
  </si>
  <si>
    <t>Thôn Hiền Vân 2, thị xã Vinh Hiền, huyện Phú Lộc, tỉnh Thừa Thiên Huế</t>
  </si>
  <si>
    <t>Vinh Hiền</t>
  </si>
  <si>
    <t>Phú Lộc</t>
  </si>
  <si>
    <t>Tỉnh Thừa Thiên Huế</t>
  </si>
  <si>
    <t>nhutlt92@gmail.com</t>
  </si>
  <si>
    <t>nhutle@savarti.com</t>
  </si>
  <si>
    <t>2022</t>
  </si>
  <si>
    <t>Hà Thị Thùy Linh</t>
  </si>
  <si>
    <t>Thị Thùy</t>
  </si>
  <si>
    <t>207-SAV</t>
  </si>
  <si>
    <t>010/2022</t>
  </si>
  <si>
    <t>0311000741488</t>
  </si>
  <si>
    <t>VCB Quảng Bình</t>
  </si>
  <si>
    <t>0857455642</t>
  </si>
  <si>
    <t>Thuận Trạch-  Mỹ Thuỷ- Lệ Thuỷ - Quảng Bình</t>
  </si>
  <si>
    <t>Mỹ Thuỷ</t>
  </si>
  <si>
    <t>Lệ Thuỷ</t>
  </si>
  <si>
    <t>044199000642</t>
  </si>
  <si>
    <t>Cục CS QLHCTTXH</t>
  </si>
  <si>
    <t>7916485443</t>
  </si>
  <si>
    <t>44 đường 19b, an khánh, quận 2, tp Hồ Chí Minh</t>
  </si>
  <si>
    <t>An Khánh</t>
  </si>
  <si>
    <t>quận 2</t>
  </si>
  <si>
    <t>tp Hồ Chí Minh</t>
  </si>
  <si>
    <t>BV Hoàn Mỹ</t>
  </si>
  <si>
    <t>thanhvypht@gmail.com</t>
  </si>
  <si>
    <t>linhha@savarti.com</t>
  </si>
  <si>
    <t>2023</t>
  </si>
  <si>
    <t>Phan Thị Thanh Vy</t>
  </si>
  <si>
    <t>Vy</t>
  </si>
  <si>
    <t>Thị Thanh</t>
  </si>
  <si>
    <t>210-SAV</t>
  </si>
  <si>
    <t>032/2022</t>
  </si>
  <si>
    <t>1028982880</t>
  </si>
  <si>
    <t>VCB PGD Nguyễn Tri Phương</t>
  </si>
  <si>
    <t>0364244738</t>
  </si>
  <si>
    <t>66 ấp Thới, xã Đông Hòa, huyện Châu Thành, tỉnh Tiền Giang</t>
  </si>
  <si>
    <t>082199001054</t>
  </si>
  <si>
    <t>66, ấp Thới, xã Đông Hòa, huyện Châu Thành, tỉnh Tiền Giang</t>
  </si>
  <si>
    <t>295/11 Nguyễn Tri Phương, phường 5, quận 10, TP. Hồ Chí Minh</t>
  </si>
  <si>
    <t>Quận 10</t>
  </si>
  <si>
    <t>Lê Thị Thu Yến</t>
  </si>
  <si>
    <t>viphan@savarti.com</t>
  </si>
  <si>
    <t>THPT Vĩnh Kim</t>
  </si>
  <si>
    <t>UEL (ĐH Kinh Tế - Luật )</t>
  </si>
  <si>
    <t>Phan Hữu Nghĩa</t>
  </si>
  <si>
    <t>420/4</t>
  </si>
  <si>
    <t>Nguyễn Tấn Tình</t>
  </si>
  <si>
    <t>Tình</t>
  </si>
  <si>
    <t>Tấn</t>
  </si>
  <si>
    <t>216-SAV</t>
  </si>
  <si>
    <t>027/2023</t>
  </si>
  <si>
    <t>1017971409</t>
  </si>
  <si>
    <t>VCB CN Tp Hồ Chí Minh</t>
  </si>
  <si>
    <t>0342221042</t>
  </si>
  <si>
    <t>Xã Hương Xuân</t>
  </si>
  <si>
    <t>Huyện Hương Trà</t>
  </si>
  <si>
    <t>272893273</t>
  </si>
  <si>
    <t>Tổ 1, ấp Đồng Tâm, Xã Xuân Mỹ, huyện Cẩm Mỹ, Tỉnh Đồng Nai</t>
  </si>
  <si>
    <t>Xã Xuân Mỹ</t>
  </si>
  <si>
    <t>Huyện Cẩm Mỹ</t>
  </si>
  <si>
    <t>Tỉnh Đồng Nai</t>
  </si>
  <si>
    <t>79 Bùi Xuân Phái, Phường Tây Thạnh, Quận Tân Phú, Tp Hồ Chí Minh</t>
  </si>
  <si>
    <t>Phường Tây Thạnh</t>
  </si>
  <si>
    <t>Quận Tân Phú</t>
  </si>
  <si>
    <t>Nguyễn Thị Hiền (Chị gái)</t>
  </si>
  <si>
    <t>nguyentantinh842@gmail.com</t>
  </si>
  <si>
    <t>tinhnguyen@savarti.com</t>
  </si>
  <si>
    <t>THPT Cẩm Mỹ - Tỉnh Đồng Nai</t>
  </si>
  <si>
    <t>HCMUS (ĐH Khoa Học Tự Nhiên TPHCM)</t>
  </si>
  <si>
    <t>ET (Điện Tử Viễn Thông)</t>
  </si>
  <si>
    <t>Electrical - Telecoms/Communication (Điện tử - Viễn Thông/Truyền thông)</t>
  </si>
  <si>
    <t>09/15/22</t>
  </si>
  <si>
    <t>Lê Thị Gái</t>
  </si>
  <si>
    <t>Tổ 1, ấp Đồng Tâm</t>
  </si>
  <si>
    <t>Nguyễn Thanh Thuyên</t>
  </si>
  <si>
    <t>Thuyên</t>
  </si>
  <si>
    <t>227-SAV</t>
  </si>
  <si>
    <t>054/2022</t>
  </si>
  <si>
    <t>0071001189213</t>
  </si>
  <si>
    <t>VCB CN HỒ CHÍ MINH</t>
  </si>
  <si>
    <t>097 6598 030</t>
  </si>
  <si>
    <t>Long Thạnh, Vĩnh Lợi, Bạc Liêu</t>
  </si>
  <si>
    <t>Long Thạnh</t>
  </si>
  <si>
    <t>Vĩnh Lợi</t>
  </si>
  <si>
    <t>Tỉnh Bạc Liêu</t>
  </si>
  <si>
    <t>095098003630</t>
  </si>
  <si>
    <t>Ấp Tân Long</t>
  </si>
  <si>
    <t>113 Hoàng Xuân Nhị</t>
  </si>
  <si>
    <t>Phú Trung</t>
  </si>
  <si>
    <t>Tân Phú</t>
  </si>
  <si>
    <t>79026 - Bệnh viện Trưng Vương</t>
  </si>
  <si>
    <t>Nguyễn Phước Long</t>
  </si>
  <si>
    <t>Lâm Thị Thanh Thúy</t>
  </si>
  <si>
    <t>thanhthuyen006@gmail.com</t>
  </si>
  <si>
    <t>thuyennguyen@savarti.com</t>
  </si>
  <si>
    <t>THPT Trần Quang Khải - TP.Hồ Chí Minh</t>
  </si>
  <si>
    <t>BKU (ĐH Bách Khoa TP.HCM)</t>
  </si>
  <si>
    <t>IUT - Trung Tâm đào tạo Bảo dưỡng Công Nghiệp</t>
  </si>
  <si>
    <t>Mechatronics (Cơ điện tử)</t>
  </si>
  <si>
    <t>2020</t>
  </si>
  <si>
    <t>I SEE SOURCE</t>
  </si>
  <si>
    <t>Huỳnh Thị Muội</t>
  </si>
  <si>
    <t>Nguyễn Thị Thu Vân</t>
  </si>
  <si>
    <t>228-SAV</t>
  </si>
  <si>
    <t>PM</t>
  </si>
  <si>
    <t>056/2022</t>
  </si>
  <si>
    <t>9365852917</t>
  </si>
  <si>
    <t>VCB HCM PGD Nam Kỳ Khởi Nghĩa</t>
  </si>
  <si>
    <t>0365852917</t>
  </si>
  <si>
    <t>Phường 8, Tp Mỹ Tho, Tỉnh Tiền Giang</t>
  </si>
  <si>
    <t>Phường 8</t>
  </si>
  <si>
    <t>Tp Mỹ Tho</t>
  </si>
  <si>
    <t>082300016130</t>
  </si>
  <si>
    <t xml:space="preserve">	8221784997</t>
  </si>
  <si>
    <t>6/9 Đinh Bộ Lĩnh, Khu Phố 4, Phường 8, Tp Mỹ Tho, Tỉnh Tiền Giang</t>
  </si>
  <si>
    <t>TP Mỹ Tho</t>
  </si>
  <si>
    <t>342/7 Lý Thường Kiệt, Phường 6, Quận Tân Bình, Tp Hồ Chí Minh</t>
  </si>
  <si>
    <t>Bệnh Viện Quận Tân Bình</t>
  </si>
  <si>
    <t>Nguyễn Văn Hùng</t>
  </si>
  <si>
    <t>Trần Lệ Thu</t>
  </si>
  <si>
    <t>ntthuvan.2410@gmail.com</t>
  </si>
  <si>
    <t>vannguyen@savarti.com</t>
  </si>
  <si>
    <t>THPT Nguyễn Đình Chiểu - Mỹ Tho</t>
  </si>
  <si>
    <t>09/27/22</t>
  </si>
  <si>
    <t>403 MT/8</t>
  </si>
  <si>
    <t>6/9 Đinh Bộ Lĩnh, Khu Phố 4, Phường 8, TP Mỹ Tho, Tỉnh Tiền Giang</t>
  </si>
  <si>
    <t>Hồ Viết Vĩnh Nguyên</t>
  </si>
  <si>
    <t>Nguyên</t>
  </si>
  <si>
    <t>Viết Vĩnh</t>
  </si>
  <si>
    <t>231-SAV</t>
  </si>
  <si>
    <t>012/2023</t>
  </si>
  <si>
    <t>1018875415</t>
  </si>
  <si>
    <t>VCB CN Hải Vân, Đà Nẵng</t>
  </si>
  <si>
    <t>0372440201</t>
  </si>
  <si>
    <t>Thôn Trà Liên Tây, Xã Triệu Giang, Huyện Triệu Phong, Tỉnh Quảng Trị</t>
  </si>
  <si>
    <t>Xã Triệu GIang</t>
  </si>
  <si>
    <t>Huyện Triệu Phong</t>
  </si>
  <si>
    <t>045200006522</t>
  </si>
  <si>
    <t>Xóm Mới, Thôn Trà Liên Tây, Xã Triệu Giang, Huyện Triệu Phong, Tỉnh Quảng Trị</t>
  </si>
  <si>
    <t>K856/H37/28 Tôn Đức Thắng, Hòa Khánh Bắc, Liên Chiểu, Đà Nẵng</t>
  </si>
  <si>
    <t>Hồ Tấn Hừng</t>
  </si>
  <si>
    <t>Đoàn Thị Thiển</t>
  </si>
  <si>
    <t>vinhnguyen040120@gmail.com</t>
  </si>
  <si>
    <t>nguyenho@savarti.com</t>
  </si>
  <si>
    <t>Trường THPT Thị xã Quảng Trị - Tỉnh Quảng Trị</t>
  </si>
  <si>
    <t>DUT (ĐH Bách Khoa Đà Nẵng)</t>
  </si>
  <si>
    <t>EE (Điện - Điện Tử)</t>
  </si>
  <si>
    <t>Automation ( Tự động hóa)</t>
  </si>
  <si>
    <t>PowerMore</t>
  </si>
  <si>
    <t>Technical Staff</t>
  </si>
  <si>
    <t>Trịnh Thị Kim Lan</t>
  </si>
  <si>
    <t>Nguyễn Hồng Yến Nhi</t>
  </si>
  <si>
    <t>Hồng Yến</t>
  </si>
  <si>
    <t>234-SAV</t>
  </si>
  <si>
    <t>015/2023</t>
  </si>
  <si>
    <t>0381000576129</t>
  </si>
  <si>
    <t>0907061904</t>
  </si>
  <si>
    <t>TP Hồ Chí Minh</t>
  </si>
  <si>
    <t>Phường 7</t>
  </si>
  <si>
    <t>079300025691</t>
  </si>
  <si>
    <t>Số 50 Đường N4, Khu phố Đông An, Tân Đông Hiệp, TP Dĩ An, Bình Dương</t>
  </si>
  <si>
    <t>Phường Tân Đông Hiệp</t>
  </si>
  <si>
    <t>TP Dĩ An</t>
  </si>
  <si>
    <t>79057 - Bệnh viện Quân Dân Miền Đông</t>
  </si>
  <si>
    <t>Hồng Thị Hoa</t>
  </si>
  <si>
    <t>Nguyễn Văn Minh</t>
  </si>
  <si>
    <t>ng.hongyennhi.work@gmail.com</t>
  </si>
  <si>
    <t>nhinguyen@savarti.com</t>
  </si>
  <si>
    <t>Trường THPT Dĩ An</t>
  </si>
  <si>
    <t>finance and banking</t>
  </si>
  <si>
    <t>08/2022</t>
  </si>
  <si>
    <t>TECHCOMBANK CN Bình Dương</t>
  </si>
  <si>
    <t>RM Fresh</t>
  </si>
  <si>
    <t>Phạm Đoàn Thôi</t>
  </si>
  <si>
    <t>Thôi</t>
  </si>
  <si>
    <t>235-SAV</t>
  </si>
  <si>
    <t>022/2023</t>
  </si>
  <si>
    <t>1035660008</t>
  </si>
  <si>
    <t>VCB Núi Thành Quảng Nam</t>
  </si>
  <si>
    <t>0375000623</t>
  </si>
  <si>
    <t>Trung Toàn, Tam Quang, Núi Thành, Quảng Nam</t>
  </si>
  <si>
    <t>Tam Quang</t>
  </si>
  <si>
    <t>Núi Thành</t>
  </si>
  <si>
    <t>049200000350</t>
  </si>
  <si>
    <t>59 Hoàng Kế Viêm,Mỹ An, Ngũ Hành Sơn, Tp Đà Nẵng</t>
  </si>
  <si>
    <t>Mỹ An</t>
  </si>
  <si>
    <t>Ngũ Hành Sơn</t>
  </si>
  <si>
    <t>Na</t>
  </si>
  <si>
    <t>Đoàn Thị Huệ</t>
  </si>
  <si>
    <t>phamdoanthoi@gmai.com</t>
  </si>
  <si>
    <t>thoipham@savarti.com</t>
  </si>
  <si>
    <t>THPT Núi Thành</t>
  </si>
  <si>
    <t>03/18/23</t>
  </si>
  <si>
    <t>Trương Công Tuấn</t>
  </si>
  <si>
    <t>236-SAV</t>
  </si>
  <si>
    <t>023/2023</t>
  </si>
  <si>
    <t>1035733150</t>
  </si>
  <si>
    <t>0339145579</t>
  </si>
  <si>
    <t>Xã Tam Đàn, Huyện Phú Ninh, Tỉnh Quảng Nam</t>
  </si>
  <si>
    <t>Tam Đàn</t>
  </si>
  <si>
    <t>Phú Ninh</t>
  </si>
  <si>
    <t>049097012363</t>
  </si>
  <si>
    <t>Thôn Đàn Trung, Xã Tam Đàn, Huyện Phú Ninh, Tỉnh Quảng Nam</t>
  </si>
  <si>
    <t>Xã Tam Đàn</t>
  </si>
  <si>
    <t>Huyện Phú Ninh,</t>
  </si>
  <si>
    <t>375/7 Nguyễn Phước Nguyên, Phường An Khê, Quận Thanh Khê, Tp Đà Nẵng</t>
  </si>
  <si>
    <t>Phường An Khê</t>
  </si>
  <si>
    <t>Quận Thanh Khê</t>
  </si>
  <si>
    <t>Trương Cường</t>
  </si>
  <si>
    <t>tuantruongqn97@gmail.com</t>
  </si>
  <si>
    <t>tuantruong@savarti.com</t>
  </si>
  <si>
    <t>Trung Học Phổ Thông Chuyên Lê Quý Đôn - Đà Nẵng</t>
  </si>
  <si>
    <t>01/13/20</t>
  </si>
  <si>
    <t>Tổng Công ty Mạng Lưới Viettel</t>
  </si>
  <si>
    <t>Kỹ sư Điện</t>
  </si>
  <si>
    <t>Huyện Phú Ninh</t>
  </si>
  <si>
    <t>Lê Thị Nhật Linh</t>
  </si>
  <si>
    <t>Thị Nhật</t>
  </si>
  <si>
    <t>241-SAV</t>
  </si>
  <si>
    <t>023/2024</t>
  </si>
  <si>
    <t>3</t>
  </si>
  <si>
    <t>1035733151</t>
  </si>
  <si>
    <t>0339145580</t>
  </si>
  <si>
    <t>049097012362</t>
  </si>
  <si>
    <t>linhnle@savarti.com</t>
  </si>
  <si>
    <t>Excel Header</t>
  </si>
  <si>
    <t>Accessor</t>
  </si>
  <si>
    <t>Display</t>
  </si>
  <si>
    <t>Data Type</t>
  </si>
  <si>
    <t>Required Field</t>
  </si>
  <si>
    <t>Description</t>
  </si>
  <si>
    <t>Show On Employee Table</t>
  </si>
  <si>
    <t>Show On Employee Table(Order)</t>
  </si>
  <si>
    <t>Show On Add Employee Modal</t>
  </si>
  <si>
    <t>Show On Add Employee Modal(Order )</t>
  </si>
  <si>
    <t>Group</t>
  </si>
  <si>
    <t>Attribute Order In Group</t>
  </si>
  <si>
    <t>text</t>
  </si>
  <si>
    <t>Personal Information</t>
  </si>
  <si>
    <t>title</t>
  </si>
  <si>
    <t>Title</t>
  </si>
  <si>
    <t>gender</t>
  </si>
  <si>
    <t>Gender</t>
  </si>
  <si>
    <t>full_name</t>
  </si>
  <si>
    <t>Employee's Name</t>
  </si>
  <si>
    <t>email</t>
  </si>
  <si>
    <t>staff_office</t>
  </si>
  <si>
    <t>Office</t>
  </si>
  <si>
    <t>staff_code</t>
  </si>
  <si>
    <t>Staff Code</t>
  </si>
  <si>
    <t>pob</t>
  </si>
  <si>
    <t>POB (Place of Birth)</t>
  </si>
  <si>
    <t>date_of_birth</t>
  </si>
  <si>
    <t>Date of Birth</t>
  </si>
  <si>
    <t>date</t>
  </si>
  <si>
    <t>mobile</t>
  </si>
  <si>
    <t>Mobile</t>
  </si>
  <si>
    <t>personal_email</t>
  </si>
  <si>
    <t>Personal Email</t>
  </si>
  <si>
    <t>bank</t>
  </si>
  <si>
    <t>Bank</t>
  </si>
  <si>
    <t>bank_account_number</t>
  </si>
  <si>
    <t>Bank Account Number</t>
  </si>
  <si>
    <t>number_of_dependent</t>
  </si>
  <si>
    <t>Number of Dependents</t>
  </si>
  <si>
    <t>contact_address</t>
  </si>
  <si>
    <t>Personal Address</t>
  </si>
  <si>
    <t>registration_address</t>
  </si>
  <si>
    <t>first_name</t>
  </si>
  <si>
    <t>First Name</t>
  </si>
  <si>
    <t>middle_name</t>
  </si>
  <si>
    <t>Middle Name</t>
  </si>
  <si>
    <t>last_name</t>
  </si>
  <si>
    <t>Last Name</t>
  </si>
  <si>
    <t>id</t>
  </si>
  <si>
    <t>Identification Information</t>
  </si>
  <si>
    <t>id_issue_date</t>
  </si>
  <si>
    <t>ID Issue Date</t>
  </si>
  <si>
    <t>id_issue_place</t>
  </si>
  <si>
    <t>ID Issue Place</t>
  </si>
  <si>
    <t>cccd</t>
  </si>
  <si>
    <t>CCCD (Citizen Identity Card)</t>
  </si>
  <si>
    <t>cccd_issue_date</t>
  </si>
  <si>
    <t>CCCD Issue Date</t>
  </si>
  <si>
    <t>cccd_issue_place</t>
  </si>
  <si>
    <t>CCCD Issue Place</t>
  </si>
  <si>
    <t>tax_code</t>
  </si>
  <si>
    <t>Tax Code</t>
  </si>
  <si>
    <t>tax_code_issue_date</t>
  </si>
  <si>
    <t>Tax Code Issue Date</t>
  </si>
  <si>
    <t>si_id</t>
  </si>
  <si>
    <t>SI ID (Social Insurance ID)</t>
  </si>
  <si>
    <t>place_of_medical_treatment</t>
  </si>
  <si>
    <t>Place of Medical Treatment</t>
  </si>
  <si>
    <t>father_guardian</t>
  </si>
  <si>
    <t>Father/Guardian</t>
  </si>
  <si>
    <t>Household Registration</t>
  </si>
  <si>
    <t>mother_guardian</t>
  </si>
  <si>
    <t>Mother/Guardian</t>
  </si>
  <si>
    <t>head_of_household_full_name</t>
  </si>
  <si>
    <t>Full Name of Head of Household</t>
  </si>
  <si>
    <t>head_of_household_phone_number</t>
  </si>
  <si>
    <t>Phone Number of Head of Household</t>
  </si>
  <si>
    <t>household_registration_number</t>
  </si>
  <si>
    <t>Household Registration Number</t>
  </si>
  <si>
    <t>household_house_number</t>
  </si>
  <si>
    <t>Household House Number</t>
  </si>
  <si>
    <t>high_school</t>
  </si>
  <si>
    <t>Education and Qualifications</t>
  </si>
  <si>
    <t>university_entrance</t>
  </si>
  <si>
    <t>university</t>
  </si>
  <si>
    <t>department</t>
  </si>
  <si>
    <t>major</t>
  </si>
  <si>
    <t>year_graduated</t>
  </si>
  <si>
    <t>Year Graduated</t>
  </si>
  <si>
    <t>gpa_4</t>
  </si>
  <si>
    <t>GPA (out of 4)</t>
  </si>
  <si>
    <t>gpa_10</t>
  </si>
  <si>
    <t>GPA (out of 10)</t>
  </si>
  <si>
    <t>experiences</t>
  </si>
  <si>
    <t>company</t>
  </si>
  <si>
    <t>position</t>
  </si>
  <si>
    <t>start_working_on</t>
  </si>
  <si>
    <t>Start Working On</t>
  </si>
  <si>
    <t>Working at SVI</t>
  </si>
  <si>
    <t>function</t>
  </si>
  <si>
    <t>engineering_level</t>
  </si>
  <si>
    <t>yoe</t>
  </si>
  <si>
    <t>Years of Experience (YOE)</t>
  </si>
  <si>
    <t>seniority</t>
  </si>
  <si>
    <t>Seniority (Years, Months, Days)</t>
  </si>
  <si>
    <t>joined_date</t>
  </si>
  <si>
    <t>Joining Date</t>
  </si>
  <si>
    <t>end_date</t>
  </si>
  <si>
    <t>End Date</t>
  </si>
  <si>
    <t>maternity_leave</t>
  </si>
  <si>
    <t>probation_salalary</t>
  </si>
  <si>
    <t>Probation Salary</t>
  </si>
  <si>
    <t>Contract Information</t>
  </si>
  <si>
    <t>total_income</t>
  </si>
  <si>
    <t>monthly_salary</t>
  </si>
  <si>
    <t>si_salary</t>
  </si>
  <si>
    <t>SI Salary (Social Insurance Salary)</t>
  </si>
  <si>
    <t>phone_allowance</t>
  </si>
  <si>
    <t>Phone Allowance</t>
  </si>
  <si>
    <t>housing_allowance</t>
  </si>
  <si>
    <t>Housing Allowance</t>
  </si>
  <si>
    <t>meal_allow</t>
  </si>
  <si>
    <t>Meal Allowance</t>
  </si>
  <si>
    <t>apparel_allow</t>
  </si>
  <si>
    <t>Apparel Allowance</t>
  </si>
  <si>
    <t>contract_date</t>
  </si>
  <si>
    <t>Contract Date</t>
  </si>
  <si>
    <t>l_contract_no</t>
  </si>
  <si>
    <t>Contract No</t>
  </si>
  <si>
    <t>contract_type</t>
  </si>
  <si>
    <t>Contract Type</t>
  </si>
  <si>
    <t>valid_time_of_contract</t>
  </si>
  <si>
    <t>Valid Time of Contract</t>
  </si>
  <si>
    <t>contract_start_from</t>
  </si>
  <si>
    <t>Contract Start from</t>
  </si>
  <si>
    <t>contract_end_at</t>
  </si>
  <si>
    <t>Contract End at</t>
  </si>
  <si>
    <t>No</t>
  </si>
  <si>
    <t>Group Order</t>
  </si>
  <si>
    <t>Show On Personal Details</t>
  </si>
  <si>
    <t>Show On Report Analysis (Filters, Display)</t>
  </si>
  <si>
    <t>personal_infomation</t>
  </si>
  <si>
    <t xml:space="preserve"> </t>
  </si>
  <si>
    <t>contract_information</t>
  </si>
  <si>
    <t>education_and_qualifications</t>
  </si>
  <si>
    <t>Header</t>
  </si>
  <si>
    <t>The top row in the "Employees" sheet, providing labels for each column of data.</t>
  </si>
  <si>
    <t>A method or property used to retrieve data associated with this column.</t>
  </si>
  <si>
    <t>Describes how the information in this column is visually presented or formatted.</t>
  </si>
  <si>
    <t>Specifies the expected type of data in this column, such as text, number, or date.</t>
  </si>
  <si>
    <t>Indicates whether data in this column is mandatory for a complete and valid entry.</t>
  </si>
  <si>
    <t>Provides additional details about the purpose or content of this column.</t>
  </si>
  <si>
    <t>Specifies whether the data from this column should be displayed on a table that represents employee information.</t>
  </si>
  <si>
    <t>Indicates the order or sequence in which this column should be displayed on the employee table.</t>
  </si>
  <si>
    <t>Specifies whether the data from this column should be shown on a modal or form used for adding new employee information.</t>
  </si>
  <si>
    <t>Indicates the order or sequence in which this column should be displayed on the modal or form for adding employee</t>
  </si>
  <si>
    <t>Specifies the category or grouping to which this attribute belongs.</t>
  </si>
  <si>
    <t>Specifies the order or sequence in which this column should be arranged within its designated group.</t>
  </si>
  <si>
    <t>Specifies whether the data in this column should be displayed in the personal details.</t>
  </si>
  <si>
    <t>Specifies whether the data in this column should be displayed in the report and analysis (filters, display, groupby …) .</t>
  </si>
  <si>
    <t>base_information</t>
  </si>
  <si>
    <t>Base Information</t>
  </si>
  <si>
    <t>Hoàng Đình Nhuận</t>
  </si>
  <si>
    <t>Nhuận</t>
  </si>
  <si>
    <t>010-SAV</t>
  </si>
  <si>
    <t>nhuanhoang@savarti.com</t>
  </si>
  <si>
    <t>minhvo@savarti.com</t>
  </si>
  <si>
    <t>identification_information</t>
  </si>
  <si>
    <t>household_registration</t>
  </si>
  <si>
    <t>personal_address</t>
  </si>
  <si>
    <t>working_at_svi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</si>
</sst>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6" formatCode="&quot;$&quot;#,##0_);[Red]\(&quot;$&quot;#,##0\)"/>
    <numFmt numFmtId="43" formatCode="_(* #,##0.00_);_(* \(#,##0.00\);_(* &quot;-&quot;??_);_(@_)"/>
    <numFmt numFmtId="164" formatCode="_(* #,##0_);_(* \(#,##0\);_(* &quot;-&quot;??_);_(@_)"/>
    <numFmt numFmtId="165" formatCode="mm/dd/yyyy"/>
    <numFmt numFmtId="166" formatCode="dd\-mmm\-yyyy"/>
    <numFmt numFmtId="167" formatCode="_-* #,##0\ _€_-;\-* #,##0\ _€_-;_-* &quot;-&quot;??\ _€_-;_-@_-"/>
    <numFmt numFmtId="168" formatCode="mm/dd/yy;@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8"/>
      <color theme="1"/>
      <name val="Arial"/>
      <family val="2"/>
    </font>
    <font>
      <sz val="11"/>
      <name val="Calibri"/>
      <family val="2"/>
      <scheme val="minor"/>
    </font>
    <font>
      <sz val="11"/>
      <color rgb="FF444444"/>
      <name val="Calibri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Arial"/>
      <family val="2"/>
    </font>
    <font>
      <b/>
      <sz val="11"/>
      <name val="Arial"/>
      <family val="2"/>
    </font>
    <font>
      <sz val="11"/>
      <color theme="1"/>
      <name val="Arial"/>
      <family val="2"/>
    </font>
    <font>
      <u/>
      <sz val="11"/>
      <color theme="1"/>
      <name val="Arial"/>
      <family val="2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C00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43" fontId="3" fillId="0" borderId="0" applyFont="0" applyFill="0" applyBorder="0" applyAlignment="0" applyProtection="0"/>
    <xf numFmtId="0" fontId="1" fillId="0" borderId="0"/>
    <xf numFmtId="0" fontId="11" fillId="5" borderId="0" applyNumberFormat="0" applyBorder="0" applyAlignment="0" applyProtection="0"/>
    <xf numFmtId="0" fontId="12" fillId="6" borderId="0" applyNumberFormat="0" applyBorder="0" applyAlignment="0" applyProtection="0"/>
    <xf numFmtId="0" fontId="13" fillId="7" borderId="0" applyNumberFormat="0" applyBorder="0" applyAlignment="0" applyProtection="0"/>
    <xf numFmtId="0" fontId="1" fillId="8" borderId="0" applyNumberFormat="0" applyBorder="0" applyAlignment="0" applyProtection="0"/>
  </cellStyleXfs>
  <cellXfs count="90">
    <xf numFmtId="0" fontId="0" fillId="0" borderId="0" xfId="0"/>
    <xf numFmtId="0" fontId="1" fillId="0" borderId="0" xfId="0" applyFont="1" applyAlignment="1" applyProtection="1">
      <alignment wrapText="1"/>
      <protection locked="0"/>
    </xf>
    <xf numFmtId="165" fontId="4" fillId="0" borderId="1" xfId="0" applyNumberFormat="1" applyFont="1" applyBorder="1" applyAlignment="1">
      <alignment horizontal="center"/>
    </xf>
    <xf numFmtId="0" fontId="0" fillId="0" borderId="0" xfId="0" applyProtection="1">
      <protection locked="0"/>
    </xf>
    <xf numFmtId="0" fontId="1" fillId="0" borderId="0" xfId="0" applyFont="1" applyProtection="1">
      <protection locked="0"/>
    </xf>
    <xf numFmtId="0" fontId="5" fillId="0" borderId="0" xfId="0" applyFont="1" applyProtection="1">
      <protection locked="0"/>
    </xf>
    <xf numFmtId="165" fontId="0" fillId="0" borderId="0" xfId="0" applyNumberFormat="1" applyProtection="1">
      <protection locked="0"/>
    </xf>
    <xf numFmtId="0" fontId="6" fillId="0" borderId="0" xfId="0" quotePrefix="1" applyFont="1"/>
    <xf numFmtId="165" fontId="0" fillId="0" borderId="0" xfId="0" applyNumberFormat="1" applyAlignment="1" applyProtection="1">
      <alignment horizontal="center"/>
      <protection locked="0"/>
    </xf>
    <xf numFmtId="14" fontId="0" fillId="0" borderId="0" xfId="0" applyNumberFormat="1" applyProtection="1">
      <protection locked="0"/>
    </xf>
    <xf numFmtId="14" fontId="5" fillId="0" borderId="0" xfId="0" applyNumberFormat="1" applyFont="1" applyProtection="1">
      <protection locked="0"/>
    </xf>
    <xf numFmtId="165" fontId="5" fillId="0" borderId="0" xfId="0" applyNumberFormat="1" applyFont="1" applyAlignment="1" applyProtection="1">
      <alignment horizontal="left"/>
      <protection locked="0"/>
    </xf>
    <xf numFmtId="0" fontId="5" fillId="0" borderId="0" xfId="0" applyFont="1" applyAlignment="1" applyProtection="1">
      <alignment horizontal="center"/>
      <protection locked="0"/>
    </xf>
    <xf numFmtId="0" fontId="5" fillId="0" borderId="2" xfId="0" applyFont="1" applyBorder="1" applyProtection="1">
      <protection locked="0"/>
    </xf>
    <xf numFmtId="49" fontId="0" fillId="0" borderId="0" xfId="0" applyNumberFormat="1"/>
    <xf numFmtId="165" fontId="5" fillId="0" borderId="2" xfId="0" applyNumberFormat="1" applyFont="1" applyBorder="1" applyAlignment="1" applyProtection="1">
      <alignment horizontal="left"/>
      <protection locked="0"/>
    </xf>
    <xf numFmtId="165" fontId="5" fillId="0" borderId="0" xfId="0" applyNumberFormat="1" applyFont="1" applyProtection="1">
      <protection locked="0"/>
    </xf>
    <xf numFmtId="49" fontId="0" fillId="0" borderId="0" xfId="0" applyNumberFormat="1" applyProtection="1">
      <protection locked="0"/>
    </xf>
    <xf numFmtId="0" fontId="0" fillId="0" borderId="0" xfId="0" applyAlignment="1" applyProtection="1">
      <alignment horizontal="center"/>
      <protection locked="0"/>
    </xf>
    <xf numFmtId="0" fontId="1" fillId="0" borderId="0" xfId="0" applyFont="1"/>
    <xf numFmtId="0" fontId="5" fillId="0" borderId="0" xfId="0" applyFont="1"/>
    <xf numFmtId="0" fontId="0" fillId="0" borderId="5" xfId="0" applyBorder="1"/>
    <xf numFmtId="0" fontId="1" fillId="3" borderId="5" xfId="0" applyFont="1" applyFill="1" applyBorder="1" applyProtection="1">
      <protection locked="0"/>
    </xf>
    <xf numFmtId="0" fontId="1" fillId="3" borderId="5" xfId="0" applyFont="1" applyFill="1" applyBorder="1"/>
    <xf numFmtId="0" fontId="1" fillId="0" borderId="0" xfId="4"/>
    <xf numFmtId="0" fontId="9" fillId="9" borderId="5" xfId="6" applyFont="1" applyFill="1" applyBorder="1" applyAlignment="1">
      <alignment horizontal="center" vertical="center"/>
    </xf>
    <xf numFmtId="0" fontId="14" fillId="9" borderId="5" xfId="6" applyFont="1" applyFill="1" applyBorder="1" applyAlignment="1">
      <alignment horizontal="center" vertical="center"/>
    </xf>
    <xf numFmtId="0" fontId="15" fillId="9" borderId="5" xfId="0" applyFont="1" applyFill="1" applyBorder="1" applyAlignment="1" applyProtection="1">
      <alignment horizontal="center" vertical="center" wrapText="1"/>
      <protection locked="0"/>
    </xf>
    <xf numFmtId="165" fontId="15" fillId="9" borderId="5" xfId="0" applyNumberFormat="1" applyFont="1" applyFill="1" applyBorder="1" applyAlignment="1" applyProtection="1">
      <alignment horizontal="center" vertical="center" wrapText="1"/>
      <protection locked="0"/>
    </xf>
    <xf numFmtId="14" fontId="15" fillId="9" borderId="5" xfId="0" applyNumberFormat="1" applyFont="1" applyFill="1" applyBorder="1" applyAlignment="1" applyProtection="1">
      <alignment horizontal="center" vertical="center" wrapText="1"/>
      <protection locked="0"/>
    </xf>
    <xf numFmtId="165" fontId="15" fillId="9" borderId="5" xfId="0" applyNumberFormat="1" applyFont="1" applyFill="1" applyBorder="1" applyAlignment="1" applyProtection="1">
      <alignment horizontal="left" vertical="center" wrapText="1"/>
      <protection locked="0"/>
    </xf>
    <xf numFmtId="166" fontId="15" fillId="9" borderId="5" xfId="0" applyNumberFormat="1" applyFont="1" applyFill="1" applyBorder="1" applyAlignment="1" applyProtection="1">
      <alignment horizontal="center" vertical="center" wrapText="1"/>
      <protection locked="0"/>
    </xf>
    <xf numFmtId="49" fontId="15" fillId="9" borderId="5" xfId="0" applyNumberFormat="1" applyFont="1" applyFill="1" applyBorder="1" applyAlignment="1" applyProtection="1">
      <alignment horizontal="center" vertical="center" wrapText="1"/>
      <protection locked="0"/>
    </xf>
    <xf numFmtId="167" fontId="15" fillId="9" borderId="5" xfId="0" applyNumberFormat="1" applyFont="1" applyFill="1" applyBorder="1" applyAlignment="1" applyProtection="1">
      <alignment horizontal="center" vertical="center" wrapText="1"/>
      <protection locked="0"/>
    </xf>
    <xf numFmtId="164" fontId="16" fillId="2" borderId="5" xfId="3" applyNumberFormat="1" applyFont="1" applyFill="1" applyBorder="1" applyAlignment="1" applyProtection="1">
      <alignment horizontal="center" vertical="center" wrapText="1"/>
      <protection locked="0"/>
    </xf>
    <xf numFmtId="0" fontId="16" fillId="4" borderId="5" xfId="0" applyFont="1" applyFill="1" applyBorder="1" applyAlignment="1" applyProtection="1">
      <alignment horizontal="center" vertical="center" wrapText="1"/>
      <protection locked="0"/>
    </xf>
    <xf numFmtId="0" fontId="17" fillId="3" borderId="5" xfId="0" applyFont="1" applyFill="1" applyBorder="1" applyProtection="1">
      <protection locked="0"/>
    </xf>
    <xf numFmtId="165" fontId="17" fillId="3" borderId="5" xfId="0" applyNumberFormat="1" applyFont="1" applyFill="1" applyBorder="1" applyAlignment="1" applyProtection="1">
      <alignment horizontal="right"/>
      <protection locked="0"/>
    </xf>
    <xf numFmtId="14" fontId="17" fillId="3" borderId="5" xfId="0" quotePrefix="1" applyNumberFormat="1" applyFont="1" applyFill="1" applyBorder="1" applyAlignment="1" applyProtection="1">
      <alignment horizontal="right"/>
      <protection locked="0"/>
    </xf>
    <xf numFmtId="2" fontId="17" fillId="3" borderId="5" xfId="0" quotePrefix="1" applyNumberFormat="1" applyFont="1" applyFill="1" applyBorder="1" applyAlignment="1" applyProtection="1">
      <alignment horizontal="right"/>
      <protection locked="0"/>
    </xf>
    <xf numFmtId="165" fontId="17" fillId="3" borderId="5" xfId="0" applyNumberFormat="1" applyFont="1" applyFill="1" applyBorder="1" applyAlignment="1" applyProtection="1">
      <alignment horizontal="left"/>
      <protection locked="0"/>
    </xf>
    <xf numFmtId="1" fontId="17" fillId="3" borderId="5" xfId="0" quotePrefix="1" applyNumberFormat="1" applyFont="1" applyFill="1" applyBorder="1" applyAlignment="1" applyProtection="1">
      <alignment horizontal="center"/>
      <protection locked="0"/>
    </xf>
    <xf numFmtId="165" fontId="17" fillId="3" borderId="5" xfId="0" quotePrefix="1" applyNumberFormat="1" applyFont="1" applyFill="1" applyBorder="1" applyAlignment="1" applyProtection="1">
      <alignment horizontal="left"/>
      <protection locked="0"/>
    </xf>
    <xf numFmtId="0" fontId="17" fillId="3" borderId="5" xfId="0" applyFont="1" applyFill="1" applyBorder="1" applyAlignment="1" applyProtection="1">
      <alignment horizontal="center"/>
      <protection locked="0"/>
    </xf>
    <xf numFmtId="49" fontId="17" fillId="3" borderId="5" xfId="0" applyNumberFormat="1" applyFont="1" applyFill="1" applyBorder="1" applyAlignment="1" applyProtection="1">
      <alignment horizontal="center"/>
      <protection locked="0"/>
    </xf>
    <xf numFmtId="1" fontId="1" fillId="3" borderId="5" xfId="0" applyNumberFormat="1" applyFont="1" applyFill="1" applyBorder="1" applyAlignment="1">
      <alignment horizontal="center"/>
    </xf>
    <xf numFmtId="49" fontId="17" fillId="3" borderId="5" xfId="0" applyNumberFormat="1" applyFont="1" applyFill="1" applyBorder="1" applyProtection="1">
      <protection locked="0"/>
    </xf>
    <xf numFmtId="165" fontId="17" fillId="3" borderId="5" xfId="0" applyNumberFormat="1" applyFont="1" applyFill="1" applyBorder="1" applyAlignment="1">
      <alignment horizontal="center"/>
    </xf>
    <xf numFmtId="49" fontId="17" fillId="3" borderId="5" xfId="0" applyNumberFormat="1" applyFont="1" applyFill="1" applyBorder="1" applyAlignment="1" applyProtection="1">
      <alignment horizontal="left"/>
      <protection locked="0"/>
    </xf>
    <xf numFmtId="0" fontId="17" fillId="3" borderId="5" xfId="0" applyFont="1" applyFill="1" applyBorder="1" applyAlignment="1" applyProtection="1">
      <alignment horizontal="left"/>
      <protection locked="0"/>
    </xf>
    <xf numFmtId="43" fontId="2" fillId="3" borderId="5" xfId="2" applyNumberFormat="1" applyFill="1" applyBorder="1" applyProtection="1">
      <protection locked="0"/>
    </xf>
    <xf numFmtId="2" fontId="17" fillId="3" borderId="5" xfId="2" applyNumberFormat="1" applyFont="1" applyFill="1" applyBorder="1" applyAlignment="1" applyProtection="1">
      <alignment horizontal="center" vertical="center"/>
      <protection locked="0"/>
    </xf>
    <xf numFmtId="2" fontId="17" fillId="3" borderId="5" xfId="2" applyNumberFormat="1" applyFont="1" applyFill="1" applyBorder="1" applyAlignment="1" applyProtection="1">
      <alignment horizontal="center"/>
      <protection locked="0"/>
    </xf>
    <xf numFmtId="49" fontId="17" fillId="3" borderId="5" xfId="2" applyNumberFormat="1" applyFont="1" applyFill="1" applyBorder="1" applyAlignment="1" applyProtection="1">
      <alignment horizontal="center"/>
      <protection locked="0"/>
    </xf>
    <xf numFmtId="43" fontId="18" fillId="3" borderId="5" xfId="2" applyNumberFormat="1" applyFont="1" applyFill="1" applyBorder="1" applyProtection="1">
      <protection locked="0"/>
    </xf>
    <xf numFmtId="3" fontId="17" fillId="3" borderId="5" xfId="0" applyNumberFormat="1" applyFont="1" applyFill="1" applyBorder="1" applyProtection="1">
      <protection locked="0"/>
    </xf>
    <xf numFmtId="49" fontId="1" fillId="3" borderId="5" xfId="0" applyNumberFormat="1" applyFont="1" applyFill="1" applyBorder="1" applyAlignment="1">
      <alignment horizontal="center"/>
    </xf>
    <xf numFmtId="14" fontId="17" fillId="3" borderId="5" xfId="0" quotePrefix="1" applyNumberFormat="1" applyFont="1" applyFill="1" applyBorder="1" applyAlignment="1" applyProtection="1">
      <alignment horizontal="left"/>
      <protection locked="0"/>
    </xf>
    <xf numFmtId="49" fontId="17" fillId="3" borderId="5" xfId="0" quotePrefix="1" applyNumberFormat="1" applyFont="1" applyFill="1" applyBorder="1" applyAlignment="1" applyProtection="1">
      <alignment horizontal="center"/>
      <protection locked="0"/>
    </xf>
    <xf numFmtId="49" fontId="17" fillId="3" borderId="5" xfId="0" quotePrefix="1" applyNumberFormat="1" applyFont="1" applyFill="1" applyBorder="1" applyProtection="1">
      <protection locked="0"/>
    </xf>
    <xf numFmtId="0" fontId="17" fillId="3" borderId="5" xfId="0" applyFont="1" applyFill="1" applyBorder="1" applyAlignment="1" applyProtection="1">
      <alignment horizontal="center" vertical="center"/>
      <protection locked="0"/>
    </xf>
    <xf numFmtId="6" fontId="17" fillId="3" borderId="5" xfId="0" applyNumberFormat="1" applyFont="1" applyFill="1" applyBorder="1" applyProtection="1">
      <protection locked="0"/>
    </xf>
    <xf numFmtId="14" fontId="17" fillId="3" borderId="5" xfId="0" applyNumberFormat="1" applyFont="1" applyFill="1" applyBorder="1" applyAlignment="1" applyProtection="1">
      <alignment horizontal="left"/>
      <protection locked="0"/>
    </xf>
    <xf numFmtId="0" fontId="17" fillId="3" borderId="5" xfId="4" applyFont="1" applyFill="1" applyBorder="1" applyAlignment="1" applyProtection="1">
      <alignment horizontal="center"/>
      <protection locked="0"/>
    </xf>
    <xf numFmtId="164" fontId="17" fillId="3" borderId="5" xfId="0" applyNumberFormat="1" applyFont="1" applyFill="1" applyBorder="1" applyProtection="1">
      <protection locked="0"/>
    </xf>
    <xf numFmtId="164" fontId="17" fillId="3" borderId="5" xfId="1" applyNumberFormat="1" applyFont="1" applyFill="1" applyBorder="1" applyProtection="1">
      <protection locked="0"/>
    </xf>
    <xf numFmtId="168" fontId="17" fillId="3" borderId="5" xfId="0" applyNumberFormat="1" applyFont="1" applyFill="1" applyBorder="1" applyAlignment="1">
      <alignment horizontal="right"/>
    </xf>
    <xf numFmtId="0" fontId="19" fillId="8" borderId="3" xfId="8" applyFont="1" applyBorder="1" applyAlignment="1">
      <alignment vertical="center"/>
    </xf>
    <xf numFmtId="0" fontId="19" fillId="8" borderId="5" xfId="8" applyFont="1" applyBorder="1" applyAlignment="1">
      <alignment vertical="center"/>
    </xf>
    <xf numFmtId="0" fontId="19" fillId="8" borderId="5" xfId="8" applyFont="1" applyBorder="1"/>
    <xf numFmtId="0" fontId="19" fillId="6" borderId="0" xfId="6" applyFont="1"/>
    <xf numFmtId="0" fontId="19" fillId="6" borderId="5" xfId="6" applyFont="1" applyBorder="1"/>
    <xf numFmtId="0" fontId="19" fillId="7" borderId="3" xfId="7" applyFont="1" applyBorder="1" applyAlignment="1">
      <alignment vertical="center"/>
    </xf>
    <xf numFmtId="0" fontId="19" fillId="7" borderId="5" xfId="7" applyFont="1" applyBorder="1" applyAlignment="1">
      <alignment vertical="center"/>
    </xf>
    <xf numFmtId="0" fontId="19" fillId="7" borderId="5" xfId="7" applyFont="1" applyBorder="1"/>
    <xf numFmtId="0" fontId="19" fillId="5" borderId="3" xfId="5" applyFont="1" applyBorder="1" applyAlignment="1">
      <alignment vertical="center"/>
    </xf>
    <xf numFmtId="0" fontId="19" fillId="5" borderId="5" xfId="5" applyFont="1" applyBorder="1" applyAlignment="1">
      <alignment vertical="center"/>
    </xf>
    <xf numFmtId="0" fontId="19" fillId="5" borderId="5" xfId="5" applyFont="1" applyBorder="1"/>
    <xf numFmtId="0" fontId="19" fillId="6" borderId="4" xfId="6" applyFont="1" applyBorder="1" applyAlignment="1">
      <alignment vertical="center"/>
    </xf>
    <xf numFmtId="0" fontId="19" fillId="6" borderId="5" xfId="6" applyFont="1" applyBorder="1" applyAlignment="1">
      <alignment vertical="center"/>
    </xf>
    <xf numFmtId="0" fontId="14" fillId="9" borderId="5" xfId="6" quotePrefix="1" applyFont="1" applyFill="1" applyBorder="1" applyAlignment="1">
      <alignment horizontal="center" vertical="center"/>
    </xf>
    <xf numFmtId="0" fontId="20" fillId="6" borderId="5" xfId="6" applyFont="1" applyBorder="1"/>
    <xf numFmtId="0" fontId="20" fillId="8" borderId="5" xfId="8" applyFont="1" applyBorder="1" applyAlignment="1">
      <alignment vertical="center"/>
    </xf>
    <xf numFmtId="0" fontId="19" fillId="6" borderId="0" xfId="6" applyFont="1" applyAlignment="1">
      <alignment wrapText="1"/>
    </xf>
    <xf numFmtId="0" fontId="19" fillId="6" borderId="5" xfId="6" applyFont="1" applyBorder="1" applyAlignment="1">
      <alignment wrapText="1"/>
    </xf>
    <xf numFmtId="0" fontId="1" fillId="0" borderId="0" xfId="4" applyAlignment="1">
      <alignment wrapText="1"/>
    </xf>
    <xf numFmtId="0" fontId="0" fillId="0" borderId="3" xfId="0" applyBorder="1"/>
    <xf numFmtId="0" fontId="19" fillId="10" borderId="0" xfId="6" applyFont="1" applyFill="1"/>
    <xf numFmtId="0" fontId="20" fillId="10" borderId="5" xfId="6" applyFont="1" applyFill="1" applyBorder="1"/>
    <xf numFmtId="0" fontId="19" fillId="10" borderId="5" xfId="6" applyFont="1" applyFill="1" applyBorder="1"/>
  </cellXfs>
  <cellStyles count="9">
    <cellStyle name="40% - Accent5" xfId="8" builtinId="47"/>
    <cellStyle name="Bad" xfId="6" builtinId="27"/>
    <cellStyle name="Comma" xfId="1" builtinId="3"/>
    <cellStyle name="Comma 2" xfId="3" xr:uid="{7F39C352-8176-402F-8C7C-F8C026AAEFAA}"/>
    <cellStyle name="Good" xfId="5" builtinId="26"/>
    <cellStyle name="Hyperlink" xfId="2" builtinId="8"/>
    <cellStyle name="Neutral" xfId="7" builtinId="28"/>
    <cellStyle name="Normal" xfId="0" builtinId="0"/>
    <cellStyle name="Normal 2" xfId="4" xr:uid="{29224786-298D-46BD-837A-BF82E21EA992}"/>
  </cellStyles>
  <dxfs count="100"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ont>
        <color rgb="FFFF0000"/>
      </font>
    </dxf>
    <dxf>
      <font>
        <strike val="0"/>
        <color auto="1"/>
      </font>
      <fill>
        <patternFill>
          <bgColor rgb="FFC00000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strike val="0"/>
        <color auto="1"/>
      </font>
      <fill>
        <patternFill>
          <bgColor rgb="FFC00000"/>
        </patternFill>
      </fill>
    </dxf>
    <dxf>
      <font>
        <strike val="0"/>
        <color auto="1"/>
      </font>
      <fill>
        <patternFill>
          <bgColor rgb="FFC00000"/>
        </patternFill>
      </fill>
    </dxf>
    <dxf>
      <font>
        <strike val="0"/>
        <color auto="1"/>
      </font>
      <fill>
        <patternFill>
          <bgColor rgb="FFC00000"/>
        </patternFill>
      </fill>
    </dxf>
    <dxf>
      <font>
        <strike val="0"/>
        <color auto="1"/>
      </font>
      <fill>
        <patternFill>
          <bgColor rgb="FFC00000"/>
        </patternFill>
      </fill>
    </dxf>
    <dxf>
      <font>
        <strike val="0"/>
        <color auto="1"/>
      </font>
      <fill>
        <patternFill>
          <bgColor rgb="FFC00000"/>
        </patternFill>
      </fill>
    </dxf>
    <dxf>
      <font>
        <strike val="0"/>
        <color auto="1"/>
      </font>
      <fill>
        <patternFill>
          <bgColor rgb="FFC00000"/>
        </patternFill>
      </fill>
    </dxf>
    <dxf>
      <font>
        <strike val="0"/>
        <color auto="1"/>
      </font>
      <fill>
        <patternFill>
          <bgColor rgb="FFC00000"/>
        </patternFill>
      </fill>
    </dxf>
    <dxf>
      <font>
        <strike val="0"/>
        <color auto="1"/>
      </font>
      <fill>
        <patternFill>
          <bgColor rgb="FFC00000"/>
        </patternFill>
      </fill>
    </dxf>
    <dxf>
      <font>
        <strike val="0"/>
        <color auto="1"/>
      </font>
      <fill>
        <patternFill>
          <bgColor rgb="FFC00000"/>
        </patternFill>
      </fill>
    </dxf>
    <dxf>
      <font>
        <strike val="0"/>
        <color auto="1"/>
      </font>
      <fill>
        <patternFill>
          <bgColor rgb="FFC00000"/>
        </patternFill>
      </fill>
    </dxf>
    <dxf>
      <font>
        <strike val="0"/>
        <color auto="1"/>
      </font>
      <fill>
        <patternFill>
          <bgColor rgb="FFC00000"/>
        </patternFill>
      </fill>
    </dxf>
    <dxf>
      <font>
        <strike val="0"/>
        <color auto="1"/>
      </font>
      <fill>
        <patternFill>
          <bgColor rgb="FFC00000"/>
        </patternFill>
      </fill>
    </dxf>
    <dxf>
      <font>
        <strike val="0"/>
        <color auto="1"/>
      </font>
      <fill>
        <patternFill>
          <bgColor rgb="FFC00000"/>
        </patternFill>
      </fill>
    </dxf>
    <dxf>
      <font>
        <strike val="0"/>
        <color auto="1"/>
      </font>
      <fill>
        <patternFill>
          <bgColor rgb="FFC00000"/>
        </patternFill>
      </fill>
    </dxf>
    <dxf>
      <font>
        <strike val="0"/>
        <color auto="1"/>
      </font>
      <fill>
        <patternFill>
          <bgColor rgb="FFC00000"/>
        </patternFill>
      </fill>
    </dxf>
    <dxf>
      <font>
        <strike val="0"/>
        <color auto="1"/>
      </font>
      <fill>
        <patternFill>
          <bgColor rgb="FFC00000"/>
        </patternFill>
      </fill>
    </dxf>
    <dxf>
      <font>
        <strike val="0"/>
        <color auto="1"/>
      </font>
      <fill>
        <patternFill>
          <bgColor rgb="FFC00000"/>
        </patternFill>
      </fill>
    </dxf>
    <dxf>
      <font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auto="1"/>
      </font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ont>
        <strike val="0"/>
        <color auto="1"/>
      </font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rgb="FFC00000"/>
        </patternFill>
      </fill>
    </dxf>
    <dxf>
      <font>
        <strike val="0"/>
        <color auto="1"/>
      </font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5"/>
        </patternFill>
      </fill>
    </dxf>
    <dxf>
      <font>
        <strike val="0"/>
        <color auto="1"/>
      </font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5"/>
        </patternFill>
      </fill>
    </dxf>
    <dxf>
      <font>
        <strike val="0"/>
        <color auto="1"/>
      </font>
      <fill>
        <patternFill>
          <bgColor rgb="FFFF0000"/>
        </patternFill>
      </fill>
    </dxf>
    <dxf>
      <fill>
        <patternFill>
          <bgColor theme="5"/>
        </patternFill>
      </fill>
    </dxf>
    <dxf>
      <font>
        <strike val="0"/>
        <color auto="1"/>
      </font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5"/>
        </patternFill>
      </fill>
    </dxf>
    <dxf>
      <fill>
        <patternFill>
          <bgColor rgb="FFC00000"/>
        </patternFill>
      </fill>
    </dxf>
    <dxf>
      <font>
        <strike val="0"/>
        <color auto="1"/>
      </font>
      <fill>
        <patternFill>
          <bgColor rgb="FFFF0000"/>
        </patternFill>
      </fill>
    </dxf>
    <dxf>
      <fill>
        <patternFill>
          <bgColor rgb="FFC00000"/>
        </patternFill>
      </fill>
    </dxf>
    <dxf>
      <font>
        <strike val="0"/>
        <color auto="1"/>
      </font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ont>
        <strike val="0"/>
        <color auto="1"/>
      </font>
      <fill>
        <patternFill>
          <bgColor rgb="FFFF0000"/>
        </patternFill>
      </fill>
    </dxf>
    <dxf>
      <fill>
        <patternFill>
          <bgColor rgb="FFC00000"/>
        </patternFill>
      </fill>
    </dxf>
    <dxf>
      <font>
        <strike val="0"/>
        <color auto="1"/>
      </font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5"/>
        </patternFill>
      </fill>
    </dxf>
    <dxf>
      <font>
        <strike val="0"/>
        <color auto="1"/>
      </font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C00000"/>
        </patternFill>
      </fill>
    </dxf>
    <dxf>
      <font>
        <strike val="0"/>
        <color auto="1"/>
      </font>
      <fill>
        <patternFill>
          <bgColor rgb="FFFF0000"/>
        </patternFill>
      </fill>
    </dxf>
    <dxf>
      <font>
        <strike val="0"/>
        <color auto="1"/>
      </font>
      <fill>
        <patternFill>
          <bgColor rgb="FFFF0000"/>
        </patternFill>
      </fill>
    </dxf>
    <dxf>
      <fill>
        <patternFill>
          <bgColor rgb="FFC00000"/>
        </patternFill>
      </fill>
    </dxf>
    <dxf>
      <font>
        <strike val="0"/>
        <color auto="1"/>
      </font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ont>
        <strike val="0"/>
        <color auto="1"/>
      </font>
      <fill>
        <patternFill>
          <bgColor rgb="FFFF0000"/>
        </patternFill>
      </fill>
    </dxf>
    <dxf>
      <fill>
        <patternFill>
          <bgColor rgb="FFC00000"/>
        </patternFill>
      </fill>
    </dxf>
    <dxf>
      <font>
        <strike val="0"/>
        <color auto="1"/>
      </font>
      <fill>
        <patternFill>
          <bgColor rgb="FFFF0000"/>
        </patternFill>
      </fill>
    </dxf>
    <dxf>
      <font>
        <strike val="0"/>
        <color auto="1"/>
      </font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C00000"/>
        </patternFill>
      </fill>
    </dxf>
    <dxf>
      <font>
        <strike val="0"/>
        <color auto="1"/>
      </font>
      <fill>
        <patternFill>
          <bgColor rgb="FFFF0000"/>
        </patternFill>
      </fill>
    </dxf>
    <dxf>
      <font>
        <strike val="0"/>
        <color auto="1"/>
      </font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22\d\Congviec\Tam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inhvo\Downloads\Employees%20List%20in%20Hue%20and%20Ben%20Tr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m"/>
      <sheetName val="Du_lieu"/>
      <sheetName val="KH-Q1,Q2,01"/>
      <sheetName val="TONGKE3p "/>
      <sheetName val="TDTKP"/>
      <sheetName val="DON GIA"/>
      <sheetName val="TONG HOP VL-NC"/>
      <sheetName val="TNHCHINH"/>
      <sheetName val="CHITIET VL-NC-TT -1p"/>
      <sheetName val="TDTKP1"/>
      <sheetName val="phuluc1"/>
      <sheetName val="TONG HOP VL-NC TT"/>
      <sheetName val="KPVC-BD "/>
      <sheetName val="#REF"/>
      <sheetName val="gvl"/>
      <sheetName val="Tiepdia"/>
      <sheetName val="CHITIET VL-NC-TT-3p"/>
      <sheetName val="VCV-BE-TONG"/>
      <sheetName val="chitiet"/>
      <sheetName val="VC"/>
      <sheetName val="CHITIET VL-NC"/>
      <sheetName val="THPDMoi  (2)"/>
      <sheetName val="t-h HA THE"/>
      <sheetName val="giathanh1"/>
      <sheetName val="TONGKE-HT"/>
      <sheetName val="LKVL-CK-HT-GD1"/>
      <sheetName val="TH VL, NC, DDHT Thanhphuoc"/>
      <sheetName val="dongia (2)"/>
      <sheetName val="DG"/>
      <sheetName val="DONGIA"/>
      <sheetName val="chitimc"/>
      <sheetName val="dtxl"/>
      <sheetName val="gtrinh"/>
      <sheetName val="lam-moi"/>
      <sheetName val="TH XL"/>
      <sheetName val="thao-go"/>
      <sheetName val="BAOGIATHANG"/>
      <sheetName val="vanchuyen TC"/>
      <sheetName val="DAODAT"/>
      <sheetName val="dongiaXD"/>
      <sheetName val="_REF"/>
      <sheetName val="CHITIET VL_NC"/>
      <sheetName val="dongia _2_"/>
      <sheetName val="lam_moi"/>
      <sheetName val="thao_go"/>
      <sheetName val="KH_Q1_Q2_01"/>
      <sheetName val="TONG HOP VL_NC"/>
      <sheetName val="CHITIET VL_NC_TT _1p"/>
      <sheetName val="TONG HOP VL_NC TT"/>
      <sheetName val="KPVC_BD "/>
      <sheetName val="CHITIET VL_NC_TT_3p"/>
      <sheetName val="VCV_BE_TONG"/>
      <sheetName val="THPDMoi  _2_"/>
      <sheetName val="t_h HA THE"/>
      <sheetName val="TONGKE_HT"/>
      <sheetName val="LKVL_CK_HT_GD1"/>
      <sheetName val="TH VL_ NC_ DDHT Thanhphuoc"/>
      <sheetName val="Sheet3"/>
      <sheetName val="p轨uluc1"/>
      <sheetName val="p?uluc1"/>
      <sheetName val="general requirements"/>
      <sheetName val="CT Thang Mo"/>
      <sheetName val="CT  PL"/>
      <sheetName val="pÿÿluc1"/>
      <sheetName val="KPVÿÿBD "/>
      <sheetName val="cdps"/>
      <sheetName val="test"/>
      <sheetName val="Sheet2"/>
      <sheetName val="Sheet1"/>
      <sheetName val="DG-VL"/>
      <sheetName val="DG_CM"/>
      <sheetName val="TH VL, NC, DDHÿÿThanÿÿhuoc"/>
      <sheetName val="KC-moi"/>
      <sheetName val="CHITIET VL-NC-TT1p"/>
      <sheetName val="BAOGIATHA_x000e_G"/>
      <sheetName val="TONG_x000b_E3p "/>
      <sheetName val="T_x000e_HCHINH"/>
      <sheetName val="ch)tiet"/>
      <sheetName val="LKVL-CK_x000d_HT-GD1"/>
      <sheetName val="LKVL-CK_x000a_HT-GD1"/>
      <sheetName val="12 th 2008"/>
      <sheetName val="T.Tinh"/>
      <sheetName val="TONGKE3p_"/>
      <sheetName val="DON_GIA"/>
      <sheetName val="TONG_HOP_VL-NC"/>
      <sheetName val="CHITIET_VL-NC-TT_-1p"/>
      <sheetName val="TONG_HOP_VL-NC_TT"/>
      <sheetName val="KPVC-BD_"/>
      <sheetName val="CHITIET_VL-NC-TT-3p"/>
      <sheetName val="CHITIET_VL-NC"/>
      <sheetName val="THPDMoi__(2)"/>
      <sheetName val="t-h_HA_THE"/>
      <sheetName val="TH_VL,_NC,_DDHT_Thanhphuoc"/>
      <sheetName val="dongia_(2)"/>
      <sheetName val="TH_XL"/>
      <sheetName val="vanchuyen_TC"/>
      <sheetName val="CHITIET_VL_NC"/>
      <sheetName val="dongia__2_"/>
      <sheetName val="general_requirements"/>
      <sheetName val="TONG_HOP_VL_NC"/>
      <sheetName val="CHITIET_VL_NC_TT__1p"/>
      <sheetName val="TONG_HOP_VL_NC_TT"/>
      <sheetName val="KPVC_BD_"/>
      <sheetName val="CHITIET_VL_NC_TT_3p"/>
      <sheetName val="THPDMoi___2_"/>
      <sheetName val="t_h_HA_THE"/>
      <sheetName val="TH_VL__NC__DDHT_Thanhphuoc"/>
      <sheetName val="CT_Thang_Mo"/>
      <sheetName val="CT__PL"/>
      <sheetName val="KPVÿÿBD_"/>
      <sheetName val="MTP"/>
      <sheetName val="BTHDT"/>
      <sheetName val="Bang gia tong hop"/>
      <sheetName val="LKVL-CK_HT-GD1"/>
      <sheetName val="p_uluc1"/>
      <sheetName val="fcb"/>
      <sheetName val="tnb"/>
      <sheetName val="PHUTHUOC"/>
      <sheetName val="scb"/>
      <sheetName val="kinh phí XD"/>
      <sheetName val="DTTC"/>
      <sheetName val="XXXXXXXX"/>
      <sheetName val="Bu_vat_lieu"/>
      <sheetName val="ptvt_dg"/>
      <sheetName val="TH-XL"/>
      <sheetName val="Thuc thanh"/>
      <sheetName val="dg-VTu"/>
      <sheetName val="Language"/>
      <sheetName val="S.A5"/>
      <sheetName val="Trich quy"/>
      <sheetName val="136-336"/>
      <sheetName val="S.BS"/>
      <sheetName val="S.FA "/>
      <sheetName val="S.RPT-bal"/>
      <sheetName val="S.RPT-tran"/>
      <sheetName val="C.RPT-trans"/>
      <sheetName val="C.RPT-bal"/>
      <sheetName val="Lai lo dau tu"/>
      <sheetName val="DC sai soat 09"/>
      <sheetName val="S.WTB"/>
      <sheetName val="S.Note"/>
      <sheetName val="C.FA"/>
      <sheetName val="For FS presentation"/>
      <sheetName val="S.FS"/>
      <sheetName val="ĐC Bo sung"/>
      <sheetName val="C.A5"/>
      <sheetName val="MI"/>
      <sheetName val="C.FS"/>
      <sheetName val="S.RE"/>
      <sheetName val="FS by entity"/>
      <sheetName val="C.RE"/>
      <sheetName val="S.CIT"/>
      <sheetName val="C.WTB"/>
      <sheetName val="C.CIT"/>
      <sheetName val="C.Note"/>
      <sheetName val="Tax loss"/>
      <sheetName val="C.Interco-bal"/>
      <sheetName val="C.Interco-trans"/>
      <sheetName val="C.Loan"/>
      <sheetName val="RE-HO-rec"/>
      <sheetName val="S.Loan"/>
      <sheetName val="C.Interco-Unrealised profit"/>
      <sheetName val="C.Segment"/>
      <sheetName val="Tax Loss carried forward"/>
      <sheetName val="C.EPS"/>
      <sheetName val="C.Associates"/>
      <sheetName val="C.Phu Hoang Anh"/>
      <sheetName val="C.An Tien"/>
      <sheetName val="C.Me Kong"/>
      <sheetName val="C.Translation reserve-Bangkok"/>
      <sheetName val="C.Translation reserve-Attopeu"/>
      <sheetName val="Gw.TR"/>
      <sheetName val="Gw.GM"/>
      <sheetName val="Gw.AT"/>
      <sheetName val="Gw.MT"/>
      <sheetName val="C.Commitments"/>
      <sheetName val="BANG TIEN LUONG"/>
      <sheetName val="XL4Poppy"/>
      <sheetName val="PHÚC THĂNG LONG"/>
      <sheetName val="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Employees List in Hue and Ben T"/>
    </sheetNames>
    <definedNames>
      <definedName name="DSTD_Clear" refersTo="#REF!"/>
      <definedName name="PtichDTL" refersTo="#REF!"/>
    </definedNames>
    <sheetDataSet>
      <sheetData sheetId="0"/>
      <sheetData sheetId="1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Minh Vo" id="{BEF1A9A4-AC40-4A34-9667-96A061933FDF}" userId="S::minhvo@savarti.com::6ba16ef5-0aa1-4407-89a2-b46302121386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48FF9BF-C755-416B-8D6C-4D15F62F299C}" name="Table13" displayName="Table13" ref="A1:L68" totalsRowShown="0" headerRowDxfId="99" dataDxfId="97" headerRowBorderDxfId="98" tableBorderDxfId="96" totalsRowBorderDxfId="95">
  <autoFilter ref="A1:L68" xr:uid="{248FF9BF-C755-416B-8D6C-4D15F62F299C}"/>
  <tableColumns count="12">
    <tableColumn id="1" xr3:uid="{EDE4A283-9142-45BE-B1DE-2C9019986CA6}" name="Excel Header" dataDxfId="94"/>
    <tableColumn id="4" xr3:uid="{3B22223D-15A3-48DB-AF55-6A45A2B13E76}" name="Accessor" dataDxfId="93"/>
    <tableColumn id="2" xr3:uid="{789D4B5E-E5F3-4B72-ACDA-69088A887CEE}" name="Display" dataDxfId="92"/>
    <tableColumn id="5" xr3:uid="{024E4838-3775-47FB-A918-377273917034}" name="Data Type" dataDxfId="91"/>
    <tableColumn id="7" xr3:uid="{18CCB94C-673B-4EE5-9E47-CD75E2543D52}" name="Required Field" dataDxfId="90"/>
    <tableColumn id="9" xr3:uid="{8AF75331-2F77-4FFD-9BC7-1FE4094C1706}" name="Description" dataDxfId="89"/>
    <tableColumn id="10" xr3:uid="{947DFE31-EDD7-491B-A9E7-EC94E7715B26}" name="Show On Employee Table" dataDxfId="88"/>
    <tableColumn id="12" xr3:uid="{096A5A15-9EE0-443C-A142-B09A7052CA39}" name="Show On Employee Table(Order)" dataDxfId="87"/>
    <tableColumn id="11" xr3:uid="{5EB297C4-B51B-48D4-B849-3C5294D8C0C0}" name="Show On Add Employee Modal" dataDxfId="86"/>
    <tableColumn id="13" xr3:uid="{C1D91F0F-62DA-4AEA-9A2D-F4F0BCD56616}" name="Show On Add Employee Modal(Order )" dataDxfId="85"/>
    <tableColumn id="3" xr3:uid="{37C2ABD0-87CF-4379-BBA7-169FF4A3753F}" name="Group" dataDxfId="84"/>
    <tableColumn id="6" xr3:uid="{1C5382B3-072F-4CA2-8C70-E8C530FBC92F}" name="Attribute Order In Group" dataDxfId="8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E52" dT="2020-09-11T06:46:19.68" personId="{BEF1A9A4-AC40-4A34-9667-96A061933FDF}" id="{EB363CD7-667B-4188-80CA-343A47144AB7}">
    <text>Phụ Lục HĐ thêm 12 tháng</text>
  </threadedComment>
</ThreadedComments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hyperlink" Target="mailto:nhuanhoang@savarti.com" TargetMode="External"/><Relationship Id="rId7" Type="http://schemas.openxmlformats.org/officeDocument/2006/relationships/vmlDrawing" Target="../drawings/vmlDrawing1.vml"/><Relationship Id="rId2" Type="http://schemas.openxmlformats.org/officeDocument/2006/relationships/hyperlink" Target="mailto:linhnle@savarti.com" TargetMode="External"/><Relationship Id="rId1" Type="http://schemas.openxmlformats.org/officeDocument/2006/relationships/hyperlink" Target="mailto:tuantruong@savarti.com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minhvo@savarti.com" TargetMode="External"/><Relationship Id="rId4" Type="http://schemas.openxmlformats.org/officeDocument/2006/relationships/hyperlink" Target="mailto:minhvo@savarti.com" TargetMode="External"/><Relationship Id="rId9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4B0D6-FEF8-4A0F-921F-B27A7EC71B06}">
  <sheetPr>
    <tabColor theme="7" tint="0.39997558519241921"/>
  </sheetPr>
  <dimension ref="A1:CM340"/>
  <sheetViews>
    <sheetView zoomScale="85" zoomScaleNormal="85" workbookViewId="0">
      <pane xSplit="2" ySplit="1" topLeftCell="C74" activePane="bottomRight" state="frozen"/>
      <selection pane="topRight" activeCell="D1" sqref="D1"/>
      <selection pane="bottomLeft" activeCell="A2" sqref="A2"/>
      <selection pane="bottomRight" activeCell="J14" sqref="J14"/>
    </sheetView>
  </sheetViews>
  <sheetFormatPr defaultColWidth="9.140625" defaultRowHeight="15" x14ac:dyDescent="0.25"/>
  <cols>
    <col min="1" max="1" width="9.42578125" style="3" bestFit="1" customWidth="1"/>
    <col min="2" max="2" width="25.140625" style="3" bestFit="1" customWidth="1"/>
    <col min="3" max="3" width="14.28515625" style="3" customWidth="1"/>
    <col min="4" max="4" width="16" style="3" customWidth="1"/>
    <col min="5" max="5" width="16.28515625" style="3" customWidth="1"/>
    <col min="6" max="6" width="16.28515625" style="3" bestFit="1" customWidth="1"/>
    <col min="7" max="7" width="17" style="3" bestFit="1" customWidth="1"/>
    <col min="8" max="8" width="20.140625" style="5" bestFit="1" customWidth="1"/>
    <col min="9" max="9" width="18.140625" style="3" bestFit="1" customWidth="1"/>
    <col min="10" max="10" width="21.85546875" style="3" bestFit="1" customWidth="1"/>
    <col min="11" max="11" width="15.7109375" style="3" hidden="1" customWidth="1"/>
    <col min="12" max="12" width="13.5703125" style="3" hidden="1" customWidth="1"/>
    <col min="13" max="13" width="13.85546875" style="3" hidden="1" customWidth="1"/>
    <col min="14" max="14" width="15.5703125" style="3" hidden="1" customWidth="1"/>
    <col min="15" max="15" width="17.28515625" style="3" hidden="1" customWidth="1"/>
    <col min="16" max="16" width="15.42578125" style="3" hidden="1" customWidth="1"/>
    <col min="17" max="17" width="14.5703125" style="3" hidden="1" customWidth="1"/>
    <col min="18" max="18" width="20.42578125" style="3" hidden="1" customWidth="1"/>
    <col min="19" max="19" width="19.5703125" style="3" bestFit="1" customWidth="1"/>
    <col min="20" max="20" width="11.42578125" style="3" bestFit="1" customWidth="1"/>
    <col min="21" max="21" width="24" style="3" customWidth="1"/>
    <col min="22" max="22" width="15.28515625" style="6" bestFit="1" customWidth="1"/>
    <col min="23" max="23" width="15.42578125" style="8" hidden="1" customWidth="1"/>
    <col min="24" max="24" width="11.5703125" style="9" bestFit="1" customWidth="1"/>
    <col min="25" max="25" width="15" style="10" bestFit="1" customWidth="1"/>
    <col min="26" max="26" width="12.140625" style="11" bestFit="1" customWidth="1"/>
    <col min="27" max="27" width="14.140625" style="12" bestFit="1" customWidth="1"/>
    <col min="28" max="28" width="34" style="13" bestFit="1" customWidth="1"/>
    <col min="29" max="29" width="17" style="14" bestFit="1" customWidth="1"/>
    <col min="30" max="30" width="11.5703125" style="15" bestFit="1" customWidth="1"/>
    <col min="31" max="31" width="11.5703125" style="16" bestFit="1" customWidth="1"/>
    <col min="32" max="32" width="12.85546875" style="10" bestFit="1" customWidth="1"/>
    <col min="33" max="33" width="14.7109375" style="5" bestFit="1" customWidth="1"/>
    <col min="34" max="34" width="16.5703125" style="17" bestFit="1" customWidth="1"/>
    <col min="35" max="35" width="44.42578125" style="3" bestFit="1" customWidth="1"/>
    <col min="36" max="36" width="14.28515625" style="17" bestFit="1" customWidth="1"/>
    <col min="37" max="37" width="13.28515625" style="2" bestFit="1" customWidth="1"/>
    <col min="38" max="38" width="94.85546875" style="3" bestFit="1" customWidth="1"/>
    <col min="39" max="39" width="20.140625" style="3" bestFit="1" customWidth="1"/>
    <col min="40" max="40" width="20.85546875" style="3" bestFit="1" customWidth="1"/>
    <col min="41" max="41" width="25.5703125" style="3" bestFit="1" customWidth="1"/>
    <col min="42" max="42" width="102.7109375" style="3" bestFit="1" customWidth="1"/>
    <col min="43" max="43" width="10.7109375" style="3" bestFit="1" customWidth="1"/>
    <col min="44" max="45" width="11.42578125" style="3" bestFit="1" customWidth="1"/>
    <col min="46" max="46" width="17" style="3" bestFit="1" customWidth="1"/>
    <col min="47" max="47" width="15.42578125" style="3" bestFit="1" customWidth="1"/>
    <col min="48" max="48" width="20.85546875" style="2" bestFit="1" customWidth="1"/>
    <col min="49" max="49" width="25.28515625" style="3" bestFit="1" customWidth="1"/>
    <col min="50" max="50" width="12.42578125" style="3" bestFit="1" customWidth="1"/>
    <col min="51" max="51" width="24" style="3" bestFit="1" customWidth="1"/>
    <col min="52" max="52" width="23.85546875" style="3" bestFit="1" customWidth="1"/>
    <col min="53" max="53" width="15.7109375" style="18" bestFit="1" customWidth="1"/>
    <col min="54" max="54" width="19" style="6" bestFit="1" customWidth="1"/>
    <col min="55" max="55" width="14.5703125" style="18" bestFit="1" customWidth="1"/>
    <col min="56" max="56" width="95.5703125" style="3" bestFit="1" customWidth="1"/>
    <col min="57" max="57" width="23.7109375" style="3" bestFit="1" customWidth="1"/>
    <col min="58" max="58" width="20.85546875" style="3" bestFit="1" customWidth="1"/>
    <col min="59" max="59" width="45" style="3" bestFit="1" customWidth="1"/>
    <col min="60" max="60" width="84" style="3" bestFit="1" customWidth="1"/>
    <col min="61" max="61" width="25.85546875" style="17" bestFit="1" customWidth="1"/>
    <col min="62" max="62" width="20.85546875" style="17" bestFit="1" customWidth="1"/>
    <col min="63" max="63" width="21" style="3" bestFit="1" customWidth="1"/>
    <col min="64" max="64" width="24.85546875" style="3" bestFit="1" customWidth="1"/>
    <col min="65" max="65" width="63.140625" style="3" bestFit="1" customWidth="1"/>
    <col min="66" max="66" width="28.42578125" style="3" bestFit="1" customWidth="1"/>
    <col min="67" max="67" width="26" style="3" bestFit="1" customWidth="1"/>
    <col min="68" max="68" width="13.140625" style="3" bestFit="1" customWidth="1"/>
    <col min="69" max="69" width="14.140625" style="18" bestFit="1" customWidth="1"/>
    <col min="70" max="70" width="37.85546875" style="18" bestFit="1" customWidth="1"/>
    <col min="71" max="71" width="29" style="3" bestFit="1" customWidth="1"/>
    <col min="72" max="72" width="52.28515625" style="3" bestFit="1" customWidth="1"/>
    <col min="73" max="73" width="23.140625" style="3" bestFit="1" customWidth="1"/>
    <col min="74" max="74" width="48.5703125" style="3" bestFit="1" customWidth="1"/>
    <col min="75" max="75" width="48.7109375" style="3" bestFit="1" customWidth="1"/>
    <col min="76" max="76" width="72" style="3" bestFit="1" customWidth="1"/>
    <col min="77" max="77" width="19.140625" style="17" bestFit="1" customWidth="1"/>
    <col min="78" max="78" width="11.85546875" style="3" bestFit="1" customWidth="1"/>
    <col min="79" max="79" width="12.85546875" style="3" bestFit="1" customWidth="1"/>
    <col min="80" max="80" width="16.42578125" style="3" bestFit="1" customWidth="1"/>
    <col min="81" max="81" width="42.42578125" style="3" bestFit="1" customWidth="1"/>
    <col min="82" max="82" width="14.7109375" style="3" bestFit="1" customWidth="1"/>
    <col min="83" max="83" width="29.42578125" style="3" bestFit="1" customWidth="1"/>
    <col min="84" max="84" width="30.42578125" bestFit="1" customWidth="1"/>
    <col min="85" max="85" width="21.28515625" customWidth="1"/>
    <col min="86" max="86" width="18" bestFit="1" customWidth="1"/>
    <col min="87" max="87" width="95.5703125" bestFit="1" customWidth="1"/>
    <col min="88" max="88" width="25.140625" bestFit="1" customWidth="1"/>
    <col min="89" max="89" width="26" bestFit="1" customWidth="1"/>
    <col min="90" max="90" width="21.7109375" bestFit="1" customWidth="1"/>
    <col min="91" max="91" width="21.85546875" style="3" bestFit="1" customWidth="1"/>
    <col min="92" max="16384" width="9.140625" style="3"/>
  </cols>
  <sheetData>
    <row r="1" spans="1:91" s="1" customFormat="1" ht="45" x14ac:dyDescent="0.25">
      <c r="A1" s="26" t="s">
        <v>0</v>
      </c>
      <c r="B1" s="26" t="s">
        <v>1</v>
      </c>
      <c r="C1" s="26" t="s">
        <v>2</v>
      </c>
      <c r="D1" s="26" t="s">
        <v>3</v>
      </c>
      <c r="E1" s="26" t="s">
        <v>4</v>
      </c>
      <c r="F1" s="26" t="s">
        <v>5</v>
      </c>
      <c r="G1" s="27" t="s">
        <v>6</v>
      </c>
      <c r="H1" s="27" t="s">
        <v>7</v>
      </c>
      <c r="I1" s="27" t="s">
        <v>8</v>
      </c>
      <c r="J1" s="27" t="s">
        <v>9</v>
      </c>
      <c r="K1" s="27" t="s">
        <v>10</v>
      </c>
      <c r="L1" s="27" t="s">
        <v>11</v>
      </c>
      <c r="M1" s="27" t="s">
        <v>12</v>
      </c>
      <c r="N1" s="27" t="s">
        <v>13</v>
      </c>
      <c r="O1" s="27" t="s">
        <v>14</v>
      </c>
      <c r="P1" s="27" t="s">
        <v>15</v>
      </c>
      <c r="Q1" s="27" t="s">
        <v>16</v>
      </c>
      <c r="R1" s="27" t="s">
        <v>17</v>
      </c>
      <c r="S1" s="27" t="s">
        <v>18</v>
      </c>
      <c r="T1" s="27" t="s">
        <v>19</v>
      </c>
      <c r="U1" s="27" t="s">
        <v>20</v>
      </c>
      <c r="V1" s="28" t="s">
        <v>21</v>
      </c>
      <c r="W1" s="28" t="s">
        <v>22</v>
      </c>
      <c r="X1" s="29" t="s">
        <v>23</v>
      </c>
      <c r="Y1" s="29" t="s">
        <v>24</v>
      </c>
      <c r="Z1" s="30" t="s">
        <v>25</v>
      </c>
      <c r="AA1" s="27" t="s">
        <v>26</v>
      </c>
      <c r="AB1" s="31" t="s">
        <v>27</v>
      </c>
      <c r="AC1" s="32" t="s">
        <v>28</v>
      </c>
      <c r="AD1" s="30" t="s">
        <v>29</v>
      </c>
      <c r="AE1" s="28" t="s">
        <v>30</v>
      </c>
      <c r="AF1" s="29" t="s">
        <v>31</v>
      </c>
      <c r="AG1" s="33" t="s">
        <v>32</v>
      </c>
      <c r="AH1" s="32" t="s">
        <v>33</v>
      </c>
      <c r="AI1" s="33" t="s">
        <v>34</v>
      </c>
      <c r="AJ1" s="32" t="s">
        <v>35</v>
      </c>
      <c r="AK1" s="28" t="s">
        <v>36</v>
      </c>
      <c r="AL1" s="33" t="s">
        <v>37</v>
      </c>
      <c r="AM1" s="33" t="s">
        <v>38</v>
      </c>
      <c r="AN1" s="33" t="s">
        <v>39</v>
      </c>
      <c r="AO1" s="33" t="s">
        <v>40</v>
      </c>
      <c r="AP1" s="33" t="s">
        <v>41</v>
      </c>
      <c r="AQ1" s="33" t="s">
        <v>42</v>
      </c>
      <c r="AR1" s="33" t="s">
        <v>43</v>
      </c>
      <c r="AS1" s="33" t="s">
        <v>44</v>
      </c>
      <c r="AT1" s="33" t="s">
        <v>45</v>
      </c>
      <c r="AU1" s="33" t="s">
        <v>46</v>
      </c>
      <c r="AV1" s="33" t="s">
        <v>47</v>
      </c>
      <c r="AW1" s="33" t="s">
        <v>48</v>
      </c>
      <c r="AX1" s="33" t="s">
        <v>49</v>
      </c>
      <c r="AY1" s="33" t="s">
        <v>50</v>
      </c>
      <c r="AZ1" s="33" t="s">
        <v>51</v>
      </c>
      <c r="BA1" s="33" t="s">
        <v>52</v>
      </c>
      <c r="BB1" s="28" t="s">
        <v>53</v>
      </c>
      <c r="BC1" s="33" t="s">
        <v>54</v>
      </c>
      <c r="BD1" s="33" t="s">
        <v>55</v>
      </c>
      <c r="BE1" s="33" t="s">
        <v>56</v>
      </c>
      <c r="BF1" s="33" t="s">
        <v>57</v>
      </c>
      <c r="BG1" s="33" t="s">
        <v>40</v>
      </c>
      <c r="BH1" s="33" t="s">
        <v>58</v>
      </c>
      <c r="BI1" s="32" t="s">
        <v>56</v>
      </c>
      <c r="BJ1" s="32" t="s">
        <v>57</v>
      </c>
      <c r="BK1" s="33" t="s">
        <v>40</v>
      </c>
      <c r="BL1" s="33" t="s">
        <v>59</v>
      </c>
      <c r="BM1" s="33" t="s">
        <v>60</v>
      </c>
      <c r="BN1" s="33" t="s">
        <v>61</v>
      </c>
      <c r="BO1" s="33" t="s">
        <v>62</v>
      </c>
      <c r="BP1" s="33" t="s">
        <v>63</v>
      </c>
      <c r="BQ1" s="33" t="s">
        <v>64</v>
      </c>
      <c r="BR1" s="33" t="s">
        <v>65</v>
      </c>
      <c r="BS1" s="33" t="s">
        <v>66</v>
      </c>
      <c r="BT1" s="26" t="s">
        <v>67</v>
      </c>
      <c r="BU1" s="26" t="s">
        <v>68</v>
      </c>
      <c r="BV1" s="26" t="s">
        <v>69</v>
      </c>
      <c r="BW1" s="26" t="s">
        <v>70</v>
      </c>
      <c r="BX1" s="26" t="s">
        <v>71</v>
      </c>
      <c r="BY1" s="26" t="s">
        <v>72</v>
      </c>
      <c r="BZ1" s="26" t="s">
        <v>73</v>
      </c>
      <c r="CA1" s="26" t="s">
        <v>74</v>
      </c>
      <c r="CB1" s="26" t="s">
        <v>75</v>
      </c>
      <c r="CC1" s="26" t="s">
        <v>76</v>
      </c>
      <c r="CD1" s="26" t="s">
        <v>77</v>
      </c>
      <c r="CE1" s="26" t="s">
        <v>78</v>
      </c>
      <c r="CF1" s="26" t="s">
        <v>79</v>
      </c>
      <c r="CG1" s="26" t="s">
        <v>80</v>
      </c>
      <c r="CH1" s="26" t="s">
        <v>81</v>
      </c>
      <c r="CI1" s="26" t="s">
        <v>82</v>
      </c>
      <c r="CJ1" s="26" t="s">
        <v>83</v>
      </c>
      <c r="CK1" s="26" t="s">
        <v>84</v>
      </c>
      <c r="CL1" s="26" t="s">
        <v>85</v>
      </c>
      <c r="CM1" s="26" t="s">
        <v>86</v>
      </c>
    </row>
    <row r="2" spans="1:91" s="1" customFormat="1" x14ac:dyDescent="0.25">
      <c r="A2" s="34">
        <v>1</v>
      </c>
      <c r="B2" s="36" t="str">
        <f xml:space="preserve"> _xlfn.CONCAT(E2, " ",  D2, " ", C2)</f>
        <v>Võ Tường Minh</v>
      </c>
      <c r="C2" s="36" t="s">
        <v>87</v>
      </c>
      <c r="D2" s="36" t="s">
        <v>88</v>
      </c>
      <c r="E2" s="36" t="s">
        <v>89</v>
      </c>
      <c r="F2" s="36" t="s">
        <v>90</v>
      </c>
      <c r="G2" s="36" t="s">
        <v>91</v>
      </c>
      <c r="H2" s="36" t="s">
        <v>92</v>
      </c>
      <c r="I2" s="36" t="s">
        <v>93</v>
      </c>
      <c r="J2" s="36"/>
      <c r="K2" s="35"/>
      <c r="L2" s="35"/>
      <c r="M2" s="35"/>
      <c r="N2" s="35"/>
      <c r="O2" s="35"/>
      <c r="P2" s="35"/>
      <c r="Q2" s="35"/>
      <c r="R2" s="35"/>
      <c r="S2" s="37">
        <v>42808</v>
      </c>
      <c r="T2" s="38" t="str">
        <f t="shared" ref="T2:T33" ca="1" si="0">DATEDIF(S2,TODAY(),"Y")&amp;" ,"&amp;DATEDIF(S2,TODAY(),"YM")&amp;" ,"&amp;DATEDIF(S2,TODAY(),"MD")</f>
        <v>7 ,0 ,13</v>
      </c>
      <c r="U2" s="39" t="str">
        <f t="shared" ref="U2:U33" ca="1" si="1">IF(YEARFRAC(S2,TODAY())&gt;=10,"10yrs+",IF(YEARFRAC(S2,TODAY())&gt;=5,"5yrs+",IF(YEARFRAC(S2,TODAY())&gt;=3,"&lt;5yrs",IF(YEARFRAC(S2,TODAY())&gt;1,"&lt;3yrs","&lt;1yr"))))</f>
        <v>5yrs+</v>
      </c>
      <c r="V2" s="40">
        <v>42821</v>
      </c>
      <c r="W2" s="41"/>
      <c r="X2" s="40">
        <v>44156</v>
      </c>
      <c r="Y2" s="38" t="str">
        <f t="shared" ref="Y2:Y21" si="2">DATEDIF(V2,X2,"Y")&amp;" ,"&amp;DATEDIF(V2,X2,"YM")&amp;" ,"&amp;DATEDIF(V2,X2,"MD")</f>
        <v>3 ,7 ,25</v>
      </c>
      <c r="Z2" s="42">
        <v>43600</v>
      </c>
      <c r="AA2" s="43" t="s">
        <v>94</v>
      </c>
      <c r="AB2" s="44" t="s">
        <v>95</v>
      </c>
      <c r="AC2" s="45">
        <v>1</v>
      </c>
      <c r="AD2" s="40">
        <v>43600</v>
      </c>
      <c r="AE2" s="42">
        <f t="shared" ref="AE2:AE33" si="3">EDATE(AD2,AC2)-1</f>
        <v>43630</v>
      </c>
      <c r="AF2" s="36" t="s">
        <v>96</v>
      </c>
      <c r="AG2" s="36"/>
      <c r="AH2" s="46" t="s">
        <v>97</v>
      </c>
      <c r="AI2" s="36" t="s">
        <v>98</v>
      </c>
      <c r="AJ2" s="46" t="s">
        <v>99</v>
      </c>
      <c r="AK2" s="47">
        <v>33807</v>
      </c>
      <c r="AL2" s="36" t="s">
        <v>100</v>
      </c>
      <c r="AM2" s="36" t="s">
        <v>101</v>
      </c>
      <c r="AN2" s="36" t="s">
        <v>102</v>
      </c>
      <c r="AO2" s="36" t="s">
        <v>100</v>
      </c>
      <c r="AP2" s="36" t="s">
        <v>103</v>
      </c>
      <c r="AQ2" s="36" t="s">
        <v>104</v>
      </c>
      <c r="AR2" s="36" t="s">
        <v>105</v>
      </c>
      <c r="AS2" s="36" t="s">
        <v>106</v>
      </c>
      <c r="AT2" s="36" t="s">
        <v>107</v>
      </c>
      <c r="AU2" s="44" t="s">
        <v>108</v>
      </c>
      <c r="AV2" s="47">
        <v>42181</v>
      </c>
      <c r="AW2" s="36" t="s">
        <v>109</v>
      </c>
      <c r="AX2" s="36"/>
      <c r="AY2" s="36"/>
      <c r="AZ2" s="36"/>
      <c r="BA2" s="44" t="s">
        <v>110</v>
      </c>
      <c r="BB2" s="42">
        <v>42251</v>
      </c>
      <c r="BC2" s="43">
        <v>7684825892.5714302</v>
      </c>
      <c r="BD2" s="36" t="s">
        <v>111</v>
      </c>
      <c r="BE2" s="46" t="s">
        <v>112</v>
      </c>
      <c r="BF2" s="46" t="s">
        <v>113</v>
      </c>
      <c r="BG2" s="36" t="s">
        <v>100</v>
      </c>
      <c r="BH2" s="36" t="s">
        <v>111</v>
      </c>
      <c r="BI2" s="48" t="s">
        <v>114</v>
      </c>
      <c r="BJ2" s="49" t="s">
        <v>115</v>
      </c>
      <c r="BK2" s="36" t="s">
        <v>103</v>
      </c>
      <c r="BL2" s="36"/>
      <c r="BM2" s="36" t="s">
        <v>116</v>
      </c>
      <c r="BN2" s="36" t="s">
        <v>117</v>
      </c>
      <c r="BO2" s="36" t="s">
        <v>116</v>
      </c>
      <c r="BP2" s="36"/>
      <c r="BQ2" s="43"/>
      <c r="BR2" s="50" t="s">
        <v>2073</v>
      </c>
      <c r="BS2" s="50" t="s">
        <v>2073</v>
      </c>
      <c r="BT2" s="51" t="s">
        <v>119</v>
      </c>
      <c r="BU2" s="51">
        <v>10.75</v>
      </c>
      <c r="BV2" s="43" t="s">
        <v>120</v>
      </c>
      <c r="BW2" s="52" t="s">
        <v>121</v>
      </c>
      <c r="BX2" s="52" t="s">
        <v>122</v>
      </c>
      <c r="BY2" s="53">
        <v>2003</v>
      </c>
      <c r="BZ2" s="51">
        <v>3.28</v>
      </c>
      <c r="CA2" s="51">
        <v>7.13</v>
      </c>
      <c r="CB2" s="52">
        <v>1</v>
      </c>
      <c r="CC2" s="52" t="s">
        <v>116</v>
      </c>
      <c r="CD2" s="52"/>
      <c r="CE2" s="52" t="s">
        <v>116</v>
      </c>
      <c r="CF2" s="36" t="s">
        <v>123</v>
      </c>
      <c r="CG2" s="43" t="s">
        <v>124</v>
      </c>
      <c r="CH2" s="49">
        <v>590187569</v>
      </c>
      <c r="CI2" s="49" t="s">
        <v>125</v>
      </c>
      <c r="CJ2" s="49" t="s">
        <v>126</v>
      </c>
      <c r="CK2" s="49" t="s">
        <v>127</v>
      </c>
      <c r="CL2" s="49" t="s">
        <v>128</v>
      </c>
      <c r="CM2" s="49" t="s">
        <v>129</v>
      </c>
    </row>
    <row r="3" spans="1:91" s="1" customFormat="1" x14ac:dyDescent="0.25">
      <c r="A3" s="34">
        <v>2</v>
      </c>
      <c r="B3" s="36" t="s">
        <v>130</v>
      </c>
      <c r="C3" s="36" t="s">
        <v>131</v>
      </c>
      <c r="D3" s="36" t="s">
        <v>132</v>
      </c>
      <c r="E3" s="36" t="s">
        <v>133</v>
      </c>
      <c r="F3" s="36" t="s">
        <v>90</v>
      </c>
      <c r="G3" s="36" t="s">
        <v>134</v>
      </c>
      <c r="H3" s="36" t="s">
        <v>135</v>
      </c>
      <c r="I3" s="36" t="s">
        <v>136</v>
      </c>
      <c r="J3" s="36" t="s">
        <v>215</v>
      </c>
      <c r="K3" s="35"/>
      <c r="L3" s="35"/>
      <c r="M3" s="35"/>
      <c r="N3" s="35"/>
      <c r="O3" s="35"/>
      <c r="P3" s="35"/>
      <c r="Q3" s="35"/>
      <c r="R3" s="35"/>
      <c r="S3" s="37">
        <v>42809</v>
      </c>
      <c r="T3" s="38" t="str">
        <f t="shared" ca="1" si="0"/>
        <v>7 ,0 ,12</v>
      </c>
      <c r="U3" s="39" t="str">
        <f t="shared" ca="1" si="1"/>
        <v>5yrs+</v>
      </c>
      <c r="V3" s="40">
        <v>42821</v>
      </c>
      <c r="W3" s="41"/>
      <c r="X3" s="40">
        <v>44156</v>
      </c>
      <c r="Y3" s="38" t="str">
        <f t="shared" si="2"/>
        <v>3 ,7 ,25</v>
      </c>
      <c r="Z3" s="42">
        <v>43601</v>
      </c>
      <c r="AA3" s="43" t="s">
        <v>137</v>
      </c>
      <c r="AB3" s="44" t="s">
        <v>95</v>
      </c>
      <c r="AC3" s="45">
        <v>2</v>
      </c>
      <c r="AD3" s="40">
        <v>43601</v>
      </c>
      <c r="AE3" s="42">
        <f t="shared" si="3"/>
        <v>43661</v>
      </c>
      <c r="AF3" s="36" t="s">
        <v>96</v>
      </c>
      <c r="AG3" s="36"/>
      <c r="AH3" s="46" t="s">
        <v>97</v>
      </c>
      <c r="AI3" s="36" t="s">
        <v>98</v>
      </c>
      <c r="AJ3" s="46" t="s">
        <v>138</v>
      </c>
      <c r="AK3" s="47">
        <v>33808</v>
      </c>
      <c r="AL3" s="36" t="s">
        <v>100</v>
      </c>
      <c r="AM3" s="36" t="s">
        <v>139</v>
      </c>
      <c r="AN3" s="36" t="s">
        <v>140</v>
      </c>
      <c r="AO3" s="36" t="s">
        <v>100</v>
      </c>
      <c r="AP3" s="36" t="s">
        <v>103</v>
      </c>
      <c r="AQ3" s="36" t="s">
        <v>104</v>
      </c>
      <c r="AR3" s="36" t="s">
        <v>105</v>
      </c>
      <c r="AS3" s="36" t="s">
        <v>106</v>
      </c>
      <c r="AT3" s="36" t="s">
        <v>107</v>
      </c>
      <c r="AU3" s="44" t="s">
        <v>141</v>
      </c>
      <c r="AV3" s="47">
        <v>42182</v>
      </c>
      <c r="AW3" s="36" t="s">
        <v>109</v>
      </c>
      <c r="AX3" s="36"/>
      <c r="AY3" s="36"/>
      <c r="AZ3" s="36"/>
      <c r="BA3" s="44" t="s">
        <v>110</v>
      </c>
      <c r="BB3" s="42">
        <v>42252</v>
      </c>
      <c r="BC3" s="43">
        <v>7707825471.3928604</v>
      </c>
      <c r="BD3" s="36" t="s">
        <v>111</v>
      </c>
      <c r="BE3" s="46" t="s">
        <v>112</v>
      </c>
      <c r="BF3" s="46" t="s">
        <v>113</v>
      </c>
      <c r="BG3" s="36" t="s">
        <v>100</v>
      </c>
      <c r="BH3" s="36" t="s">
        <v>111</v>
      </c>
      <c r="BI3" s="48" t="s">
        <v>114</v>
      </c>
      <c r="BJ3" s="49" t="s">
        <v>115</v>
      </c>
      <c r="BK3" s="36" t="s">
        <v>103</v>
      </c>
      <c r="BL3" s="36"/>
      <c r="BM3" s="36" t="s">
        <v>116</v>
      </c>
      <c r="BN3" s="36" t="s">
        <v>117</v>
      </c>
      <c r="BO3" s="36" t="s">
        <v>116</v>
      </c>
      <c r="BP3" s="36"/>
      <c r="BQ3" s="43"/>
      <c r="BR3" s="50" t="s">
        <v>118</v>
      </c>
      <c r="BS3" s="50" t="s">
        <v>118</v>
      </c>
      <c r="BT3" s="51" t="s">
        <v>119</v>
      </c>
      <c r="BU3" s="51">
        <v>11.75</v>
      </c>
      <c r="BV3" s="43" t="s">
        <v>120</v>
      </c>
      <c r="BW3" s="52" t="s">
        <v>121</v>
      </c>
      <c r="BX3" s="52" t="s">
        <v>122</v>
      </c>
      <c r="BY3" s="53">
        <v>2004</v>
      </c>
      <c r="BZ3" s="51">
        <v>3.28</v>
      </c>
      <c r="CA3" s="51">
        <v>7.13</v>
      </c>
      <c r="CB3" s="52">
        <v>1</v>
      </c>
      <c r="CC3" s="52" t="s">
        <v>116</v>
      </c>
      <c r="CD3" s="52"/>
      <c r="CE3" s="52" t="s">
        <v>116</v>
      </c>
      <c r="CF3" s="36" t="s">
        <v>123</v>
      </c>
      <c r="CG3" s="43" t="s">
        <v>142</v>
      </c>
      <c r="CH3" s="49">
        <v>590187570</v>
      </c>
      <c r="CI3" s="49" t="s">
        <v>143</v>
      </c>
      <c r="CJ3" s="49" t="s">
        <v>144</v>
      </c>
      <c r="CK3" s="49" t="s">
        <v>145</v>
      </c>
      <c r="CL3" s="49" t="s">
        <v>146</v>
      </c>
      <c r="CM3" s="49" t="s">
        <v>129</v>
      </c>
    </row>
    <row r="4" spans="1:91" s="1" customFormat="1" x14ac:dyDescent="0.25">
      <c r="A4" s="34">
        <v>3</v>
      </c>
      <c r="B4" s="36" t="s">
        <v>147</v>
      </c>
      <c r="C4" s="36" t="s">
        <v>148</v>
      </c>
      <c r="D4" s="36" t="s">
        <v>149</v>
      </c>
      <c r="E4" s="36" t="s">
        <v>150</v>
      </c>
      <c r="F4" s="36" t="s">
        <v>151</v>
      </c>
      <c r="G4" s="36" t="s">
        <v>152</v>
      </c>
      <c r="H4" s="36" t="s">
        <v>153</v>
      </c>
      <c r="I4" s="36" t="s">
        <v>136</v>
      </c>
      <c r="J4" s="36" t="s">
        <v>200</v>
      </c>
      <c r="K4" s="35"/>
      <c r="L4" s="35"/>
      <c r="M4" s="35"/>
      <c r="N4" s="35"/>
      <c r="O4" s="35"/>
      <c r="P4" s="35"/>
      <c r="Q4" s="35"/>
      <c r="R4" s="35"/>
      <c r="S4" s="37">
        <v>42810</v>
      </c>
      <c r="T4" s="38" t="str">
        <f t="shared" ca="1" si="0"/>
        <v>7 ,0 ,11</v>
      </c>
      <c r="U4" s="39" t="str">
        <f t="shared" ca="1" si="1"/>
        <v>5yrs+</v>
      </c>
      <c r="V4" s="40">
        <v>42821</v>
      </c>
      <c r="W4" s="41"/>
      <c r="X4" s="40">
        <v>44156</v>
      </c>
      <c r="Y4" s="38" t="str">
        <f t="shared" si="2"/>
        <v>3 ,7 ,25</v>
      </c>
      <c r="Z4" s="42">
        <v>43602</v>
      </c>
      <c r="AA4" s="43" t="s">
        <v>154</v>
      </c>
      <c r="AB4" s="44" t="s">
        <v>95</v>
      </c>
      <c r="AC4" s="45">
        <v>2</v>
      </c>
      <c r="AD4" s="40">
        <v>43602</v>
      </c>
      <c r="AE4" s="42">
        <f t="shared" si="3"/>
        <v>43662</v>
      </c>
      <c r="AF4" s="36" t="s">
        <v>96</v>
      </c>
      <c r="AG4" s="36"/>
      <c r="AH4" s="46" t="s">
        <v>97</v>
      </c>
      <c r="AI4" s="36" t="s">
        <v>98</v>
      </c>
      <c r="AJ4" s="46" t="s">
        <v>155</v>
      </c>
      <c r="AK4" s="47">
        <v>33809</v>
      </c>
      <c r="AL4" s="36" t="s">
        <v>100</v>
      </c>
      <c r="AM4" s="36" t="s">
        <v>156</v>
      </c>
      <c r="AN4" s="36" t="s">
        <v>157</v>
      </c>
      <c r="AO4" s="36" t="s">
        <v>100</v>
      </c>
      <c r="AP4" s="36" t="s">
        <v>103</v>
      </c>
      <c r="AQ4" s="36" t="s">
        <v>104</v>
      </c>
      <c r="AR4" s="36" t="s">
        <v>105</v>
      </c>
      <c r="AS4" s="36" t="s">
        <v>106</v>
      </c>
      <c r="AT4" s="36" t="s">
        <v>107</v>
      </c>
      <c r="AU4" s="44" t="s">
        <v>158</v>
      </c>
      <c r="AV4" s="47">
        <v>42183</v>
      </c>
      <c r="AW4" s="36" t="s">
        <v>109</v>
      </c>
      <c r="AX4" s="36"/>
      <c r="AY4" s="36"/>
      <c r="AZ4" s="36"/>
      <c r="BA4" s="44" t="s">
        <v>110</v>
      </c>
      <c r="BB4" s="42">
        <v>42253</v>
      </c>
      <c r="BC4" s="43">
        <v>7916097386</v>
      </c>
      <c r="BD4" s="36" t="s">
        <v>111</v>
      </c>
      <c r="BE4" s="46" t="s">
        <v>112</v>
      </c>
      <c r="BF4" s="46" t="s">
        <v>113</v>
      </c>
      <c r="BG4" s="36" t="s">
        <v>100</v>
      </c>
      <c r="BH4" s="36" t="s">
        <v>111</v>
      </c>
      <c r="BI4" s="48" t="s">
        <v>114</v>
      </c>
      <c r="BJ4" s="49" t="s">
        <v>115</v>
      </c>
      <c r="BK4" s="36" t="s">
        <v>103</v>
      </c>
      <c r="BL4" s="36"/>
      <c r="BM4" s="36" t="s">
        <v>116</v>
      </c>
      <c r="BN4" s="36" t="s">
        <v>117</v>
      </c>
      <c r="BO4" s="36" t="s">
        <v>116</v>
      </c>
      <c r="BP4" s="36"/>
      <c r="BQ4" s="43"/>
      <c r="BR4" s="50" t="s">
        <v>159</v>
      </c>
      <c r="BS4" s="50" t="s">
        <v>159</v>
      </c>
      <c r="BT4" s="51" t="s">
        <v>119</v>
      </c>
      <c r="BU4" s="51">
        <v>12.75</v>
      </c>
      <c r="BV4" s="43" t="s">
        <v>120</v>
      </c>
      <c r="BW4" s="52" t="s">
        <v>121</v>
      </c>
      <c r="BX4" s="52" t="s">
        <v>122</v>
      </c>
      <c r="BY4" s="53">
        <v>2005</v>
      </c>
      <c r="BZ4" s="51">
        <v>3.28</v>
      </c>
      <c r="CA4" s="51">
        <v>7.13</v>
      </c>
      <c r="CB4" s="52">
        <v>1</v>
      </c>
      <c r="CC4" s="52" t="s">
        <v>116</v>
      </c>
      <c r="CD4" s="52"/>
      <c r="CE4" s="52" t="s">
        <v>116</v>
      </c>
      <c r="CF4" s="36" t="s">
        <v>123</v>
      </c>
      <c r="CG4" s="43" t="s">
        <v>160</v>
      </c>
      <c r="CH4" s="49">
        <v>590187571</v>
      </c>
      <c r="CI4" s="49" t="s">
        <v>161</v>
      </c>
      <c r="CJ4" s="49" t="s">
        <v>162</v>
      </c>
      <c r="CK4" s="49" t="s">
        <v>163</v>
      </c>
      <c r="CL4" s="49" t="s">
        <v>146</v>
      </c>
      <c r="CM4" s="49" t="s">
        <v>129</v>
      </c>
    </row>
    <row r="5" spans="1:91" s="1" customFormat="1" x14ac:dyDescent="0.25">
      <c r="A5" s="34">
        <v>4</v>
      </c>
      <c r="B5" s="36" t="s">
        <v>164</v>
      </c>
      <c r="C5" s="36" t="s">
        <v>165</v>
      </c>
      <c r="D5" s="36" t="s">
        <v>166</v>
      </c>
      <c r="E5" s="36" t="s">
        <v>133</v>
      </c>
      <c r="F5" s="36" t="s">
        <v>90</v>
      </c>
      <c r="G5" s="36" t="s">
        <v>167</v>
      </c>
      <c r="H5" s="36" t="s">
        <v>168</v>
      </c>
      <c r="I5" s="36" t="s">
        <v>136</v>
      </c>
      <c r="J5" s="36"/>
      <c r="K5" s="35"/>
      <c r="L5" s="35"/>
      <c r="M5" s="35"/>
      <c r="N5" s="35"/>
      <c r="O5" s="35"/>
      <c r="P5" s="35"/>
      <c r="Q5" s="35"/>
      <c r="R5" s="35"/>
      <c r="S5" s="37">
        <v>42811</v>
      </c>
      <c r="T5" s="38" t="str">
        <f t="shared" ca="1" si="0"/>
        <v>7 ,0 ,10</v>
      </c>
      <c r="U5" s="39" t="str">
        <f t="shared" ca="1" si="1"/>
        <v>5yrs+</v>
      </c>
      <c r="V5" s="40">
        <v>42821</v>
      </c>
      <c r="W5" s="41"/>
      <c r="X5" s="40">
        <v>44156</v>
      </c>
      <c r="Y5" s="38" t="str">
        <f t="shared" si="2"/>
        <v>3 ,7 ,25</v>
      </c>
      <c r="Z5" s="42">
        <v>43603</v>
      </c>
      <c r="AA5" s="43" t="s">
        <v>169</v>
      </c>
      <c r="AB5" s="44" t="s">
        <v>95</v>
      </c>
      <c r="AC5" s="45">
        <v>2</v>
      </c>
      <c r="AD5" s="40">
        <v>43603</v>
      </c>
      <c r="AE5" s="42">
        <f t="shared" si="3"/>
        <v>43663</v>
      </c>
      <c r="AF5" s="36" t="s">
        <v>96</v>
      </c>
      <c r="AG5" s="36"/>
      <c r="AH5" s="46" t="s">
        <v>97</v>
      </c>
      <c r="AI5" s="36" t="s">
        <v>98</v>
      </c>
      <c r="AJ5" s="46" t="s">
        <v>170</v>
      </c>
      <c r="AK5" s="47">
        <v>33810</v>
      </c>
      <c r="AL5" s="36" t="s">
        <v>171</v>
      </c>
      <c r="AM5" s="36" t="s">
        <v>172</v>
      </c>
      <c r="AN5" s="36" t="s">
        <v>173</v>
      </c>
      <c r="AO5" s="36" t="s">
        <v>174</v>
      </c>
      <c r="AP5" s="36" t="s">
        <v>103</v>
      </c>
      <c r="AQ5" s="36" t="s">
        <v>104</v>
      </c>
      <c r="AR5" s="36" t="s">
        <v>105</v>
      </c>
      <c r="AS5" s="36" t="s">
        <v>106</v>
      </c>
      <c r="AT5" s="36" t="s">
        <v>107</v>
      </c>
      <c r="AU5" s="44" t="s">
        <v>175</v>
      </c>
      <c r="AV5" s="47">
        <v>42184</v>
      </c>
      <c r="AW5" s="36" t="s">
        <v>109</v>
      </c>
      <c r="AX5" s="36"/>
      <c r="AY5" s="36"/>
      <c r="AZ5" s="36"/>
      <c r="BA5" s="44" t="s">
        <v>110</v>
      </c>
      <c r="BB5" s="42">
        <v>42254</v>
      </c>
      <c r="BC5" s="43">
        <v>8238091489</v>
      </c>
      <c r="BD5" s="36" t="s">
        <v>111</v>
      </c>
      <c r="BE5" s="46" t="s">
        <v>112</v>
      </c>
      <c r="BF5" s="46" t="s">
        <v>113</v>
      </c>
      <c r="BG5" s="36" t="s">
        <v>100</v>
      </c>
      <c r="BH5" s="36" t="s">
        <v>111</v>
      </c>
      <c r="BI5" s="48" t="s">
        <v>114</v>
      </c>
      <c r="BJ5" s="49" t="s">
        <v>115</v>
      </c>
      <c r="BK5" s="36" t="s">
        <v>103</v>
      </c>
      <c r="BL5" s="36"/>
      <c r="BM5" s="36" t="s">
        <v>116</v>
      </c>
      <c r="BN5" s="36" t="s">
        <v>117</v>
      </c>
      <c r="BO5" s="36" t="s">
        <v>116</v>
      </c>
      <c r="BP5" s="36"/>
      <c r="BQ5" s="43"/>
      <c r="BR5" s="50" t="s">
        <v>176</v>
      </c>
      <c r="BS5" s="50" t="s">
        <v>176</v>
      </c>
      <c r="BT5" s="51" t="s">
        <v>119</v>
      </c>
      <c r="BU5" s="51">
        <v>13.75</v>
      </c>
      <c r="BV5" s="43" t="s">
        <v>120</v>
      </c>
      <c r="BW5" s="52" t="s">
        <v>121</v>
      </c>
      <c r="BX5" s="52" t="s">
        <v>122</v>
      </c>
      <c r="BY5" s="53">
        <v>2006</v>
      </c>
      <c r="BZ5" s="51">
        <v>3.28</v>
      </c>
      <c r="CA5" s="51">
        <v>7.13</v>
      </c>
      <c r="CB5" s="52">
        <v>1</v>
      </c>
      <c r="CC5" s="52" t="s">
        <v>116</v>
      </c>
      <c r="CD5" s="52"/>
      <c r="CE5" s="52" t="s">
        <v>116</v>
      </c>
      <c r="CF5" s="36" t="s">
        <v>123</v>
      </c>
      <c r="CG5" s="43" t="s">
        <v>177</v>
      </c>
      <c r="CH5" s="49">
        <v>590187572</v>
      </c>
      <c r="CI5" s="49" t="s">
        <v>178</v>
      </c>
      <c r="CJ5" s="49" t="s">
        <v>179</v>
      </c>
      <c r="CK5" s="49" t="s">
        <v>180</v>
      </c>
      <c r="CL5" s="49" t="s">
        <v>181</v>
      </c>
      <c r="CM5" s="49" t="s">
        <v>129</v>
      </c>
    </row>
    <row r="6" spans="1:91" s="1" customFormat="1" x14ac:dyDescent="0.25">
      <c r="A6" s="34">
        <v>5</v>
      </c>
      <c r="B6" s="36" t="s">
        <v>182</v>
      </c>
      <c r="C6" s="36" t="s">
        <v>183</v>
      </c>
      <c r="D6" s="36" t="s">
        <v>184</v>
      </c>
      <c r="E6" s="36" t="s">
        <v>185</v>
      </c>
      <c r="F6" s="36" t="s">
        <v>90</v>
      </c>
      <c r="G6" s="36" t="s">
        <v>186</v>
      </c>
      <c r="H6" s="36" t="s">
        <v>187</v>
      </c>
      <c r="I6" s="36" t="s">
        <v>136</v>
      </c>
      <c r="J6" s="36"/>
      <c r="K6" s="35"/>
      <c r="L6" s="35"/>
      <c r="M6" s="35"/>
      <c r="N6" s="35"/>
      <c r="O6" s="35"/>
      <c r="P6" s="35"/>
      <c r="Q6" s="35"/>
      <c r="R6" s="35"/>
      <c r="S6" s="37">
        <v>42812</v>
      </c>
      <c r="T6" s="38" t="str">
        <f t="shared" ca="1" si="0"/>
        <v>7 ,0 ,9</v>
      </c>
      <c r="U6" s="39" t="str">
        <f t="shared" ca="1" si="1"/>
        <v>5yrs+</v>
      </c>
      <c r="V6" s="40">
        <v>42821</v>
      </c>
      <c r="W6" s="41"/>
      <c r="X6" s="40">
        <v>44156</v>
      </c>
      <c r="Y6" s="38" t="str">
        <f t="shared" si="2"/>
        <v>3 ,7 ,25</v>
      </c>
      <c r="Z6" s="42">
        <v>43604</v>
      </c>
      <c r="AA6" s="43" t="s">
        <v>188</v>
      </c>
      <c r="AB6" s="44" t="s">
        <v>95</v>
      </c>
      <c r="AC6" s="45">
        <v>2</v>
      </c>
      <c r="AD6" s="40">
        <v>43604</v>
      </c>
      <c r="AE6" s="42">
        <f t="shared" si="3"/>
        <v>43664</v>
      </c>
      <c r="AF6" s="36" t="s">
        <v>96</v>
      </c>
      <c r="AG6" s="36"/>
      <c r="AH6" s="46" t="s">
        <v>97</v>
      </c>
      <c r="AI6" s="36" t="s">
        <v>98</v>
      </c>
      <c r="AJ6" s="46" t="s">
        <v>189</v>
      </c>
      <c r="AK6" s="47">
        <v>33811</v>
      </c>
      <c r="AL6" s="36" t="s">
        <v>190</v>
      </c>
      <c r="AM6" s="36" t="s">
        <v>191</v>
      </c>
      <c r="AN6" s="36" t="s">
        <v>191</v>
      </c>
      <c r="AO6" s="36" t="s">
        <v>192</v>
      </c>
      <c r="AP6" s="36" t="s">
        <v>103</v>
      </c>
      <c r="AQ6" s="36" t="s">
        <v>104</v>
      </c>
      <c r="AR6" s="36" t="s">
        <v>105</v>
      </c>
      <c r="AS6" s="36" t="s">
        <v>106</v>
      </c>
      <c r="AT6" s="36" t="s">
        <v>107</v>
      </c>
      <c r="AU6" s="44" t="s">
        <v>193</v>
      </c>
      <c r="AV6" s="47">
        <v>42185</v>
      </c>
      <c r="AW6" s="36" t="s">
        <v>109</v>
      </c>
      <c r="AX6" s="36"/>
      <c r="AY6" s="36"/>
      <c r="AZ6" s="36"/>
      <c r="BA6" s="44" t="s">
        <v>110</v>
      </c>
      <c r="BB6" s="42">
        <v>42255</v>
      </c>
      <c r="BC6" s="43">
        <v>8924532564</v>
      </c>
      <c r="BD6" s="36" t="s">
        <v>111</v>
      </c>
      <c r="BE6" s="46" t="s">
        <v>112</v>
      </c>
      <c r="BF6" s="46" t="s">
        <v>113</v>
      </c>
      <c r="BG6" s="36" t="s">
        <v>100</v>
      </c>
      <c r="BH6" s="36" t="s">
        <v>111</v>
      </c>
      <c r="BI6" s="48" t="s">
        <v>114</v>
      </c>
      <c r="BJ6" s="49" t="s">
        <v>115</v>
      </c>
      <c r="BK6" s="36" t="s">
        <v>103</v>
      </c>
      <c r="BL6" s="36"/>
      <c r="BM6" s="36" t="s">
        <v>116</v>
      </c>
      <c r="BN6" s="36" t="s">
        <v>117</v>
      </c>
      <c r="BO6" s="36" t="s">
        <v>116</v>
      </c>
      <c r="BP6" s="36"/>
      <c r="BQ6" s="43"/>
      <c r="BR6" s="50" t="s">
        <v>194</v>
      </c>
      <c r="BS6" s="50" t="s">
        <v>194</v>
      </c>
      <c r="BT6" s="51" t="s">
        <v>119</v>
      </c>
      <c r="BU6" s="51">
        <v>14.75</v>
      </c>
      <c r="BV6" s="43" t="s">
        <v>120</v>
      </c>
      <c r="BW6" s="52" t="s">
        <v>121</v>
      </c>
      <c r="BX6" s="52" t="s">
        <v>122</v>
      </c>
      <c r="BY6" s="53">
        <v>2007</v>
      </c>
      <c r="BZ6" s="51">
        <v>3.28</v>
      </c>
      <c r="CA6" s="51">
        <v>7.13</v>
      </c>
      <c r="CB6" s="52">
        <v>1</v>
      </c>
      <c r="CC6" s="52" t="s">
        <v>116</v>
      </c>
      <c r="CD6" s="52"/>
      <c r="CE6" s="52" t="s">
        <v>116</v>
      </c>
      <c r="CF6" s="36" t="s">
        <v>123</v>
      </c>
      <c r="CG6" s="43" t="s">
        <v>195</v>
      </c>
      <c r="CH6" s="49">
        <v>590187573</v>
      </c>
      <c r="CI6" s="49" t="s">
        <v>196</v>
      </c>
      <c r="CJ6" s="49" t="s">
        <v>197</v>
      </c>
      <c r="CK6" s="49" t="s">
        <v>198</v>
      </c>
      <c r="CL6" s="49" t="s">
        <v>199</v>
      </c>
      <c r="CM6" s="49" t="s">
        <v>129</v>
      </c>
    </row>
    <row r="7" spans="1:91" s="1" customFormat="1" x14ac:dyDescent="0.25">
      <c r="A7" s="34">
        <v>6</v>
      </c>
      <c r="B7" s="36" t="s">
        <v>200</v>
      </c>
      <c r="C7" s="36" t="s">
        <v>201</v>
      </c>
      <c r="D7" s="36" t="s">
        <v>202</v>
      </c>
      <c r="E7" s="36" t="s">
        <v>203</v>
      </c>
      <c r="F7" s="36" t="s">
        <v>90</v>
      </c>
      <c r="G7" s="36" t="s">
        <v>204</v>
      </c>
      <c r="H7" s="36" t="s">
        <v>135</v>
      </c>
      <c r="I7" s="36" t="s">
        <v>205</v>
      </c>
      <c r="J7" s="36"/>
      <c r="K7" s="35"/>
      <c r="L7" s="35"/>
      <c r="M7" s="35"/>
      <c r="N7" s="35"/>
      <c r="O7" s="35"/>
      <c r="P7" s="35"/>
      <c r="Q7" s="35"/>
      <c r="R7" s="35"/>
      <c r="S7" s="37">
        <v>42813</v>
      </c>
      <c r="T7" s="38" t="str">
        <f t="shared" ca="1" si="0"/>
        <v>7 ,0 ,8</v>
      </c>
      <c r="U7" s="39" t="str">
        <f t="shared" ca="1" si="1"/>
        <v>5yrs+</v>
      </c>
      <c r="V7" s="40">
        <v>42821</v>
      </c>
      <c r="W7" s="41"/>
      <c r="X7" s="40">
        <v>44156</v>
      </c>
      <c r="Y7" s="38" t="str">
        <f t="shared" si="2"/>
        <v>3 ,7 ,25</v>
      </c>
      <c r="Z7" s="42">
        <v>43605</v>
      </c>
      <c r="AA7" s="43" t="s">
        <v>206</v>
      </c>
      <c r="AB7" s="44" t="s">
        <v>95</v>
      </c>
      <c r="AC7" s="45">
        <v>2</v>
      </c>
      <c r="AD7" s="40">
        <v>43605</v>
      </c>
      <c r="AE7" s="42">
        <f t="shared" si="3"/>
        <v>43665</v>
      </c>
      <c r="AF7" s="36" t="s">
        <v>96</v>
      </c>
      <c r="AG7" s="36"/>
      <c r="AH7" s="46" t="s">
        <v>97</v>
      </c>
      <c r="AI7" s="36" t="s">
        <v>98</v>
      </c>
      <c r="AJ7" s="46" t="s">
        <v>207</v>
      </c>
      <c r="AK7" s="47">
        <v>33812</v>
      </c>
      <c r="AL7" s="36" t="s">
        <v>208</v>
      </c>
      <c r="AM7" s="36" t="s">
        <v>209</v>
      </c>
      <c r="AN7" s="36" t="s">
        <v>210</v>
      </c>
      <c r="AO7" s="36" t="s">
        <v>211</v>
      </c>
      <c r="AP7" s="36" t="s">
        <v>103</v>
      </c>
      <c r="AQ7" s="36" t="s">
        <v>104</v>
      </c>
      <c r="AR7" s="36" t="s">
        <v>105</v>
      </c>
      <c r="AS7" s="36" t="s">
        <v>106</v>
      </c>
      <c r="AT7" s="36" t="s">
        <v>107</v>
      </c>
      <c r="AU7" s="44" t="s">
        <v>212</v>
      </c>
      <c r="AV7" s="47">
        <v>42186</v>
      </c>
      <c r="AW7" s="36" t="s">
        <v>109</v>
      </c>
      <c r="AX7" s="36"/>
      <c r="AY7" s="36"/>
      <c r="AZ7" s="36"/>
      <c r="BA7" s="44" t="s">
        <v>110</v>
      </c>
      <c r="BB7" s="42">
        <v>42256</v>
      </c>
      <c r="BC7" s="43">
        <v>-1535676217.4000001</v>
      </c>
      <c r="BD7" s="36" t="s">
        <v>111</v>
      </c>
      <c r="BE7" s="46" t="s">
        <v>112</v>
      </c>
      <c r="BF7" s="46" t="s">
        <v>113</v>
      </c>
      <c r="BG7" s="36" t="s">
        <v>100</v>
      </c>
      <c r="BH7" s="36" t="s">
        <v>111</v>
      </c>
      <c r="BI7" s="48" t="s">
        <v>114</v>
      </c>
      <c r="BJ7" s="49" t="s">
        <v>115</v>
      </c>
      <c r="BK7" s="36" t="s">
        <v>103</v>
      </c>
      <c r="BL7" s="36"/>
      <c r="BM7" s="36" t="s">
        <v>116</v>
      </c>
      <c r="BN7" s="36" t="s">
        <v>117</v>
      </c>
      <c r="BO7" s="36" t="s">
        <v>116</v>
      </c>
      <c r="BP7" s="36"/>
      <c r="BQ7" s="43"/>
      <c r="BR7" s="50" t="s">
        <v>213</v>
      </c>
      <c r="BS7" s="50" t="s">
        <v>213</v>
      </c>
      <c r="BT7" s="51" t="s">
        <v>119</v>
      </c>
      <c r="BU7" s="51">
        <v>15.75</v>
      </c>
      <c r="BV7" s="43" t="s">
        <v>120</v>
      </c>
      <c r="BW7" s="52" t="s">
        <v>121</v>
      </c>
      <c r="BX7" s="52" t="s">
        <v>122</v>
      </c>
      <c r="BY7" s="53">
        <v>2008</v>
      </c>
      <c r="BZ7" s="51">
        <v>3.28</v>
      </c>
      <c r="CA7" s="51">
        <v>7.13</v>
      </c>
      <c r="CB7" s="52">
        <v>1</v>
      </c>
      <c r="CC7" s="52" t="s">
        <v>116</v>
      </c>
      <c r="CD7" s="52"/>
      <c r="CE7" s="52" t="s">
        <v>116</v>
      </c>
      <c r="CF7" s="36" t="s">
        <v>123</v>
      </c>
      <c r="CG7" s="43" t="s">
        <v>214</v>
      </c>
      <c r="CH7" s="49">
        <v>590187574</v>
      </c>
      <c r="CI7" s="49" t="s">
        <v>161</v>
      </c>
      <c r="CJ7" s="49" t="s">
        <v>162</v>
      </c>
      <c r="CK7" s="49" t="s">
        <v>163</v>
      </c>
      <c r="CL7" s="49" t="s">
        <v>146</v>
      </c>
      <c r="CM7" s="49" t="s">
        <v>129</v>
      </c>
    </row>
    <row r="8" spans="1:91" s="1" customFormat="1" x14ac:dyDescent="0.25">
      <c r="A8" s="34">
        <v>7</v>
      </c>
      <c r="B8" s="36" t="s">
        <v>215</v>
      </c>
      <c r="C8" s="36" t="s">
        <v>216</v>
      </c>
      <c r="D8" s="36" t="s">
        <v>217</v>
      </c>
      <c r="E8" s="36" t="s">
        <v>218</v>
      </c>
      <c r="F8" s="36" t="s">
        <v>90</v>
      </c>
      <c r="G8" s="36" t="s">
        <v>219</v>
      </c>
      <c r="H8" s="36" t="s">
        <v>135</v>
      </c>
      <c r="I8" s="36" t="s">
        <v>205</v>
      </c>
      <c r="J8" s="36"/>
      <c r="K8" s="35"/>
      <c r="L8" s="35"/>
      <c r="M8" s="35"/>
      <c r="N8" s="35"/>
      <c r="O8" s="35"/>
      <c r="P8" s="35"/>
      <c r="Q8" s="35"/>
      <c r="R8" s="35"/>
      <c r="S8" s="37">
        <v>42814</v>
      </c>
      <c r="T8" s="38" t="str">
        <f t="shared" ca="1" si="0"/>
        <v>7 ,0 ,7</v>
      </c>
      <c r="U8" s="39" t="str">
        <f t="shared" ca="1" si="1"/>
        <v>5yrs+</v>
      </c>
      <c r="V8" s="40">
        <v>42821</v>
      </c>
      <c r="W8" s="41"/>
      <c r="X8" s="40">
        <v>44156</v>
      </c>
      <c r="Y8" s="38" t="str">
        <f t="shared" si="2"/>
        <v>3 ,7 ,25</v>
      </c>
      <c r="Z8" s="42">
        <v>43606</v>
      </c>
      <c r="AA8" s="43" t="s">
        <v>220</v>
      </c>
      <c r="AB8" s="44" t="s">
        <v>95</v>
      </c>
      <c r="AC8" s="45">
        <v>2</v>
      </c>
      <c r="AD8" s="40">
        <v>43606</v>
      </c>
      <c r="AE8" s="42">
        <f t="shared" si="3"/>
        <v>43666</v>
      </c>
      <c r="AF8" s="36" t="s">
        <v>96</v>
      </c>
      <c r="AG8" s="36"/>
      <c r="AH8" s="46" t="s">
        <v>97</v>
      </c>
      <c r="AI8" s="36" t="s">
        <v>98</v>
      </c>
      <c r="AJ8" s="46" t="s">
        <v>221</v>
      </c>
      <c r="AK8" s="47">
        <v>33813</v>
      </c>
      <c r="AL8" s="36" t="s">
        <v>222</v>
      </c>
      <c r="AM8" s="36" t="s">
        <v>223</v>
      </c>
      <c r="AN8" s="36" t="s">
        <v>224</v>
      </c>
      <c r="AO8" s="36" t="s">
        <v>225</v>
      </c>
      <c r="AP8" s="36" t="s">
        <v>103</v>
      </c>
      <c r="AQ8" s="36" t="s">
        <v>104</v>
      </c>
      <c r="AR8" s="36" t="s">
        <v>105</v>
      </c>
      <c r="AS8" s="36" t="s">
        <v>106</v>
      </c>
      <c r="AT8" s="36" t="s">
        <v>107</v>
      </c>
      <c r="AU8" s="44" t="s">
        <v>226</v>
      </c>
      <c r="AV8" s="47">
        <v>42187</v>
      </c>
      <c r="AW8" s="36" t="s">
        <v>109</v>
      </c>
      <c r="AX8" s="36"/>
      <c r="AY8" s="36"/>
      <c r="AZ8" s="36"/>
      <c r="BA8" s="44" t="s">
        <v>110</v>
      </c>
      <c r="BB8" s="42">
        <v>42257</v>
      </c>
      <c r="BC8" s="43">
        <v>-84256439.599999398</v>
      </c>
      <c r="BD8" s="36" t="s">
        <v>111</v>
      </c>
      <c r="BE8" s="46" t="s">
        <v>112</v>
      </c>
      <c r="BF8" s="46" t="s">
        <v>113</v>
      </c>
      <c r="BG8" s="36" t="s">
        <v>100</v>
      </c>
      <c r="BH8" s="36" t="s">
        <v>111</v>
      </c>
      <c r="BI8" s="48" t="s">
        <v>114</v>
      </c>
      <c r="BJ8" s="49" t="s">
        <v>115</v>
      </c>
      <c r="BK8" s="36" t="s">
        <v>103</v>
      </c>
      <c r="BL8" s="36"/>
      <c r="BM8" s="36" t="s">
        <v>116</v>
      </c>
      <c r="BN8" s="36" t="s">
        <v>117</v>
      </c>
      <c r="BO8" s="36" t="s">
        <v>116</v>
      </c>
      <c r="BP8" s="36"/>
      <c r="BQ8" s="43"/>
      <c r="BR8" s="50" t="s">
        <v>227</v>
      </c>
      <c r="BS8" s="50" t="s">
        <v>227</v>
      </c>
      <c r="BT8" s="51" t="s">
        <v>119</v>
      </c>
      <c r="BU8" s="51">
        <v>16.75</v>
      </c>
      <c r="BV8" s="43" t="s">
        <v>120</v>
      </c>
      <c r="BW8" s="52" t="s">
        <v>121</v>
      </c>
      <c r="BX8" s="52" t="s">
        <v>122</v>
      </c>
      <c r="BY8" s="53">
        <v>2009</v>
      </c>
      <c r="BZ8" s="51">
        <v>3.28</v>
      </c>
      <c r="CA8" s="51">
        <v>7.13</v>
      </c>
      <c r="CB8" s="52">
        <v>1</v>
      </c>
      <c r="CC8" s="52" t="s">
        <v>116</v>
      </c>
      <c r="CD8" s="52"/>
      <c r="CE8" s="52" t="s">
        <v>116</v>
      </c>
      <c r="CF8" s="36" t="s">
        <v>123</v>
      </c>
      <c r="CG8" s="43" t="s">
        <v>228</v>
      </c>
      <c r="CH8" s="49">
        <v>590187575</v>
      </c>
      <c r="CI8" s="49" t="s">
        <v>229</v>
      </c>
      <c r="CJ8" s="49" t="s">
        <v>230</v>
      </c>
      <c r="CK8" s="49" t="s">
        <v>231</v>
      </c>
      <c r="CL8" s="49" t="s">
        <v>232</v>
      </c>
      <c r="CM8" s="49" t="s">
        <v>129</v>
      </c>
    </row>
    <row r="9" spans="1:91" s="1" customFormat="1" x14ac:dyDescent="0.25">
      <c r="A9" s="34">
        <v>8</v>
      </c>
      <c r="B9" s="36" t="s">
        <v>233</v>
      </c>
      <c r="C9" s="36" t="s">
        <v>234</v>
      </c>
      <c r="D9" s="36"/>
      <c r="E9" s="36" t="s">
        <v>235</v>
      </c>
      <c r="F9" s="36" t="s">
        <v>90</v>
      </c>
      <c r="G9" s="36" t="s">
        <v>236</v>
      </c>
      <c r="H9" s="36" t="s">
        <v>237</v>
      </c>
      <c r="I9" s="36" t="s">
        <v>238</v>
      </c>
      <c r="J9" s="36"/>
      <c r="K9" s="35"/>
      <c r="L9" s="35"/>
      <c r="M9" s="35"/>
      <c r="N9" s="35"/>
      <c r="O9" s="35"/>
      <c r="P9" s="35"/>
      <c r="Q9" s="35"/>
      <c r="R9" s="35"/>
      <c r="S9" s="37">
        <v>42815</v>
      </c>
      <c r="T9" s="38" t="str">
        <f t="shared" ca="1" si="0"/>
        <v>7 ,0 ,6</v>
      </c>
      <c r="U9" s="39" t="str">
        <f t="shared" ca="1" si="1"/>
        <v>5yrs+</v>
      </c>
      <c r="V9" s="40">
        <v>42821</v>
      </c>
      <c r="W9" s="41"/>
      <c r="X9" s="40">
        <v>44156</v>
      </c>
      <c r="Y9" s="38" t="str">
        <f t="shared" si="2"/>
        <v>3 ,7 ,25</v>
      </c>
      <c r="Z9" s="42">
        <v>43607</v>
      </c>
      <c r="AA9" s="43" t="s">
        <v>239</v>
      </c>
      <c r="AB9" s="44" t="s">
        <v>95</v>
      </c>
      <c r="AC9" s="45">
        <v>2</v>
      </c>
      <c r="AD9" s="40">
        <v>43607</v>
      </c>
      <c r="AE9" s="42">
        <f t="shared" si="3"/>
        <v>43667</v>
      </c>
      <c r="AF9" s="36" t="s">
        <v>96</v>
      </c>
      <c r="AG9" s="36"/>
      <c r="AH9" s="46" t="s">
        <v>97</v>
      </c>
      <c r="AI9" s="36" t="s">
        <v>98</v>
      </c>
      <c r="AJ9" s="46" t="s">
        <v>240</v>
      </c>
      <c r="AK9" s="47">
        <v>33814</v>
      </c>
      <c r="AL9" s="36" t="s">
        <v>241</v>
      </c>
      <c r="AM9" s="36" t="s">
        <v>242</v>
      </c>
      <c r="AN9" s="36" t="s">
        <v>243</v>
      </c>
      <c r="AO9" s="36" t="s">
        <v>244</v>
      </c>
      <c r="AP9" s="36" t="s">
        <v>103</v>
      </c>
      <c r="AQ9" s="36" t="s">
        <v>104</v>
      </c>
      <c r="AR9" s="36" t="s">
        <v>105</v>
      </c>
      <c r="AS9" s="36" t="s">
        <v>106</v>
      </c>
      <c r="AT9" s="36" t="s">
        <v>107</v>
      </c>
      <c r="AU9" s="44" t="s">
        <v>245</v>
      </c>
      <c r="AV9" s="47">
        <v>42188</v>
      </c>
      <c r="AW9" s="36" t="s">
        <v>109</v>
      </c>
      <c r="AX9" s="36"/>
      <c r="AY9" s="36"/>
      <c r="AZ9" s="36"/>
      <c r="BA9" s="44" t="s">
        <v>110</v>
      </c>
      <c r="BB9" s="42">
        <v>42258</v>
      </c>
      <c r="BC9" s="43">
        <v>1367163338.2</v>
      </c>
      <c r="BD9" s="36" t="s">
        <v>111</v>
      </c>
      <c r="BE9" s="46" t="s">
        <v>112</v>
      </c>
      <c r="BF9" s="46" t="s">
        <v>113</v>
      </c>
      <c r="BG9" s="36" t="s">
        <v>100</v>
      </c>
      <c r="BH9" s="36" t="s">
        <v>111</v>
      </c>
      <c r="BI9" s="48" t="s">
        <v>114</v>
      </c>
      <c r="BJ9" s="49" t="s">
        <v>115</v>
      </c>
      <c r="BK9" s="36" t="s">
        <v>103</v>
      </c>
      <c r="BL9" s="36"/>
      <c r="BM9" s="36" t="s">
        <v>116</v>
      </c>
      <c r="BN9" s="36" t="s">
        <v>117</v>
      </c>
      <c r="BO9" s="36" t="s">
        <v>116</v>
      </c>
      <c r="BP9" s="36"/>
      <c r="BQ9" s="43"/>
      <c r="BR9" s="50" t="s">
        <v>246</v>
      </c>
      <c r="BS9" s="50" t="s">
        <v>246</v>
      </c>
      <c r="BT9" s="51" t="s">
        <v>119</v>
      </c>
      <c r="BU9" s="51">
        <v>17.75</v>
      </c>
      <c r="BV9" s="43" t="s">
        <v>120</v>
      </c>
      <c r="BW9" s="52" t="s">
        <v>121</v>
      </c>
      <c r="BX9" s="52" t="s">
        <v>122</v>
      </c>
      <c r="BY9" s="53">
        <v>2010</v>
      </c>
      <c r="BZ9" s="51">
        <v>3.28</v>
      </c>
      <c r="CA9" s="51">
        <v>7.13</v>
      </c>
      <c r="CB9" s="52">
        <v>1</v>
      </c>
      <c r="CC9" s="52" t="s">
        <v>116</v>
      </c>
      <c r="CD9" s="52"/>
      <c r="CE9" s="52" t="s">
        <v>116</v>
      </c>
      <c r="CF9" s="36" t="s">
        <v>123</v>
      </c>
      <c r="CG9" s="43" t="s">
        <v>247</v>
      </c>
      <c r="CH9" s="49">
        <v>590187576</v>
      </c>
      <c r="CI9" s="49" t="s">
        <v>248</v>
      </c>
      <c r="CJ9" s="49" t="s">
        <v>249</v>
      </c>
      <c r="CK9" s="49" t="s">
        <v>250</v>
      </c>
      <c r="CL9" s="49" t="s">
        <v>251</v>
      </c>
      <c r="CM9" s="49" t="s">
        <v>129</v>
      </c>
    </row>
    <row r="10" spans="1:91" s="1" customFormat="1" x14ac:dyDescent="0.25">
      <c r="A10" s="34">
        <v>9</v>
      </c>
      <c r="B10" s="36" t="s">
        <v>252</v>
      </c>
      <c r="C10" s="36" t="s">
        <v>253</v>
      </c>
      <c r="D10" s="36" t="s">
        <v>254</v>
      </c>
      <c r="E10" s="36" t="s">
        <v>255</v>
      </c>
      <c r="F10" s="36" t="s">
        <v>90</v>
      </c>
      <c r="G10" s="36" t="s">
        <v>256</v>
      </c>
      <c r="H10" s="36" t="s">
        <v>187</v>
      </c>
      <c r="I10" s="36" t="s">
        <v>257</v>
      </c>
      <c r="J10" s="36" t="s">
        <v>182</v>
      </c>
      <c r="K10" s="35"/>
      <c r="L10" s="35"/>
      <c r="M10" s="35"/>
      <c r="N10" s="35"/>
      <c r="O10" s="35"/>
      <c r="P10" s="35"/>
      <c r="Q10" s="35"/>
      <c r="R10" s="35"/>
      <c r="S10" s="37">
        <v>42816</v>
      </c>
      <c r="T10" s="38" t="str">
        <f t="shared" ca="1" si="0"/>
        <v>7 ,0 ,5</v>
      </c>
      <c r="U10" s="39" t="str">
        <f t="shared" ca="1" si="1"/>
        <v>5yrs+</v>
      </c>
      <c r="V10" s="40">
        <v>42821</v>
      </c>
      <c r="W10" s="41"/>
      <c r="X10" s="40">
        <v>44156</v>
      </c>
      <c r="Y10" s="38" t="str">
        <f t="shared" si="2"/>
        <v>3 ,7 ,25</v>
      </c>
      <c r="Z10" s="42">
        <v>43608</v>
      </c>
      <c r="AA10" s="43" t="s">
        <v>258</v>
      </c>
      <c r="AB10" s="44" t="s">
        <v>95</v>
      </c>
      <c r="AC10" s="45">
        <v>2</v>
      </c>
      <c r="AD10" s="40">
        <v>43608</v>
      </c>
      <c r="AE10" s="42">
        <f t="shared" si="3"/>
        <v>43668</v>
      </c>
      <c r="AF10" s="36" t="s">
        <v>96</v>
      </c>
      <c r="AG10" s="36"/>
      <c r="AH10" s="46" t="s">
        <v>97</v>
      </c>
      <c r="AI10" s="36" t="s">
        <v>98</v>
      </c>
      <c r="AJ10" s="46" t="s">
        <v>259</v>
      </c>
      <c r="AK10" s="47">
        <v>33815</v>
      </c>
      <c r="AL10" s="36" t="s">
        <v>260</v>
      </c>
      <c r="AM10" s="36" t="s">
        <v>261</v>
      </c>
      <c r="AN10" s="36" t="s">
        <v>262</v>
      </c>
      <c r="AO10" s="36" t="s">
        <v>146</v>
      </c>
      <c r="AP10" s="36" t="s">
        <v>103</v>
      </c>
      <c r="AQ10" s="36" t="s">
        <v>104</v>
      </c>
      <c r="AR10" s="36" t="s">
        <v>105</v>
      </c>
      <c r="AS10" s="36" t="s">
        <v>106</v>
      </c>
      <c r="AT10" s="36" t="s">
        <v>107</v>
      </c>
      <c r="AU10" s="44" t="s">
        <v>263</v>
      </c>
      <c r="AV10" s="47">
        <v>42189</v>
      </c>
      <c r="AW10" s="36" t="s">
        <v>109</v>
      </c>
      <c r="AX10" s="36"/>
      <c r="AY10" s="36"/>
      <c r="AZ10" s="36"/>
      <c r="BA10" s="44" t="s">
        <v>110</v>
      </c>
      <c r="BB10" s="42">
        <v>42259</v>
      </c>
      <c r="BC10" s="43">
        <v>2818583116</v>
      </c>
      <c r="BD10" s="36" t="s">
        <v>111</v>
      </c>
      <c r="BE10" s="46" t="s">
        <v>112</v>
      </c>
      <c r="BF10" s="46" t="s">
        <v>113</v>
      </c>
      <c r="BG10" s="36" t="s">
        <v>100</v>
      </c>
      <c r="BH10" s="36" t="s">
        <v>111</v>
      </c>
      <c r="BI10" s="48" t="s">
        <v>114</v>
      </c>
      <c r="BJ10" s="49" t="s">
        <v>115</v>
      </c>
      <c r="BK10" s="36" t="s">
        <v>103</v>
      </c>
      <c r="BL10" s="36"/>
      <c r="BM10" s="36" t="s">
        <v>116</v>
      </c>
      <c r="BN10" s="36" t="s">
        <v>117</v>
      </c>
      <c r="BO10" s="36" t="s">
        <v>116</v>
      </c>
      <c r="BP10" s="36"/>
      <c r="BQ10" s="43"/>
      <c r="BR10" s="50" t="s">
        <v>264</v>
      </c>
      <c r="BS10" s="50" t="s">
        <v>264</v>
      </c>
      <c r="BT10" s="51" t="s">
        <v>119</v>
      </c>
      <c r="BU10" s="51">
        <v>18.75</v>
      </c>
      <c r="BV10" s="43" t="s">
        <v>120</v>
      </c>
      <c r="BW10" s="52" t="s">
        <v>121</v>
      </c>
      <c r="BX10" s="52" t="s">
        <v>122</v>
      </c>
      <c r="BY10" s="53">
        <v>2011</v>
      </c>
      <c r="BZ10" s="51">
        <v>3.28</v>
      </c>
      <c r="CA10" s="51">
        <v>7.13</v>
      </c>
      <c r="CB10" s="52">
        <v>1</v>
      </c>
      <c r="CC10" s="52" t="s">
        <v>116</v>
      </c>
      <c r="CD10" s="52"/>
      <c r="CE10" s="52" t="s">
        <v>116</v>
      </c>
      <c r="CF10" s="36" t="s">
        <v>123</v>
      </c>
      <c r="CG10" s="43" t="s">
        <v>265</v>
      </c>
      <c r="CH10" s="49">
        <v>590187577</v>
      </c>
      <c r="CI10" s="49" t="s">
        <v>266</v>
      </c>
      <c r="CJ10" s="49" t="s">
        <v>267</v>
      </c>
      <c r="CK10" s="49" t="s">
        <v>268</v>
      </c>
      <c r="CL10" s="49" t="s">
        <v>269</v>
      </c>
      <c r="CM10" s="49" t="s">
        <v>129</v>
      </c>
    </row>
    <row r="11" spans="1:91" s="1" customFormat="1" x14ac:dyDescent="0.25">
      <c r="A11" s="34">
        <v>10</v>
      </c>
      <c r="B11" s="36" t="s">
        <v>270</v>
      </c>
      <c r="C11" s="36" t="s">
        <v>271</v>
      </c>
      <c r="D11" s="36" t="s">
        <v>272</v>
      </c>
      <c r="E11" s="36" t="s">
        <v>273</v>
      </c>
      <c r="F11" s="36" t="s">
        <v>151</v>
      </c>
      <c r="G11" s="36" t="s">
        <v>274</v>
      </c>
      <c r="H11" s="36" t="s">
        <v>187</v>
      </c>
      <c r="I11" s="36" t="s">
        <v>136</v>
      </c>
      <c r="J11" s="36" t="s">
        <v>252</v>
      </c>
      <c r="K11" s="35"/>
      <c r="L11" s="35"/>
      <c r="M11" s="35"/>
      <c r="N11" s="35"/>
      <c r="O11" s="35"/>
      <c r="P11" s="35"/>
      <c r="Q11" s="35"/>
      <c r="R11" s="35"/>
      <c r="S11" s="37">
        <v>42817</v>
      </c>
      <c r="T11" s="38" t="str">
        <f t="shared" ca="1" si="0"/>
        <v>7 ,0 ,4</v>
      </c>
      <c r="U11" s="39" t="str">
        <f t="shared" ca="1" si="1"/>
        <v>5yrs+</v>
      </c>
      <c r="V11" s="40">
        <v>42821</v>
      </c>
      <c r="W11" s="41"/>
      <c r="X11" s="40">
        <v>44156</v>
      </c>
      <c r="Y11" s="38" t="str">
        <f t="shared" si="2"/>
        <v>3 ,7 ,25</v>
      </c>
      <c r="Z11" s="42">
        <v>43609</v>
      </c>
      <c r="AA11" s="43" t="s">
        <v>275</v>
      </c>
      <c r="AB11" s="44" t="s">
        <v>95</v>
      </c>
      <c r="AC11" s="45">
        <v>2</v>
      </c>
      <c r="AD11" s="40">
        <v>43609</v>
      </c>
      <c r="AE11" s="42">
        <f t="shared" si="3"/>
        <v>43669</v>
      </c>
      <c r="AF11" s="36" t="s">
        <v>96</v>
      </c>
      <c r="AG11" s="36"/>
      <c r="AH11" s="46" t="s">
        <v>97</v>
      </c>
      <c r="AI11" s="36" t="s">
        <v>98</v>
      </c>
      <c r="AJ11" s="46" t="s">
        <v>276</v>
      </c>
      <c r="AK11" s="47">
        <v>33816</v>
      </c>
      <c r="AL11" s="36" t="s">
        <v>277</v>
      </c>
      <c r="AM11" s="36" t="s">
        <v>278</v>
      </c>
      <c r="AN11" s="36" t="s">
        <v>262</v>
      </c>
      <c r="AO11" s="36" t="s">
        <v>146</v>
      </c>
      <c r="AP11" s="36" t="s">
        <v>103</v>
      </c>
      <c r="AQ11" s="36" t="s">
        <v>104</v>
      </c>
      <c r="AR11" s="36" t="s">
        <v>105</v>
      </c>
      <c r="AS11" s="36" t="s">
        <v>106</v>
      </c>
      <c r="AT11" s="36" t="s">
        <v>107</v>
      </c>
      <c r="AU11" s="44" t="s">
        <v>279</v>
      </c>
      <c r="AV11" s="47">
        <v>42190</v>
      </c>
      <c r="AW11" s="36" t="s">
        <v>109</v>
      </c>
      <c r="AX11" s="36"/>
      <c r="AY11" s="36"/>
      <c r="AZ11" s="36"/>
      <c r="BA11" s="44" t="s">
        <v>110</v>
      </c>
      <c r="BB11" s="42">
        <v>42260</v>
      </c>
      <c r="BC11" s="43">
        <v>8223940520</v>
      </c>
      <c r="BD11" s="36" t="s">
        <v>111</v>
      </c>
      <c r="BE11" s="46" t="s">
        <v>112</v>
      </c>
      <c r="BF11" s="46" t="s">
        <v>113</v>
      </c>
      <c r="BG11" s="36" t="s">
        <v>100</v>
      </c>
      <c r="BH11" s="36" t="s">
        <v>111</v>
      </c>
      <c r="BI11" s="48" t="s">
        <v>114</v>
      </c>
      <c r="BJ11" s="49" t="s">
        <v>115</v>
      </c>
      <c r="BK11" s="36" t="s">
        <v>103</v>
      </c>
      <c r="BL11" s="36"/>
      <c r="BM11" s="36" t="s">
        <v>116</v>
      </c>
      <c r="BN11" s="36" t="s">
        <v>117</v>
      </c>
      <c r="BO11" s="36" t="s">
        <v>116</v>
      </c>
      <c r="BP11" s="36"/>
      <c r="BQ11" s="43"/>
      <c r="BR11" s="50" t="s">
        <v>280</v>
      </c>
      <c r="BS11" s="50" t="s">
        <v>280</v>
      </c>
      <c r="BT11" s="51" t="s">
        <v>119</v>
      </c>
      <c r="BU11" s="51">
        <v>19.75</v>
      </c>
      <c r="BV11" s="43" t="s">
        <v>120</v>
      </c>
      <c r="BW11" s="52" t="s">
        <v>121</v>
      </c>
      <c r="BX11" s="52" t="s">
        <v>122</v>
      </c>
      <c r="BY11" s="53">
        <v>2012</v>
      </c>
      <c r="BZ11" s="51">
        <v>3.28</v>
      </c>
      <c r="CA11" s="51">
        <v>7.13</v>
      </c>
      <c r="CB11" s="52">
        <v>1</v>
      </c>
      <c r="CC11" s="52" t="s">
        <v>116</v>
      </c>
      <c r="CD11" s="52"/>
      <c r="CE11" s="52" t="s">
        <v>116</v>
      </c>
      <c r="CF11" s="36" t="s">
        <v>123</v>
      </c>
      <c r="CG11" s="43" t="s">
        <v>281</v>
      </c>
      <c r="CH11" s="49">
        <v>590187578</v>
      </c>
      <c r="CI11" s="49" t="s">
        <v>161</v>
      </c>
      <c r="CJ11" s="49" t="s">
        <v>162</v>
      </c>
      <c r="CK11" s="49" t="s">
        <v>163</v>
      </c>
      <c r="CL11" s="49" t="s">
        <v>146</v>
      </c>
      <c r="CM11" s="49" t="s">
        <v>129</v>
      </c>
    </row>
    <row r="12" spans="1:91" s="1" customFormat="1" x14ac:dyDescent="0.25">
      <c r="A12" s="34">
        <v>11</v>
      </c>
      <c r="B12" s="36" t="s">
        <v>282</v>
      </c>
      <c r="C12" s="36" t="s">
        <v>283</v>
      </c>
      <c r="D12" s="36" t="s">
        <v>284</v>
      </c>
      <c r="E12" s="36" t="s">
        <v>235</v>
      </c>
      <c r="F12" s="36" t="s">
        <v>90</v>
      </c>
      <c r="G12" s="36" t="s">
        <v>285</v>
      </c>
      <c r="H12" s="36" t="s">
        <v>135</v>
      </c>
      <c r="I12" s="36" t="s">
        <v>136</v>
      </c>
      <c r="J12" s="36" t="s">
        <v>215</v>
      </c>
      <c r="K12" s="35"/>
      <c r="L12" s="35"/>
      <c r="M12" s="35"/>
      <c r="N12" s="35"/>
      <c r="O12" s="35"/>
      <c r="P12" s="35"/>
      <c r="Q12" s="35"/>
      <c r="R12" s="35"/>
      <c r="S12" s="37">
        <v>42818</v>
      </c>
      <c r="T12" s="38" t="str">
        <f t="shared" ca="1" si="0"/>
        <v>7 ,0 ,3</v>
      </c>
      <c r="U12" s="39" t="str">
        <f t="shared" ca="1" si="1"/>
        <v>5yrs+</v>
      </c>
      <c r="V12" s="40">
        <v>42821</v>
      </c>
      <c r="W12" s="41"/>
      <c r="X12" s="40">
        <v>44156</v>
      </c>
      <c r="Y12" s="38" t="str">
        <f t="shared" si="2"/>
        <v>3 ,7 ,25</v>
      </c>
      <c r="Z12" s="42">
        <v>43610</v>
      </c>
      <c r="AA12" s="43" t="s">
        <v>286</v>
      </c>
      <c r="AB12" s="44" t="s">
        <v>95</v>
      </c>
      <c r="AC12" s="45">
        <v>2</v>
      </c>
      <c r="AD12" s="40">
        <v>43610</v>
      </c>
      <c r="AE12" s="42">
        <f t="shared" si="3"/>
        <v>43670</v>
      </c>
      <c r="AF12" s="36" t="s">
        <v>96</v>
      </c>
      <c r="AG12" s="36"/>
      <c r="AH12" s="46" t="s">
        <v>97</v>
      </c>
      <c r="AI12" s="36" t="s">
        <v>98</v>
      </c>
      <c r="AJ12" s="46" t="s">
        <v>287</v>
      </c>
      <c r="AK12" s="47">
        <v>33817</v>
      </c>
      <c r="AL12" s="36" t="s">
        <v>288</v>
      </c>
      <c r="AM12" s="36" t="s">
        <v>289</v>
      </c>
      <c r="AN12" s="36" t="s">
        <v>145</v>
      </c>
      <c r="AO12" s="36" t="s">
        <v>146</v>
      </c>
      <c r="AP12" s="36" t="s">
        <v>103</v>
      </c>
      <c r="AQ12" s="36" t="s">
        <v>104</v>
      </c>
      <c r="AR12" s="36" t="s">
        <v>105</v>
      </c>
      <c r="AS12" s="36" t="s">
        <v>106</v>
      </c>
      <c r="AT12" s="36" t="s">
        <v>107</v>
      </c>
      <c r="AU12" s="44" t="s">
        <v>290</v>
      </c>
      <c r="AV12" s="47">
        <v>42191</v>
      </c>
      <c r="AW12" s="36" t="s">
        <v>109</v>
      </c>
      <c r="AX12" s="36"/>
      <c r="AY12" s="36"/>
      <c r="AZ12" s="36"/>
      <c r="BA12" s="44" t="s">
        <v>110</v>
      </c>
      <c r="BB12" s="42">
        <v>42261</v>
      </c>
      <c r="BC12" s="43">
        <v>6221608995</v>
      </c>
      <c r="BD12" s="36" t="s">
        <v>111</v>
      </c>
      <c r="BE12" s="46" t="s">
        <v>112</v>
      </c>
      <c r="BF12" s="46" t="s">
        <v>113</v>
      </c>
      <c r="BG12" s="36" t="s">
        <v>100</v>
      </c>
      <c r="BH12" s="36" t="s">
        <v>111</v>
      </c>
      <c r="BI12" s="48" t="s">
        <v>114</v>
      </c>
      <c r="BJ12" s="49" t="s">
        <v>115</v>
      </c>
      <c r="BK12" s="36" t="s">
        <v>103</v>
      </c>
      <c r="BL12" s="36"/>
      <c r="BM12" s="36" t="s">
        <v>116</v>
      </c>
      <c r="BN12" s="36" t="s">
        <v>117</v>
      </c>
      <c r="BO12" s="36" t="s">
        <v>116</v>
      </c>
      <c r="BP12" s="36"/>
      <c r="BQ12" s="43"/>
      <c r="BR12" s="50" t="s">
        <v>291</v>
      </c>
      <c r="BS12" s="50" t="s">
        <v>291</v>
      </c>
      <c r="BT12" s="51" t="s">
        <v>119</v>
      </c>
      <c r="BU12" s="51">
        <v>20.75</v>
      </c>
      <c r="BV12" s="43" t="s">
        <v>120</v>
      </c>
      <c r="BW12" s="52" t="s">
        <v>121</v>
      </c>
      <c r="BX12" s="52" t="s">
        <v>122</v>
      </c>
      <c r="BY12" s="53">
        <v>2013</v>
      </c>
      <c r="BZ12" s="51">
        <v>3.28</v>
      </c>
      <c r="CA12" s="51">
        <v>7.13</v>
      </c>
      <c r="CB12" s="52">
        <v>1</v>
      </c>
      <c r="CC12" s="52" t="s">
        <v>116</v>
      </c>
      <c r="CD12" s="52"/>
      <c r="CE12" s="52" t="s">
        <v>116</v>
      </c>
      <c r="CF12" s="36" t="s">
        <v>123</v>
      </c>
      <c r="CG12" s="43" t="s">
        <v>292</v>
      </c>
      <c r="CH12" s="49">
        <v>590187579</v>
      </c>
      <c r="CI12" s="49" t="s">
        <v>161</v>
      </c>
      <c r="CJ12" s="49" t="s">
        <v>162</v>
      </c>
      <c r="CK12" s="49" t="s">
        <v>163</v>
      </c>
      <c r="CL12" s="49" t="s">
        <v>146</v>
      </c>
      <c r="CM12" s="49" t="s">
        <v>129</v>
      </c>
    </row>
    <row r="13" spans="1:91" s="1" customFormat="1" x14ac:dyDescent="0.25">
      <c r="A13" s="34">
        <v>12</v>
      </c>
      <c r="B13" s="36" t="s">
        <v>293</v>
      </c>
      <c r="C13" s="36" t="s">
        <v>294</v>
      </c>
      <c r="D13" s="36" t="s">
        <v>295</v>
      </c>
      <c r="E13" s="36" t="s">
        <v>235</v>
      </c>
      <c r="F13" s="36" t="s">
        <v>90</v>
      </c>
      <c r="G13" s="36" t="s">
        <v>296</v>
      </c>
      <c r="H13" s="36" t="s">
        <v>135</v>
      </c>
      <c r="I13" s="36" t="s">
        <v>297</v>
      </c>
      <c r="J13" s="36" t="s">
        <v>200</v>
      </c>
      <c r="K13" s="35"/>
      <c r="L13" s="35"/>
      <c r="M13" s="35"/>
      <c r="N13" s="35"/>
      <c r="O13" s="35"/>
      <c r="P13" s="35"/>
      <c r="Q13" s="35"/>
      <c r="R13" s="35"/>
      <c r="S13" s="37">
        <v>42819</v>
      </c>
      <c r="T13" s="38" t="str">
        <f t="shared" ca="1" si="0"/>
        <v>7 ,0 ,2</v>
      </c>
      <c r="U13" s="39" t="str">
        <f t="shared" ca="1" si="1"/>
        <v>5yrs+</v>
      </c>
      <c r="V13" s="40">
        <v>42821</v>
      </c>
      <c r="W13" s="41"/>
      <c r="X13" s="40">
        <v>44156</v>
      </c>
      <c r="Y13" s="38" t="str">
        <f t="shared" si="2"/>
        <v>3 ,7 ,25</v>
      </c>
      <c r="Z13" s="42">
        <v>43611</v>
      </c>
      <c r="AA13" s="43" t="s">
        <v>298</v>
      </c>
      <c r="AB13" s="44" t="s">
        <v>95</v>
      </c>
      <c r="AC13" s="45">
        <v>2</v>
      </c>
      <c r="AD13" s="40">
        <v>43611</v>
      </c>
      <c r="AE13" s="42">
        <f t="shared" si="3"/>
        <v>43671</v>
      </c>
      <c r="AF13" s="36" t="s">
        <v>96</v>
      </c>
      <c r="AG13" s="36"/>
      <c r="AH13" s="46" t="s">
        <v>97</v>
      </c>
      <c r="AI13" s="36" t="s">
        <v>98</v>
      </c>
      <c r="AJ13" s="46" t="s">
        <v>299</v>
      </c>
      <c r="AK13" s="47">
        <v>33818</v>
      </c>
      <c r="AL13" s="36" t="s">
        <v>300</v>
      </c>
      <c r="AM13" s="36" t="s">
        <v>301</v>
      </c>
      <c r="AN13" s="36" t="s">
        <v>231</v>
      </c>
      <c r="AO13" s="36" t="s">
        <v>232</v>
      </c>
      <c r="AP13" s="36" t="s">
        <v>103</v>
      </c>
      <c r="AQ13" s="36" t="s">
        <v>104</v>
      </c>
      <c r="AR13" s="36" t="s">
        <v>105</v>
      </c>
      <c r="AS13" s="36" t="s">
        <v>106</v>
      </c>
      <c r="AT13" s="36" t="s">
        <v>107</v>
      </c>
      <c r="AU13" s="44" t="s">
        <v>302</v>
      </c>
      <c r="AV13" s="47">
        <v>42192</v>
      </c>
      <c r="AW13" s="36" t="s">
        <v>109</v>
      </c>
      <c r="AX13" s="36"/>
      <c r="AY13" s="36"/>
      <c r="AZ13" s="36"/>
      <c r="BA13" s="44" t="s">
        <v>110</v>
      </c>
      <c r="BB13" s="42">
        <v>42262</v>
      </c>
      <c r="BC13" s="43" t="s">
        <v>303</v>
      </c>
      <c r="BD13" s="36" t="s">
        <v>111</v>
      </c>
      <c r="BE13" s="46" t="s">
        <v>112</v>
      </c>
      <c r="BF13" s="46" t="s">
        <v>113</v>
      </c>
      <c r="BG13" s="36" t="s">
        <v>100</v>
      </c>
      <c r="BH13" s="36" t="s">
        <v>111</v>
      </c>
      <c r="BI13" s="48" t="s">
        <v>114</v>
      </c>
      <c r="BJ13" s="49" t="s">
        <v>115</v>
      </c>
      <c r="BK13" s="36" t="s">
        <v>103</v>
      </c>
      <c r="BL13" s="36"/>
      <c r="BM13" s="36" t="s">
        <v>116</v>
      </c>
      <c r="BN13" s="36" t="s">
        <v>117</v>
      </c>
      <c r="BO13" s="36" t="s">
        <v>116</v>
      </c>
      <c r="BP13" s="36"/>
      <c r="BQ13" s="43"/>
      <c r="BR13" s="50" t="s">
        <v>304</v>
      </c>
      <c r="BS13" s="50" t="s">
        <v>304</v>
      </c>
      <c r="BT13" s="51" t="s">
        <v>119</v>
      </c>
      <c r="BU13" s="51">
        <v>21.75</v>
      </c>
      <c r="BV13" s="43" t="s">
        <v>120</v>
      </c>
      <c r="BW13" s="52" t="s">
        <v>121</v>
      </c>
      <c r="BX13" s="52" t="s">
        <v>122</v>
      </c>
      <c r="BY13" s="53">
        <v>2014</v>
      </c>
      <c r="BZ13" s="51">
        <v>3.28</v>
      </c>
      <c r="CA13" s="51">
        <v>7.13</v>
      </c>
      <c r="CB13" s="52">
        <v>1</v>
      </c>
      <c r="CC13" s="52" t="s">
        <v>116</v>
      </c>
      <c r="CD13" s="52"/>
      <c r="CE13" s="52" t="s">
        <v>116</v>
      </c>
      <c r="CF13" s="36" t="s">
        <v>123</v>
      </c>
      <c r="CG13" s="43" t="s">
        <v>305</v>
      </c>
      <c r="CH13" s="49">
        <v>590187580</v>
      </c>
      <c r="CI13" s="49" t="s">
        <v>178</v>
      </c>
      <c r="CJ13" s="49" t="s">
        <v>179</v>
      </c>
      <c r="CK13" s="49" t="s">
        <v>180</v>
      </c>
      <c r="CL13" s="49" t="s">
        <v>181</v>
      </c>
      <c r="CM13" s="49" t="s">
        <v>129</v>
      </c>
    </row>
    <row r="14" spans="1:91" s="1" customFormat="1" x14ac:dyDescent="0.25">
      <c r="A14" s="34">
        <v>13</v>
      </c>
      <c r="B14" s="36" t="s">
        <v>306</v>
      </c>
      <c r="C14" s="36" t="s">
        <v>307</v>
      </c>
      <c r="D14" s="36" t="s">
        <v>308</v>
      </c>
      <c r="E14" s="36" t="s">
        <v>309</v>
      </c>
      <c r="F14" s="36" t="s">
        <v>90</v>
      </c>
      <c r="G14" s="36" t="s">
        <v>310</v>
      </c>
      <c r="H14" s="36" t="s">
        <v>311</v>
      </c>
      <c r="I14" s="36" t="s">
        <v>297</v>
      </c>
      <c r="J14" s="36"/>
      <c r="K14" s="35"/>
      <c r="L14" s="35"/>
      <c r="M14" s="35"/>
      <c r="N14" s="35"/>
      <c r="O14" s="35"/>
      <c r="P14" s="35"/>
      <c r="Q14" s="35"/>
      <c r="R14" s="35"/>
      <c r="S14" s="37">
        <v>42820</v>
      </c>
      <c r="T14" s="38" t="str">
        <f t="shared" ca="1" si="0"/>
        <v>7 ,0 ,1</v>
      </c>
      <c r="U14" s="39" t="str">
        <f t="shared" ca="1" si="1"/>
        <v>5yrs+</v>
      </c>
      <c r="V14" s="40">
        <v>42821</v>
      </c>
      <c r="W14" s="41"/>
      <c r="X14" s="40">
        <v>44156</v>
      </c>
      <c r="Y14" s="38" t="str">
        <f t="shared" si="2"/>
        <v>3 ,7 ,25</v>
      </c>
      <c r="Z14" s="42">
        <v>43612</v>
      </c>
      <c r="AA14" s="43" t="s">
        <v>312</v>
      </c>
      <c r="AB14" s="44" t="s">
        <v>95</v>
      </c>
      <c r="AC14" s="45">
        <v>2</v>
      </c>
      <c r="AD14" s="40">
        <v>43612</v>
      </c>
      <c r="AE14" s="42">
        <f t="shared" si="3"/>
        <v>43672</v>
      </c>
      <c r="AF14" s="36" t="s">
        <v>96</v>
      </c>
      <c r="AG14" s="36"/>
      <c r="AH14" s="46" t="s">
        <v>97</v>
      </c>
      <c r="AI14" s="36" t="s">
        <v>98</v>
      </c>
      <c r="AJ14" s="46" t="s">
        <v>313</v>
      </c>
      <c r="AK14" s="47">
        <v>33819</v>
      </c>
      <c r="AL14" s="36" t="s">
        <v>314</v>
      </c>
      <c r="AM14" s="36" t="s">
        <v>315</v>
      </c>
      <c r="AN14" s="36" t="s">
        <v>315</v>
      </c>
      <c r="AO14" s="36" t="s">
        <v>316</v>
      </c>
      <c r="AP14" s="36" t="s">
        <v>103</v>
      </c>
      <c r="AQ14" s="36" t="s">
        <v>104</v>
      </c>
      <c r="AR14" s="36" t="s">
        <v>105</v>
      </c>
      <c r="AS14" s="36" t="s">
        <v>106</v>
      </c>
      <c r="AT14" s="36" t="s">
        <v>107</v>
      </c>
      <c r="AU14" s="44" t="s">
        <v>317</v>
      </c>
      <c r="AV14" s="47">
        <v>42193</v>
      </c>
      <c r="AW14" s="36" t="s">
        <v>109</v>
      </c>
      <c r="AX14" s="36"/>
      <c r="AY14" s="36"/>
      <c r="AZ14" s="36"/>
      <c r="BA14" s="44" t="s">
        <v>110</v>
      </c>
      <c r="BB14" s="42">
        <v>42263</v>
      </c>
      <c r="BC14" s="43" t="s">
        <v>318</v>
      </c>
      <c r="BD14" s="36" t="s">
        <v>111</v>
      </c>
      <c r="BE14" s="46" t="s">
        <v>112</v>
      </c>
      <c r="BF14" s="46" t="s">
        <v>113</v>
      </c>
      <c r="BG14" s="36" t="s">
        <v>100</v>
      </c>
      <c r="BH14" s="36" t="s">
        <v>111</v>
      </c>
      <c r="BI14" s="48" t="s">
        <v>114</v>
      </c>
      <c r="BJ14" s="49" t="s">
        <v>115</v>
      </c>
      <c r="BK14" s="36" t="s">
        <v>103</v>
      </c>
      <c r="BL14" s="36"/>
      <c r="BM14" s="36" t="s">
        <v>116</v>
      </c>
      <c r="BN14" s="36" t="s">
        <v>117</v>
      </c>
      <c r="BO14" s="36" t="s">
        <v>116</v>
      </c>
      <c r="BP14" s="36"/>
      <c r="BQ14" s="43"/>
      <c r="BR14" s="50" t="s">
        <v>319</v>
      </c>
      <c r="BS14" s="50" t="s">
        <v>319</v>
      </c>
      <c r="BT14" s="51" t="s">
        <v>119</v>
      </c>
      <c r="BU14" s="51">
        <v>22.75</v>
      </c>
      <c r="BV14" s="43" t="s">
        <v>120</v>
      </c>
      <c r="BW14" s="52" t="s">
        <v>121</v>
      </c>
      <c r="BX14" s="52" t="s">
        <v>122</v>
      </c>
      <c r="BY14" s="53">
        <v>2015</v>
      </c>
      <c r="BZ14" s="51">
        <v>3.28</v>
      </c>
      <c r="CA14" s="51">
        <v>7.13</v>
      </c>
      <c r="CB14" s="52">
        <v>1</v>
      </c>
      <c r="CC14" s="52" t="s">
        <v>116</v>
      </c>
      <c r="CD14" s="52"/>
      <c r="CE14" s="52" t="s">
        <v>116</v>
      </c>
      <c r="CF14" s="36" t="s">
        <v>123</v>
      </c>
      <c r="CG14" s="43" t="s">
        <v>320</v>
      </c>
      <c r="CH14" s="49">
        <v>590187581</v>
      </c>
      <c r="CI14" s="49" t="s">
        <v>161</v>
      </c>
      <c r="CJ14" s="49" t="s">
        <v>162</v>
      </c>
      <c r="CK14" s="49" t="s">
        <v>163</v>
      </c>
      <c r="CL14" s="49" t="s">
        <v>146</v>
      </c>
      <c r="CM14" s="49" t="s">
        <v>129</v>
      </c>
    </row>
    <row r="15" spans="1:91" s="4" customFormat="1" x14ac:dyDescent="0.25">
      <c r="A15" s="34">
        <v>14</v>
      </c>
      <c r="B15" s="36" t="s">
        <v>321</v>
      </c>
      <c r="C15" s="36" t="s">
        <v>322</v>
      </c>
      <c r="D15" s="36" t="s">
        <v>323</v>
      </c>
      <c r="E15" s="36" t="s">
        <v>235</v>
      </c>
      <c r="F15" s="36" t="s">
        <v>151</v>
      </c>
      <c r="G15" s="36" t="s">
        <v>324</v>
      </c>
      <c r="H15" s="36" t="s">
        <v>325</v>
      </c>
      <c r="I15" s="36" t="s">
        <v>326</v>
      </c>
      <c r="J15" s="36" t="s">
        <v>327</v>
      </c>
      <c r="K15" s="36"/>
      <c r="L15" s="36"/>
      <c r="M15" s="36"/>
      <c r="N15" s="36"/>
      <c r="O15" s="36"/>
      <c r="P15" s="36"/>
      <c r="Q15" s="36"/>
      <c r="R15" s="36"/>
      <c r="S15" s="37">
        <v>42821</v>
      </c>
      <c r="T15" s="38" t="str">
        <f t="shared" ca="1" si="0"/>
        <v>7 ,0 ,0</v>
      </c>
      <c r="U15" s="39" t="str">
        <f t="shared" ca="1" si="1"/>
        <v>5yrs+</v>
      </c>
      <c r="V15" s="40">
        <v>42821</v>
      </c>
      <c r="W15" s="41"/>
      <c r="X15" s="40">
        <v>44156</v>
      </c>
      <c r="Y15" s="38" t="str">
        <f t="shared" si="2"/>
        <v>3 ,7 ,25</v>
      </c>
      <c r="Z15" s="42">
        <v>43613</v>
      </c>
      <c r="AA15" s="43" t="s">
        <v>328</v>
      </c>
      <c r="AB15" s="44" t="s">
        <v>95</v>
      </c>
      <c r="AC15" s="45">
        <v>2</v>
      </c>
      <c r="AD15" s="40">
        <v>43613</v>
      </c>
      <c r="AE15" s="42">
        <f t="shared" si="3"/>
        <v>43673</v>
      </c>
      <c r="AF15" s="36" t="s">
        <v>96</v>
      </c>
      <c r="AG15" s="36"/>
      <c r="AH15" s="46" t="s">
        <v>97</v>
      </c>
      <c r="AI15" s="36" t="s">
        <v>98</v>
      </c>
      <c r="AJ15" s="46" t="s">
        <v>329</v>
      </c>
      <c r="AK15" s="47">
        <v>33820</v>
      </c>
      <c r="AL15" s="36" t="s">
        <v>330</v>
      </c>
      <c r="AM15" s="36" t="s">
        <v>315</v>
      </c>
      <c r="AN15" s="36" t="s">
        <v>315</v>
      </c>
      <c r="AO15" s="36" t="s">
        <v>330</v>
      </c>
      <c r="AP15" s="36" t="s">
        <v>103</v>
      </c>
      <c r="AQ15" s="36" t="s">
        <v>104</v>
      </c>
      <c r="AR15" s="36" t="s">
        <v>105</v>
      </c>
      <c r="AS15" s="36" t="s">
        <v>106</v>
      </c>
      <c r="AT15" s="36" t="s">
        <v>107</v>
      </c>
      <c r="AU15" s="44" t="s">
        <v>331</v>
      </c>
      <c r="AV15" s="47">
        <v>42194</v>
      </c>
      <c r="AW15" s="36" t="s">
        <v>109</v>
      </c>
      <c r="AX15" s="36"/>
      <c r="AY15" s="36"/>
      <c r="AZ15" s="36"/>
      <c r="BA15" s="44" t="s">
        <v>110</v>
      </c>
      <c r="BB15" s="42">
        <v>42264</v>
      </c>
      <c r="BC15" s="43" t="s">
        <v>332</v>
      </c>
      <c r="BD15" s="36" t="s">
        <v>111</v>
      </c>
      <c r="BE15" s="46" t="s">
        <v>112</v>
      </c>
      <c r="BF15" s="46" t="s">
        <v>113</v>
      </c>
      <c r="BG15" s="36" t="s">
        <v>100</v>
      </c>
      <c r="BH15" s="36" t="s">
        <v>111</v>
      </c>
      <c r="BI15" s="48" t="s">
        <v>114</v>
      </c>
      <c r="BJ15" s="49" t="s">
        <v>115</v>
      </c>
      <c r="BK15" s="36" t="s">
        <v>103</v>
      </c>
      <c r="BL15" s="36"/>
      <c r="BM15" s="36" t="s">
        <v>116</v>
      </c>
      <c r="BN15" s="36" t="s">
        <v>117</v>
      </c>
      <c r="BO15" s="36" t="s">
        <v>116</v>
      </c>
      <c r="BP15" s="36"/>
      <c r="BQ15" s="43"/>
      <c r="BR15" s="54" t="s">
        <v>333</v>
      </c>
      <c r="BS15" s="54" t="s">
        <v>333</v>
      </c>
      <c r="BT15" s="51" t="s">
        <v>119</v>
      </c>
      <c r="BU15" s="51">
        <v>23.75</v>
      </c>
      <c r="BV15" s="43" t="s">
        <v>120</v>
      </c>
      <c r="BW15" s="52" t="s">
        <v>121</v>
      </c>
      <c r="BX15" s="52" t="s">
        <v>122</v>
      </c>
      <c r="BY15" s="53">
        <v>2016</v>
      </c>
      <c r="BZ15" s="51">
        <v>3.28</v>
      </c>
      <c r="CA15" s="51">
        <v>7.13</v>
      </c>
      <c r="CB15" s="52">
        <v>1</v>
      </c>
      <c r="CC15" s="52" t="s">
        <v>116</v>
      </c>
      <c r="CD15" s="52"/>
      <c r="CE15" s="52" t="s">
        <v>116</v>
      </c>
      <c r="CF15" s="36" t="s">
        <v>123</v>
      </c>
      <c r="CG15" s="43" t="s">
        <v>334</v>
      </c>
      <c r="CH15" s="49">
        <v>590187582</v>
      </c>
      <c r="CI15" s="49" t="s">
        <v>248</v>
      </c>
      <c r="CJ15" s="49" t="s">
        <v>249</v>
      </c>
      <c r="CK15" s="49" t="s">
        <v>250</v>
      </c>
      <c r="CL15" s="49" t="s">
        <v>251</v>
      </c>
      <c r="CM15" s="49" t="s">
        <v>129</v>
      </c>
    </row>
    <row r="16" spans="1:91" s="4" customFormat="1" x14ac:dyDescent="0.25">
      <c r="A16" s="34">
        <v>15</v>
      </c>
      <c r="B16" s="36" t="s">
        <v>335</v>
      </c>
      <c r="C16" s="36" t="s">
        <v>336</v>
      </c>
      <c r="D16" s="36" t="s">
        <v>337</v>
      </c>
      <c r="E16" s="36" t="s">
        <v>133</v>
      </c>
      <c r="F16" s="36" t="s">
        <v>151</v>
      </c>
      <c r="G16" s="36" t="s">
        <v>338</v>
      </c>
      <c r="H16" s="36" t="s">
        <v>168</v>
      </c>
      <c r="I16" s="36" t="s">
        <v>339</v>
      </c>
      <c r="J16" s="36" t="s">
        <v>147</v>
      </c>
      <c r="K16" s="36"/>
      <c r="L16" s="36"/>
      <c r="M16" s="55"/>
      <c r="N16" s="55"/>
      <c r="O16" s="55"/>
      <c r="P16" s="36"/>
      <c r="Q16" s="36"/>
      <c r="R16" s="36"/>
      <c r="S16" s="37">
        <v>42877</v>
      </c>
      <c r="T16" s="38" t="str">
        <f t="shared" ca="1" si="0"/>
        <v>6 ,10 ,5</v>
      </c>
      <c r="U16" s="39" t="str">
        <f t="shared" ca="1" si="1"/>
        <v>5yrs+</v>
      </c>
      <c r="V16" s="40">
        <v>42877</v>
      </c>
      <c r="W16" s="41"/>
      <c r="X16" s="40">
        <v>44074</v>
      </c>
      <c r="Y16" s="38" t="str">
        <f t="shared" si="2"/>
        <v>3 ,3 ,9</v>
      </c>
      <c r="Z16" s="42">
        <v>43668</v>
      </c>
      <c r="AA16" s="43" t="s">
        <v>340</v>
      </c>
      <c r="AB16" s="44" t="s">
        <v>95</v>
      </c>
      <c r="AC16" s="45">
        <v>2</v>
      </c>
      <c r="AD16" s="40">
        <v>43668</v>
      </c>
      <c r="AE16" s="42">
        <f t="shared" si="3"/>
        <v>43729</v>
      </c>
      <c r="AF16" s="36" t="s">
        <v>96</v>
      </c>
      <c r="AG16" s="36"/>
      <c r="AH16" s="46" t="s">
        <v>341</v>
      </c>
      <c r="AI16" s="36" t="s">
        <v>342</v>
      </c>
      <c r="AJ16" s="46" t="s">
        <v>343</v>
      </c>
      <c r="AK16" s="47">
        <v>34342</v>
      </c>
      <c r="AL16" s="36" t="s">
        <v>344</v>
      </c>
      <c r="AM16" s="36" t="s">
        <v>267</v>
      </c>
      <c r="AN16" s="36" t="s">
        <v>268</v>
      </c>
      <c r="AO16" s="36" t="s">
        <v>344</v>
      </c>
      <c r="AP16" s="36" t="s">
        <v>103</v>
      </c>
      <c r="AQ16" s="36" t="s">
        <v>104</v>
      </c>
      <c r="AR16" s="36" t="s">
        <v>105</v>
      </c>
      <c r="AS16" s="36" t="s">
        <v>106</v>
      </c>
      <c r="AT16" s="36" t="s">
        <v>107</v>
      </c>
      <c r="AU16" s="44" t="s">
        <v>345</v>
      </c>
      <c r="AV16" s="47">
        <v>40876</v>
      </c>
      <c r="AW16" s="46" t="s">
        <v>346</v>
      </c>
      <c r="AX16" s="46"/>
      <c r="AY16" s="46"/>
      <c r="AZ16" s="46"/>
      <c r="BA16" s="43">
        <v>8482346005</v>
      </c>
      <c r="BB16" s="42">
        <v>42894</v>
      </c>
      <c r="BC16" s="43" t="s">
        <v>347</v>
      </c>
      <c r="BD16" s="36" t="s">
        <v>348</v>
      </c>
      <c r="BE16" s="46" t="s">
        <v>112</v>
      </c>
      <c r="BF16" s="46" t="s">
        <v>113</v>
      </c>
      <c r="BG16" s="36" t="s">
        <v>100</v>
      </c>
      <c r="BH16" s="36" t="s">
        <v>349</v>
      </c>
      <c r="BI16" s="48" t="s">
        <v>350</v>
      </c>
      <c r="BJ16" s="49" t="s">
        <v>351</v>
      </c>
      <c r="BK16" s="36" t="s">
        <v>103</v>
      </c>
      <c r="BL16" s="36"/>
      <c r="BM16" s="36" t="s">
        <v>352</v>
      </c>
      <c r="BN16" s="36" t="s">
        <v>117</v>
      </c>
      <c r="BO16" s="36" t="s">
        <v>353</v>
      </c>
      <c r="BP16" s="36"/>
      <c r="BQ16" s="43"/>
      <c r="BR16" s="54" t="s">
        <v>354</v>
      </c>
      <c r="BS16" s="54" t="s">
        <v>355</v>
      </c>
      <c r="BT16" s="51" t="s">
        <v>356</v>
      </c>
      <c r="BU16" s="51">
        <v>20</v>
      </c>
      <c r="BV16" s="52" t="s">
        <v>357</v>
      </c>
      <c r="BW16" s="52" t="s">
        <v>358</v>
      </c>
      <c r="BX16" s="52" t="s">
        <v>122</v>
      </c>
      <c r="BY16" s="53">
        <v>2016</v>
      </c>
      <c r="BZ16" s="51">
        <v>2.61</v>
      </c>
      <c r="CA16" s="51">
        <v>7.13</v>
      </c>
      <c r="CB16" s="52">
        <v>1</v>
      </c>
      <c r="CC16" s="52" t="s">
        <v>116</v>
      </c>
      <c r="CD16" s="52"/>
      <c r="CE16" s="52" t="s">
        <v>116</v>
      </c>
      <c r="CF16" s="36" t="s">
        <v>359</v>
      </c>
      <c r="CG16" s="43" t="s">
        <v>360</v>
      </c>
      <c r="CH16" s="49" t="s">
        <v>361</v>
      </c>
      <c r="CI16" s="49" t="s">
        <v>143</v>
      </c>
      <c r="CJ16" s="49" t="s">
        <v>144</v>
      </c>
      <c r="CK16" s="49" t="s">
        <v>145</v>
      </c>
      <c r="CL16" s="49" t="s">
        <v>146</v>
      </c>
      <c r="CM16" s="49" t="s">
        <v>129</v>
      </c>
    </row>
    <row r="17" spans="1:91" s="4" customFormat="1" x14ac:dyDescent="0.25">
      <c r="A17" s="34">
        <v>16</v>
      </c>
      <c r="B17" s="36" t="s">
        <v>362</v>
      </c>
      <c r="C17" s="36" t="s">
        <v>87</v>
      </c>
      <c r="D17" s="36" t="s">
        <v>363</v>
      </c>
      <c r="E17" s="36" t="s">
        <v>309</v>
      </c>
      <c r="F17" s="36" t="s">
        <v>90</v>
      </c>
      <c r="G17" s="36" t="s">
        <v>364</v>
      </c>
      <c r="H17" s="36" t="s">
        <v>365</v>
      </c>
      <c r="I17" s="36" t="s">
        <v>326</v>
      </c>
      <c r="J17" s="36" t="s">
        <v>147</v>
      </c>
      <c r="K17" s="36"/>
      <c r="L17" s="36"/>
      <c r="M17" s="55"/>
      <c r="N17" s="55"/>
      <c r="O17" s="55"/>
      <c r="P17" s="36"/>
      <c r="Q17" s="36"/>
      <c r="R17" s="36"/>
      <c r="S17" s="37">
        <v>42887</v>
      </c>
      <c r="T17" s="38" t="str">
        <f t="shared" ca="1" si="0"/>
        <v>6 ,9 ,26</v>
      </c>
      <c r="U17" s="39" t="str">
        <f t="shared" ca="1" si="1"/>
        <v>5yrs+</v>
      </c>
      <c r="V17" s="40">
        <v>42887</v>
      </c>
      <c r="W17" s="41"/>
      <c r="X17" s="40">
        <v>42902</v>
      </c>
      <c r="Y17" s="38" t="str">
        <f t="shared" si="2"/>
        <v>0 ,0 ,15</v>
      </c>
      <c r="Z17" s="42">
        <v>42887</v>
      </c>
      <c r="AA17" s="43" t="s">
        <v>366</v>
      </c>
      <c r="AB17" s="43" t="s">
        <v>367</v>
      </c>
      <c r="AC17" s="45">
        <v>2</v>
      </c>
      <c r="AD17" s="40">
        <v>42887</v>
      </c>
      <c r="AE17" s="42">
        <f t="shared" si="3"/>
        <v>42947</v>
      </c>
      <c r="AF17" s="36" t="s">
        <v>96</v>
      </c>
      <c r="AG17" s="36"/>
      <c r="AH17" s="46" t="s">
        <v>368</v>
      </c>
      <c r="AI17" s="36" t="s">
        <v>369</v>
      </c>
      <c r="AJ17" s="46" t="s">
        <v>370</v>
      </c>
      <c r="AK17" s="47">
        <v>34774</v>
      </c>
      <c r="AL17" s="36" t="s">
        <v>371</v>
      </c>
      <c r="AM17" s="36" t="s">
        <v>179</v>
      </c>
      <c r="AN17" s="36" t="s">
        <v>180</v>
      </c>
      <c r="AO17" s="36" t="s">
        <v>181</v>
      </c>
      <c r="AP17" s="36" t="s">
        <v>372</v>
      </c>
      <c r="AQ17" s="36" t="s">
        <v>104</v>
      </c>
      <c r="AR17" s="36" t="s">
        <v>105</v>
      </c>
      <c r="AS17" s="36" t="s">
        <v>106</v>
      </c>
      <c r="AT17" s="36" t="s">
        <v>107</v>
      </c>
      <c r="AU17" s="44" t="s">
        <v>373</v>
      </c>
      <c r="AV17" s="47">
        <v>42061</v>
      </c>
      <c r="AW17" s="36" t="s">
        <v>374</v>
      </c>
      <c r="AX17" s="36"/>
      <c r="AY17" s="36"/>
      <c r="AZ17" s="36"/>
      <c r="BA17" s="43">
        <v>8467790294</v>
      </c>
      <c r="BB17" s="42">
        <v>42797</v>
      </c>
      <c r="BC17" s="43">
        <v>7730825050.2142897</v>
      </c>
      <c r="BD17" s="36" t="s">
        <v>375</v>
      </c>
      <c r="BE17" s="46"/>
      <c r="BF17" s="36"/>
      <c r="BG17" s="36" t="s">
        <v>376</v>
      </c>
      <c r="BH17" s="48"/>
      <c r="BI17" s="48" t="s">
        <v>350</v>
      </c>
      <c r="BJ17" s="49" t="s">
        <v>351</v>
      </c>
      <c r="BK17" s="36" t="s">
        <v>103</v>
      </c>
      <c r="BL17" s="36"/>
      <c r="BM17" s="36" t="s">
        <v>116</v>
      </c>
      <c r="BN17" s="36" t="s">
        <v>377</v>
      </c>
      <c r="BO17" s="36" t="s">
        <v>116</v>
      </c>
      <c r="BP17" s="36"/>
      <c r="BQ17" s="43"/>
      <c r="BR17" s="54" t="s">
        <v>354</v>
      </c>
      <c r="BS17" s="54" t="s">
        <v>378</v>
      </c>
      <c r="BT17" s="51" t="s">
        <v>356</v>
      </c>
      <c r="BU17" s="51">
        <v>24.5</v>
      </c>
      <c r="BV17" s="52" t="s">
        <v>357</v>
      </c>
      <c r="BW17" s="52"/>
      <c r="BX17" s="52" t="s">
        <v>122</v>
      </c>
      <c r="BY17" s="53">
        <v>2016</v>
      </c>
      <c r="BZ17" s="51">
        <v>2.61</v>
      </c>
      <c r="CA17" s="51">
        <v>7.13</v>
      </c>
      <c r="CB17" s="52">
        <v>1</v>
      </c>
      <c r="CC17" s="52" t="s">
        <v>116</v>
      </c>
      <c r="CD17" s="52"/>
      <c r="CE17" s="52" t="s">
        <v>116</v>
      </c>
      <c r="CF17" s="36" t="s">
        <v>379</v>
      </c>
      <c r="CG17" s="43" t="s">
        <v>380</v>
      </c>
      <c r="CH17" s="49" t="s">
        <v>381</v>
      </c>
      <c r="CI17" s="49" t="s">
        <v>229</v>
      </c>
      <c r="CJ17" s="49" t="s">
        <v>230</v>
      </c>
      <c r="CK17" s="49" t="s">
        <v>231</v>
      </c>
      <c r="CL17" s="49" t="s">
        <v>232</v>
      </c>
      <c r="CM17" s="49" t="s">
        <v>129</v>
      </c>
    </row>
    <row r="18" spans="1:91" s="4" customFormat="1" x14ac:dyDescent="0.25">
      <c r="A18" s="34">
        <v>17</v>
      </c>
      <c r="B18" s="36" t="s">
        <v>382</v>
      </c>
      <c r="C18" s="36" t="s">
        <v>383</v>
      </c>
      <c r="D18" s="36" t="s">
        <v>384</v>
      </c>
      <c r="E18" s="36" t="s">
        <v>309</v>
      </c>
      <c r="F18" s="36" t="s">
        <v>151</v>
      </c>
      <c r="G18" s="36" t="s">
        <v>385</v>
      </c>
      <c r="H18" s="36" t="s">
        <v>325</v>
      </c>
      <c r="I18" s="36" t="s">
        <v>386</v>
      </c>
      <c r="J18" s="36" t="s">
        <v>147</v>
      </c>
      <c r="K18" s="36"/>
      <c r="L18" s="36"/>
      <c r="M18" s="55"/>
      <c r="N18" s="55"/>
      <c r="O18" s="55"/>
      <c r="P18" s="36"/>
      <c r="Q18" s="36"/>
      <c r="R18" s="36"/>
      <c r="S18" s="37">
        <v>42887</v>
      </c>
      <c r="T18" s="38" t="str">
        <f t="shared" ca="1" si="0"/>
        <v>6 ,9 ,26</v>
      </c>
      <c r="U18" s="39" t="str">
        <f t="shared" ca="1" si="1"/>
        <v>5yrs+</v>
      </c>
      <c r="V18" s="40">
        <v>42887</v>
      </c>
      <c r="W18" s="41"/>
      <c r="X18" s="40">
        <v>42902</v>
      </c>
      <c r="Y18" s="38" t="str">
        <f t="shared" si="2"/>
        <v>0 ,0 ,15</v>
      </c>
      <c r="Z18" s="42">
        <v>42887</v>
      </c>
      <c r="AA18" s="43" t="s">
        <v>387</v>
      </c>
      <c r="AB18" s="36" t="s">
        <v>388</v>
      </c>
      <c r="AC18" s="45">
        <v>6</v>
      </c>
      <c r="AD18" s="40">
        <v>42887</v>
      </c>
      <c r="AE18" s="42">
        <f t="shared" si="3"/>
        <v>43069</v>
      </c>
      <c r="AF18" s="36" t="s">
        <v>96</v>
      </c>
      <c r="AG18" s="36"/>
      <c r="AH18" s="46" t="s">
        <v>389</v>
      </c>
      <c r="AI18" s="36" t="s">
        <v>390</v>
      </c>
      <c r="AJ18" s="46" t="s">
        <v>391</v>
      </c>
      <c r="AK18" s="47">
        <v>34412</v>
      </c>
      <c r="AL18" s="36" t="s">
        <v>392</v>
      </c>
      <c r="AM18" s="36" t="s">
        <v>393</v>
      </c>
      <c r="AN18" s="36" t="s">
        <v>394</v>
      </c>
      <c r="AO18" s="36" t="s">
        <v>100</v>
      </c>
      <c r="AP18" s="36" t="s">
        <v>395</v>
      </c>
      <c r="AQ18" s="36" t="s">
        <v>396</v>
      </c>
      <c r="AR18" s="36" t="s">
        <v>397</v>
      </c>
      <c r="AS18" s="36" t="s">
        <v>106</v>
      </c>
      <c r="AT18" s="36" t="s">
        <v>107</v>
      </c>
      <c r="AU18" s="44" t="s">
        <v>398</v>
      </c>
      <c r="AV18" s="47">
        <v>39666</v>
      </c>
      <c r="AW18" s="46" t="s">
        <v>346</v>
      </c>
      <c r="AX18" s="46"/>
      <c r="AY18" s="46"/>
      <c r="AZ18" s="46"/>
      <c r="BA18" s="43">
        <v>8461919551</v>
      </c>
      <c r="BB18" s="42">
        <v>42747</v>
      </c>
      <c r="BC18" s="43">
        <v>7753824629.0357199</v>
      </c>
      <c r="BD18" s="46" t="s">
        <v>393</v>
      </c>
      <c r="BE18" s="46" t="s">
        <v>394</v>
      </c>
      <c r="BF18" s="36" t="s">
        <v>100</v>
      </c>
      <c r="BG18" s="36" t="s">
        <v>399</v>
      </c>
      <c r="BH18" s="48" t="s">
        <v>400</v>
      </c>
      <c r="BI18" s="49" t="s">
        <v>115</v>
      </c>
      <c r="BJ18" s="36" t="s">
        <v>103</v>
      </c>
      <c r="BK18" s="36" t="s">
        <v>103</v>
      </c>
      <c r="BL18" s="36"/>
      <c r="BM18" s="36" t="s">
        <v>401</v>
      </c>
      <c r="BN18" s="36" t="s">
        <v>377</v>
      </c>
      <c r="BO18" s="36" t="s">
        <v>116</v>
      </c>
      <c r="BP18" s="36"/>
      <c r="BQ18" s="43"/>
      <c r="BR18" s="54" t="s">
        <v>354</v>
      </c>
      <c r="BS18" s="54" t="s">
        <v>402</v>
      </c>
      <c r="BT18" s="51" t="s">
        <v>356</v>
      </c>
      <c r="BU18" s="51">
        <v>24.5</v>
      </c>
      <c r="BV18" s="52" t="s">
        <v>403</v>
      </c>
      <c r="BW18" s="52" t="s">
        <v>404</v>
      </c>
      <c r="BX18" s="52" t="s">
        <v>122</v>
      </c>
      <c r="BY18" s="53">
        <v>2016</v>
      </c>
      <c r="BZ18" s="51">
        <v>2.61</v>
      </c>
      <c r="CA18" s="52">
        <v>8.31</v>
      </c>
      <c r="CB18" s="52">
        <v>1</v>
      </c>
      <c r="CC18" s="52" t="s">
        <v>116</v>
      </c>
      <c r="CD18" s="52"/>
      <c r="CE18" s="52" t="s">
        <v>116</v>
      </c>
      <c r="CF18" s="36" t="s">
        <v>405</v>
      </c>
      <c r="CG18" s="43" t="s">
        <v>406</v>
      </c>
      <c r="CH18" s="49" t="s">
        <v>407</v>
      </c>
      <c r="CI18" s="49" t="s">
        <v>408</v>
      </c>
      <c r="CJ18" s="49" t="s">
        <v>409</v>
      </c>
      <c r="CK18" s="49" t="s">
        <v>410</v>
      </c>
      <c r="CL18" s="49" t="s">
        <v>411</v>
      </c>
      <c r="CM18" s="49" t="s">
        <v>129</v>
      </c>
    </row>
    <row r="19" spans="1:91" s="4" customFormat="1" x14ac:dyDescent="0.25">
      <c r="A19" s="34">
        <v>18</v>
      </c>
      <c r="B19" s="36" t="s">
        <v>412</v>
      </c>
      <c r="C19" s="36" t="s">
        <v>413</v>
      </c>
      <c r="D19" s="36" t="s">
        <v>414</v>
      </c>
      <c r="E19" s="36" t="s">
        <v>309</v>
      </c>
      <c r="F19" s="36" t="s">
        <v>151</v>
      </c>
      <c r="G19" s="36" t="s">
        <v>415</v>
      </c>
      <c r="H19" s="36" t="s">
        <v>325</v>
      </c>
      <c r="I19" s="36" t="s">
        <v>339</v>
      </c>
      <c r="J19" s="36" t="s">
        <v>164</v>
      </c>
      <c r="K19" s="36"/>
      <c r="L19" s="36"/>
      <c r="M19" s="55"/>
      <c r="N19" s="55"/>
      <c r="O19" s="55"/>
      <c r="P19" s="36"/>
      <c r="Q19" s="36"/>
      <c r="R19" s="36"/>
      <c r="S19" s="37">
        <v>42887</v>
      </c>
      <c r="T19" s="38" t="str">
        <f t="shared" ca="1" si="0"/>
        <v>6 ,9 ,26</v>
      </c>
      <c r="U19" s="39" t="str">
        <f t="shared" ca="1" si="1"/>
        <v>5yrs+</v>
      </c>
      <c r="V19" s="40">
        <v>42887</v>
      </c>
      <c r="W19" s="41"/>
      <c r="X19" s="40">
        <v>43617</v>
      </c>
      <c r="Y19" s="38" t="str">
        <f t="shared" si="2"/>
        <v>2 ,0 ,0</v>
      </c>
      <c r="Z19" s="40">
        <v>42887</v>
      </c>
      <c r="AA19" s="43" t="s">
        <v>416</v>
      </c>
      <c r="AB19" s="44" t="s">
        <v>417</v>
      </c>
      <c r="AC19" s="56">
        <v>18</v>
      </c>
      <c r="AD19" s="40">
        <v>43070</v>
      </c>
      <c r="AE19" s="42">
        <f t="shared" si="3"/>
        <v>43616</v>
      </c>
      <c r="AF19" s="57" t="s">
        <v>418</v>
      </c>
      <c r="AG19" s="36"/>
      <c r="AH19" s="46" t="s">
        <v>419</v>
      </c>
      <c r="AI19" s="36" t="s">
        <v>390</v>
      </c>
      <c r="AJ19" s="46" t="s">
        <v>420</v>
      </c>
      <c r="AK19" s="47">
        <v>34366</v>
      </c>
      <c r="AL19" s="36" t="s">
        <v>421</v>
      </c>
      <c r="AM19" s="36" t="s">
        <v>393</v>
      </c>
      <c r="AN19" s="36" t="s">
        <v>394</v>
      </c>
      <c r="AO19" s="36" t="s">
        <v>174</v>
      </c>
      <c r="AP19" s="36" t="s">
        <v>103</v>
      </c>
      <c r="AQ19" s="36" t="s">
        <v>396</v>
      </c>
      <c r="AR19" s="36" t="s">
        <v>397</v>
      </c>
      <c r="AS19" s="36" t="s">
        <v>106</v>
      </c>
      <c r="AT19" s="36" t="s">
        <v>107</v>
      </c>
      <c r="AU19" s="44" t="s">
        <v>422</v>
      </c>
      <c r="AV19" s="47">
        <v>40894</v>
      </c>
      <c r="AW19" s="46" t="s">
        <v>109</v>
      </c>
      <c r="AX19" s="46"/>
      <c r="AY19" s="46"/>
      <c r="AZ19" s="46"/>
      <c r="BA19" s="43">
        <v>8461919569</v>
      </c>
      <c r="BB19" s="42">
        <v>42747</v>
      </c>
      <c r="BC19" s="43">
        <v>7776824207.8571396</v>
      </c>
      <c r="BD19" s="36" t="s">
        <v>423</v>
      </c>
      <c r="BE19" s="46" t="s">
        <v>424</v>
      </c>
      <c r="BF19" s="46" t="s">
        <v>351</v>
      </c>
      <c r="BG19" s="36" t="s">
        <v>425</v>
      </c>
      <c r="BH19" s="36" t="s">
        <v>423</v>
      </c>
      <c r="BI19" s="48" t="s">
        <v>424</v>
      </c>
      <c r="BJ19" s="49" t="s">
        <v>351</v>
      </c>
      <c r="BK19" s="36" t="s">
        <v>425</v>
      </c>
      <c r="BL19" s="36"/>
      <c r="BM19" s="36" t="s">
        <v>426</v>
      </c>
      <c r="BN19" s="36" t="s">
        <v>427</v>
      </c>
      <c r="BO19" s="36" t="s">
        <v>116</v>
      </c>
      <c r="BP19" s="36"/>
      <c r="BQ19" s="43"/>
      <c r="BR19" s="54" t="s">
        <v>354</v>
      </c>
      <c r="BS19" s="54" t="s">
        <v>428</v>
      </c>
      <c r="BT19" s="51" t="s">
        <v>356</v>
      </c>
      <c r="BU19" s="51">
        <v>24.5</v>
      </c>
      <c r="BV19" s="43" t="s">
        <v>120</v>
      </c>
      <c r="BW19" s="52" t="s">
        <v>404</v>
      </c>
      <c r="BX19" s="52" t="s">
        <v>122</v>
      </c>
      <c r="BY19" s="53">
        <v>2017</v>
      </c>
      <c r="BZ19" s="51">
        <v>2.61</v>
      </c>
      <c r="CA19" s="51">
        <v>7.97</v>
      </c>
      <c r="CB19" s="52">
        <v>1</v>
      </c>
      <c r="CC19" s="52" t="s">
        <v>116</v>
      </c>
      <c r="CD19" s="52"/>
      <c r="CE19" s="52" t="s">
        <v>116</v>
      </c>
      <c r="CF19" s="36" t="s">
        <v>429</v>
      </c>
      <c r="CG19" s="43" t="s">
        <v>430</v>
      </c>
      <c r="CH19" s="49" t="s">
        <v>431</v>
      </c>
      <c r="CI19" s="49" t="s">
        <v>432</v>
      </c>
      <c r="CJ19" s="49" t="s">
        <v>433</v>
      </c>
      <c r="CK19" s="49" t="s">
        <v>434</v>
      </c>
      <c r="CL19" s="49" t="s">
        <v>199</v>
      </c>
      <c r="CM19" s="49" t="s">
        <v>129</v>
      </c>
    </row>
    <row r="20" spans="1:91" s="4" customFormat="1" x14ac:dyDescent="0.25">
      <c r="A20" s="34">
        <v>19</v>
      </c>
      <c r="B20" s="36" t="s">
        <v>435</v>
      </c>
      <c r="C20" s="36" t="s">
        <v>436</v>
      </c>
      <c r="D20" s="36" t="s">
        <v>437</v>
      </c>
      <c r="E20" s="36" t="s">
        <v>438</v>
      </c>
      <c r="F20" s="36" t="s">
        <v>151</v>
      </c>
      <c r="G20" s="36" t="s">
        <v>439</v>
      </c>
      <c r="H20" s="36" t="s">
        <v>153</v>
      </c>
      <c r="I20" s="36" t="s">
        <v>326</v>
      </c>
      <c r="J20" s="36" t="s">
        <v>164</v>
      </c>
      <c r="K20" s="36"/>
      <c r="L20" s="36"/>
      <c r="M20" s="55"/>
      <c r="N20" s="55"/>
      <c r="O20" s="55"/>
      <c r="P20" s="36"/>
      <c r="Q20" s="36"/>
      <c r="R20" s="36"/>
      <c r="S20" s="37">
        <v>42919</v>
      </c>
      <c r="T20" s="38" t="str">
        <f t="shared" ca="1" si="0"/>
        <v>6 ,8 ,24</v>
      </c>
      <c r="U20" s="39" t="str">
        <f t="shared" ca="1" si="1"/>
        <v>5yrs+</v>
      </c>
      <c r="V20" s="40">
        <v>42919</v>
      </c>
      <c r="W20" s="41"/>
      <c r="X20" s="40">
        <v>42979</v>
      </c>
      <c r="Y20" s="38" t="str">
        <f t="shared" si="2"/>
        <v>0 ,1 ,29</v>
      </c>
      <c r="Z20" s="40">
        <v>42919</v>
      </c>
      <c r="AA20" s="43" t="s">
        <v>440</v>
      </c>
      <c r="AB20" s="43" t="s">
        <v>441</v>
      </c>
      <c r="AC20" s="45">
        <v>2</v>
      </c>
      <c r="AD20" s="40">
        <v>42919</v>
      </c>
      <c r="AE20" s="42">
        <f t="shared" si="3"/>
        <v>42980</v>
      </c>
      <c r="AF20" s="57" t="s">
        <v>442</v>
      </c>
      <c r="AG20" s="36"/>
      <c r="AH20" s="46" t="s">
        <v>443</v>
      </c>
      <c r="AI20" s="36" t="s">
        <v>444</v>
      </c>
      <c r="AJ20" s="46" t="s">
        <v>445</v>
      </c>
      <c r="AK20" s="47">
        <v>34978</v>
      </c>
      <c r="AL20" s="36" t="s">
        <v>446</v>
      </c>
      <c r="AM20" s="36" t="s">
        <v>447</v>
      </c>
      <c r="AN20" s="36" t="s">
        <v>448</v>
      </c>
      <c r="AO20" s="36" t="s">
        <v>446</v>
      </c>
      <c r="AP20" s="36" t="s">
        <v>449</v>
      </c>
      <c r="AQ20" s="36" t="s">
        <v>396</v>
      </c>
      <c r="AR20" s="36" t="s">
        <v>397</v>
      </c>
      <c r="AS20" s="36" t="s">
        <v>106</v>
      </c>
      <c r="AT20" s="36" t="s">
        <v>107</v>
      </c>
      <c r="AU20" s="44" t="s">
        <v>450</v>
      </c>
      <c r="AV20" s="47">
        <v>40941</v>
      </c>
      <c r="AW20" s="36" t="s">
        <v>451</v>
      </c>
      <c r="AX20" s="36"/>
      <c r="AY20" s="36"/>
      <c r="AZ20" s="36"/>
      <c r="BA20" s="43">
        <v>8487650760</v>
      </c>
      <c r="BB20" s="42">
        <v>42950</v>
      </c>
      <c r="BC20" s="43">
        <v>7799823786.6785698</v>
      </c>
      <c r="BD20" s="36" t="s">
        <v>452</v>
      </c>
      <c r="BE20" s="46" t="s">
        <v>448</v>
      </c>
      <c r="BF20" s="46" t="s">
        <v>447</v>
      </c>
      <c r="BG20" s="36" t="s">
        <v>446</v>
      </c>
      <c r="BH20" s="36" t="s">
        <v>453</v>
      </c>
      <c r="BI20" s="48" t="s">
        <v>424</v>
      </c>
      <c r="BJ20" s="49" t="s">
        <v>351</v>
      </c>
      <c r="BK20" s="36" t="s">
        <v>103</v>
      </c>
      <c r="BL20" s="36"/>
      <c r="BM20" s="36" t="s">
        <v>454</v>
      </c>
      <c r="BN20" s="36" t="s">
        <v>427</v>
      </c>
      <c r="BO20" s="36" t="s">
        <v>116</v>
      </c>
      <c r="BP20" s="36"/>
      <c r="BQ20" s="43"/>
      <c r="BR20" s="54" t="s">
        <v>354</v>
      </c>
      <c r="BS20" s="50" t="s">
        <v>455</v>
      </c>
      <c r="BT20" s="51" t="s">
        <v>356</v>
      </c>
      <c r="BU20" s="51">
        <v>24.5</v>
      </c>
      <c r="BV20" s="43" t="s">
        <v>120</v>
      </c>
      <c r="BW20" s="52" t="s">
        <v>404</v>
      </c>
      <c r="BX20" s="52" t="s">
        <v>122</v>
      </c>
      <c r="BY20" s="53">
        <v>2017</v>
      </c>
      <c r="BZ20" s="51">
        <v>2.61</v>
      </c>
      <c r="CA20" s="51">
        <v>7.9</v>
      </c>
      <c r="CB20" s="52">
        <v>1</v>
      </c>
      <c r="CC20" s="52" t="s">
        <v>116</v>
      </c>
      <c r="CD20" s="52"/>
      <c r="CE20" s="52" t="s">
        <v>116</v>
      </c>
      <c r="CF20" s="36" t="s">
        <v>456</v>
      </c>
      <c r="CG20" s="43" t="s">
        <v>457</v>
      </c>
      <c r="CH20" s="49" t="s">
        <v>458</v>
      </c>
      <c r="CI20" s="49" t="s">
        <v>266</v>
      </c>
      <c r="CJ20" s="49" t="s">
        <v>267</v>
      </c>
      <c r="CK20" s="49" t="s">
        <v>268</v>
      </c>
      <c r="CL20" s="49" t="s">
        <v>269</v>
      </c>
      <c r="CM20" s="49" t="s">
        <v>129</v>
      </c>
    </row>
    <row r="21" spans="1:91" s="4" customFormat="1" ht="15" customHeight="1" x14ac:dyDescent="0.25">
      <c r="A21" s="34">
        <v>20</v>
      </c>
      <c r="B21" s="36" t="s">
        <v>459</v>
      </c>
      <c r="C21" s="36" t="s">
        <v>460</v>
      </c>
      <c r="D21" s="36" t="s">
        <v>461</v>
      </c>
      <c r="E21" s="36" t="s">
        <v>235</v>
      </c>
      <c r="F21" s="36" t="s">
        <v>151</v>
      </c>
      <c r="G21" s="36" t="s">
        <v>462</v>
      </c>
      <c r="H21" s="36" t="s">
        <v>187</v>
      </c>
      <c r="I21" s="36" t="s">
        <v>386</v>
      </c>
      <c r="J21" s="36" t="s">
        <v>164</v>
      </c>
      <c r="K21" s="36"/>
      <c r="L21" s="36"/>
      <c r="M21" s="55"/>
      <c r="N21" s="55"/>
      <c r="O21" s="55"/>
      <c r="P21" s="36"/>
      <c r="Q21" s="36"/>
      <c r="R21" s="36"/>
      <c r="S21" s="37">
        <v>42919</v>
      </c>
      <c r="T21" s="38" t="str">
        <f t="shared" ca="1" si="0"/>
        <v>6 ,8 ,24</v>
      </c>
      <c r="U21" s="39" t="str">
        <f t="shared" ca="1" si="1"/>
        <v>5yrs+</v>
      </c>
      <c r="V21" s="40">
        <v>42919</v>
      </c>
      <c r="W21" s="41"/>
      <c r="X21" s="40">
        <v>42979</v>
      </c>
      <c r="Y21" s="38" t="str">
        <f t="shared" si="2"/>
        <v>0 ,1 ,29</v>
      </c>
      <c r="Z21" s="40">
        <v>42919</v>
      </c>
      <c r="AA21" s="43" t="s">
        <v>463</v>
      </c>
      <c r="AB21" s="43" t="s">
        <v>441</v>
      </c>
      <c r="AC21" s="45">
        <v>2</v>
      </c>
      <c r="AD21" s="40">
        <v>42919</v>
      </c>
      <c r="AE21" s="42">
        <f t="shared" si="3"/>
        <v>42980</v>
      </c>
      <c r="AF21" s="57" t="s">
        <v>464</v>
      </c>
      <c r="AG21" s="36"/>
      <c r="AH21" s="46" t="s">
        <v>465</v>
      </c>
      <c r="AI21" s="36" t="s">
        <v>444</v>
      </c>
      <c r="AJ21" s="46" t="s">
        <v>466</v>
      </c>
      <c r="AK21" s="47">
        <v>34397</v>
      </c>
      <c r="AL21" s="36" t="s">
        <v>100</v>
      </c>
      <c r="AM21" s="36" t="s">
        <v>101</v>
      </c>
      <c r="AN21" s="36" t="s">
        <v>102</v>
      </c>
      <c r="AO21" s="36" t="s">
        <v>100</v>
      </c>
      <c r="AP21" s="36" t="s">
        <v>467</v>
      </c>
      <c r="AQ21" s="36" t="s">
        <v>396</v>
      </c>
      <c r="AR21" s="36" t="s">
        <v>397</v>
      </c>
      <c r="AS21" s="36" t="s">
        <v>106</v>
      </c>
      <c r="AT21" s="36" t="s">
        <v>107</v>
      </c>
      <c r="AU21" s="44" t="s">
        <v>468</v>
      </c>
      <c r="AV21" s="47">
        <v>41911</v>
      </c>
      <c r="AW21" s="46" t="s">
        <v>346</v>
      </c>
      <c r="AX21" s="46"/>
      <c r="AY21" s="46"/>
      <c r="AZ21" s="46"/>
      <c r="BA21" s="43">
        <v>8487650802</v>
      </c>
      <c r="BB21" s="42">
        <v>42950</v>
      </c>
      <c r="BC21" s="43">
        <v>7822823365.5</v>
      </c>
      <c r="BD21" s="36" t="s">
        <v>467</v>
      </c>
      <c r="BE21" s="46" t="s">
        <v>101</v>
      </c>
      <c r="BF21" s="46" t="s">
        <v>102</v>
      </c>
      <c r="BG21" s="36" t="s">
        <v>100</v>
      </c>
      <c r="BH21" s="36" t="s">
        <v>469</v>
      </c>
      <c r="BI21" s="48" t="s">
        <v>470</v>
      </c>
      <c r="BJ21" s="49" t="s">
        <v>471</v>
      </c>
      <c r="BK21" s="36" t="s">
        <v>103</v>
      </c>
      <c r="BL21" s="36"/>
      <c r="BM21" s="36" t="s">
        <v>472</v>
      </c>
      <c r="BN21" s="36" t="s">
        <v>427</v>
      </c>
      <c r="BO21" s="36" t="s">
        <v>116</v>
      </c>
      <c r="BP21" s="36"/>
      <c r="BQ21" s="43"/>
      <c r="BR21" s="50" t="s">
        <v>473</v>
      </c>
      <c r="BS21" s="50" t="s">
        <v>473</v>
      </c>
      <c r="BT21" s="51" t="s">
        <v>356</v>
      </c>
      <c r="BU21" s="51">
        <v>24.5</v>
      </c>
      <c r="BV21" s="43" t="s">
        <v>120</v>
      </c>
      <c r="BW21" s="52" t="s">
        <v>404</v>
      </c>
      <c r="BX21" s="52" t="s">
        <v>122</v>
      </c>
      <c r="BY21" s="53">
        <v>2017</v>
      </c>
      <c r="BZ21" s="51">
        <v>2.61</v>
      </c>
      <c r="CA21" s="51">
        <v>7.9</v>
      </c>
      <c r="CB21" s="52">
        <v>1</v>
      </c>
      <c r="CC21" s="52" t="s">
        <v>116</v>
      </c>
      <c r="CD21" s="52"/>
      <c r="CE21" s="52" t="s">
        <v>116</v>
      </c>
      <c r="CF21" s="36" t="s">
        <v>474</v>
      </c>
      <c r="CG21" s="43" t="s">
        <v>475</v>
      </c>
      <c r="CH21" s="49">
        <v>5499693992</v>
      </c>
      <c r="CI21" s="49" t="s">
        <v>178</v>
      </c>
      <c r="CJ21" s="49" t="s">
        <v>179</v>
      </c>
      <c r="CK21" s="49" t="s">
        <v>180</v>
      </c>
      <c r="CL21" s="49" t="s">
        <v>181</v>
      </c>
      <c r="CM21" s="49" t="s">
        <v>129</v>
      </c>
    </row>
    <row r="22" spans="1:91" s="4" customFormat="1" x14ac:dyDescent="0.25">
      <c r="A22" s="34">
        <v>21</v>
      </c>
      <c r="B22" s="36" t="s">
        <v>476</v>
      </c>
      <c r="C22" s="36" t="s">
        <v>477</v>
      </c>
      <c r="D22" s="36" t="s">
        <v>478</v>
      </c>
      <c r="E22" s="36" t="s">
        <v>150</v>
      </c>
      <c r="F22" s="36" t="s">
        <v>151</v>
      </c>
      <c r="G22" s="36" t="s">
        <v>479</v>
      </c>
      <c r="H22" s="36" t="s">
        <v>153</v>
      </c>
      <c r="I22" s="36" t="s">
        <v>326</v>
      </c>
      <c r="J22" s="36" t="s">
        <v>182</v>
      </c>
      <c r="K22" s="36"/>
      <c r="L22" s="36"/>
      <c r="M22" s="55"/>
      <c r="N22" s="55"/>
      <c r="O22" s="55"/>
      <c r="P22" s="55"/>
      <c r="Q22" s="55"/>
      <c r="R22" s="55"/>
      <c r="S22" s="37">
        <v>42919</v>
      </c>
      <c r="T22" s="38" t="str">
        <f t="shared" ca="1" si="0"/>
        <v>6 ,8 ,24</v>
      </c>
      <c r="U22" s="39" t="str">
        <f t="shared" ca="1" si="1"/>
        <v>5yrs+</v>
      </c>
      <c r="V22" s="40">
        <v>42919</v>
      </c>
      <c r="W22" s="41"/>
      <c r="X22" s="40">
        <v>44728</v>
      </c>
      <c r="Y22" s="38" t="str">
        <f ca="1">DATEDIF(V22,TODAY(),"Y")&amp;" ,"&amp;DATEDIF(V22,TODAY(),"YM")&amp;" ,"&amp;DATEDIF(V22,TODAY(),"MD")</f>
        <v>6 ,8 ,24</v>
      </c>
      <c r="Z22" s="40">
        <v>43711</v>
      </c>
      <c r="AA22" s="43" t="s">
        <v>480</v>
      </c>
      <c r="AB22" s="43" t="s">
        <v>95</v>
      </c>
      <c r="AC22" s="45">
        <v>2</v>
      </c>
      <c r="AD22" s="40">
        <v>43711</v>
      </c>
      <c r="AE22" s="42">
        <f t="shared" si="3"/>
        <v>43771</v>
      </c>
      <c r="AF22" s="36" t="s">
        <v>96</v>
      </c>
      <c r="AG22" s="36"/>
      <c r="AH22" s="46" t="s">
        <v>481</v>
      </c>
      <c r="AI22" s="36" t="s">
        <v>444</v>
      </c>
      <c r="AJ22" s="46" t="s">
        <v>482</v>
      </c>
      <c r="AK22" s="47">
        <v>34948</v>
      </c>
      <c r="AL22" s="36" t="s">
        <v>100</v>
      </c>
      <c r="AM22" s="36" t="s">
        <v>139</v>
      </c>
      <c r="AN22" s="36" t="s">
        <v>140</v>
      </c>
      <c r="AO22" s="36" t="s">
        <v>100</v>
      </c>
      <c r="AP22" s="36" t="s">
        <v>483</v>
      </c>
      <c r="AQ22" s="36" t="s">
        <v>396</v>
      </c>
      <c r="AR22" s="36" t="s">
        <v>397</v>
      </c>
      <c r="AS22" s="36" t="s">
        <v>106</v>
      </c>
      <c r="AT22" s="36" t="s">
        <v>107</v>
      </c>
      <c r="AU22" s="44" t="s">
        <v>484</v>
      </c>
      <c r="AV22" s="47">
        <v>40539</v>
      </c>
      <c r="AW22" s="46" t="s">
        <v>346</v>
      </c>
      <c r="AX22" s="46"/>
      <c r="AY22" s="46"/>
      <c r="AZ22" s="46"/>
      <c r="BA22" s="58">
        <v>8487650841</v>
      </c>
      <c r="BB22" s="42">
        <v>42950</v>
      </c>
      <c r="BC22" s="43">
        <v>7845822944.3214302</v>
      </c>
      <c r="BD22" s="36" t="s">
        <v>485</v>
      </c>
      <c r="BE22" s="46" t="s">
        <v>486</v>
      </c>
      <c r="BF22" s="46" t="s">
        <v>113</v>
      </c>
      <c r="BG22" s="36" t="s">
        <v>100</v>
      </c>
      <c r="BH22" s="36" t="s">
        <v>487</v>
      </c>
      <c r="BI22" s="48" t="s">
        <v>488</v>
      </c>
      <c r="BJ22" s="49" t="s">
        <v>351</v>
      </c>
      <c r="BK22" s="36" t="s">
        <v>128</v>
      </c>
      <c r="BL22" s="36"/>
      <c r="BM22" s="36" t="s">
        <v>472</v>
      </c>
      <c r="BN22" s="36" t="s">
        <v>489</v>
      </c>
      <c r="BO22" s="36" t="s">
        <v>490</v>
      </c>
      <c r="BP22" s="36"/>
      <c r="BQ22" s="36"/>
      <c r="BR22" s="54" t="s">
        <v>491</v>
      </c>
      <c r="BS22" s="54" t="s">
        <v>492</v>
      </c>
      <c r="BT22" s="51" t="s">
        <v>493</v>
      </c>
      <c r="BU22" s="51">
        <v>24.5</v>
      </c>
      <c r="BV22" s="52" t="s">
        <v>357</v>
      </c>
      <c r="BW22" s="52" t="s">
        <v>494</v>
      </c>
      <c r="BX22" s="52" t="s">
        <v>122</v>
      </c>
      <c r="BY22" s="53">
        <v>2017</v>
      </c>
      <c r="BZ22" s="51">
        <v>3.01</v>
      </c>
      <c r="CA22" s="51">
        <v>7.9</v>
      </c>
      <c r="CB22" s="52">
        <v>1</v>
      </c>
      <c r="CC22" s="52" t="s">
        <v>116</v>
      </c>
      <c r="CD22" s="52"/>
      <c r="CE22" s="52" t="s">
        <v>116</v>
      </c>
      <c r="CF22" s="36" t="s">
        <v>495</v>
      </c>
      <c r="CG22" s="43" t="s">
        <v>496</v>
      </c>
      <c r="CH22" s="49">
        <v>5499693992</v>
      </c>
      <c r="CI22" s="49" t="s">
        <v>497</v>
      </c>
      <c r="CJ22" s="49" t="s">
        <v>498</v>
      </c>
      <c r="CK22" s="49" t="s">
        <v>499</v>
      </c>
      <c r="CL22" s="49" t="s">
        <v>500</v>
      </c>
      <c r="CM22" s="49" t="s">
        <v>129</v>
      </c>
    </row>
    <row r="23" spans="1:91" s="4" customFormat="1" x14ac:dyDescent="0.25">
      <c r="A23" s="34">
        <v>22</v>
      </c>
      <c r="B23" s="36" t="s">
        <v>501</v>
      </c>
      <c r="C23" s="36" t="s">
        <v>283</v>
      </c>
      <c r="D23" s="36" t="s">
        <v>149</v>
      </c>
      <c r="E23" s="36" t="s">
        <v>235</v>
      </c>
      <c r="F23" s="36" t="s">
        <v>90</v>
      </c>
      <c r="G23" s="36" t="s">
        <v>502</v>
      </c>
      <c r="H23" s="36" t="s">
        <v>503</v>
      </c>
      <c r="I23" s="36" t="s">
        <v>386</v>
      </c>
      <c r="J23" s="36" t="s">
        <v>233</v>
      </c>
      <c r="K23" s="36"/>
      <c r="L23" s="36"/>
      <c r="M23" s="55"/>
      <c r="N23" s="55"/>
      <c r="O23" s="55"/>
      <c r="P23" s="55"/>
      <c r="Q23" s="55"/>
      <c r="R23" s="55"/>
      <c r="S23" s="37">
        <v>42926</v>
      </c>
      <c r="T23" s="38" t="str">
        <f t="shared" ca="1" si="0"/>
        <v>6 ,8 ,17</v>
      </c>
      <c r="U23" s="39" t="str">
        <f t="shared" ca="1" si="1"/>
        <v>5yrs+</v>
      </c>
      <c r="V23" s="40">
        <v>42926</v>
      </c>
      <c r="W23" s="41"/>
      <c r="X23" s="40">
        <v>42989</v>
      </c>
      <c r="Y23" s="38" t="str">
        <f t="shared" ref="Y23:Y62" si="4">DATEDIF(V23,X23,"Y")&amp;" ,"&amp;DATEDIF(V23,X23,"YM")&amp;" ,"&amp;DATEDIF(V23,X23,"MD")</f>
        <v>0 ,2 ,1</v>
      </c>
      <c r="Z23" s="40">
        <v>42988</v>
      </c>
      <c r="AA23" s="43" t="s">
        <v>504</v>
      </c>
      <c r="AB23" s="43" t="s">
        <v>388</v>
      </c>
      <c r="AC23" s="45">
        <v>6</v>
      </c>
      <c r="AD23" s="40">
        <v>42988</v>
      </c>
      <c r="AE23" s="42">
        <f t="shared" si="3"/>
        <v>43168</v>
      </c>
      <c r="AF23" s="36" t="s">
        <v>96</v>
      </c>
      <c r="AG23" s="36"/>
      <c r="AH23" s="46" t="s">
        <v>505</v>
      </c>
      <c r="AI23" s="36" t="s">
        <v>444</v>
      </c>
      <c r="AJ23" s="46" t="s">
        <v>506</v>
      </c>
      <c r="AK23" s="47">
        <v>34947</v>
      </c>
      <c r="AL23" s="36" t="s">
        <v>100</v>
      </c>
      <c r="AM23" s="36" t="s">
        <v>156</v>
      </c>
      <c r="AN23" s="36" t="s">
        <v>157</v>
      </c>
      <c r="AO23" s="36" t="s">
        <v>100</v>
      </c>
      <c r="AP23" s="36" t="s">
        <v>507</v>
      </c>
      <c r="AQ23" s="36" t="s">
        <v>104</v>
      </c>
      <c r="AR23" s="36" t="s">
        <v>105</v>
      </c>
      <c r="AS23" s="36" t="s">
        <v>106</v>
      </c>
      <c r="AT23" s="36" t="s">
        <v>107</v>
      </c>
      <c r="AU23" s="44" t="s">
        <v>508</v>
      </c>
      <c r="AV23" s="47">
        <v>41800</v>
      </c>
      <c r="AW23" s="46" t="s">
        <v>346</v>
      </c>
      <c r="AX23" s="46"/>
      <c r="AY23" s="46"/>
      <c r="AZ23" s="46"/>
      <c r="BA23" s="43">
        <v>8487650880</v>
      </c>
      <c r="BB23" s="42">
        <v>42950</v>
      </c>
      <c r="BC23" s="43">
        <v>7868822523.1428604</v>
      </c>
      <c r="BD23" s="36" t="s">
        <v>509</v>
      </c>
      <c r="BE23" s="46" t="s">
        <v>156</v>
      </c>
      <c r="BF23" s="46" t="s">
        <v>113</v>
      </c>
      <c r="BG23" s="36" t="s">
        <v>100</v>
      </c>
      <c r="BH23" s="36" t="s">
        <v>510</v>
      </c>
      <c r="BI23" s="48">
        <v>19</v>
      </c>
      <c r="BJ23" s="49" t="s">
        <v>511</v>
      </c>
      <c r="BK23" s="36" t="s">
        <v>330</v>
      </c>
      <c r="BL23" s="36"/>
      <c r="BM23" s="36" t="s">
        <v>116</v>
      </c>
      <c r="BN23" s="36" t="s">
        <v>116</v>
      </c>
      <c r="BO23" s="36" t="s">
        <v>116</v>
      </c>
      <c r="BP23" s="36"/>
      <c r="BQ23" s="36"/>
      <c r="BR23" s="50" t="s">
        <v>512</v>
      </c>
      <c r="BS23" s="50" t="s">
        <v>512</v>
      </c>
      <c r="BT23" s="51" t="s">
        <v>493</v>
      </c>
      <c r="BU23" s="51">
        <v>24.5</v>
      </c>
      <c r="BV23" s="52" t="s">
        <v>357</v>
      </c>
      <c r="BW23" s="52" t="s">
        <v>494</v>
      </c>
      <c r="BX23" s="52" t="s">
        <v>122</v>
      </c>
      <c r="BY23" s="53">
        <v>2017</v>
      </c>
      <c r="BZ23" s="51">
        <v>3.01</v>
      </c>
      <c r="CA23" s="51">
        <v>7.9</v>
      </c>
      <c r="CB23" s="52">
        <v>1</v>
      </c>
      <c r="CC23" s="52" t="s">
        <v>116</v>
      </c>
      <c r="CD23" s="52"/>
      <c r="CE23" s="52" t="s">
        <v>116</v>
      </c>
      <c r="CF23" s="36" t="s">
        <v>513</v>
      </c>
      <c r="CG23" s="43" t="s">
        <v>514</v>
      </c>
      <c r="CH23" s="49" t="s">
        <v>515</v>
      </c>
      <c r="CI23" s="49" t="s">
        <v>516</v>
      </c>
      <c r="CJ23" s="49" t="s">
        <v>517</v>
      </c>
      <c r="CK23" s="49" t="s">
        <v>518</v>
      </c>
      <c r="CL23" s="49" t="s">
        <v>519</v>
      </c>
      <c r="CM23" s="49" t="s">
        <v>129</v>
      </c>
    </row>
    <row r="24" spans="1:91" s="4" customFormat="1" x14ac:dyDescent="0.25">
      <c r="A24" s="34">
        <v>23</v>
      </c>
      <c r="B24" s="36" t="s">
        <v>520</v>
      </c>
      <c r="C24" s="36" t="s">
        <v>217</v>
      </c>
      <c r="D24" s="36" t="s">
        <v>521</v>
      </c>
      <c r="E24" s="36" t="s">
        <v>522</v>
      </c>
      <c r="F24" s="36" t="s">
        <v>90</v>
      </c>
      <c r="G24" s="36" t="s">
        <v>523</v>
      </c>
      <c r="H24" s="36" t="s">
        <v>503</v>
      </c>
      <c r="I24" s="36" t="s">
        <v>524</v>
      </c>
      <c r="J24" s="36" t="s">
        <v>233</v>
      </c>
      <c r="K24" s="36"/>
      <c r="L24" s="36"/>
      <c r="M24" s="55"/>
      <c r="N24" s="55"/>
      <c r="O24" s="55"/>
      <c r="P24" s="55"/>
      <c r="Q24" s="55"/>
      <c r="R24" s="55"/>
      <c r="S24" s="37">
        <v>42926</v>
      </c>
      <c r="T24" s="38" t="str">
        <f t="shared" ca="1" si="0"/>
        <v>6 ,8 ,17</v>
      </c>
      <c r="U24" s="39" t="str">
        <f t="shared" ca="1" si="1"/>
        <v>5yrs+</v>
      </c>
      <c r="V24" s="40">
        <v>42926</v>
      </c>
      <c r="W24" s="41"/>
      <c r="X24" s="40">
        <v>43322</v>
      </c>
      <c r="Y24" s="38" t="str">
        <f t="shared" si="4"/>
        <v>1 ,1 ,0</v>
      </c>
      <c r="Z24" s="40">
        <v>42988</v>
      </c>
      <c r="AA24" s="43" t="s">
        <v>525</v>
      </c>
      <c r="AB24" s="43" t="s">
        <v>388</v>
      </c>
      <c r="AC24" s="45">
        <v>6</v>
      </c>
      <c r="AD24" s="40">
        <v>42988</v>
      </c>
      <c r="AE24" s="42">
        <f t="shared" si="3"/>
        <v>43168</v>
      </c>
      <c r="AF24" s="36" t="s">
        <v>96</v>
      </c>
      <c r="AG24" s="36"/>
      <c r="AH24" s="46" t="s">
        <v>526</v>
      </c>
      <c r="AI24" s="36" t="s">
        <v>527</v>
      </c>
      <c r="AJ24" s="46" t="s">
        <v>528</v>
      </c>
      <c r="AK24" s="47">
        <v>34972</v>
      </c>
      <c r="AL24" s="36" t="s">
        <v>171</v>
      </c>
      <c r="AM24" s="36" t="s">
        <v>172</v>
      </c>
      <c r="AN24" s="36" t="s">
        <v>173</v>
      </c>
      <c r="AO24" s="36" t="s">
        <v>174</v>
      </c>
      <c r="AP24" s="36" t="s">
        <v>507</v>
      </c>
      <c r="AQ24" s="36" t="s">
        <v>104</v>
      </c>
      <c r="AR24" s="36" t="s">
        <v>105</v>
      </c>
      <c r="AS24" s="36" t="s">
        <v>106</v>
      </c>
      <c r="AT24" s="36" t="s">
        <v>107</v>
      </c>
      <c r="AU24" s="44" t="s">
        <v>529</v>
      </c>
      <c r="AV24" s="47">
        <v>40275</v>
      </c>
      <c r="AW24" s="36" t="s">
        <v>530</v>
      </c>
      <c r="AX24" s="36"/>
      <c r="AY24" s="36"/>
      <c r="AZ24" s="36"/>
      <c r="BA24" s="43">
        <v>8487650922</v>
      </c>
      <c r="BB24" s="42">
        <v>42950</v>
      </c>
      <c r="BC24" s="43" t="s">
        <v>531</v>
      </c>
      <c r="BD24" s="36" t="s">
        <v>532</v>
      </c>
      <c r="BE24" s="46" t="s">
        <v>172</v>
      </c>
      <c r="BF24" s="46" t="s">
        <v>173</v>
      </c>
      <c r="BG24" s="36" t="s">
        <v>533</v>
      </c>
      <c r="BH24" s="36" t="s">
        <v>534</v>
      </c>
      <c r="BI24" s="48" t="s">
        <v>535</v>
      </c>
      <c r="BJ24" s="49" t="s">
        <v>535</v>
      </c>
      <c r="BK24" s="36" t="s">
        <v>536</v>
      </c>
      <c r="BL24" s="36"/>
      <c r="BM24" s="36" t="s">
        <v>537</v>
      </c>
      <c r="BN24" s="36" t="s">
        <v>116</v>
      </c>
      <c r="BO24" s="36" t="s">
        <v>116</v>
      </c>
      <c r="BP24" s="36"/>
      <c r="BQ24" s="36"/>
      <c r="BR24" s="54" t="s">
        <v>538</v>
      </c>
      <c r="BS24" s="54" t="s">
        <v>538</v>
      </c>
      <c r="BT24" s="51" t="s">
        <v>493</v>
      </c>
      <c r="BU24" s="51">
        <v>24.5</v>
      </c>
      <c r="BV24" s="52" t="s">
        <v>357</v>
      </c>
      <c r="BW24" s="52" t="s">
        <v>494</v>
      </c>
      <c r="BX24" s="52" t="s">
        <v>122</v>
      </c>
      <c r="BY24" s="53">
        <v>2017</v>
      </c>
      <c r="BZ24" s="51">
        <v>3.01</v>
      </c>
      <c r="CA24" s="51">
        <v>7.9</v>
      </c>
      <c r="CB24" s="52">
        <v>1</v>
      </c>
      <c r="CC24" s="52" t="s">
        <v>116</v>
      </c>
      <c r="CD24" s="52"/>
      <c r="CE24" s="52" t="s">
        <v>116</v>
      </c>
      <c r="CF24" s="36" t="s">
        <v>539</v>
      </c>
      <c r="CG24" s="43" t="s">
        <v>540</v>
      </c>
      <c r="CH24" s="49" t="s">
        <v>541</v>
      </c>
      <c r="CI24" s="49" t="s">
        <v>196</v>
      </c>
      <c r="CJ24" s="49" t="s">
        <v>197</v>
      </c>
      <c r="CK24" s="49" t="s">
        <v>198</v>
      </c>
      <c r="CL24" s="49" t="s">
        <v>199</v>
      </c>
      <c r="CM24" s="49" t="s">
        <v>129</v>
      </c>
    </row>
    <row r="25" spans="1:91" s="4" customFormat="1" x14ac:dyDescent="0.25">
      <c r="A25" s="34">
        <v>24</v>
      </c>
      <c r="B25" s="36" t="s">
        <v>542</v>
      </c>
      <c r="C25" s="36" t="s">
        <v>253</v>
      </c>
      <c r="D25" s="36" t="s">
        <v>543</v>
      </c>
      <c r="E25" s="36" t="s">
        <v>544</v>
      </c>
      <c r="F25" s="36" t="s">
        <v>90</v>
      </c>
      <c r="G25" s="36" t="s">
        <v>545</v>
      </c>
      <c r="H25" s="36" t="s">
        <v>135</v>
      </c>
      <c r="I25" s="36" t="s">
        <v>546</v>
      </c>
      <c r="J25" s="36" t="s">
        <v>233</v>
      </c>
      <c r="K25" s="36"/>
      <c r="L25" s="36"/>
      <c r="M25" s="55"/>
      <c r="N25" s="55"/>
      <c r="O25" s="55"/>
      <c r="P25" s="36"/>
      <c r="Q25" s="36"/>
      <c r="R25" s="36"/>
      <c r="S25" s="37">
        <v>42951</v>
      </c>
      <c r="T25" s="38" t="str">
        <f t="shared" ca="1" si="0"/>
        <v>6 ,7 ,23</v>
      </c>
      <c r="U25" s="39" t="str">
        <f t="shared" ca="1" si="1"/>
        <v>5yrs+</v>
      </c>
      <c r="V25" s="40">
        <v>42951</v>
      </c>
      <c r="W25" s="40"/>
      <c r="X25" s="40">
        <v>43257</v>
      </c>
      <c r="Y25" s="38" t="str">
        <f t="shared" si="4"/>
        <v>0 ,10 ,2</v>
      </c>
      <c r="Z25" s="40">
        <v>43012</v>
      </c>
      <c r="AA25" s="43" t="s">
        <v>547</v>
      </c>
      <c r="AB25" s="43" t="s">
        <v>388</v>
      </c>
      <c r="AC25" s="45">
        <v>6</v>
      </c>
      <c r="AD25" s="40">
        <v>43012</v>
      </c>
      <c r="AE25" s="42">
        <f t="shared" si="3"/>
        <v>43193</v>
      </c>
      <c r="AF25" s="36" t="s">
        <v>96</v>
      </c>
      <c r="AG25" s="36"/>
      <c r="AH25" s="46" t="s">
        <v>548</v>
      </c>
      <c r="AI25" s="36" t="s">
        <v>98</v>
      </c>
      <c r="AJ25" s="46" t="s">
        <v>549</v>
      </c>
      <c r="AK25" s="47">
        <v>34951</v>
      </c>
      <c r="AL25" s="36" t="s">
        <v>190</v>
      </c>
      <c r="AM25" s="36" t="s">
        <v>191</v>
      </c>
      <c r="AN25" s="36" t="s">
        <v>191</v>
      </c>
      <c r="AO25" s="36" t="s">
        <v>192</v>
      </c>
      <c r="AP25" s="36" t="s">
        <v>190</v>
      </c>
      <c r="AQ25" s="36" t="s">
        <v>104</v>
      </c>
      <c r="AR25" s="36" t="s">
        <v>105</v>
      </c>
      <c r="AS25" s="36" t="s">
        <v>106</v>
      </c>
      <c r="AT25" s="36" t="s">
        <v>107</v>
      </c>
      <c r="AU25" s="44" t="s">
        <v>550</v>
      </c>
      <c r="AV25" s="47">
        <v>40618</v>
      </c>
      <c r="AW25" s="36" t="s">
        <v>551</v>
      </c>
      <c r="AX25" s="36"/>
      <c r="AY25" s="36"/>
      <c r="AZ25" s="36"/>
      <c r="BA25" s="43" t="s">
        <v>552</v>
      </c>
      <c r="BB25" s="42">
        <v>42951</v>
      </c>
      <c r="BC25" s="43">
        <v>8238091490</v>
      </c>
      <c r="BD25" s="36" t="s">
        <v>190</v>
      </c>
      <c r="BE25" s="46" t="s">
        <v>191</v>
      </c>
      <c r="BF25" s="46" t="s">
        <v>191</v>
      </c>
      <c r="BG25" s="36" t="s">
        <v>192</v>
      </c>
      <c r="BH25" s="36" t="s">
        <v>553</v>
      </c>
      <c r="BI25" s="48" t="s">
        <v>554</v>
      </c>
      <c r="BJ25" s="49" t="s">
        <v>555</v>
      </c>
      <c r="BK25" s="36" t="s">
        <v>330</v>
      </c>
      <c r="BL25" s="36"/>
      <c r="BM25" s="36" t="s">
        <v>556</v>
      </c>
      <c r="BN25" s="36" t="s">
        <v>116</v>
      </c>
      <c r="BO25" s="36" t="s">
        <v>116</v>
      </c>
      <c r="BP25" s="36"/>
      <c r="BQ25" s="36"/>
      <c r="BR25" s="54" t="s">
        <v>557</v>
      </c>
      <c r="BS25" s="54" t="s">
        <v>557</v>
      </c>
      <c r="BT25" s="51" t="s">
        <v>493</v>
      </c>
      <c r="BU25" s="51">
        <v>24.5</v>
      </c>
      <c r="BV25" s="52" t="s">
        <v>357</v>
      </c>
      <c r="BW25" s="52" t="s">
        <v>494</v>
      </c>
      <c r="BX25" s="52" t="s">
        <v>122</v>
      </c>
      <c r="BY25" s="53">
        <v>2017</v>
      </c>
      <c r="BZ25" s="51">
        <v>3.01</v>
      </c>
      <c r="CA25" s="51">
        <v>7.9</v>
      </c>
      <c r="CB25" s="52">
        <v>1</v>
      </c>
      <c r="CC25" s="52" t="s">
        <v>116</v>
      </c>
      <c r="CD25" s="52"/>
      <c r="CE25" s="52" t="s">
        <v>116</v>
      </c>
      <c r="CF25" s="36" t="s">
        <v>558</v>
      </c>
      <c r="CG25" s="43">
        <v>906883452</v>
      </c>
      <c r="CH25" s="49">
        <v>490015476</v>
      </c>
      <c r="CI25" s="49" t="s">
        <v>559</v>
      </c>
      <c r="CJ25" s="49" t="s">
        <v>560</v>
      </c>
      <c r="CK25" s="49" t="s">
        <v>561</v>
      </c>
      <c r="CL25" s="49" t="s">
        <v>269</v>
      </c>
      <c r="CM25" s="49" t="s">
        <v>129</v>
      </c>
    </row>
    <row r="26" spans="1:91" s="4" customFormat="1" x14ac:dyDescent="0.25">
      <c r="A26" s="34">
        <v>25</v>
      </c>
      <c r="B26" s="36" t="s">
        <v>377</v>
      </c>
      <c r="C26" s="36" t="s">
        <v>562</v>
      </c>
      <c r="D26" s="36" t="s">
        <v>149</v>
      </c>
      <c r="E26" s="36" t="s">
        <v>309</v>
      </c>
      <c r="F26" s="36" t="s">
        <v>90</v>
      </c>
      <c r="G26" s="36" t="s">
        <v>563</v>
      </c>
      <c r="H26" s="36" t="s">
        <v>168</v>
      </c>
      <c r="I26" s="36" t="s">
        <v>339</v>
      </c>
      <c r="J26" s="36" t="s">
        <v>233</v>
      </c>
      <c r="K26" s="36"/>
      <c r="L26" s="36"/>
      <c r="M26" s="55"/>
      <c r="N26" s="55"/>
      <c r="O26" s="55"/>
      <c r="P26" s="55"/>
      <c r="Q26" s="55"/>
      <c r="R26" s="55"/>
      <c r="S26" s="37">
        <v>42951</v>
      </c>
      <c r="T26" s="38" t="str">
        <f t="shared" ca="1" si="0"/>
        <v>6 ,7 ,23</v>
      </c>
      <c r="U26" s="39" t="str">
        <f t="shared" ca="1" si="1"/>
        <v>5yrs+</v>
      </c>
      <c r="V26" s="40">
        <v>42951</v>
      </c>
      <c r="W26" s="40"/>
      <c r="X26" s="40">
        <v>43554</v>
      </c>
      <c r="Y26" s="38" t="str">
        <f t="shared" si="4"/>
        <v>1 ,7 ,26</v>
      </c>
      <c r="Z26" s="40">
        <f>AD26</f>
        <v>43194</v>
      </c>
      <c r="AA26" s="43" t="s">
        <v>564</v>
      </c>
      <c r="AB26" s="43" t="s">
        <v>417</v>
      </c>
      <c r="AC26" s="56">
        <v>18</v>
      </c>
      <c r="AD26" s="40">
        <v>43194</v>
      </c>
      <c r="AE26" s="42">
        <f t="shared" si="3"/>
        <v>43741</v>
      </c>
      <c r="AF26" s="57" t="s">
        <v>418</v>
      </c>
      <c r="AG26" s="36"/>
      <c r="AH26" s="46" t="s">
        <v>565</v>
      </c>
      <c r="AI26" s="36" t="s">
        <v>98</v>
      </c>
      <c r="AJ26" s="46" t="s">
        <v>566</v>
      </c>
      <c r="AK26" s="47">
        <v>34726</v>
      </c>
      <c r="AL26" s="36" t="s">
        <v>208</v>
      </c>
      <c r="AM26" s="36" t="s">
        <v>209</v>
      </c>
      <c r="AN26" s="36" t="s">
        <v>210</v>
      </c>
      <c r="AO26" s="36" t="s">
        <v>211</v>
      </c>
      <c r="AP26" s="36" t="s">
        <v>567</v>
      </c>
      <c r="AQ26" s="36" t="s">
        <v>104</v>
      </c>
      <c r="AR26" s="36" t="s">
        <v>105</v>
      </c>
      <c r="AS26" s="36" t="s">
        <v>106</v>
      </c>
      <c r="AT26" s="36" t="s">
        <v>107</v>
      </c>
      <c r="AU26" s="44" t="s">
        <v>568</v>
      </c>
      <c r="AV26" s="47">
        <v>40120</v>
      </c>
      <c r="AW26" s="36" t="s">
        <v>569</v>
      </c>
      <c r="AX26" s="36"/>
      <c r="AY26" s="36"/>
      <c r="AZ26" s="36"/>
      <c r="BA26" s="43" t="s">
        <v>570</v>
      </c>
      <c r="BB26" s="42">
        <v>42668</v>
      </c>
      <c r="BC26" s="43" t="s">
        <v>571</v>
      </c>
      <c r="BD26" s="36" t="s">
        <v>572</v>
      </c>
      <c r="BE26" s="46" t="s">
        <v>573</v>
      </c>
      <c r="BF26" s="46" t="s">
        <v>211</v>
      </c>
      <c r="BG26" s="36" t="s">
        <v>574</v>
      </c>
      <c r="BH26" s="36" t="s">
        <v>575</v>
      </c>
      <c r="BI26" s="48">
        <v>7</v>
      </c>
      <c r="BJ26" s="49">
        <v>5</v>
      </c>
      <c r="BK26" s="36" t="s">
        <v>330</v>
      </c>
      <c r="BL26" s="36"/>
      <c r="BM26" s="36" t="s">
        <v>576</v>
      </c>
      <c r="BN26" s="36" t="s">
        <v>577</v>
      </c>
      <c r="BO26" s="36" t="s">
        <v>578</v>
      </c>
      <c r="BP26" s="36"/>
      <c r="BQ26" s="36"/>
      <c r="BR26" s="54" t="s">
        <v>579</v>
      </c>
      <c r="BS26" s="54" t="s">
        <v>579</v>
      </c>
      <c r="BT26" s="51" t="s">
        <v>493</v>
      </c>
      <c r="BU26" s="51">
        <v>24.5</v>
      </c>
      <c r="BV26" s="52" t="s">
        <v>580</v>
      </c>
      <c r="BW26" s="52" t="s">
        <v>581</v>
      </c>
      <c r="BX26" s="52" t="s">
        <v>122</v>
      </c>
      <c r="BY26" s="53">
        <v>2017</v>
      </c>
      <c r="BZ26" s="51">
        <v>3.01</v>
      </c>
      <c r="CA26" s="51">
        <v>7.9</v>
      </c>
      <c r="CB26" s="52">
        <v>1</v>
      </c>
      <c r="CC26" s="52" t="s">
        <v>116</v>
      </c>
      <c r="CD26" s="52"/>
      <c r="CE26" s="52" t="s">
        <v>116</v>
      </c>
      <c r="CF26" s="36" t="s">
        <v>582</v>
      </c>
      <c r="CG26" s="43">
        <v>919910208</v>
      </c>
      <c r="CH26" s="49">
        <v>398401684</v>
      </c>
      <c r="CI26" s="49" t="s">
        <v>583</v>
      </c>
      <c r="CJ26" s="49" t="s">
        <v>584</v>
      </c>
      <c r="CK26" s="49" t="s">
        <v>584</v>
      </c>
      <c r="CL26" s="49" t="s">
        <v>585</v>
      </c>
      <c r="CM26" s="49" t="s">
        <v>129</v>
      </c>
    </row>
    <row r="27" spans="1:91" s="4" customFormat="1" x14ac:dyDescent="0.25">
      <c r="A27" s="34">
        <v>26</v>
      </c>
      <c r="B27" s="36" t="s">
        <v>586</v>
      </c>
      <c r="C27" s="36" t="s">
        <v>587</v>
      </c>
      <c r="D27" s="36" t="s">
        <v>588</v>
      </c>
      <c r="E27" s="36" t="s">
        <v>133</v>
      </c>
      <c r="F27" s="36" t="s">
        <v>151</v>
      </c>
      <c r="G27" s="36" t="s">
        <v>589</v>
      </c>
      <c r="H27" s="36" t="s">
        <v>153</v>
      </c>
      <c r="I27" s="36" t="s">
        <v>339</v>
      </c>
      <c r="J27" s="36" t="s">
        <v>182</v>
      </c>
      <c r="K27" s="36"/>
      <c r="L27" s="36"/>
      <c r="M27" s="55"/>
      <c r="N27" s="55"/>
      <c r="O27" s="55"/>
      <c r="P27" s="55"/>
      <c r="Q27" s="55"/>
      <c r="R27" s="55"/>
      <c r="S27" s="37">
        <v>42990</v>
      </c>
      <c r="T27" s="38" t="str">
        <f t="shared" ca="1" si="0"/>
        <v>6 ,6 ,15</v>
      </c>
      <c r="U27" s="39" t="str">
        <f t="shared" ca="1" si="1"/>
        <v>5yrs+</v>
      </c>
      <c r="V27" s="40">
        <v>42990</v>
      </c>
      <c r="W27" s="40"/>
      <c r="X27" s="40">
        <v>44233</v>
      </c>
      <c r="Y27" s="38" t="str">
        <f t="shared" si="4"/>
        <v>3 ,4 ,25</v>
      </c>
      <c r="Z27" s="40">
        <f>AD27</f>
        <v>43781</v>
      </c>
      <c r="AA27" s="43" t="s">
        <v>590</v>
      </c>
      <c r="AB27" s="44" t="s">
        <v>95</v>
      </c>
      <c r="AC27" s="56"/>
      <c r="AD27" s="42">
        <v>43781</v>
      </c>
      <c r="AE27" s="42">
        <f t="shared" si="3"/>
        <v>43780</v>
      </c>
      <c r="AF27" s="36" t="s">
        <v>96</v>
      </c>
      <c r="AG27" s="36"/>
      <c r="AH27" s="46" t="s">
        <v>591</v>
      </c>
      <c r="AI27" s="36" t="s">
        <v>592</v>
      </c>
      <c r="AJ27" s="46" t="s">
        <v>593</v>
      </c>
      <c r="AK27" s="47">
        <v>34974</v>
      </c>
      <c r="AL27" s="36" t="s">
        <v>222</v>
      </c>
      <c r="AM27" s="36" t="s">
        <v>223</v>
      </c>
      <c r="AN27" s="36" t="s">
        <v>224</v>
      </c>
      <c r="AO27" s="36" t="s">
        <v>225</v>
      </c>
      <c r="AP27" s="36" t="s">
        <v>222</v>
      </c>
      <c r="AQ27" s="36" t="s">
        <v>396</v>
      </c>
      <c r="AR27" s="36" t="s">
        <v>397</v>
      </c>
      <c r="AS27" s="36" t="s">
        <v>106</v>
      </c>
      <c r="AT27" s="36" t="s">
        <v>107</v>
      </c>
      <c r="AU27" s="44" t="s">
        <v>594</v>
      </c>
      <c r="AV27" s="47">
        <v>40729</v>
      </c>
      <c r="AW27" s="36" t="s">
        <v>595</v>
      </c>
      <c r="AX27" s="36"/>
      <c r="AY27" s="36"/>
      <c r="AZ27" s="36"/>
      <c r="BA27" s="43" t="s">
        <v>596</v>
      </c>
      <c r="BB27" s="42">
        <v>43013</v>
      </c>
      <c r="BC27" s="43">
        <v>4520507340</v>
      </c>
      <c r="BD27" s="36" t="s">
        <v>597</v>
      </c>
      <c r="BE27" s="36" t="s">
        <v>223</v>
      </c>
      <c r="BF27" s="46" t="s">
        <v>224</v>
      </c>
      <c r="BG27" s="36" t="s">
        <v>225</v>
      </c>
      <c r="BH27" s="36" t="s">
        <v>598</v>
      </c>
      <c r="BI27" s="48" t="s">
        <v>599</v>
      </c>
      <c r="BJ27" s="49" t="s">
        <v>600</v>
      </c>
      <c r="BK27" s="36" t="s">
        <v>103</v>
      </c>
      <c r="BL27" s="36"/>
      <c r="BM27" s="36" t="s">
        <v>472</v>
      </c>
      <c r="BN27" s="36" t="s">
        <v>601</v>
      </c>
      <c r="BO27" s="36" t="s">
        <v>602</v>
      </c>
      <c r="BP27" s="36"/>
      <c r="BQ27" s="36"/>
      <c r="BR27" s="54" t="s">
        <v>603</v>
      </c>
      <c r="BS27" s="54" t="s">
        <v>604</v>
      </c>
      <c r="BT27" s="51" t="s">
        <v>605</v>
      </c>
      <c r="BU27" s="51">
        <v>24.5</v>
      </c>
      <c r="BV27" s="52" t="s">
        <v>357</v>
      </c>
      <c r="BW27" s="52" t="s">
        <v>494</v>
      </c>
      <c r="BX27" s="52" t="s">
        <v>122</v>
      </c>
      <c r="BY27" s="53">
        <v>2017</v>
      </c>
      <c r="BZ27" s="51">
        <v>3.28</v>
      </c>
      <c r="CA27" s="51">
        <v>7.9</v>
      </c>
      <c r="CB27" s="52">
        <v>1</v>
      </c>
      <c r="CC27" s="52" t="s">
        <v>116</v>
      </c>
      <c r="CD27" s="52"/>
      <c r="CE27" s="52" t="s">
        <v>116</v>
      </c>
      <c r="CF27" s="36" t="s">
        <v>606</v>
      </c>
      <c r="CG27" s="43">
        <v>1213949110</v>
      </c>
      <c r="CH27" s="49">
        <v>2550</v>
      </c>
      <c r="CI27" s="49" t="s">
        <v>607</v>
      </c>
      <c r="CJ27" s="49" t="s">
        <v>608</v>
      </c>
      <c r="CK27" s="49" t="s">
        <v>609</v>
      </c>
      <c r="CL27" s="49" t="s">
        <v>610</v>
      </c>
      <c r="CM27" s="49" t="s">
        <v>129</v>
      </c>
    </row>
    <row r="28" spans="1:91" s="4" customFormat="1" x14ac:dyDescent="0.25">
      <c r="A28" s="34">
        <v>27</v>
      </c>
      <c r="B28" s="36" t="s">
        <v>611</v>
      </c>
      <c r="C28" s="36" t="s">
        <v>612</v>
      </c>
      <c r="D28" s="36" t="s">
        <v>613</v>
      </c>
      <c r="E28" s="36" t="s">
        <v>544</v>
      </c>
      <c r="F28" s="36" t="s">
        <v>151</v>
      </c>
      <c r="G28" s="36" t="s">
        <v>614</v>
      </c>
      <c r="H28" s="36" t="s">
        <v>168</v>
      </c>
      <c r="I28" s="36" t="s">
        <v>615</v>
      </c>
      <c r="J28" s="36" t="s">
        <v>233</v>
      </c>
      <c r="K28" s="36"/>
      <c r="L28" s="36"/>
      <c r="M28" s="55"/>
      <c r="N28" s="55"/>
      <c r="O28" s="55"/>
      <c r="P28" s="55"/>
      <c r="Q28" s="55"/>
      <c r="R28" s="55"/>
      <c r="S28" s="37">
        <v>43073</v>
      </c>
      <c r="T28" s="38" t="str">
        <f t="shared" ca="1" si="0"/>
        <v>6 ,3 ,23</v>
      </c>
      <c r="U28" s="39" t="str">
        <f t="shared" ca="1" si="1"/>
        <v>5yrs+</v>
      </c>
      <c r="V28" s="40">
        <v>43073</v>
      </c>
      <c r="W28" s="40"/>
      <c r="X28" s="40">
        <v>43561</v>
      </c>
      <c r="Y28" s="38" t="str">
        <f t="shared" si="4"/>
        <v>1 ,4 ,2</v>
      </c>
      <c r="Z28" s="40">
        <v>43316</v>
      </c>
      <c r="AA28" s="43" t="s">
        <v>616</v>
      </c>
      <c r="AB28" s="43" t="s">
        <v>417</v>
      </c>
      <c r="AC28" s="56">
        <v>18</v>
      </c>
      <c r="AD28" s="40">
        <f>Z28</f>
        <v>43316</v>
      </c>
      <c r="AE28" s="42">
        <f t="shared" si="3"/>
        <v>43864</v>
      </c>
      <c r="AF28" s="57" t="s">
        <v>418</v>
      </c>
      <c r="AG28" s="36"/>
      <c r="AH28" s="46" t="s">
        <v>617</v>
      </c>
      <c r="AI28" s="36" t="s">
        <v>592</v>
      </c>
      <c r="AJ28" s="46" t="s">
        <v>618</v>
      </c>
      <c r="AK28" s="47">
        <v>34354</v>
      </c>
      <c r="AL28" s="36" t="s">
        <v>241</v>
      </c>
      <c r="AM28" s="36" t="s">
        <v>242</v>
      </c>
      <c r="AN28" s="36" t="s">
        <v>243</v>
      </c>
      <c r="AO28" s="36" t="s">
        <v>244</v>
      </c>
      <c r="AP28" s="36" t="s">
        <v>619</v>
      </c>
      <c r="AQ28" s="36" t="s">
        <v>104</v>
      </c>
      <c r="AR28" s="36" t="s">
        <v>105</v>
      </c>
      <c r="AS28" s="36" t="s">
        <v>106</v>
      </c>
      <c r="AT28" s="36" t="s">
        <v>107</v>
      </c>
      <c r="AU28" s="44" t="s">
        <v>620</v>
      </c>
      <c r="AV28" s="47">
        <v>39610</v>
      </c>
      <c r="AW28" s="36" t="s">
        <v>621</v>
      </c>
      <c r="AX28" s="36"/>
      <c r="AY28" s="36"/>
      <c r="AZ28" s="36"/>
      <c r="BA28" s="43">
        <v>8508423031</v>
      </c>
      <c r="BB28" s="42">
        <v>43119</v>
      </c>
      <c r="BC28" s="43">
        <v>4820090923</v>
      </c>
      <c r="BD28" s="36" t="s">
        <v>622</v>
      </c>
      <c r="BE28" s="36" t="s">
        <v>623</v>
      </c>
      <c r="BF28" s="46" t="s">
        <v>115</v>
      </c>
      <c r="BG28" s="36" t="s">
        <v>425</v>
      </c>
      <c r="BH28" s="36" t="s">
        <v>622</v>
      </c>
      <c r="BI28" s="36" t="s">
        <v>623</v>
      </c>
      <c r="BJ28" s="46" t="s">
        <v>115</v>
      </c>
      <c r="BK28" s="36" t="s">
        <v>425</v>
      </c>
      <c r="BL28" s="36"/>
      <c r="BM28" s="36" t="s">
        <v>624</v>
      </c>
      <c r="BN28" s="36" t="s">
        <v>625</v>
      </c>
      <c r="BO28" s="36" t="s">
        <v>626</v>
      </c>
      <c r="BP28" s="36"/>
      <c r="BQ28" s="36"/>
      <c r="BR28" s="54" t="s">
        <v>627</v>
      </c>
      <c r="BS28" s="54" t="s">
        <v>628</v>
      </c>
      <c r="BT28" s="51" t="s">
        <v>605</v>
      </c>
      <c r="BU28" s="51">
        <v>24.5</v>
      </c>
      <c r="BV28" s="43" t="s">
        <v>120</v>
      </c>
      <c r="BW28" s="52" t="s">
        <v>629</v>
      </c>
      <c r="BX28" s="52" t="s">
        <v>122</v>
      </c>
      <c r="BY28" s="53">
        <v>2018</v>
      </c>
      <c r="BZ28" s="51">
        <v>3.28</v>
      </c>
      <c r="CA28" s="51">
        <v>7.3</v>
      </c>
      <c r="CB28" s="52">
        <v>1</v>
      </c>
      <c r="CC28" s="52" t="s">
        <v>116</v>
      </c>
      <c r="CD28" s="52"/>
      <c r="CE28" s="52" t="s">
        <v>116</v>
      </c>
      <c r="CF28" s="36" t="s">
        <v>630</v>
      </c>
      <c r="CG28" s="43">
        <v>1664769618</v>
      </c>
      <c r="CH28" s="49">
        <v>190542045</v>
      </c>
      <c r="CI28" s="49" t="s">
        <v>248</v>
      </c>
      <c r="CJ28" s="49" t="s">
        <v>249</v>
      </c>
      <c r="CK28" s="49" t="s">
        <v>250</v>
      </c>
      <c r="CL28" s="49" t="s">
        <v>251</v>
      </c>
      <c r="CM28" s="49" t="s">
        <v>129</v>
      </c>
    </row>
    <row r="29" spans="1:91" s="4" customFormat="1" x14ac:dyDescent="0.25">
      <c r="A29" s="34">
        <v>28</v>
      </c>
      <c r="B29" s="36" t="s">
        <v>631</v>
      </c>
      <c r="C29" s="36" t="s">
        <v>632</v>
      </c>
      <c r="D29" s="36" t="s">
        <v>87</v>
      </c>
      <c r="E29" s="36" t="s">
        <v>522</v>
      </c>
      <c r="F29" s="36" t="s">
        <v>90</v>
      </c>
      <c r="G29" s="36" t="s">
        <v>633</v>
      </c>
      <c r="H29" s="36" t="s">
        <v>325</v>
      </c>
      <c r="I29" s="36" t="s">
        <v>339</v>
      </c>
      <c r="J29" s="36" t="s">
        <v>327</v>
      </c>
      <c r="K29" s="36"/>
      <c r="L29" s="36"/>
      <c r="M29" s="55"/>
      <c r="N29" s="55"/>
      <c r="O29" s="55"/>
      <c r="P29" s="55"/>
      <c r="Q29" s="55"/>
      <c r="R29" s="55"/>
      <c r="S29" s="37">
        <v>43073</v>
      </c>
      <c r="T29" s="38" t="str">
        <f t="shared" ca="1" si="0"/>
        <v>6 ,3 ,23</v>
      </c>
      <c r="U29" s="39" t="str">
        <f t="shared" ca="1" si="1"/>
        <v>5yrs+</v>
      </c>
      <c r="V29" s="40">
        <v>43073</v>
      </c>
      <c r="W29" s="40"/>
      <c r="X29" s="40">
        <v>44203</v>
      </c>
      <c r="Y29" s="38" t="str">
        <f t="shared" si="4"/>
        <v>3 ,1 ,3</v>
      </c>
      <c r="Z29" s="40">
        <v>43865</v>
      </c>
      <c r="AA29" s="43" t="s">
        <v>634</v>
      </c>
      <c r="AB29" s="44" t="s">
        <v>95</v>
      </c>
      <c r="AC29" s="56"/>
      <c r="AD29" s="40">
        <v>43865</v>
      </c>
      <c r="AE29" s="42">
        <f t="shared" si="3"/>
        <v>43864</v>
      </c>
      <c r="AF29" s="36" t="s">
        <v>96</v>
      </c>
      <c r="AG29" s="36"/>
      <c r="AH29" s="46" t="s">
        <v>635</v>
      </c>
      <c r="AI29" s="36" t="s">
        <v>636</v>
      </c>
      <c r="AJ29" s="46" t="s">
        <v>637</v>
      </c>
      <c r="AK29" s="47">
        <v>33649</v>
      </c>
      <c r="AL29" s="36" t="s">
        <v>260</v>
      </c>
      <c r="AM29" s="36" t="s">
        <v>261</v>
      </c>
      <c r="AN29" s="36" t="s">
        <v>262</v>
      </c>
      <c r="AO29" s="36" t="s">
        <v>146</v>
      </c>
      <c r="AP29" s="36" t="s">
        <v>638</v>
      </c>
      <c r="AQ29" s="36" t="s">
        <v>104</v>
      </c>
      <c r="AR29" s="36" t="s">
        <v>105</v>
      </c>
      <c r="AS29" s="36" t="s">
        <v>106</v>
      </c>
      <c r="AT29" s="36" t="s">
        <v>107</v>
      </c>
      <c r="AU29" s="44" t="s">
        <v>639</v>
      </c>
      <c r="AV29" s="47">
        <v>42352</v>
      </c>
      <c r="AW29" s="36" t="s">
        <v>640</v>
      </c>
      <c r="AX29" s="36"/>
      <c r="AY29" s="36"/>
      <c r="AZ29" s="36"/>
      <c r="BA29" s="43">
        <v>8508423063</v>
      </c>
      <c r="BB29" s="42">
        <v>43119</v>
      </c>
      <c r="BC29" s="43">
        <v>8223992608</v>
      </c>
      <c r="BD29" s="36" t="s">
        <v>641</v>
      </c>
      <c r="BE29" s="36" t="s">
        <v>642</v>
      </c>
      <c r="BF29" s="46" t="s">
        <v>262</v>
      </c>
      <c r="BG29" s="36" t="s">
        <v>146</v>
      </c>
      <c r="BH29" s="36" t="s">
        <v>643</v>
      </c>
      <c r="BI29" s="48" t="s">
        <v>644</v>
      </c>
      <c r="BJ29" s="49" t="s">
        <v>645</v>
      </c>
      <c r="BK29" s="36" t="s">
        <v>330</v>
      </c>
      <c r="BL29" s="36"/>
      <c r="BM29" s="36" t="s">
        <v>116</v>
      </c>
      <c r="BN29" s="36" t="s">
        <v>646</v>
      </c>
      <c r="BO29" s="36" t="s">
        <v>647</v>
      </c>
      <c r="BP29" s="36"/>
      <c r="BQ29" s="36"/>
      <c r="BR29" s="54" t="s">
        <v>648</v>
      </c>
      <c r="BS29" s="54" t="s">
        <v>649</v>
      </c>
      <c r="BT29" s="51" t="s">
        <v>650</v>
      </c>
      <c r="BU29" s="51">
        <v>24.5</v>
      </c>
      <c r="BV29" s="52" t="s">
        <v>651</v>
      </c>
      <c r="BW29" s="52" t="s">
        <v>652</v>
      </c>
      <c r="BX29" s="52" t="s">
        <v>653</v>
      </c>
      <c r="BY29" s="53">
        <v>2018</v>
      </c>
      <c r="BZ29" s="51">
        <v>3.28</v>
      </c>
      <c r="CA29" s="51">
        <v>7.07</v>
      </c>
      <c r="CB29" s="52">
        <v>1</v>
      </c>
      <c r="CC29" s="52" t="s">
        <v>116</v>
      </c>
      <c r="CD29" s="52"/>
      <c r="CE29" s="52" t="s">
        <v>116</v>
      </c>
      <c r="CF29" s="36" t="s">
        <v>654</v>
      </c>
      <c r="CG29" s="43">
        <v>1658169750</v>
      </c>
      <c r="CH29" s="49">
        <v>90001995</v>
      </c>
      <c r="CI29" s="49" t="s">
        <v>655</v>
      </c>
      <c r="CJ29" s="49" t="s">
        <v>656</v>
      </c>
      <c r="CK29" s="49" t="s">
        <v>657</v>
      </c>
      <c r="CL29" s="49" t="s">
        <v>658</v>
      </c>
      <c r="CM29" s="49" t="s">
        <v>129</v>
      </c>
    </row>
    <row r="30" spans="1:91" s="4" customFormat="1" x14ac:dyDescent="0.25">
      <c r="A30" s="34">
        <v>29</v>
      </c>
      <c r="B30" s="36" t="s">
        <v>659</v>
      </c>
      <c r="C30" s="36" t="s">
        <v>660</v>
      </c>
      <c r="D30" s="36" t="s">
        <v>661</v>
      </c>
      <c r="E30" s="36" t="s">
        <v>89</v>
      </c>
      <c r="F30" s="36" t="s">
        <v>90</v>
      </c>
      <c r="G30" s="36" t="s">
        <v>662</v>
      </c>
      <c r="H30" s="36" t="s">
        <v>135</v>
      </c>
      <c r="I30" s="36" t="s">
        <v>615</v>
      </c>
      <c r="J30" s="36" t="s">
        <v>233</v>
      </c>
      <c r="K30" s="36"/>
      <c r="L30" s="36"/>
      <c r="M30" s="55"/>
      <c r="N30" s="55"/>
      <c r="O30" s="55"/>
      <c r="P30" s="55"/>
      <c r="Q30" s="55"/>
      <c r="R30" s="55"/>
      <c r="S30" s="37">
        <v>43115</v>
      </c>
      <c r="T30" s="38" t="str">
        <f t="shared" ca="1" si="0"/>
        <v>6 ,2 ,12</v>
      </c>
      <c r="U30" s="39" t="str">
        <f t="shared" ca="1" si="1"/>
        <v>5yrs+</v>
      </c>
      <c r="V30" s="40">
        <v>43115</v>
      </c>
      <c r="W30" s="40"/>
      <c r="X30" s="40">
        <v>43694</v>
      </c>
      <c r="Y30" s="38" t="str">
        <f t="shared" si="4"/>
        <v>1 ,7 ,2</v>
      </c>
      <c r="Z30" s="40">
        <v>43295</v>
      </c>
      <c r="AA30" s="43" t="s">
        <v>663</v>
      </c>
      <c r="AB30" s="44" t="s">
        <v>417</v>
      </c>
      <c r="AC30" s="56">
        <v>18</v>
      </c>
      <c r="AD30" s="40">
        <v>43295</v>
      </c>
      <c r="AE30" s="42">
        <f t="shared" si="3"/>
        <v>43843</v>
      </c>
      <c r="AF30" s="36" t="s">
        <v>664</v>
      </c>
      <c r="AG30" s="36"/>
      <c r="AH30" s="46" t="s">
        <v>665</v>
      </c>
      <c r="AI30" s="36" t="s">
        <v>666</v>
      </c>
      <c r="AJ30" s="46" t="s">
        <v>667</v>
      </c>
      <c r="AK30" s="47">
        <v>34884</v>
      </c>
      <c r="AL30" s="36" t="s">
        <v>277</v>
      </c>
      <c r="AM30" s="36" t="s">
        <v>278</v>
      </c>
      <c r="AN30" s="36" t="s">
        <v>262</v>
      </c>
      <c r="AO30" s="36" t="s">
        <v>146</v>
      </c>
      <c r="AP30" s="36" t="s">
        <v>668</v>
      </c>
      <c r="AQ30" s="36" t="s">
        <v>104</v>
      </c>
      <c r="AR30" s="36" t="s">
        <v>105</v>
      </c>
      <c r="AS30" s="36" t="s">
        <v>106</v>
      </c>
      <c r="AT30" s="36" t="s">
        <v>107</v>
      </c>
      <c r="AU30" s="44" t="s">
        <v>669</v>
      </c>
      <c r="AV30" s="47">
        <v>42814</v>
      </c>
      <c r="AW30" s="36" t="s">
        <v>640</v>
      </c>
      <c r="AX30" s="36"/>
      <c r="AY30" s="36"/>
      <c r="AZ30" s="36"/>
      <c r="BA30" s="43">
        <v>8482346206</v>
      </c>
      <c r="BB30" s="42">
        <v>42894</v>
      </c>
      <c r="BC30" s="43">
        <v>8223939371</v>
      </c>
      <c r="BD30" s="36" t="s">
        <v>670</v>
      </c>
      <c r="BE30" s="36" t="s">
        <v>278</v>
      </c>
      <c r="BF30" s="36" t="s">
        <v>262</v>
      </c>
      <c r="BG30" s="36" t="s">
        <v>146</v>
      </c>
      <c r="BH30" s="36" t="s">
        <v>671</v>
      </c>
      <c r="BI30" s="48" t="s">
        <v>672</v>
      </c>
      <c r="BJ30" s="48" t="s">
        <v>673</v>
      </c>
      <c r="BK30" s="36" t="s">
        <v>330</v>
      </c>
      <c r="BL30" s="36"/>
      <c r="BM30" s="36" t="s">
        <v>674</v>
      </c>
      <c r="BN30" s="36" t="s">
        <v>123</v>
      </c>
      <c r="BO30" s="36" t="s">
        <v>675</v>
      </c>
      <c r="BP30" s="36"/>
      <c r="BQ30" s="36"/>
      <c r="BR30" s="54" t="s">
        <v>676</v>
      </c>
      <c r="BS30" s="54" t="s">
        <v>677</v>
      </c>
      <c r="BT30" s="51" t="s">
        <v>650</v>
      </c>
      <c r="BU30" s="51">
        <v>24.5</v>
      </c>
      <c r="BV30" s="52" t="s">
        <v>651</v>
      </c>
      <c r="BW30" s="52" t="s">
        <v>629</v>
      </c>
      <c r="BX30" s="52" t="s">
        <v>581</v>
      </c>
      <c r="BY30" s="53">
        <v>2018</v>
      </c>
      <c r="BZ30" s="51">
        <v>3.28</v>
      </c>
      <c r="CA30" s="51">
        <v>7.79</v>
      </c>
      <c r="CB30" s="52">
        <v>1</v>
      </c>
      <c r="CC30" s="52" t="s">
        <v>116</v>
      </c>
      <c r="CD30" s="52"/>
      <c r="CE30" s="52" t="s">
        <v>116</v>
      </c>
      <c r="CF30" s="36" t="s">
        <v>123</v>
      </c>
      <c r="CG30" s="43" t="s">
        <v>334</v>
      </c>
      <c r="CH30" s="49">
        <v>590187582</v>
      </c>
      <c r="CI30" s="49" t="s">
        <v>161</v>
      </c>
      <c r="CJ30" s="49" t="s">
        <v>162</v>
      </c>
      <c r="CK30" s="49" t="s">
        <v>163</v>
      </c>
      <c r="CL30" s="49" t="s">
        <v>146</v>
      </c>
      <c r="CM30" s="49" t="s">
        <v>129</v>
      </c>
    </row>
    <row r="31" spans="1:91" s="4" customFormat="1" x14ac:dyDescent="0.25">
      <c r="A31" s="34">
        <v>30</v>
      </c>
      <c r="B31" s="36" t="s">
        <v>678</v>
      </c>
      <c r="C31" s="36" t="s">
        <v>679</v>
      </c>
      <c r="D31" s="36" t="s">
        <v>680</v>
      </c>
      <c r="E31" s="36" t="s">
        <v>235</v>
      </c>
      <c r="F31" s="36" t="s">
        <v>90</v>
      </c>
      <c r="G31" s="36" t="s">
        <v>681</v>
      </c>
      <c r="H31" s="36" t="s">
        <v>135</v>
      </c>
      <c r="I31" s="36" t="s">
        <v>615</v>
      </c>
      <c r="J31" s="36" t="s">
        <v>215</v>
      </c>
      <c r="K31" s="36"/>
      <c r="L31" s="36"/>
      <c r="M31" s="55"/>
      <c r="N31" s="55"/>
      <c r="O31" s="55"/>
      <c r="P31" s="55"/>
      <c r="Q31" s="55"/>
      <c r="R31" s="55"/>
      <c r="S31" s="37">
        <v>43115</v>
      </c>
      <c r="T31" s="38" t="str">
        <f t="shared" ca="1" si="0"/>
        <v>6 ,2 ,12</v>
      </c>
      <c r="U31" s="39" t="str">
        <f t="shared" ca="1" si="1"/>
        <v>5yrs+</v>
      </c>
      <c r="V31" s="40">
        <v>43115</v>
      </c>
      <c r="W31" s="40"/>
      <c r="X31" s="42">
        <v>43315</v>
      </c>
      <c r="Y31" s="38" t="str">
        <f t="shared" si="4"/>
        <v>0 ,6 ,19</v>
      </c>
      <c r="Z31" s="40">
        <v>43295</v>
      </c>
      <c r="AA31" s="43" t="s">
        <v>682</v>
      </c>
      <c r="AB31" s="43" t="s">
        <v>388</v>
      </c>
      <c r="AC31" s="56">
        <v>0</v>
      </c>
      <c r="AD31" s="40">
        <v>43295</v>
      </c>
      <c r="AE31" s="42">
        <f t="shared" si="3"/>
        <v>43294</v>
      </c>
      <c r="AF31" s="36" t="s">
        <v>442</v>
      </c>
      <c r="AG31" s="36"/>
      <c r="AH31" s="46" t="s">
        <v>683</v>
      </c>
      <c r="AI31" s="36" t="s">
        <v>666</v>
      </c>
      <c r="AJ31" s="46" t="s">
        <v>684</v>
      </c>
      <c r="AK31" s="47">
        <v>34770</v>
      </c>
      <c r="AL31" s="36" t="s">
        <v>288</v>
      </c>
      <c r="AM31" s="36" t="s">
        <v>289</v>
      </c>
      <c r="AN31" s="36" t="s">
        <v>145</v>
      </c>
      <c r="AO31" s="36" t="s">
        <v>146</v>
      </c>
      <c r="AP31" s="36" t="s">
        <v>146</v>
      </c>
      <c r="AQ31" s="36" t="s">
        <v>104</v>
      </c>
      <c r="AR31" s="36" t="s">
        <v>105</v>
      </c>
      <c r="AS31" s="36" t="s">
        <v>106</v>
      </c>
      <c r="AT31" s="36" t="s">
        <v>107</v>
      </c>
      <c r="AU31" s="44" t="s">
        <v>685</v>
      </c>
      <c r="AV31" s="47">
        <v>39926</v>
      </c>
      <c r="AW31" s="36" t="s">
        <v>640</v>
      </c>
      <c r="AX31" s="36"/>
      <c r="AY31" s="36"/>
      <c r="AZ31" s="36"/>
      <c r="BA31" s="43">
        <v>8482346100</v>
      </c>
      <c r="BB31" s="42">
        <v>42894</v>
      </c>
      <c r="BC31" s="43" t="s">
        <v>686</v>
      </c>
      <c r="BD31" s="36" t="s">
        <v>687</v>
      </c>
      <c r="BE31" s="36">
        <v>6</v>
      </c>
      <c r="BF31" s="36" t="s">
        <v>145</v>
      </c>
      <c r="BG31" s="36" t="s">
        <v>146</v>
      </c>
      <c r="BH31" s="36" t="s">
        <v>688</v>
      </c>
      <c r="BI31" s="48" t="s">
        <v>644</v>
      </c>
      <c r="BJ31" s="48" t="s">
        <v>645</v>
      </c>
      <c r="BK31" s="36" t="s">
        <v>330</v>
      </c>
      <c r="BL31" s="36"/>
      <c r="BM31" s="36" t="s">
        <v>689</v>
      </c>
      <c r="BN31" s="36" t="s">
        <v>116</v>
      </c>
      <c r="BO31" s="36" t="s">
        <v>116</v>
      </c>
      <c r="BP31" s="36"/>
      <c r="BQ31" s="36"/>
      <c r="BR31" s="54" t="s">
        <v>690</v>
      </c>
      <c r="BS31" s="50" t="s">
        <v>691</v>
      </c>
      <c r="BT31" s="52" t="s">
        <v>651</v>
      </c>
      <c r="BU31" s="51">
        <v>24.5</v>
      </c>
      <c r="BV31" s="52" t="s">
        <v>581</v>
      </c>
      <c r="BW31" s="52" t="s">
        <v>629</v>
      </c>
      <c r="BX31" s="52"/>
      <c r="BY31" s="52">
        <v>7.55</v>
      </c>
      <c r="BZ31" s="51">
        <v>3.28</v>
      </c>
      <c r="CA31" s="52">
        <v>7.55</v>
      </c>
      <c r="CB31" s="52">
        <v>1</v>
      </c>
      <c r="CC31" s="52" t="s">
        <v>116</v>
      </c>
      <c r="CD31" s="52"/>
      <c r="CE31" s="52" t="s">
        <v>116</v>
      </c>
      <c r="CF31" s="36" t="s">
        <v>359</v>
      </c>
      <c r="CG31" s="43" t="s">
        <v>360</v>
      </c>
      <c r="CH31" s="49" t="s">
        <v>361</v>
      </c>
      <c r="CI31" s="49" t="s">
        <v>143</v>
      </c>
      <c r="CJ31" s="49" t="s">
        <v>144</v>
      </c>
      <c r="CK31" s="49" t="s">
        <v>145</v>
      </c>
      <c r="CL31" s="49" t="s">
        <v>146</v>
      </c>
      <c r="CM31" s="49" t="s">
        <v>129</v>
      </c>
    </row>
    <row r="32" spans="1:91" s="4" customFormat="1" x14ac:dyDescent="0.25">
      <c r="A32" s="34">
        <v>31</v>
      </c>
      <c r="B32" s="36" t="s">
        <v>692</v>
      </c>
      <c r="C32" s="36" t="s">
        <v>693</v>
      </c>
      <c r="D32" s="36" t="s">
        <v>272</v>
      </c>
      <c r="E32" s="36" t="s">
        <v>235</v>
      </c>
      <c r="F32" s="36" t="s">
        <v>90</v>
      </c>
      <c r="G32" s="36" t="s">
        <v>694</v>
      </c>
      <c r="H32" s="36" t="s">
        <v>135</v>
      </c>
      <c r="I32" s="36" t="s">
        <v>615</v>
      </c>
      <c r="J32" s="36" t="s">
        <v>200</v>
      </c>
      <c r="K32" s="36"/>
      <c r="L32" s="36"/>
      <c r="M32" s="55"/>
      <c r="N32" s="55"/>
      <c r="O32" s="55"/>
      <c r="P32" s="55"/>
      <c r="Q32" s="55"/>
      <c r="R32" s="55"/>
      <c r="S32" s="37">
        <v>43115</v>
      </c>
      <c r="T32" s="38" t="str">
        <f t="shared" ca="1" si="0"/>
        <v>6 ,2 ,12</v>
      </c>
      <c r="U32" s="39" t="str">
        <f t="shared" ca="1" si="1"/>
        <v>5yrs+</v>
      </c>
      <c r="V32" s="40">
        <v>43115</v>
      </c>
      <c r="W32" s="40"/>
      <c r="X32" s="40">
        <v>43897</v>
      </c>
      <c r="Y32" s="38" t="str">
        <f t="shared" si="4"/>
        <v>2 ,1 ,21</v>
      </c>
      <c r="Z32" s="40">
        <v>43295</v>
      </c>
      <c r="AA32" s="43" t="s">
        <v>695</v>
      </c>
      <c r="AB32" s="44" t="s">
        <v>417</v>
      </c>
      <c r="AC32" s="56" t="s">
        <v>696</v>
      </c>
      <c r="AD32" s="40">
        <f>Z32</f>
        <v>43295</v>
      </c>
      <c r="AE32" s="42">
        <f t="shared" si="3"/>
        <v>43843</v>
      </c>
      <c r="AF32" s="36" t="s">
        <v>664</v>
      </c>
      <c r="AG32" s="36"/>
      <c r="AH32" s="46" t="s">
        <v>697</v>
      </c>
      <c r="AI32" s="36" t="s">
        <v>698</v>
      </c>
      <c r="AJ32" s="46" t="s">
        <v>699</v>
      </c>
      <c r="AK32" s="47">
        <v>34780</v>
      </c>
      <c r="AL32" s="36" t="s">
        <v>300</v>
      </c>
      <c r="AM32" s="36" t="s">
        <v>301</v>
      </c>
      <c r="AN32" s="36" t="s">
        <v>231</v>
      </c>
      <c r="AO32" s="36" t="s">
        <v>232</v>
      </c>
      <c r="AP32" s="36" t="s">
        <v>700</v>
      </c>
      <c r="AQ32" s="36" t="str">
        <f>IF($AR32="Ông", "Nam", "Nữ")</f>
        <v>Nữ</v>
      </c>
      <c r="AR32" s="36" t="s">
        <v>397</v>
      </c>
      <c r="AS32" s="36" t="s">
        <v>106</v>
      </c>
      <c r="AT32" s="36" t="s">
        <v>107</v>
      </c>
      <c r="AU32" s="44" t="s">
        <v>701</v>
      </c>
      <c r="AV32" s="47">
        <v>40680</v>
      </c>
      <c r="AW32" s="36" t="s">
        <v>702</v>
      </c>
      <c r="AX32" s="36"/>
      <c r="AY32" s="36"/>
      <c r="AZ32" s="36"/>
      <c r="BA32" s="43">
        <v>8482346069</v>
      </c>
      <c r="BB32" s="42">
        <v>42894</v>
      </c>
      <c r="BC32" s="43">
        <v>6221608996</v>
      </c>
      <c r="BD32" s="36" t="s">
        <v>703</v>
      </c>
      <c r="BE32" s="36" t="s">
        <v>704</v>
      </c>
      <c r="BF32" s="36" t="s">
        <v>705</v>
      </c>
      <c r="BG32" s="36" t="s">
        <v>706</v>
      </c>
      <c r="BH32" s="36" t="s">
        <v>707</v>
      </c>
      <c r="BI32" s="48" t="s">
        <v>672</v>
      </c>
      <c r="BJ32" s="48" t="s">
        <v>673</v>
      </c>
      <c r="BK32" s="36" t="s">
        <v>330</v>
      </c>
      <c r="BL32" s="36"/>
      <c r="BM32" s="36" t="s">
        <v>708</v>
      </c>
      <c r="BN32" s="36" t="s">
        <v>379</v>
      </c>
      <c r="BO32" s="36" t="s">
        <v>709</v>
      </c>
      <c r="BP32" s="36"/>
      <c r="BQ32" s="36"/>
      <c r="BR32" s="54" t="s">
        <v>710</v>
      </c>
      <c r="BS32" s="54" t="s">
        <v>711</v>
      </c>
      <c r="BT32" s="52" t="s">
        <v>651</v>
      </c>
      <c r="BU32" s="51">
        <v>24.5</v>
      </c>
      <c r="BV32" s="52" t="s">
        <v>651</v>
      </c>
      <c r="BW32" s="52" t="s">
        <v>629</v>
      </c>
      <c r="BX32" s="52" t="s">
        <v>581</v>
      </c>
      <c r="BY32" s="53">
        <v>2018</v>
      </c>
      <c r="BZ32" s="51">
        <v>3.28</v>
      </c>
      <c r="CA32" s="51">
        <v>8.14</v>
      </c>
      <c r="CB32" s="52">
        <v>1</v>
      </c>
      <c r="CC32" s="52" t="s">
        <v>116</v>
      </c>
      <c r="CD32" s="52"/>
      <c r="CE32" s="52" t="s">
        <v>116</v>
      </c>
      <c r="CF32" s="36" t="s">
        <v>379</v>
      </c>
      <c r="CG32" s="43" t="s">
        <v>380</v>
      </c>
      <c r="CH32" s="49" t="s">
        <v>381</v>
      </c>
      <c r="CI32" s="49" t="s">
        <v>229</v>
      </c>
      <c r="CJ32" s="49" t="s">
        <v>230</v>
      </c>
      <c r="CK32" s="49" t="s">
        <v>231</v>
      </c>
      <c r="CL32" s="49" t="s">
        <v>232</v>
      </c>
      <c r="CM32" s="49" t="s">
        <v>129</v>
      </c>
    </row>
    <row r="33" spans="1:91" s="4" customFormat="1" x14ac:dyDescent="0.25">
      <c r="A33" s="34">
        <v>32</v>
      </c>
      <c r="B33" s="36" t="s">
        <v>712</v>
      </c>
      <c r="C33" s="36" t="s">
        <v>713</v>
      </c>
      <c r="D33" s="36" t="s">
        <v>714</v>
      </c>
      <c r="E33" s="36" t="s">
        <v>309</v>
      </c>
      <c r="F33" s="36" t="s">
        <v>90</v>
      </c>
      <c r="G33" s="36" t="s">
        <v>715</v>
      </c>
      <c r="H33" s="36" t="s">
        <v>135</v>
      </c>
      <c r="I33" s="36" t="s">
        <v>339</v>
      </c>
      <c r="J33" s="36" t="s">
        <v>200</v>
      </c>
      <c r="K33" s="36"/>
      <c r="L33" s="36"/>
      <c r="M33" s="55"/>
      <c r="N33" s="55"/>
      <c r="O33" s="55"/>
      <c r="P33" s="55"/>
      <c r="Q33" s="55"/>
      <c r="R33" s="55"/>
      <c r="S33" s="37">
        <v>43115</v>
      </c>
      <c r="T33" s="38" t="str">
        <f t="shared" ca="1" si="0"/>
        <v>6 ,2 ,12</v>
      </c>
      <c r="U33" s="39" t="str">
        <f t="shared" ca="1" si="1"/>
        <v>5yrs+</v>
      </c>
      <c r="V33" s="40">
        <v>43115</v>
      </c>
      <c r="W33" s="40"/>
      <c r="X33" s="42">
        <v>43315</v>
      </c>
      <c r="Y33" s="38" t="str">
        <f t="shared" si="4"/>
        <v>0 ,6 ,19</v>
      </c>
      <c r="Z33" s="40">
        <v>43295</v>
      </c>
      <c r="AA33" s="43" t="s">
        <v>716</v>
      </c>
      <c r="AB33" s="43" t="s">
        <v>388</v>
      </c>
      <c r="AC33" s="56">
        <v>0</v>
      </c>
      <c r="AD33" s="40">
        <v>43295</v>
      </c>
      <c r="AE33" s="42">
        <f t="shared" si="3"/>
        <v>43294</v>
      </c>
      <c r="AF33" s="36" t="s">
        <v>442</v>
      </c>
      <c r="AG33" s="36"/>
      <c r="AH33" s="46" t="s">
        <v>717</v>
      </c>
      <c r="AI33" s="36" t="s">
        <v>698</v>
      </c>
      <c r="AJ33" s="46" t="s">
        <v>718</v>
      </c>
      <c r="AK33" s="47">
        <v>34932</v>
      </c>
      <c r="AL33" s="36" t="s">
        <v>314</v>
      </c>
      <c r="AM33" s="36" t="s">
        <v>315</v>
      </c>
      <c r="AN33" s="36" t="s">
        <v>315</v>
      </c>
      <c r="AO33" s="36" t="s">
        <v>316</v>
      </c>
      <c r="AP33" s="36" t="s">
        <v>316</v>
      </c>
      <c r="AQ33" s="36" t="s">
        <v>104</v>
      </c>
      <c r="AR33" s="36" t="s">
        <v>105</v>
      </c>
      <c r="AS33" s="36" t="s">
        <v>106</v>
      </c>
      <c r="AT33" s="36" t="s">
        <v>107</v>
      </c>
      <c r="AU33" s="44" t="s">
        <v>719</v>
      </c>
      <c r="AV33" s="47">
        <v>42899</v>
      </c>
      <c r="AW33" s="36" t="s">
        <v>720</v>
      </c>
      <c r="AX33" s="36"/>
      <c r="AY33" s="36"/>
      <c r="AZ33" s="36"/>
      <c r="BA33" s="43">
        <v>8482346157</v>
      </c>
      <c r="BB33" s="42">
        <v>42894</v>
      </c>
      <c r="BC33" s="43" t="s">
        <v>303</v>
      </c>
      <c r="BD33" s="36" t="s">
        <v>408</v>
      </c>
      <c r="BE33" s="36" t="s">
        <v>315</v>
      </c>
      <c r="BF33" s="36" t="s">
        <v>315</v>
      </c>
      <c r="BG33" s="36" t="s">
        <v>316</v>
      </c>
      <c r="BH33" s="36" t="s">
        <v>408</v>
      </c>
      <c r="BI33" s="48" t="s">
        <v>315</v>
      </c>
      <c r="BJ33" s="48" t="s">
        <v>315</v>
      </c>
      <c r="BK33" s="48" t="s">
        <v>316</v>
      </c>
      <c r="BL33" s="36"/>
      <c r="BM33" s="36" t="s">
        <v>721</v>
      </c>
      <c r="BN33" s="36" t="s">
        <v>116</v>
      </c>
      <c r="BO33" s="36" t="s">
        <v>116</v>
      </c>
      <c r="BP33" s="36"/>
      <c r="BQ33" s="36"/>
      <c r="BR33" s="54" t="s">
        <v>722</v>
      </c>
      <c r="BS33" s="54" t="s">
        <v>723</v>
      </c>
      <c r="BT33" s="52" t="s">
        <v>651</v>
      </c>
      <c r="BU33" s="51">
        <v>24.5</v>
      </c>
      <c r="BV33" s="52" t="s">
        <v>724</v>
      </c>
      <c r="BW33" s="52" t="s">
        <v>629</v>
      </c>
      <c r="BX33" s="52" t="s">
        <v>581</v>
      </c>
      <c r="BY33" s="53">
        <v>2018</v>
      </c>
      <c r="BZ33" s="51">
        <v>3.28</v>
      </c>
      <c r="CA33" s="52">
        <v>8.1300000000000008</v>
      </c>
      <c r="CB33" s="52">
        <v>1</v>
      </c>
      <c r="CC33" s="52" t="s">
        <v>116</v>
      </c>
      <c r="CD33" s="52"/>
      <c r="CE33" s="52" t="s">
        <v>116</v>
      </c>
      <c r="CF33" s="36" t="s">
        <v>405</v>
      </c>
      <c r="CG33" s="43" t="s">
        <v>406</v>
      </c>
      <c r="CH33" s="49" t="s">
        <v>407</v>
      </c>
      <c r="CI33" s="49" t="s">
        <v>408</v>
      </c>
      <c r="CJ33" s="49" t="s">
        <v>409</v>
      </c>
      <c r="CK33" s="49" t="s">
        <v>410</v>
      </c>
      <c r="CL33" s="49" t="s">
        <v>411</v>
      </c>
      <c r="CM33" s="49" t="s">
        <v>129</v>
      </c>
    </row>
    <row r="34" spans="1:91" s="4" customFormat="1" x14ac:dyDescent="0.25">
      <c r="A34" s="34">
        <v>33</v>
      </c>
      <c r="B34" s="36" t="s">
        <v>725</v>
      </c>
      <c r="C34" s="36" t="s">
        <v>726</v>
      </c>
      <c r="D34" s="36"/>
      <c r="E34" s="36" t="s">
        <v>727</v>
      </c>
      <c r="F34" s="36" t="s">
        <v>90</v>
      </c>
      <c r="G34" s="36" t="s">
        <v>728</v>
      </c>
      <c r="H34" s="36" t="s">
        <v>503</v>
      </c>
      <c r="I34" s="36" t="s">
        <v>326</v>
      </c>
      <c r="J34" s="36" t="s">
        <v>233</v>
      </c>
      <c r="K34" s="36"/>
      <c r="L34" s="36"/>
      <c r="M34" s="55"/>
      <c r="N34" s="55"/>
      <c r="O34" s="55"/>
      <c r="P34" s="55"/>
      <c r="Q34" s="55"/>
      <c r="R34" s="55"/>
      <c r="S34" s="37">
        <v>43132</v>
      </c>
      <c r="T34" s="38" t="str">
        <f t="shared" ref="T34:T65" ca="1" si="5">DATEDIF(S34,TODAY(),"Y")&amp;" ,"&amp;DATEDIF(S34,TODAY(),"YM")&amp;" ,"&amp;DATEDIF(S34,TODAY(),"MD")</f>
        <v>6 ,1 ,26</v>
      </c>
      <c r="U34" s="39" t="str">
        <f t="shared" ref="U34:U65" ca="1" si="6">IF(YEARFRAC(S34,TODAY())&gt;=10,"10yrs+",IF(YEARFRAC(S34,TODAY())&gt;=5,"5yrs+",IF(YEARFRAC(S34,TODAY())&gt;=3,"&lt;5yrs",IF(YEARFRAC(S34,TODAY())&gt;1,"&lt;3yrs","&lt;1yr"))))</f>
        <v>5yrs+</v>
      </c>
      <c r="V34" s="40">
        <v>43132</v>
      </c>
      <c r="W34" s="40"/>
      <c r="X34" s="40">
        <v>43435</v>
      </c>
      <c r="Y34" s="38" t="str">
        <f t="shared" si="4"/>
        <v>0 ,10 ,0</v>
      </c>
      <c r="Z34" s="40" t="e">
        <f>#REF!</f>
        <v>#REF!</v>
      </c>
      <c r="AA34" s="43" t="s">
        <v>729</v>
      </c>
      <c r="AB34" s="36" t="s">
        <v>417</v>
      </c>
      <c r="AC34" s="56">
        <v>12</v>
      </c>
      <c r="AD34" s="40">
        <v>43296</v>
      </c>
      <c r="AE34" s="42">
        <f t="shared" ref="AE34:AE65" si="7">EDATE(AD34,AC34)-1</f>
        <v>43660</v>
      </c>
      <c r="AF34" s="36" t="s">
        <v>464</v>
      </c>
      <c r="AG34" s="36"/>
      <c r="AH34" s="59" t="s">
        <v>730</v>
      </c>
      <c r="AI34" s="36" t="s">
        <v>731</v>
      </c>
      <c r="AJ34" s="46" t="s">
        <v>732</v>
      </c>
      <c r="AK34" s="47">
        <v>32150</v>
      </c>
      <c r="AL34" s="36" t="s">
        <v>330</v>
      </c>
      <c r="AM34" s="36" t="s">
        <v>315</v>
      </c>
      <c r="AN34" s="36" t="s">
        <v>315</v>
      </c>
      <c r="AO34" s="36" t="s">
        <v>330</v>
      </c>
      <c r="AP34" s="36" t="s">
        <v>330</v>
      </c>
      <c r="AQ34" s="36" t="s">
        <v>104</v>
      </c>
      <c r="AR34" s="36" t="s">
        <v>105</v>
      </c>
      <c r="AS34" s="36" t="s">
        <v>106</v>
      </c>
      <c r="AT34" s="36" t="s">
        <v>107</v>
      </c>
      <c r="AU34" s="44" t="s">
        <v>733</v>
      </c>
      <c r="AV34" s="47">
        <v>38162</v>
      </c>
      <c r="AW34" s="36" t="s">
        <v>734</v>
      </c>
      <c r="AX34" s="36"/>
      <c r="AY34" s="36"/>
      <c r="AZ34" s="36"/>
      <c r="BA34" s="43">
        <v>8127967924</v>
      </c>
      <c r="BB34" s="42">
        <v>41014</v>
      </c>
      <c r="BC34" s="43" t="s">
        <v>318</v>
      </c>
      <c r="BD34" s="36" t="s">
        <v>735</v>
      </c>
      <c r="BE34" s="36" t="s">
        <v>736</v>
      </c>
      <c r="BF34" s="46" t="s">
        <v>672</v>
      </c>
      <c r="BG34" s="36" t="s">
        <v>330</v>
      </c>
      <c r="BH34" s="36" t="s">
        <v>735</v>
      </c>
      <c r="BI34" s="48" t="s">
        <v>433</v>
      </c>
      <c r="BJ34" s="49">
        <v>7</v>
      </c>
      <c r="BK34" s="36" t="s">
        <v>330</v>
      </c>
      <c r="BL34" s="36"/>
      <c r="BM34" s="36" t="s">
        <v>737</v>
      </c>
      <c r="BN34" s="36" t="s">
        <v>116</v>
      </c>
      <c r="BO34" s="36" t="s">
        <v>116</v>
      </c>
      <c r="BP34" s="36"/>
      <c r="BQ34" s="36"/>
      <c r="BR34" s="54" t="s">
        <v>738</v>
      </c>
      <c r="BS34" s="54" t="s">
        <v>739</v>
      </c>
      <c r="BT34" s="52" t="s">
        <v>740</v>
      </c>
      <c r="BU34" s="51">
        <v>24.5</v>
      </c>
      <c r="BV34" s="52" t="s">
        <v>741</v>
      </c>
      <c r="BW34" s="52" t="s">
        <v>629</v>
      </c>
      <c r="BX34" s="52" t="s">
        <v>581</v>
      </c>
      <c r="BY34" s="53">
        <v>2018</v>
      </c>
      <c r="BZ34" s="51">
        <v>3.28</v>
      </c>
      <c r="CA34" s="52">
        <v>6.5</v>
      </c>
      <c r="CB34" s="52">
        <v>1</v>
      </c>
      <c r="CC34" s="52" t="s">
        <v>116</v>
      </c>
      <c r="CD34" s="52"/>
      <c r="CE34" s="52" t="s">
        <v>116</v>
      </c>
      <c r="CF34" s="36" t="s">
        <v>429</v>
      </c>
      <c r="CG34" s="43" t="s">
        <v>430</v>
      </c>
      <c r="CH34" s="49" t="s">
        <v>431</v>
      </c>
      <c r="CI34" s="49" t="s">
        <v>432</v>
      </c>
      <c r="CJ34" s="49" t="s">
        <v>433</v>
      </c>
      <c r="CK34" s="49" t="s">
        <v>434</v>
      </c>
      <c r="CL34" s="49" t="s">
        <v>199</v>
      </c>
      <c r="CM34" s="49" t="s">
        <v>129</v>
      </c>
    </row>
    <row r="35" spans="1:91" s="4" customFormat="1" x14ac:dyDescent="0.25">
      <c r="A35" s="34">
        <v>34</v>
      </c>
      <c r="B35" s="36" t="s">
        <v>742</v>
      </c>
      <c r="C35" s="36" t="s">
        <v>743</v>
      </c>
      <c r="D35" s="36" t="s">
        <v>744</v>
      </c>
      <c r="E35" s="36" t="s">
        <v>273</v>
      </c>
      <c r="F35" s="36" t="s">
        <v>90</v>
      </c>
      <c r="G35" s="36" t="s">
        <v>745</v>
      </c>
      <c r="H35" s="36" t="s">
        <v>325</v>
      </c>
      <c r="I35" s="36" t="s">
        <v>339</v>
      </c>
      <c r="J35" s="36" t="s">
        <v>164</v>
      </c>
      <c r="K35" s="36"/>
      <c r="L35" s="36"/>
      <c r="M35" s="55"/>
      <c r="N35" s="55"/>
      <c r="O35" s="55"/>
      <c r="P35" s="55"/>
      <c r="Q35" s="55"/>
      <c r="R35" s="55"/>
      <c r="S35" s="37">
        <v>43153</v>
      </c>
      <c r="T35" s="38" t="str">
        <f t="shared" ca="1" si="5"/>
        <v>6 ,1 ,5</v>
      </c>
      <c r="U35" s="39" t="str">
        <f t="shared" ca="1" si="6"/>
        <v>5yrs+</v>
      </c>
      <c r="V35" s="40">
        <v>43153</v>
      </c>
      <c r="W35" s="40"/>
      <c r="X35" s="40">
        <v>44199</v>
      </c>
      <c r="Y35" s="38" t="str">
        <f t="shared" si="4"/>
        <v>2 ,10 ,12</v>
      </c>
      <c r="Z35" s="40">
        <v>43941</v>
      </c>
      <c r="AA35" s="43" t="s">
        <v>746</v>
      </c>
      <c r="AB35" s="60" t="s">
        <v>95</v>
      </c>
      <c r="AC35" s="56"/>
      <c r="AD35" s="40">
        <v>43941</v>
      </c>
      <c r="AE35" s="42">
        <f t="shared" si="7"/>
        <v>43940</v>
      </c>
      <c r="AF35" s="36" t="s">
        <v>96</v>
      </c>
      <c r="AG35" s="36"/>
      <c r="AH35" s="46" t="s">
        <v>747</v>
      </c>
      <c r="AI35" s="36" t="s">
        <v>748</v>
      </c>
      <c r="AJ35" s="46" t="s">
        <v>749</v>
      </c>
      <c r="AK35" s="47">
        <v>34738</v>
      </c>
      <c r="AL35" s="36" t="s">
        <v>344</v>
      </c>
      <c r="AM35" s="36" t="s">
        <v>267</v>
      </c>
      <c r="AN35" s="36" t="s">
        <v>268</v>
      </c>
      <c r="AO35" s="36" t="s">
        <v>344</v>
      </c>
      <c r="AP35" s="36" t="s">
        <v>344</v>
      </c>
      <c r="AQ35" s="36" t="s">
        <v>104</v>
      </c>
      <c r="AR35" s="36" t="s">
        <v>105</v>
      </c>
      <c r="AS35" s="36" t="s">
        <v>106</v>
      </c>
      <c r="AT35" s="36" t="s">
        <v>107</v>
      </c>
      <c r="AU35" s="44" t="s">
        <v>750</v>
      </c>
      <c r="AV35" s="47">
        <v>41666</v>
      </c>
      <c r="AW35" s="36" t="s">
        <v>751</v>
      </c>
      <c r="AX35" s="36"/>
      <c r="AY35" s="36"/>
      <c r="AZ35" s="36"/>
      <c r="BA35" s="43">
        <v>8530643120</v>
      </c>
      <c r="BB35" s="42">
        <v>41015</v>
      </c>
      <c r="BC35" s="43" t="s">
        <v>332</v>
      </c>
      <c r="BD35" s="36" t="s">
        <v>752</v>
      </c>
      <c r="BE35" s="36" t="s">
        <v>267</v>
      </c>
      <c r="BF35" s="46" t="s">
        <v>268</v>
      </c>
      <c r="BG35" s="36" t="s">
        <v>269</v>
      </c>
      <c r="BH35" s="36" t="s">
        <v>753</v>
      </c>
      <c r="BI35" s="48" t="s">
        <v>754</v>
      </c>
      <c r="BJ35" s="49" t="s">
        <v>645</v>
      </c>
      <c r="BK35" s="36" t="s">
        <v>330</v>
      </c>
      <c r="BL35" s="36"/>
      <c r="BM35" s="36" t="s">
        <v>755</v>
      </c>
      <c r="BN35" s="36" t="s">
        <v>116</v>
      </c>
      <c r="BO35" s="36" t="s">
        <v>756</v>
      </c>
      <c r="BP35" s="36"/>
      <c r="BQ35" s="36"/>
      <c r="BR35" s="54" t="s">
        <v>757</v>
      </c>
      <c r="BS35" s="54" t="s">
        <v>758</v>
      </c>
      <c r="BT35" s="51" t="s">
        <v>759</v>
      </c>
      <c r="BU35" s="51">
        <v>24.5</v>
      </c>
      <c r="BV35" s="52" t="s">
        <v>760</v>
      </c>
      <c r="BW35" s="52" t="s">
        <v>121</v>
      </c>
      <c r="BX35" s="52" t="s">
        <v>761</v>
      </c>
      <c r="BY35" s="53">
        <v>2018</v>
      </c>
      <c r="BZ35" s="51">
        <v>3.28</v>
      </c>
      <c r="CA35" s="51">
        <v>7.35</v>
      </c>
      <c r="CB35" s="52">
        <v>1</v>
      </c>
      <c r="CC35" s="52" t="s">
        <v>116</v>
      </c>
      <c r="CD35" s="52"/>
      <c r="CE35" s="52" t="s">
        <v>116</v>
      </c>
      <c r="CF35" s="36" t="s">
        <v>456</v>
      </c>
      <c r="CG35" s="43" t="s">
        <v>457</v>
      </c>
      <c r="CH35" s="49" t="s">
        <v>458</v>
      </c>
      <c r="CI35" s="49" t="s">
        <v>266</v>
      </c>
      <c r="CJ35" s="49" t="s">
        <v>267</v>
      </c>
      <c r="CK35" s="49" t="s">
        <v>268</v>
      </c>
      <c r="CL35" s="49" t="s">
        <v>269</v>
      </c>
      <c r="CM35" s="49" t="s">
        <v>129</v>
      </c>
    </row>
    <row r="36" spans="1:91" s="4" customFormat="1" x14ac:dyDescent="0.25">
      <c r="A36" s="34">
        <v>35</v>
      </c>
      <c r="B36" s="36" t="s">
        <v>762</v>
      </c>
      <c r="C36" s="36" t="s">
        <v>744</v>
      </c>
      <c r="D36" s="36" t="s">
        <v>763</v>
      </c>
      <c r="E36" s="36" t="s">
        <v>273</v>
      </c>
      <c r="F36" s="36" t="s">
        <v>90</v>
      </c>
      <c r="G36" s="36" t="s">
        <v>764</v>
      </c>
      <c r="H36" s="36" t="s">
        <v>325</v>
      </c>
      <c r="I36" s="36" t="s">
        <v>615</v>
      </c>
      <c r="J36" s="36" t="s">
        <v>164</v>
      </c>
      <c r="K36" s="36"/>
      <c r="L36" s="36"/>
      <c r="M36" s="55"/>
      <c r="N36" s="55"/>
      <c r="O36" s="55"/>
      <c r="P36" s="55"/>
      <c r="Q36" s="55"/>
      <c r="R36" s="55"/>
      <c r="S36" s="37">
        <v>43160</v>
      </c>
      <c r="T36" s="38" t="str">
        <f t="shared" ca="1" si="5"/>
        <v>6 ,0 ,26</v>
      </c>
      <c r="U36" s="39" t="str">
        <f t="shared" ca="1" si="6"/>
        <v>5yrs+</v>
      </c>
      <c r="V36" s="40">
        <v>43160</v>
      </c>
      <c r="W36" s="40"/>
      <c r="X36" s="42">
        <v>43489</v>
      </c>
      <c r="Y36" s="38" t="str">
        <f t="shared" si="4"/>
        <v>0 ,10 ,23</v>
      </c>
      <c r="Z36" s="40">
        <v>43402</v>
      </c>
      <c r="AA36" s="43" t="s">
        <v>765</v>
      </c>
      <c r="AB36" s="60" t="s">
        <v>417</v>
      </c>
      <c r="AC36" s="56" t="s">
        <v>696</v>
      </c>
      <c r="AD36" s="40">
        <v>43402</v>
      </c>
      <c r="AE36" s="42">
        <f t="shared" si="7"/>
        <v>43949</v>
      </c>
      <c r="AF36" s="36" t="s">
        <v>766</v>
      </c>
      <c r="AG36" s="36"/>
      <c r="AH36" s="46" t="s">
        <v>767</v>
      </c>
      <c r="AI36" s="36" t="s">
        <v>768</v>
      </c>
      <c r="AJ36" s="46" t="s">
        <v>769</v>
      </c>
      <c r="AK36" s="47">
        <v>34847</v>
      </c>
      <c r="AL36" s="36" t="s">
        <v>371</v>
      </c>
      <c r="AM36" s="36" t="s">
        <v>179</v>
      </c>
      <c r="AN36" s="36" t="s">
        <v>180</v>
      </c>
      <c r="AO36" s="36" t="s">
        <v>181</v>
      </c>
      <c r="AP36" s="36" t="s">
        <v>770</v>
      </c>
      <c r="AQ36" s="36" t="s">
        <v>104</v>
      </c>
      <c r="AR36" s="36" t="s">
        <v>105</v>
      </c>
      <c r="AS36" s="36" t="s">
        <v>106</v>
      </c>
      <c r="AT36" s="36" t="s">
        <v>107</v>
      </c>
      <c r="AU36" s="44" t="s">
        <v>771</v>
      </c>
      <c r="AV36" s="47">
        <v>41239</v>
      </c>
      <c r="AW36" s="36" t="s">
        <v>772</v>
      </c>
      <c r="AX36" s="36"/>
      <c r="AY36" s="36"/>
      <c r="AZ36" s="36"/>
      <c r="BA36" s="43">
        <v>8530643113</v>
      </c>
      <c r="BB36" s="42">
        <v>41016</v>
      </c>
      <c r="BC36" s="43" t="s">
        <v>347</v>
      </c>
      <c r="BD36" s="36" t="s">
        <v>178</v>
      </c>
      <c r="BE36" s="36" t="s">
        <v>179</v>
      </c>
      <c r="BF36" s="46" t="s">
        <v>180</v>
      </c>
      <c r="BG36" s="36" t="s">
        <v>181</v>
      </c>
      <c r="BH36" s="36" t="s">
        <v>773</v>
      </c>
      <c r="BI36" s="48" t="s">
        <v>774</v>
      </c>
      <c r="BJ36" s="49" t="s">
        <v>535</v>
      </c>
      <c r="BK36" s="36" t="s">
        <v>536</v>
      </c>
      <c r="BL36" s="36"/>
      <c r="BM36" s="36" t="s">
        <v>116</v>
      </c>
      <c r="BN36" s="36" t="s">
        <v>775</v>
      </c>
      <c r="BO36" s="36" t="s">
        <v>776</v>
      </c>
      <c r="BP36" s="36"/>
      <c r="BQ36" s="36"/>
      <c r="BR36" s="54" t="s">
        <v>777</v>
      </c>
      <c r="BS36" s="54" t="s">
        <v>778</v>
      </c>
      <c r="BT36" s="51" t="s">
        <v>759</v>
      </c>
      <c r="BU36" s="51">
        <v>24.5</v>
      </c>
      <c r="BV36" s="52" t="s">
        <v>779</v>
      </c>
      <c r="BW36" s="52" t="s">
        <v>780</v>
      </c>
      <c r="BX36" s="52" t="s">
        <v>781</v>
      </c>
      <c r="BY36" s="53">
        <v>2018</v>
      </c>
      <c r="BZ36" s="51">
        <v>3.28</v>
      </c>
      <c r="CA36" s="51">
        <v>8.16</v>
      </c>
      <c r="CB36" s="52">
        <v>1</v>
      </c>
      <c r="CC36" s="52" t="s">
        <v>116</v>
      </c>
      <c r="CD36" s="52"/>
      <c r="CE36" s="52" t="s">
        <v>116</v>
      </c>
      <c r="CF36" s="36" t="s">
        <v>474</v>
      </c>
      <c r="CG36" s="43" t="s">
        <v>475</v>
      </c>
      <c r="CH36" s="49">
        <v>5499693992</v>
      </c>
      <c r="CI36" s="49" t="s">
        <v>178</v>
      </c>
      <c r="CJ36" s="49" t="s">
        <v>179</v>
      </c>
      <c r="CK36" s="49" t="s">
        <v>180</v>
      </c>
      <c r="CL36" s="49" t="s">
        <v>181</v>
      </c>
      <c r="CM36" s="49" t="s">
        <v>129</v>
      </c>
    </row>
    <row r="37" spans="1:91" s="4" customFormat="1" x14ac:dyDescent="0.25">
      <c r="A37" s="34">
        <v>36</v>
      </c>
      <c r="B37" s="36" t="s">
        <v>495</v>
      </c>
      <c r="C37" s="36" t="s">
        <v>782</v>
      </c>
      <c r="D37" s="36" t="s">
        <v>783</v>
      </c>
      <c r="E37" s="36" t="s">
        <v>784</v>
      </c>
      <c r="F37" s="36" t="s">
        <v>90</v>
      </c>
      <c r="G37" s="36" t="s">
        <v>785</v>
      </c>
      <c r="H37" s="36" t="s">
        <v>786</v>
      </c>
      <c r="I37" s="36" t="s">
        <v>386</v>
      </c>
      <c r="J37" s="36" t="s">
        <v>215</v>
      </c>
      <c r="K37" s="36"/>
      <c r="L37" s="36"/>
      <c r="M37" s="55"/>
      <c r="N37" s="55"/>
      <c r="O37" s="55"/>
      <c r="P37" s="61"/>
      <c r="Q37" s="61"/>
      <c r="R37" s="61"/>
      <c r="S37" s="37">
        <v>43160</v>
      </c>
      <c r="T37" s="38" t="str">
        <f t="shared" ca="1" si="5"/>
        <v>6 ,0 ,26</v>
      </c>
      <c r="U37" s="39" t="str">
        <f t="shared" ca="1" si="6"/>
        <v>5yrs+</v>
      </c>
      <c r="V37" s="40">
        <v>43160</v>
      </c>
      <c r="W37" s="40"/>
      <c r="X37" s="40">
        <v>43694</v>
      </c>
      <c r="Y37" s="38" t="str">
        <f t="shared" si="4"/>
        <v>1 ,5 ,16</v>
      </c>
      <c r="Z37" s="40">
        <v>43586</v>
      </c>
      <c r="AA37" s="43" t="s">
        <v>787</v>
      </c>
      <c r="AB37" s="60" t="s">
        <v>417</v>
      </c>
      <c r="AC37" s="56" t="s">
        <v>788</v>
      </c>
      <c r="AD37" s="40">
        <v>43586</v>
      </c>
      <c r="AE37" s="42">
        <f t="shared" si="7"/>
        <v>43951</v>
      </c>
      <c r="AF37" s="36" t="s">
        <v>664</v>
      </c>
      <c r="AG37" s="36"/>
      <c r="AH37" s="46" t="s">
        <v>789</v>
      </c>
      <c r="AI37" s="36" t="s">
        <v>790</v>
      </c>
      <c r="AJ37" s="46" t="s">
        <v>791</v>
      </c>
      <c r="AK37" s="47">
        <v>31907</v>
      </c>
      <c r="AL37" s="36" t="s">
        <v>500</v>
      </c>
      <c r="AM37" s="36" t="s">
        <v>498</v>
      </c>
      <c r="AN37" s="36" t="s">
        <v>499</v>
      </c>
      <c r="AO37" s="36" t="s">
        <v>500</v>
      </c>
      <c r="AP37" s="36" t="s">
        <v>500</v>
      </c>
      <c r="AQ37" s="36" t="s">
        <v>104</v>
      </c>
      <c r="AR37" s="36" t="s">
        <v>105</v>
      </c>
      <c r="AS37" s="36" t="s">
        <v>106</v>
      </c>
      <c r="AT37" s="36" t="s">
        <v>107</v>
      </c>
      <c r="AU37" s="44" t="s">
        <v>792</v>
      </c>
      <c r="AV37" s="47">
        <v>40015</v>
      </c>
      <c r="AW37" s="36" t="s">
        <v>793</v>
      </c>
      <c r="AX37" s="36"/>
      <c r="AY37" s="36"/>
      <c r="AZ37" s="36"/>
      <c r="BA37" s="43">
        <v>8132590254</v>
      </c>
      <c r="BB37" s="42">
        <v>41076</v>
      </c>
      <c r="BC37" s="43">
        <v>7912066779</v>
      </c>
      <c r="BD37" s="36" t="s">
        <v>794</v>
      </c>
      <c r="BE37" s="36" t="s">
        <v>795</v>
      </c>
      <c r="BF37" s="46" t="s">
        <v>499</v>
      </c>
      <c r="BG37" s="36" t="s">
        <v>500</v>
      </c>
      <c r="BH37" s="36" t="s">
        <v>796</v>
      </c>
      <c r="BI37" s="48" t="s">
        <v>797</v>
      </c>
      <c r="BJ37" s="49" t="s">
        <v>511</v>
      </c>
      <c r="BK37" s="36" t="s">
        <v>330</v>
      </c>
      <c r="BL37" s="36"/>
      <c r="BM37" s="36" t="s">
        <v>798</v>
      </c>
      <c r="BN37" s="36" t="s">
        <v>116</v>
      </c>
      <c r="BO37" s="36" t="s">
        <v>799</v>
      </c>
      <c r="BP37" s="36"/>
      <c r="BQ37" s="36"/>
      <c r="BR37" s="54" t="s">
        <v>800</v>
      </c>
      <c r="BS37" s="54" t="s">
        <v>801</v>
      </c>
      <c r="BT37" s="51" t="s">
        <v>759</v>
      </c>
      <c r="BU37" s="51">
        <v>24.5</v>
      </c>
      <c r="BV37" s="52" t="s">
        <v>760</v>
      </c>
      <c r="BW37" s="52" t="s">
        <v>802</v>
      </c>
      <c r="BX37" s="52" t="s">
        <v>802</v>
      </c>
      <c r="BY37" s="53">
        <v>2012</v>
      </c>
      <c r="BZ37" s="51">
        <v>3.28</v>
      </c>
      <c r="CA37" s="51">
        <v>7.06</v>
      </c>
      <c r="CB37" s="52">
        <v>1</v>
      </c>
      <c r="CC37" s="52" t="s">
        <v>116</v>
      </c>
      <c r="CD37" s="52"/>
      <c r="CE37" s="52" t="s">
        <v>116</v>
      </c>
      <c r="CF37" s="36" t="s">
        <v>495</v>
      </c>
      <c r="CG37" s="43" t="s">
        <v>496</v>
      </c>
      <c r="CH37" s="49">
        <v>5499693992</v>
      </c>
      <c r="CI37" s="49" t="s">
        <v>497</v>
      </c>
      <c r="CJ37" s="49" t="s">
        <v>498</v>
      </c>
      <c r="CK37" s="49" t="s">
        <v>499</v>
      </c>
      <c r="CL37" s="49" t="s">
        <v>500</v>
      </c>
      <c r="CM37" s="49" t="s">
        <v>129</v>
      </c>
    </row>
    <row r="38" spans="1:91" s="4" customFormat="1" x14ac:dyDescent="0.25">
      <c r="A38" s="34">
        <v>37</v>
      </c>
      <c r="B38" s="36" t="s">
        <v>803</v>
      </c>
      <c r="C38" s="36" t="s">
        <v>804</v>
      </c>
      <c r="D38" s="36" t="s">
        <v>805</v>
      </c>
      <c r="E38" s="36" t="s">
        <v>806</v>
      </c>
      <c r="F38" s="36" t="s">
        <v>90</v>
      </c>
      <c r="G38" s="36" t="s">
        <v>807</v>
      </c>
      <c r="H38" s="36" t="s">
        <v>786</v>
      </c>
      <c r="I38" s="36" t="s">
        <v>524</v>
      </c>
      <c r="J38" s="36" t="s">
        <v>215</v>
      </c>
      <c r="K38" s="36"/>
      <c r="L38" s="36"/>
      <c r="M38" s="55"/>
      <c r="N38" s="55"/>
      <c r="O38" s="55"/>
      <c r="P38" s="61"/>
      <c r="Q38" s="61"/>
      <c r="R38" s="61"/>
      <c r="S38" s="37">
        <v>43160</v>
      </c>
      <c r="T38" s="38" t="str">
        <f t="shared" ca="1" si="5"/>
        <v>6 ,0 ,26</v>
      </c>
      <c r="U38" s="39" t="str">
        <f t="shared" ca="1" si="6"/>
        <v>5yrs+</v>
      </c>
      <c r="V38" s="40">
        <v>43160</v>
      </c>
      <c r="W38" s="40"/>
      <c r="X38" s="40">
        <v>43353</v>
      </c>
      <c r="Y38" s="38" t="str">
        <f t="shared" si="4"/>
        <v>0 ,6 ,9</v>
      </c>
      <c r="Z38" s="40">
        <v>43402</v>
      </c>
      <c r="AA38" s="43" t="s">
        <v>808</v>
      </c>
      <c r="AB38" s="36" t="s">
        <v>388</v>
      </c>
      <c r="AC38" s="56">
        <v>6</v>
      </c>
      <c r="AD38" s="40">
        <v>43402</v>
      </c>
      <c r="AE38" s="42">
        <f t="shared" si="7"/>
        <v>43583</v>
      </c>
      <c r="AF38" s="36" t="s">
        <v>442</v>
      </c>
      <c r="AG38" s="36"/>
      <c r="AH38" s="46" t="s">
        <v>809</v>
      </c>
      <c r="AI38" s="36" t="s">
        <v>810</v>
      </c>
      <c r="AJ38" s="46" t="s">
        <v>811</v>
      </c>
      <c r="AK38" s="47">
        <v>34235</v>
      </c>
      <c r="AL38" s="36" t="s">
        <v>519</v>
      </c>
      <c r="AM38" s="36" t="s">
        <v>812</v>
      </c>
      <c r="AN38" s="36" t="s">
        <v>813</v>
      </c>
      <c r="AO38" s="36" t="s">
        <v>519</v>
      </c>
      <c r="AP38" s="36" t="s">
        <v>519</v>
      </c>
      <c r="AQ38" s="36" t="s">
        <v>104</v>
      </c>
      <c r="AR38" s="36" t="s">
        <v>105</v>
      </c>
      <c r="AS38" s="36" t="s">
        <v>106</v>
      </c>
      <c r="AT38" s="36" t="s">
        <v>107</v>
      </c>
      <c r="AU38" s="44" t="s">
        <v>814</v>
      </c>
      <c r="AV38" s="47">
        <v>42209</v>
      </c>
      <c r="AW38" s="36" t="s">
        <v>815</v>
      </c>
      <c r="AX38" s="36"/>
      <c r="AY38" s="36"/>
      <c r="AZ38" s="36"/>
      <c r="BA38" s="43">
        <v>8331568292</v>
      </c>
      <c r="BB38" s="42">
        <v>41625</v>
      </c>
      <c r="BC38" s="43">
        <v>7916097389</v>
      </c>
      <c r="BD38" s="36" t="s">
        <v>816</v>
      </c>
      <c r="BE38" s="36" t="s">
        <v>812</v>
      </c>
      <c r="BF38" s="46" t="s">
        <v>518</v>
      </c>
      <c r="BG38" s="36" t="s">
        <v>519</v>
      </c>
      <c r="BH38" s="36" t="s">
        <v>817</v>
      </c>
      <c r="BI38" s="48" t="s">
        <v>818</v>
      </c>
      <c r="BJ38" s="49" t="s">
        <v>511</v>
      </c>
      <c r="BK38" s="36" t="s">
        <v>330</v>
      </c>
      <c r="BL38" s="36"/>
      <c r="BM38" s="36" t="s">
        <v>819</v>
      </c>
      <c r="BN38" s="36" t="s">
        <v>116</v>
      </c>
      <c r="BO38" s="36" t="s">
        <v>116</v>
      </c>
      <c r="BP38" s="36"/>
      <c r="BQ38" s="36"/>
      <c r="BR38" s="54" t="s">
        <v>820</v>
      </c>
      <c r="BS38" s="54" t="s">
        <v>821</v>
      </c>
      <c r="BT38" s="52" t="s">
        <v>822</v>
      </c>
      <c r="BU38" s="51">
        <v>24.5</v>
      </c>
      <c r="BV38" s="52" t="s">
        <v>823</v>
      </c>
      <c r="BW38" s="52" t="s">
        <v>802</v>
      </c>
      <c r="BX38" s="52" t="s">
        <v>802</v>
      </c>
      <c r="BY38" s="53">
        <v>2012</v>
      </c>
      <c r="BZ38" s="52">
        <v>3.2</v>
      </c>
      <c r="CA38" s="52">
        <v>7.94</v>
      </c>
      <c r="CB38" s="52">
        <v>1</v>
      </c>
      <c r="CC38" s="52" t="s">
        <v>116</v>
      </c>
      <c r="CD38" s="52"/>
      <c r="CE38" s="52" t="s">
        <v>116</v>
      </c>
      <c r="CF38" s="36" t="s">
        <v>513</v>
      </c>
      <c r="CG38" s="43" t="s">
        <v>514</v>
      </c>
      <c r="CH38" s="49" t="s">
        <v>515</v>
      </c>
      <c r="CI38" s="49" t="s">
        <v>516</v>
      </c>
      <c r="CJ38" s="49" t="s">
        <v>517</v>
      </c>
      <c r="CK38" s="49" t="s">
        <v>518</v>
      </c>
      <c r="CL38" s="49" t="s">
        <v>519</v>
      </c>
      <c r="CM38" s="49" t="s">
        <v>129</v>
      </c>
    </row>
    <row r="39" spans="1:91" s="4" customFormat="1" x14ac:dyDescent="0.25">
      <c r="A39" s="34">
        <v>38</v>
      </c>
      <c r="B39" s="36" t="s">
        <v>824</v>
      </c>
      <c r="C39" s="36" t="s">
        <v>825</v>
      </c>
      <c r="D39" s="36" t="s">
        <v>132</v>
      </c>
      <c r="E39" s="36" t="s">
        <v>806</v>
      </c>
      <c r="F39" s="36" t="s">
        <v>90</v>
      </c>
      <c r="G39" s="36" t="s">
        <v>826</v>
      </c>
      <c r="H39" s="36" t="s">
        <v>168</v>
      </c>
      <c r="I39" s="36" t="s">
        <v>257</v>
      </c>
      <c r="J39" s="36" t="s">
        <v>164</v>
      </c>
      <c r="K39" s="36"/>
      <c r="L39" s="36"/>
      <c r="M39" s="55"/>
      <c r="N39" s="55"/>
      <c r="O39" s="55"/>
      <c r="P39" s="55"/>
      <c r="Q39" s="55"/>
      <c r="R39" s="55"/>
      <c r="S39" s="37">
        <v>43161</v>
      </c>
      <c r="T39" s="38" t="str">
        <f t="shared" ca="1" si="5"/>
        <v>6 ,0 ,25</v>
      </c>
      <c r="U39" s="39" t="str">
        <f t="shared" ca="1" si="6"/>
        <v>5yrs+</v>
      </c>
      <c r="V39" s="40">
        <v>43171</v>
      </c>
      <c r="W39" s="40"/>
      <c r="X39" s="42">
        <v>43496</v>
      </c>
      <c r="Y39" s="38" t="str">
        <f t="shared" si="4"/>
        <v>0 ,10 ,19</v>
      </c>
      <c r="Z39" s="40">
        <f>V39</f>
        <v>43171</v>
      </c>
      <c r="AA39" s="43" t="s">
        <v>312</v>
      </c>
      <c r="AB39" s="60" t="s">
        <v>417</v>
      </c>
      <c r="AC39" s="56" t="s">
        <v>788</v>
      </c>
      <c r="AD39" s="40">
        <v>43171</v>
      </c>
      <c r="AE39" s="42">
        <f t="shared" si="7"/>
        <v>43535</v>
      </c>
      <c r="AF39" s="36" t="s">
        <v>766</v>
      </c>
      <c r="AG39" s="36"/>
      <c r="AH39" s="46" t="s">
        <v>827</v>
      </c>
      <c r="AI39" s="36" t="s">
        <v>828</v>
      </c>
      <c r="AJ39" s="46" t="s">
        <v>829</v>
      </c>
      <c r="AK39" s="47">
        <v>31239</v>
      </c>
      <c r="AL39" s="36" t="s">
        <v>830</v>
      </c>
      <c r="AM39" s="36" t="s">
        <v>197</v>
      </c>
      <c r="AN39" s="36" t="s">
        <v>198</v>
      </c>
      <c r="AO39" s="36" t="s">
        <v>199</v>
      </c>
      <c r="AP39" s="36" t="s">
        <v>199</v>
      </c>
      <c r="AQ39" s="36" t="s">
        <v>104</v>
      </c>
      <c r="AR39" s="36" t="s">
        <v>105</v>
      </c>
      <c r="AS39" s="36" t="s">
        <v>106</v>
      </c>
      <c r="AT39" s="36" t="s">
        <v>107</v>
      </c>
      <c r="AU39" s="44" t="s">
        <v>831</v>
      </c>
      <c r="AV39" s="47">
        <v>37124</v>
      </c>
      <c r="AW39" s="36" t="s">
        <v>734</v>
      </c>
      <c r="AX39" s="36"/>
      <c r="AY39" s="36"/>
      <c r="AZ39" s="36"/>
      <c r="BA39" s="43" t="s">
        <v>832</v>
      </c>
      <c r="BB39" s="42">
        <v>42533</v>
      </c>
      <c r="BC39" s="43">
        <v>7908483266</v>
      </c>
      <c r="BD39" s="36" t="s">
        <v>833</v>
      </c>
      <c r="BE39" s="36" t="s">
        <v>144</v>
      </c>
      <c r="BF39" s="46" t="s">
        <v>834</v>
      </c>
      <c r="BG39" s="36" t="s">
        <v>199</v>
      </c>
      <c r="BH39" s="36" t="s">
        <v>833</v>
      </c>
      <c r="BI39" s="48" t="s">
        <v>144</v>
      </c>
      <c r="BJ39" s="49" t="s">
        <v>834</v>
      </c>
      <c r="BK39" s="36" t="s">
        <v>199</v>
      </c>
      <c r="BL39" s="36"/>
      <c r="BM39" s="36" t="s">
        <v>835</v>
      </c>
      <c r="BN39" s="36" t="s">
        <v>836</v>
      </c>
      <c r="BO39" s="36" t="s">
        <v>837</v>
      </c>
      <c r="BP39" s="36"/>
      <c r="BQ39" s="36"/>
      <c r="BR39" s="54" t="s">
        <v>838</v>
      </c>
      <c r="BS39" s="54" t="s">
        <v>838</v>
      </c>
      <c r="BT39" s="52" t="s">
        <v>740</v>
      </c>
      <c r="BU39" s="51">
        <v>24.5</v>
      </c>
      <c r="BV39" s="52" t="s">
        <v>823</v>
      </c>
      <c r="BW39" s="52" t="s">
        <v>802</v>
      </c>
      <c r="BX39" s="52" t="s">
        <v>823</v>
      </c>
      <c r="BY39" s="53">
        <v>2008</v>
      </c>
      <c r="BZ39" s="52">
        <v>3.2</v>
      </c>
      <c r="CA39" s="52">
        <v>7.94</v>
      </c>
      <c r="CB39" s="52">
        <v>1</v>
      </c>
      <c r="CC39" s="52" t="s">
        <v>116</v>
      </c>
      <c r="CD39" s="52"/>
      <c r="CE39" s="52" t="s">
        <v>116</v>
      </c>
      <c r="CF39" s="36" t="s">
        <v>539</v>
      </c>
      <c r="CG39" s="43" t="s">
        <v>540</v>
      </c>
      <c r="CH39" s="49" t="s">
        <v>541</v>
      </c>
      <c r="CI39" s="49" t="s">
        <v>196</v>
      </c>
      <c r="CJ39" s="49" t="s">
        <v>197</v>
      </c>
      <c r="CK39" s="49" t="s">
        <v>198</v>
      </c>
      <c r="CL39" s="49" t="s">
        <v>199</v>
      </c>
      <c r="CM39" s="49" t="s">
        <v>129</v>
      </c>
    </row>
    <row r="40" spans="1:91" s="4" customFormat="1" x14ac:dyDescent="0.25">
      <c r="A40" s="34">
        <v>39</v>
      </c>
      <c r="B40" s="36" t="s">
        <v>839</v>
      </c>
      <c r="C40" s="36" t="s">
        <v>840</v>
      </c>
      <c r="D40" s="36" t="s">
        <v>284</v>
      </c>
      <c r="E40" s="36" t="s">
        <v>235</v>
      </c>
      <c r="F40" s="36" t="s">
        <v>90</v>
      </c>
      <c r="G40" s="36" t="s">
        <v>841</v>
      </c>
      <c r="H40" s="36" t="s">
        <v>365</v>
      </c>
      <c r="I40" s="36" t="s">
        <v>615</v>
      </c>
      <c r="J40" s="36" t="s">
        <v>233</v>
      </c>
      <c r="K40" s="36"/>
      <c r="L40" s="36"/>
      <c r="M40" s="55"/>
      <c r="N40" s="55"/>
      <c r="O40" s="55"/>
      <c r="P40" s="61"/>
      <c r="Q40" s="61"/>
      <c r="R40" s="61"/>
      <c r="S40" s="37">
        <v>43194</v>
      </c>
      <c r="T40" s="38" t="str">
        <f t="shared" ca="1" si="5"/>
        <v>5 ,11 ,23</v>
      </c>
      <c r="U40" s="39" t="str">
        <f t="shared" ca="1" si="6"/>
        <v>5yrs+</v>
      </c>
      <c r="V40" s="40">
        <v>43194</v>
      </c>
      <c r="W40" s="40"/>
      <c r="X40" s="40">
        <v>43435</v>
      </c>
      <c r="Y40" s="38" t="str">
        <f t="shared" si="4"/>
        <v>0 ,7 ,27</v>
      </c>
      <c r="Z40" s="62">
        <v>43435</v>
      </c>
      <c r="AA40" s="43" t="s">
        <v>842</v>
      </c>
      <c r="AB40" s="36" t="s">
        <v>388</v>
      </c>
      <c r="AC40" s="56">
        <v>6</v>
      </c>
      <c r="AD40" s="40">
        <v>43254</v>
      </c>
      <c r="AE40" s="42">
        <f t="shared" si="7"/>
        <v>43436</v>
      </c>
      <c r="AF40" s="36" t="s">
        <v>766</v>
      </c>
      <c r="AG40" s="36"/>
      <c r="AH40" s="46" t="s">
        <v>843</v>
      </c>
      <c r="AI40" s="36" t="s">
        <v>844</v>
      </c>
      <c r="AJ40" s="46" t="s">
        <v>845</v>
      </c>
      <c r="AK40" s="47">
        <v>34396</v>
      </c>
      <c r="AL40" s="36" t="s">
        <v>846</v>
      </c>
      <c r="AM40" s="36" t="s">
        <v>560</v>
      </c>
      <c r="AN40" s="36" t="s">
        <v>847</v>
      </c>
      <c r="AO40" s="36" t="s">
        <v>269</v>
      </c>
      <c r="AP40" s="36" t="s">
        <v>269</v>
      </c>
      <c r="AQ40" s="36" t="s">
        <v>104</v>
      </c>
      <c r="AR40" s="36" t="s">
        <v>105</v>
      </c>
      <c r="AS40" s="36" t="s">
        <v>106</v>
      </c>
      <c r="AT40" s="36" t="s">
        <v>107</v>
      </c>
      <c r="AU40" s="44" t="s">
        <v>848</v>
      </c>
      <c r="AV40" s="47">
        <v>39680</v>
      </c>
      <c r="AW40" s="36" t="s">
        <v>751</v>
      </c>
      <c r="AX40" s="36"/>
      <c r="AY40" s="36"/>
      <c r="AZ40" s="36"/>
      <c r="BA40" s="43">
        <v>8467221611</v>
      </c>
      <c r="BB40" s="42">
        <v>42534</v>
      </c>
      <c r="BC40" s="43">
        <v>7916435706</v>
      </c>
      <c r="BD40" s="36" t="s">
        <v>849</v>
      </c>
      <c r="BE40" s="36" t="s">
        <v>560</v>
      </c>
      <c r="BF40" s="46" t="s">
        <v>847</v>
      </c>
      <c r="BG40" s="36" t="s">
        <v>269</v>
      </c>
      <c r="BH40" s="36" t="s">
        <v>850</v>
      </c>
      <c r="BI40" s="48" t="s">
        <v>851</v>
      </c>
      <c r="BJ40" s="49" t="s">
        <v>852</v>
      </c>
      <c r="BK40" s="36" t="s">
        <v>853</v>
      </c>
      <c r="BL40" s="36"/>
      <c r="BM40" s="36" t="s">
        <v>330</v>
      </c>
      <c r="BN40" s="36" t="s">
        <v>854</v>
      </c>
      <c r="BO40" s="36" t="s">
        <v>116</v>
      </c>
      <c r="BP40" s="36"/>
      <c r="BQ40" s="36"/>
      <c r="BR40" s="54" t="s">
        <v>777</v>
      </c>
      <c r="BS40" s="54" t="s">
        <v>855</v>
      </c>
      <c r="BT40" s="52" t="s">
        <v>740</v>
      </c>
      <c r="BU40" s="51">
        <v>24.5</v>
      </c>
      <c r="BV40" s="52" t="s">
        <v>740</v>
      </c>
      <c r="BW40" s="52" t="s">
        <v>581</v>
      </c>
      <c r="BX40" s="52" t="s">
        <v>823</v>
      </c>
      <c r="BY40" s="53">
        <v>2017</v>
      </c>
      <c r="BZ40" s="52">
        <v>3.2</v>
      </c>
      <c r="CA40" s="52">
        <v>7.94</v>
      </c>
      <c r="CB40" s="52">
        <v>1</v>
      </c>
      <c r="CC40" s="52" t="s">
        <v>116</v>
      </c>
      <c r="CD40" s="52"/>
      <c r="CE40" s="52" t="s">
        <v>116</v>
      </c>
      <c r="CF40" s="36" t="s">
        <v>558</v>
      </c>
      <c r="CG40" s="43">
        <v>906883452</v>
      </c>
      <c r="CH40" s="49">
        <v>490015476</v>
      </c>
      <c r="CI40" s="49" t="s">
        <v>559</v>
      </c>
      <c r="CJ40" s="49" t="s">
        <v>560</v>
      </c>
      <c r="CK40" s="49" t="s">
        <v>561</v>
      </c>
      <c r="CL40" s="49" t="s">
        <v>269</v>
      </c>
      <c r="CM40" s="49" t="s">
        <v>129</v>
      </c>
    </row>
    <row r="41" spans="1:91" s="4" customFormat="1" x14ac:dyDescent="0.25">
      <c r="A41" s="34">
        <v>40</v>
      </c>
      <c r="B41" s="36" t="s">
        <v>856</v>
      </c>
      <c r="C41" s="36" t="s">
        <v>521</v>
      </c>
      <c r="D41" s="36" t="s">
        <v>857</v>
      </c>
      <c r="E41" s="36" t="s">
        <v>218</v>
      </c>
      <c r="F41" s="36" t="s">
        <v>90</v>
      </c>
      <c r="G41" s="36" t="s">
        <v>858</v>
      </c>
      <c r="H41" s="36" t="s">
        <v>365</v>
      </c>
      <c r="I41" s="36" t="s">
        <v>615</v>
      </c>
      <c r="J41" s="36" t="s">
        <v>725</v>
      </c>
      <c r="K41" s="36"/>
      <c r="L41" s="36"/>
      <c r="M41" s="55"/>
      <c r="N41" s="55"/>
      <c r="O41" s="55"/>
      <c r="P41" s="61"/>
      <c r="Q41" s="61"/>
      <c r="R41" s="61"/>
      <c r="S41" s="37">
        <v>43196</v>
      </c>
      <c r="T41" s="38" t="str">
        <f t="shared" ca="1" si="5"/>
        <v>5 ,11 ,21</v>
      </c>
      <c r="U41" s="39" t="str">
        <f t="shared" ca="1" si="6"/>
        <v>5yrs+</v>
      </c>
      <c r="V41" s="40">
        <v>43196</v>
      </c>
      <c r="W41" s="40"/>
      <c r="X41" s="40">
        <v>43435</v>
      </c>
      <c r="Y41" s="38" t="str">
        <f t="shared" si="4"/>
        <v>0 ,7 ,25</v>
      </c>
      <c r="Z41" s="62">
        <v>43435</v>
      </c>
      <c r="AA41" s="43" t="s">
        <v>859</v>
      </c>
      <c r="AB41" s="36" t="s">
        <v>388</v>
      </c>
      <c r="AC41" s="56">
        <v>6</v>
      </c>
      <c r="AD41" s="40">
        <v>43256</v>
      </c>
      <c r="AE41" s="42">
        <f t="shared" si="7"/>
        <v>43438</v>
      </c>
      <c r="AF41" s="36" t="s">
        <v>766</v>
      </c>
      <c r="AG41" s="36"/>
      <c r="AH41" s="46" t="s">
        <v>860</v>
      </c>
      <c r="AI41" s="36" t="s">
        <v>861</v>
      </c>
      <c r="AJ41" s="46" t="s">
        <v>862</v>
      </c>
      <c r="AK41" s="47">
        <v>34355</v>
      </c>
      <c r="AL41" s="36" t="s">
        <v>863</v>
      </c>
      <c r="AM41" s="36" t="s">
        <v>864</v>
      </c>
      <c r="AN41" s="36" t="s">
        <v>584</v>
      </c>
      <c r="AO41" s="36" t="s">
        <v>865</v>
      </c>
      <c r="AP41" s="36" t="s">
        <v>866</v>
      </c>
      <c r="AQ41" s="36" t="s">
        <v>104</v>
      </c>
      <c r="AR41" s="36" t="s">
        <v>105</v>
      </c>
      <c r="AS41" s="36" t="s">
        <v>106</v>
      </c>
      <c r="AT41" s="36" t="s">
        <v>107</v>
      </c>
      <c r="AU41" s="44" t="s">
        <v>867</v>
      </c>
      <c r="AV41" s="47">
        <v>41792</v>
      </c>
      <c r="AW41" s="36" t="s">
        <v>868</v>
      </c>
      <c r="AX41" s="36"/>
      <c r="AY41" s="36"/>
      <c r="AZ41" s="36"/>
      <c r="BA41" s="43">
        <v>8435997828</v>
      </c>
      <c r="BB41" s="42">
        <v>42535</v>
      </c>
      <c r="BC41" s="43">
        <v>7936525650</v>
      </c>
      <c r="BD41" s="36" t="s">
        <v>866</v>
      </c>
      <c r="BE41" s="36" t="s">
        <v>584</v>
      </c>
      <c r="BF41" s="46" t="s">
        <v>584</v>
      </c>
      <c r="BG41" s="36" t="s">
        <v>865</v>
      </c>
      <c r="BH41" s="36" t="s">
        <v>850</v>
      </c>
      <c r="BI41" s="48" t="s">
        <v>851</v>
      </c>
      <c r="BJ41" s="49" t="s">
        <v>852</v>
      </c>
      <c r="BK41" s="36" t="s">
        <v>199</v>
      </c>
      <c r="BL41" s="36"/>
      <c r="BM41" s="36" t="s">
        <v>869</v>
      </c>
      <c r="BN41" s="22" t="s">
        <v>116</v>
      </c>
      <c r="BO41" s="36" t="s">
        <v>870</v>
      </c>
      <c r="BP41" s="36"/>
      <c r="BQ41" s="36"/>
      <c r="BR41" s="54" t="s">
        <v>871</v>
      </c>
      <c r="BS41" s="54" t="s">
        <v>872</v>
      </c>
      <c r="BT41" s="52" t="s">
        <v>740</v>
      </c>
      <c r="BU41" s="51">
        <v>24.5</v>
      </c>
      <c r="BV41" s="52" t="s">
        <v>740</v>
      </c>
      <c r="BW41" s="52" t="s">
        <v>581</v>
      </c>
      <c r="BX41" s="52" t="s">
        <v>823</v>
      </c>
      <c r="BY41" s="53">
        <v>2016</v>
      </c>
      <c r="BZ41" s="52">
        <v>3.2</v>
      </c>
      <c r="CA41" s="52">
        <v>6.7</v>
      </c>
      <c r="CB41" s="52">
        <v>1</v>
      </c>
      <c r="CC41" s="52" t="s">
        <v>873</v>
      </c>
      <c r="CD41" s="52"/>
      <c r="CE41" s="52" t="s">
        <v>874</v>
      </c>
      <c r="CF41" s="36" t="s">
        <v>582</v>
      </c>
      <c r="CG41" s="43">
        <v>919910208</v>
      </c>
      <c r="CH41" s="49">
        <v>398401684</v>
      </c>
      <c r="CI41" s="49" t="s">
        <v>583</v>
      </c>
      <c r="CJ41" s="49" t="s">
        <v>584</v>
      </c>
      <c r="CK41" s="49" t="s">
        <v>584</v>
      </c>
      <c r="CL41" s="49" t="s">
        <v>585</v>
      </c>
      <c r="CM41" s="49" t="s">
        <v>129</v>
      </c>
    </row>
    <row r="42" spans="1:91" s="4" customFormat="1" x14ac:dyDescent="0.25">
      <c r="A42" s="34">
        <v>41</v>
      </c>
      <c r="B42" s="36" t="s">
        <v>875</v>
      </c>
      <c r="C42" s="36" t="s">
        <v>876</v>
      </c>
      <c r="D42" s="36" t="s">
        <v>254</v>
      </c>
      <c r="E42" s="36" t="s">
        <v>89</v>
      </c>
      <c r="F42" s="36" t="s">
        <v>90</v>
      </c>
      <c r="G42" s="36" t="s">
        <v>877</v>
      </c>
      <c r="H42" s="36" t="s">
        <v>503</v>
      </c>
      <c r="I42" s="36" t="s">
        <v>615</v>
      </c>
      <c r="J42" s="36" t="s">
        <v>233</v>
      </c>
      <c r="K42" s="36"/>
      <c r="L42" s="36"/>
      <c r="M42" s="55"/>
      <c r="N42" s="55"/>
      <c r="O42" s="55"/>
      <c r="P42" s="61"/>
      <c r="Q42" s="61"/>
      <c r="R42" s="61"/>
      <c r="S42" s="37">
        <v>43202</v>
      </c>
      <c r="T42" s="38" t="str">
        <f t="shared" ca="1" si="5"/>
        <v>5 ,11 ,15</v>
      </c>
      <c r="U42" s="39" t="str">
        <f t="shared" ca="1" si="6"/>
        <v>5yrs+</v>
      </c>
      <c r="V42" s="40">
        <v>43202</v>
      </c>
      <c r="W42" s="40"/>
      <c r="X42" s="40">
        <v>43435</v>
      </c>
      <c r="Y42" s="38" t="str">
        <f t="shared" si="4"/>
        <v>0 ,7 ,19</v>
      </c>
      <c r="Z42" s="62">
        <v>43435</v>
      </c>
      <c r="AA42" s="43" t="s">
        <v>878</v>
      </c>
      <c r="AB42" s="36" t="s">
        <v>388</v>
      </c>
      <c r="AC42" s="56">
        <v>6</v>
      </c>
      <c r="AD42" s="40">
        <v>43262</v>
      </c>
      <c r="AE42" s="42">
        <f t="shared" si="7"/>
        <v>43444</v>
      </c>
      <c r="AF42" s="36" t="s">
        <v>766</v>
      </c>
      <c r="AG42" s="36"/>
      <c r="AH42" s="46" t="s">
        <v>879</v>
      </c>
      <c r="AI42" s="36" t="s">
        <v>880</v>
      </c>
      <c r="AJ42" s="46" t="s">
        <v>881</v>
      </c>
      <c r="AK42" s="47">
        <v>34145</v>
      </c>
      <c r="AL42" s="36" t="s">
        <v>146</v>
      </c>
      <c r="AM42" s="36" t="s">
        <v>608</v>
      </c>
      <c r="AN42" s="46" t="s">
        <v>609</v>
      </c>
      <c r="AO42" s="36" t="s">
        <v>146</v>
      </c>
      <c r="AP42" s="36" t="s">
        <v>146</v>
      </c>
      <c r="AQ42" s="36" t="s">
        <v>104</v>
      </c>
      <c r="AR42" s="36" t="s">
        <v>105</v>
      </c>
      <c r="AS42" s="36" t="s">
        <v>106</v>
      </c>
      <c r="AT42" s="36" t="s">
        <v>107</v>
      </c>
      <c r="AU42" s="44" t="s">
        <v>882</v>
      </c>
      <c r="AV42" s="47">
        <v>43024</v>
      </c>
      <c r="AW42" s="36" t="s">
        <v>883</v>
      </c>
      <c r="AX42" s="36"/>
      <c r="AY42" s="36"/>
      <c r="AZ42" s="36"/>
      <c r="BA42" s="43">
        <v>8547715662</v>
      </c>
      <c r="BB42" s="42">
        <v>42536</v>
      </c>
      <c r="BC42" s="43">
        <v>8224070299</v>
      </c>
      <c r="BD42" s="36" t="s">
        <v>884</v>
      </c>
      <c r="BE42" s="36" t="s">
        <v>608</v>
      </c>
      <c r="BF42" s="46" t="s">
        <v>609</v>
      </c>
      <c r="BG42" s="36" t="s">
        <v>146</v>
      </c>
      <c r="BH42" s="36" t="s">
        <v>885</v>
      </c>
      <c r="BI42" s="48" t="s">
        <v>886</v>
      </c>
      <c r="BJ42" s="49" t="s">
        <v>887</v>
      </c>
      <c r="BK42" s="36" t="s">
        <v>199</v>
      </c>
      <c r="BL42" s="36"/>
      <c r="BM42" s="36" t="s">
        <v>116</v>
      </c>
      <c r="BN42" s="36" t="s">
        <v>606</v>
      </c>
      <c r="BO42" s="36" t="s">
        <v>116</v>
      </c>
      <c r="BP42" s="36"/>
      <c r="BQ42" s="36"/>
      <c r="BR42" s="54" t="s">
        <v>888</v>
      </c>
      <c r="BS42" s="54" t="s">
        <v>889</v>
      </c>
      <c r="BT42" s="52" t="s">
        <v>740</v>
      </c>
      <c r="BU42" s="51">
        <v>24.5</v>
      </c>
      <c r="BV42" s="52" t="s">
        <v>740</v>
      </c>
      <c r="BW42" s="52" t="s">
        <v>581</v>
      </c>
      <c r="BX42" s="52" t="s">
        <v>823</v>
      </c>
      <c r="BY42" s="53">
        <v>2018</v>
      </c>
      <c r="BZ42" s="52">
        <v>3.2</v>
      </c>
      <c r="CA42" s="52">
        <v>6.7</v>
      </c>
      <c r="CB42" s="52">
        <v>1</v>
      </c>
      <c r="CC42" s="52" t="s">
        <v>116</v>
      </c>
      <c r="CD42" s="52"/>
      <c r="CE42" s="52" t="s">
        <v>116</v>
      </c>
      <c r="CF42" s="36" t="s">
        <v>606</v>
      </c>
      <c r="CG42" s="43">
        <v>1213949110</v>
      </c>
      <c r="CH42" s="49">
        <v>2550</v>
      </c>
      <c r="CI42" s="49" t="s">
        <v>607</v>
      </c>
      <c r="CJ42" s="49" t="s">
        <v>608</v>
      </c>
      <c r="CK42" s="49" t="s">
        <v>609</v>
      </c>
      <c r="CL42" s="49" t="s">
        <v>610</v>
      </c>
      <c r="CM42" s="49" t="s">
        <v>129</v>
      </c>
    </row>
    <row r="43" spans="1:91" s="4" customFormat="1" x14ac:dyDescent="0.25">
      <c r="A43" s="34">
        <v>42</v>
      </c>
      <c r="B43" s="36" t="s">
        <v>890</v>
      </c>
      <c r="C43" s="36" t="s">
        <v>857</v>
      </c>
      <c r="D43" s="36"/>
      <c r="E43" s="36" t="s">
        <v>235</v>
      </c>
      <c r="F43" s="36" t="s">
        <v>90</v>
      </c>
      <c r="G43" s="36" t="s">
        <v>891</v>
      </c>
      <c r="H43" s="36" t="s">
        <v>365</v>
      </c>
      <c r="I43" s="36" t="s">
        <v>615</v>
      </c>
      <c r="J43" s="36" t="s">
        <v>725</v>
      </c>
      <c r="K43" s="36"/>
      <c r="L43" s="36"/>
      <c r="M43" s="55"/>
      <c r="N43" s="55"/>
      <c r="O43" s="55"/>
      <c r="P43" s="61"/>
      <c r="Q43" s="61"/>
      <c r="R43" s="61"/>
      <c r="S43" s="37">
        <v>43208</v>
      </c>
      <c r="T43" s="38" t="str">
        <f t="shared" ca="1" si="5"/>
        <v>5 ,11 ,9</v>
      </c>
      <c r="U43" s="39" t="str">
        <f t="shared" ca="1" si="6"/>
        <v>5yrs+</v>
      </c>
      <c r="V43" s="40">
        <v>43208</v>
      </c>
      <c r="W43" s="40"/>
      <c r="X43" s="40">
        <v>43435</v>
      </c>
      <c r="Y43" s="38" t="str">
        <f t="shared" si="4"/>
        <v>0 ,7 ,13</v>
      </c>
      <c r="Z43" s="62">
        <v>43435</v>
      </c>
      <c r="AA43" s="43" t="s">
        <v>892</v>
      </c>
      <c r="AB43" s="36" t="s">
        <v>388</v>
      </c>
      <c r="AC43" s="56">
        <v>6</v>
      </c>
      <c r="AD43" s="40">
        <v>43268</v>
      </c>
      <c r="AE43" s="42">
        <f t="shared" si="7"/>
        <v>43450</v>
      </c>
      <c r="AF43" s="36" t="s">
        <v>766</v>
      </c>
      <c r="AG43" s="36"/>
      <c r="AH43" s="46" t="s">
        <v>893</v>
      </c>
      <c r="AI43" s="36" t="s">
        <v>894</v>
      </c>
      <c r="AJ43" s="46" t="s">
        <v>895</v>
      </c>
      <c r="AK43" s="47">
        <v>34367</v>
      </c>
      <c r="AL43" s="36" t="s">
        <v>446</v>
      </c>
      <c r="AM43" s="36" t="s">
        <v>249</v>
      </c>
      <c r="AN43" s="36" t="s">
        <v>250</v>
      </c>
      <c r="AO43" s="36" t="s">
        <v>251</v>
      </c>
      <c r="AP43" s="36" t="s">
        <v>251</v>
      </c>
      <c r="AQ43" s="36" t="s">
        <v>104</v>
      </c>
      <c r="AR43" s="36" t="s">
        <v>105</v>
      </c>
      <c r="AS43" s="36" t="s">
        <v>106</v>
      </c>
      <c r="AT43" s="36" t="s">
        <v>107</v>
      </c>
      <c r="AU43" s="44" t="s">
        <v>896</v>
      </c>
      <c r="AV43" s="47">
        <v>41837</v>
      </c>
      <c r="AW43" s="36" t="s">
        <v>897</v>
      </c>
      <c r="AX43" s="36"/>
      <c r="AY43" s="36"/>
      <c r="AZ43" s="36"/>
      <c r="BA43" s="43">
        <v>8466023448</v>
      </c>
      <c r="BB43" s="42">
        <v>42537</v>
      </c>
      <c r="BC43" s="43">
        <v>7912066780</v>
      </c>
      <c r="BD43" s="36" t="s">
        <v>248</v>
      </c>
      <c r="BE43" s="36" t="s">
        <v>249</v>
      </c>
      <c r="BF43" s="46" t="s">
        <v>250</v>
      </c>
      <c r="BG43" s="36" t="s">
        <v>251</v>
      </c>
      <c r="BH43" s="36" t="s">
        <v>898</v>
      </c>
      <c r="BI43" s="48" t="s">
        <v>899</v>
      </c>
      <c r="BJ43" s="49" t="s">
        <v>900</v>
      </c>
      <c r="BK43" s="36" t="s">
        <v>199</v>
      </c>
      <c r="BL43" s="36"/>
      <c r="BM43" s="36" t="s">
        <v>901</v>
      </c>
      <c r="BN43" s="36" t="s">
        <v>902</v>
      </c>
      <c r="BO43" s="36" t="s">
        <v>116</v>
      </c>
      <c r="BP43" s="36"/>
      <c r="BQ43" s="36"/>
      <c r="BR43" s="54" t="s">
        <v>903</v>
      </c>
      <c r="BS43" s="54" t="s">
        <v>904</v>
      </c>
      <c r="BT43" s="52" t="s">
        <v>740</v>
      </c>
      <c r="BU43" s="51">
        <v>24.5</v>
      </c>
      <c r="BV43" s="52" t="s">
        <v>740</v>
      </c>
      <c r="BW43" s="52" t="s">
        <v>581</v>
      </c>
      <c r="BX43" s="52" t="s">
        <v>581</v>
      </c>
      <c r="BY43" s="53">
        <v>2017</v>
      </c>
      <c r="BZ43" s="52">
        <v>3.2</v>
      </c>
      <c r="CA43" s="52">
        <v>6.7</v>
      </c>
      <c r="CB43" s="52">
        <v>1</v>
      </c>
      <c r="CC43" s="52" t="s">
        <v>905</v>
      </c>
      <c r="CD43" s="52"/>
      <c r="CE43" s="52" t="s">
        <v>906</v>
      </c>
      <c r="CF43" s="36" t="s">
        <v>630</v>
      </c>
      <c r="CG43" s="43">
        <v>1664769618</v>
      </c>
      <c r="CH43" s="49">
        <v>190542045</v>
      </c>
      <c r="CI43" s="49" t="s">
        <v>248</v>
      </c>
      <c r="CJ43" s="49" t="s">
        <v>249</v>
      </c>
      <c r="CK43" s="49" t="s">
        <v>250</v>
      </c>
      <c r="CL43" s="49" t="s">
        <v>251</v>
      </c>
      <c r="CM43" s="49" t="s">
        <v>129</v>
      </c>
    </row>
    <row r="44" spans="1:91" s="4" customFormat="1" x14ac:dyDescent="0.25">
      <c r="A44" s="34">
        <v>43</v>
      </c>
      <c r="B44" s="36" t="s">
        <v>907</v>
      </c>
      <c r="C44" s="36" t="s">
        <v>804</v>
      </c>
      <c r="D44" s="36" t="s">
        <v>908</v>
      </c>
      <c r="E44" s="36" t="s">
        <v>235</v>
      </c>
      <c r="F44" s="36" t="s">
        <v>90</v>
      </c>
      <c r="G44" s="36" t="s">
        <v>909</v>
      </c>
      <c r="H44" s="36" t="s">
        <v>365</v>
      </c>
      <c r="I44" s="36" t="s">
        <v>615</v>
      </c>
      <c r="J44" s="36" t="s">
        <v>725</v>
      </c>
      <c r="K44" s="36"/>
      <c r="L44" s="36"/>
      <c r="M44" s="55"/>
      <c r="N44" s="55"/>
      <c r="O44" s="55"/>
      <c r="P44" s="36"/>
      <c r="Q44" s="36"/>
      <c r="R44" s="36"/>
      <c r="S44" s="37">
        <v>43222</v>
      </c>
      <c r="T44" s="38" t="str">
        <f t="shared" ca="1" si="5"/>
        <v>5 ,10 ,25</v>
      </c>
      <c r="U44" s="39" t="str">
        <f t="shared" ca="1" si="6"/>
        <v>5yrs+</v>
      </c>
      <c r="V44" s="40">
        <v>43222</v>
      </c>
      <c r="W44" s="40"/>
      <c r="X44" s="40">
        <v>43435</v>
      </c>
      <c r="Y44" s="38" t="str">
        <f t="shared" si="4"/>
        <v>0 ,6 ,29</v>
      </c>
      <c r="Z44" s="62">
        <v>43435</v>
      </c>
      <c r="AA44" s="43" t="s">
        <v>910</v>
      </c>
      <c r="AB44" s="36" t="s">
        <v>417</v>
      </c>
      <c r="AC44" s="56">
        <v>6</v>
      </c>
      <c r="AD44" s="40">
        <v>43282</v>
      </c>
      <c r="AE44" s="42">
        <f t="shared" si="7"/>
        <v>43465</v>
      </c>
      <c r="AF44" s="36" t="s">
        <v>766</v>
      </c>
      <c r="AG44" s="36"/>
      <c r="AH44" s="46" t="s">
        <v>911</v>
      </c>
      <c r="AI44" s="36" t="s">
        <v>912</v>
      </c>
      <c r="AJ44" s="46" t="s">
        <v>913</v>
      </c>
      <c r="AK44" s="47">
        <v>34971</v>
      </c>
      <c r="AL44" s="36" t="s">
        <v>914</v>
      </c>
      <c r="AM44" s="36" t="s">
        <v>249</v>
      </c>
      <c r="AN44" s="36" t="s">
        <v>915</v>
      </c>
      <c r="AO44" s="36" t="s">
        <v>251</v>
      </c>
      <c r="AP44" s="36" t="s">
        <v>914</v>
      </c>
      <c r="AQ44" s="36" t="s">
        <v>104</v>
      </c>
      <c r="AR44" s="36" t="s">
        <v>105</v>
      </c>
      <c r="AS44" s="36" t="s">
        <v>106</v>
      </c>
      <c r="AT44" s="36" t="s">
        <v>107</v>
      </c>
      <c r="AU44" s="44" t="s">
        <v>916</v>
      </c>
      <c r="AV44" s="47">
        <v>43040</v>
      </c>
      <c r="AW44" s="36" t="s">
        <v>917</v>
      </c>
      <c r="AX44" s="36"/>
      <c r="AY44" s="36"/>
      <c r="AZ44" s="36"/>
      <c r="BA44" s="43">
        <v>8530899027</v>
      </c>
      <c r="BB44" s="42">
        <v>42538</v>
      </c>
      <c r="BC44" s="43" t="s">
        <v>531</v>
      </c>
      <c r="BD44" s="36" t="s">
        <v>918</v>
      </c>
      <c r="BE44" s="36" t="s">
        <v>919</v>
      </c>
      <c r="BF44" s="46" t="s">
        <v>915</v>
      </c>
      <c r="BG44" s="36" t="s">
        <v>920</v>
      </c>
      <c r="BH44" s="36" t="s">
        <v>921</v>
      </c>
      <c r="BI44" s="48" t="s">
        <v>922</v>
      </c>
      <c r="BJ44" s="49" t="s">
        <v>922</v>
      </c>
      <c r="BK44" s="36" t="s">
        <v>199</v>
      </c>
      <c r="BL44" s="36"/>
      <c r="BM44" s="36" t="s">
        <v>901</v>
      </c>
      <c r="BN44" s="36" t="s">
        <v>923</v>
      </c>
      <c r="BO44" s="36" t="s">
        <v>116</v>
      </c>
      <c r="BP44" s="36"/>
      <c r="BQ44" s="36"/>
      <c r="BR44" s="54" t="s">
        <v>924</v>
      </c>
      <c r="BS44" s="54" t="s">
        <v>925</v>
      </c>
      <c r="BT44" s="52" t="s">
        <v>740</v>
      </c>
      <c r="BU44" s="51">
        <v>24.5</v>
      </c>
      <c r="BV44" s="52" t="s">
        <v>740</v>
      </c>
      <c r="BW44" s="52" t="s">
        <v>581</v>
      </c>
      <c r="BX44" s="52" t="s">
        <v>926</v>
      </c>
      <c r="BY44" s="53">
        <v>2017</v>
      </c>
      <c r="BZ44" s="52">
        <v>3.2</v>
      </c>
      <c r="CA44" s="52">
        <v>7.3</v>
      </c>
      <c r="CB44" s="52">
        <v>1</v>
      </c>
      <c r="CC44" s="52" t="s">
        <v>927</v>
      </c>
      <c r="CD44" s="52"/>
      <c r="CE44" s="52" t="s">
        <v>928</v>
      </c>
      <c r="CF44" s="36" t="s">
        <v>923</v>
      </c>
      <c r="CG44" s="43">
        <v>2763831669</v>
      </c>
      <c r="CH44" s="49">
        <v>540121275</v>
      </c>
      <c r="CI44" s="49" t="s">
        <v>929</v>
      </c>
      <c r="CJ44" s="49" t="s">
        <v>919</v>
      </c>
      <c r="CK44" s="49" t="s">
        <v>915</v>
      </c>
      <c r="CL44" s="49" t="s">
        <v>914</v>
      </c>
      <c r="CM44" s="49" t="s">
        <v>129</v>
      </c>
    </row>
    <row r="45" spans="1:91" s="4" customFormat="1" x14ac:dyDescent="0.25">
      <c r="A45" s="34">
        <v>44</v>
      </c>
      <c r="B45" s="36" t="s">
        <v>930</v>
      </c>
      <c r="C45" s="36" t="s">
        <v>931</v>
      </c>
      <c r="D45" s="36" t="s">
        <v>932</v>
      </c>
      <c r="E45" s="36" t="s">
        <v>933</v>
      </c>
      <c r="F45" s="36" t="s">
        <v>151</v>
      </c>
      <c r="G45" s="36" t="s">
        <v>934</v>
      </c>
      <c r="H45" s="36" t="s">
        <v>325</v>
      </c>
      <c r="I45" s="36" t="s">
        <v>339</v>
      </c>
      <c r="J45" s="36" t="s">
        <v>327</v>
      </c>
      <c r="K45" s="36"/>
      <c r="L45" s="36"/>
      <c r="M45" s="55"/>
      <c r="N45" s="55"/>
      <c r="O45" s="55"/>
      <c r="P45" s="55"/>
      <c r="Q45" s="55"/>
      <c r="R45" s="55"/>
      <c r="S45" s="37">
        <v>43269</v>
      </c>
      <c r="T45" s="38" t="str">
        <f t="shared" ca="1" si="5"/>
        <v>5 ,9 ,9</v>
      </c>
      <c r="U45" s="39" t="str">
        <f t="shared" ca="1" si="6"/>
        <v>5yrs+</v>
      </c>
      <c r="V45" s="40">
        <v>43269</v>
      </c>
      <c r="W45" s="40"/>
      <c r="X45" s="40">
        <v>44287</v>
      </c>
      <c r="Y45" s="38" t="str">
        <f t="shared" si="4"/>
        <v>2 ,9 ,14</v>
      </c>
      <c r="Z45" s="40">
        <v>43981</v>
      </c>
      <c r="AA45" s="43" t="s">
        <v>935</v>
      </c>
      <c r="AB45" s="44" t="s">
        <v>95</v>
      </c>
      <c r="AC45" s="56"/>
      <c r="AD45" s="40">
        <v>43981</v>
      </c>
      <c r="AE45" s="42">
        <f t="shared" si="7"/>
        <v>43980</v>
      </c>
      <c r="AF45" s="36" t="s">
        <v>96</v>
      </c>
      <c r="AG45" s="36"/>
      <c r="AH45" s="46" t="s">
        <v>936</v>
      </c>
      <c r="AI45" s="36" t="s">
        <v>592</v>
      </c>
      <c r="AJ45" s="46" t="s">
        <v>937</v>
      </c>
      <c r="AK45" s="47">
        <v>34923</v>
      </c>
      <c r="AL45" s="36" t="s">
        <v>938</v>
      </c>
      <c r="AM45" s="36" t="s">
        <v>939</v>
      </c>
      <c r="AN45" s="36" t="s">
        <v>448</v>
      </c>
      <c r="AO45" s="36" t="s">
        <v>446</v>
      </c>
      <c r="AP45" s="36" t="s">
        <v>446</v>
      </c>
      <c r="AQ45" s="36" t="s">
        <v>104</v>
      </c>
      <c r="AR45" s="36" t="s">
        <v>105</v>
      </c>
      <c r="AS45" s="36" t="s">
        <v>106</v>
      </c>
      <c r="AT45" s="36" t="s">
        <v>107</v>
      </c>
      <c r="AU45" s="44" t="s">
        <v>940</v>
      </c>
      <c r="AV45" s="47">
        <v>42983</v>
      </c>
      <c r="AW45" s="36" t="s">
        <v>941</v>
      </c>
      <c r="AX45" s="36"/>
      <c r="AY45" s="46"/>
      <c r="AZ45" s="36"/>
      <c r="BA45" s="43">
        <v>8425044671</v>
      </c>
      <c r="BB45" s="42">
        <v>42428</v>
      </c>
      <c r="BC45" s="43">
        <v>8238091491</v>
      </c>
      <c r="BD45" s="36" t="s">
        <v>938</v>
      </c>
      <c r="BE45" s="36" t="s">
        <v>942</v>
      </c>
      <c r="BF45" s="46" t="s">
        <v>943</v>
      </c>
      <c r="BG45" s="36" t="s">
        <v>944</v>
      </c>
      <c r="BH45" s="36" t="s">
        <v>945</v>
      </c>
      <c r="BI45" s="48" t="s">
        <v>946</v>
      </c>
      <c r="BJ45" s="49" t="s">
        <v>947</v>
      </c>
      <c r="BK45" s="36" t="s">
        <v>128</v>
      </c>
      <c r="BL45" s="36"/>
      <c r="BM45" s="36" t="s">
        <v>948</v>
      </c>
      <c r="BN45" s="36" t="s">
        <v>949</v>
      </c>
      <c r="BO45" s="36" t="s">
        <v>950</v>
      </c>
      <c r="BP45" s="36"/>
      <c r="BQ45" s="36"/>
      <c r="BR45" s="54" t="s">
        <v>951</v>
      </c>
      <c r="BS45" s="54" t="s">
        <v>952</v>
      </c>
      <c r="BT45" s="51" t="s">
        <v>953</v>
      </c>
      <c r="BU45" s="51">
        <v>24.5</v>
      </c>
      <c r="BV45" s="43" t="s">
        <v>120</v>
      </c>
      <c r="BW45" s="52" t="s">
        <v>652</v>
      </c>
      <c r="BX45" s="52" t="s">
        <v>404</v>
      </c>
      <c r="BY45" s="53" t="s">
        <v>954</v>
      </c>
      <c r="BZ45" s="52">
        <v>3.2</v>
      </c>
      <c r="CA45" s="51">
        <v>7.7</v>
      </c>
      <c r="CB45" s="52">
        <v>1</v>
      </c>
      <c r="CC45" s="52" t="s">
        <v>116</v>
      </c>
      <c r="CD45" s="52"/>
      <c r="CE45" s="52" t="s">
        <v>116</v>
      </c>
      <c r="CF45" s="36" t="s">
        <v>950</v>
      </c>
      <c r="CG45" s="43">
        <v>918310605</v>
      </c>
      <c r="CH45" s="49" t="s">
        <v>955</v>
      </c>
      <c r="CI45" s="49" t="s">
        <v>956</v>
      </c>
      <c r="CJ45" s="49" t="s">
        <v>942</v>
      </c>
      <c r="CK45" s="49" t="s">
        <v>943</v>
      </c>
      <c r="CL45" s="49" t="s">
        <v>944</v>
      </c>
      <c r="CM45" s="49" t="s">
        <v>129</v>
      </c>
    </row>
    <row r="46" spans="1:91" s="4" customFormat="1" x14ac:dyDescent="0.25">
      <c r="A46" s="34">
        <v>45</v>
      </c>
      <c r="B46" s="36" t="s">
        <v>654</v>
      </c>
      <c r="C46" s="36" t="s">
        <v>294</v>
      </c>
      <c r="D46" s="36" t="s">
        <v>87</v>
      </c>
      <c r="E46" s="36" t="s">
        <v>235</v>
      </c>
      <c r="F46" s="36" t="s">
        <v>90</v>
      </c>
      <c r="G46" s="36" t="s">
        <v>957</v>
      </c>
      <c r="H46" s="36" t="s">
        <v>187</v>
      </c>
      <c r="I46" s="36" t="s">
        <v>326</v>
      </c>
      <c r="J46" s="36" t="s">
        <v>182</v>
      </c>
      <c r="K46" s="36"/>
      <c r="L46" s="36"/>
      <c r="M46" s="55"/>
      <c r="N46" s="55"/>
      <c r="O46" s="55">
        <v>8000000</v>
      </c>
      <c r="P46" s="36"/>
      <c r="Q46" s="36"/>
      <c r="R46" s="36"/>
      <c r="S46" s="37">
        <v>43255</v>
      </c>
      <c r="T46" s="38" t="str">
        <f t="shared" ca="1" si="5"/>
        <v>5 ,9 ,23</v>
      </c>
      <c r="U46" s="39" t="str">
        <f t="shared" ca="1" si="6"/>
        <v>5yrs+</v>
      </c>
      <c r="V46" s="40">
        <v>43255</v>
      </c>
      <c r="W46" s="40"/>
      <c r="X46" s="40">
        <v>43294</v>
      </c>
      <c r="Y46" s="38" t="str">
        <f t="shared" si="4"/>
        <v>0 ,1 ,9</v>
      </c>
      <c r="Z46" s="40">
        <v>43255</v>
      </c>
      <c r="AA46" s="43" t="s">
        <v>958</v>
      </c>
      <c r="AB46" s="36" t="s">
        <v>441</v>
      </c>
      <c r="AC46" s="56">
        <v>2</v>
      </c>
      <c r="AD46" s="40">
        <v>43255</v>
      </c>
      <c r="AE46" s="42">
        <f t="shared" si="7"/>
        <v>43315</v>
      </c>
      <c r="AF46" s="36" t="s">
        <v>96</v>
      </c>
      <c r="AG46" s="36"/>
      <c r="AH46" s="46" t="s">
        <v>959</v>
      </c>
      <c r="AI46" s="36" t="s">
        <v>960</v>
      </c>
      <c r="AJ46" s="46" t="s">
        <v>961</v>
      </c>
      <c r="AK46" s="47">
        <v>35366</v>
      </c>
      <c r="AL46" s="36" t="s">
        <v>535</v>
      </c>
      <c r="AM46" s="36" t="s">
        <v>774</v>
      </c>
      <c r="AN46" s="36" t="s">
        <v>535</v>
      </c>
      <c r="AO46" s="36" t="s">
        <v>962</v>
      </c>
      <c r="AP46" s="36" t="s">
        <v>535</v>
      </c>
      <c r="AQ46" s="36" t="s">
        <v>104</v>
      </c>
      <c r="AR46" s="36" t="s">
        <v>105</v>
      </c>
      <c r="AS46" s="36" t="s">
        <v>106</v>
      </c>
      <c r="AT46" s="36" t="s">
        <v>107</v>
      </c>
      <c r="AU46" s="44" t="s">
        <v>963</v>
      </c>
      <c r="AV46" s="47">
        <v>41447</v>
      </c>
      <c r="AW46" s="36" t="s">
        <v>964</v>
      </c>
      <c r="AX46" s="36"/>
      <c r="AY46" s="46"/>
      <c r="AZ46" s="36"/>
      <c r="BA46" s="43">
        <v>8533592058</v>
      </c>
      <c r="BB46" s="42">
        <v>42429</v>
      </c>
      <c r="BC46" s="43">
        <v>8334776595.3000002</v>
      </c>
      <c r="BD46" s="36" t="s">
        <v>965</v>
      </c>
      <c r="BE46" s="36" t="s">
        <v>966</v>
      </c>
      <c r="BF46" s="46" t="s">
        <v>967</v>
      </c>
      <c r="BG46" s="36" t="s">
        <v>962</v>
      </c>
      <c r="BH46" s="36" t="s">
        <v>965</v>
      </c>
      <c r="BI46" s="48" t="s">
        <v>966</v>
      </c>
      <c r="BJ46" s="49" t="s">
        <v>967</v>
      </c>
      <c r="BK46" s="36" t="s">
        <v>962</v>
      </c>
      <c r="BL46" s="36"/>
      <c r="BM46" s="36" t="s">
        <v>968</v>
      </c>
      <c r="BN46" s="36" t="s">
        <v>969</v>
      </c>
      <c r="BO46" s="36" t="s">
        <v>970</v>
      </c>
      <c r="BP46" s="36"/>
      <c r="BQ46" s="36"/>
      <c r="BR46" s="50" t="s">
        <v>971</v>
      </c>
      <c r="BS46" s="50" t="s">
        <v>971</v>
      </c>
      <c r="BT46" s="43" t="s">
        <v>972</v>
      </c>
      <c r="BU46" s="51">
        <v>21</v>
      </c>
      <c r="BV46" s="43" t="s">
        <v>120</v>
      </c>
      <c r="BW46" s="52" t="s">
        <v>652</v>
      </c>
      <c r="BX46" s="52" t="s">
        <v>404</v>
      </c>
      <c r="BY46" s="53" t="s">
        <v>973</v>
      </c>
      <c r="BZ46" s="52">
        <v>3.2</v>
      </c>
      <c r="CA46" s="51">
        <v>7.7</v>
      </c>
      <c r="CB46" s="52">
        <v>1</v>
      </c>
      <c r="CC46" s="52" t="s">
        <v>116</v>
      </c>
      <c r="CD46" s="52"/>
      <c r="CE46" s="52" t="s">
        <v>116</v>
      </c>
      <c r="CF46" s="36" t="s">
        <v>974</v>
      </c>
      <c r="CG46" s="43" t="s">
        <v>975</v>
      </c>
      <c r="CH46" s="49">
        <v>24</v>
      </c>
      <c r="CI46" s="49" t="s">
        <v>976</v>
      </c>
      <c r="CJ46" s="49" t="s">
        <v>966</v>
      </c>
      <c r="CK46" s="49" t="s">
        <v>967</v>
      </c>
      <c r="CL46" s="49" t="s">
        <v>962</v>
      </c>
      <c r="CM46" s="49" t="s">
        <v>129</v>
      </c>
    </row>
    <row r="47" spans="1:91" s="4" customFormat="1" x14ac:dyDescent="0.25">
      <c r="A47" s="34">
        <v>46</v>
      </c>
      <c r="B47" s="36" t="s">
        <v>977</v>
      </c>
      <c r="C47" s="36" t="s">
        <v>87</v>
      </c>
      <c r="D47" s="36" t="s">
        <v>978</v>
      </c>
      <c r="E47" s="36" t="s">
        <v>235</v>
      </c>
      <c r="F47" s="36" t="s">
        <v>151</v>
      </c>
      <c r="G47" s="36" t="s">
        <v>979</v>
      </c>
      <c r="H47" s="36" t="s">
        <v>325</v>
      </c>
      <c r="I47" s="36" t="s">
        <v>615</v>
      </c>
      <c r="J47" s="36" t="s">
        <v>327</v>
      </c>
      <c r="K47" s="36"/>
      <c r="L47" s="36"/>
      <c r="M47" s="55"/>
      <c r="N47" s="55"/>
      <c r="O47" s="55"/>
      <c r="P47" s="55"/>
      <c r="Q47" s="55"/>
      <c r="R47" s="55"/>
      <c r="S47" s="37">
        <v>43269</v>
      </c>
      <c r="T47" s="38" t="str">
        <f t="shared" ca="1" si="5"/>
        <v>5 ,9 ,9</v>
      </c>
      <c r="U47" s="39" t="str">
        <f t="shared" ca="1" si="6"/>
        <v>5yrs+</v>
      </c>
      <c r="V47" s="40">
        <v>43269</v>
      </c>
      <c r="W47" s="40"/>
      <c r="X47" s="40">
        <v>44392</v>
      </c>
      <c r="Y47" s="38" t="str">
        <f t="shared" si="4"/>
        <v>3 ,0 ,27</v>
      </c>
      <c r="Z47" s="40">
        <v>43999</v>
      </c>
      <c r="AA47" s="43" t="s">
        <v>980</v>
      </c>
      <c r="AB47" s="43" t="s">
        <v>95</v>
      </c>
      <c r="AC47" s="56"/>
      <c r="AD47" s="40">
        <v>43999</v>
      </c>
      <c r="AE47" s="42">
        <f t="shared" si="7"/>
        <v>43998</v>
      </c>
      <c r="AF47" s="36" t="s">
        <v>96</v>
      </c>
      <c r="AG47" s="36"/>
      <c r="AH47" s="46" t="s">
        <v>981</v>
      </c>
      <c r="AI47" s="36" t="s">
        <v>982</v>
      </c>
      <c r="AJ47" s="46" t="s">
        <v>983</v>
      </c>
      <c r="AK47" s="47">
        <v>34870</v>
      </c>
      <c r="AL47" s="36" t="s">
        <v>984</v>
      </c>
      <c r="AM47" s="36" t="s">
        <v>985</v>
      </c>
      <c r="AN47" s="36" t="s">
        <v>986</v>
      </c>
      <c r="AO47" s="36" t="s">
        <v>103</v>
      </c>
      <c r="AP47" s="36" t="s">
        <v>128</v>
      </c>
      <c r="AQ47" s="36" t="s">
        <v>104</v>
      </c>
      <c r="AR47" s="36" t="s">
        <v>105</v>
      </c>
      <c r="AS47" s="36" t="s">
        <v>106</v>
      </c>
      <c r="AT47" s="36" t="s">
        <v>107</v>
      </c>
      <c r="AU47" s="44" t="s">
        <v>987</v>
      </c>
      <c r="AV47" s="47">
        <v>43083</v>
      </c>
      <c r="AW47" s="36" t="s">
        <v>988</v>
      </c>
      <c r="AX47" s="36"/>
      <c r="AY47" s="46"/>
      <c r="AZ47" s="36"/>
      <c r="BA47" s="43">
        <v>8471279741</v>
      </c>
      <c r="BB47" s="42">
        <v>42811</v>
      </c>
      <c r="BC47" s="43">
        <v>4820673234</v>
      </c>
      <c r="BD47" s="36" t="s">
        <v>989</v>
      </c>
      <c r="BE47" s="36" t="s">
        <v>990</v>
      </c>
      <c r="BF47" s="46" t="s">
        <v>991</v>
      </c>
      <c r="BG47" s="36" t="s">
        <v>128</v>
      </c>
      <c r="BH47" s="36" t="s">
        <v>989</v>
      </c>
      <c r="BI47" s="48" t="s">
        <v>990</v>
      </c>
      <c r="BJ47" s="49" t="s">
        <v>991</v>
      </c>
      <c r="BK47" s="36" t="s">
        <v>128</v>
      </c>
      <c r="BL47" s="36"/>
      <c r="BM47" s="36" t="s">
        <v>992</v>
      </c>
      <c r="BN47" s="36" t="s">
        <v>993</v>
      </c>
      <c r="BO47" s="36" t="s">
        <v>994</v>
      </c>
      <c r="BP47" s="36"/>
      <c r="BQ47" s="36"/>
      <c r="BR47" s="54" t="s">
        <v>995</v>
      </c>
      <c r="BS47" s="54" t="s">
        <v>996</v>
      </c>
      <c r="BT47" s="51" t="s">
        <v>997</v>
      </c>
      <c r="BU47" s="51">
        <v>21</v>
      </c>
      <c r="BV47" s="43" t="s">
        <v>120</v>
      </c>
      <c r="BW47" s="52" t="s">
        <v>652</v>
      </c>
      <c r="BX47" s="52" t="s">
        <v>404</v>
      </c>
      <c r="BY47" s="53" t="s">
        <v>954</v>
      </c>
      <c r="BZ47" s="52">
        <v>3.2</v>
      </c>
      <c r="CA47" s="51">
        <v>7.66</v>
      </c>
      <c r="CB47" s="52">
        <v>1</v>
      </c>
      <c r="CC47" s="52" t="s">
        <v>116</v>
      </c>
      <c r="CD47" s="52"/>
      <c r="CE47" s="52" t="s">
        <v>116</v>
      </c>
      <c r="CF47" s="36" t="s">
        <v>994</v>
      </c>
      <c r="CG47" s="43">
        <v>982432848</v>
      </c>
      <c r="CH47" s="49">
        <v>3288</v>
      </c>
      <c r="CI47" s="49" t="s">
        <v>989</v>
      </c>
      <c r="CJ47" s="49" t="s">
        <v>990</v>
      </c>
      <c r="CK47" s="49" t="s">
        <v>991</v>
      </c>
      <c r="CL47" s="49" t="s">
        <v>128</v>
      </c>
      <c r="CM47" s="49" t="s">
        <v>129</v>
      </c>
    </row>
    <row r="48" spans="1:91" s="4" customFormat="1" x14ac:dyDescent="0.25">
      <c r="A48" s="34">
        <v>47</v>
      </c>
      <c r="B48" s="36" t="s">
        <v>998</v>
      </c>
      <c r="C48" s="36" t="s">
        <v>825</v>
      </c>
      <c r="D48" s="36" t="s">
        <v>150</v>
      </c>
      <c r="E48" s="36" t="s">
        <v>235</v>
      </c>
      <c r="F48" s="36" t="s">
        <v>151</v>
      </c>
      <c r="G48" s="36" t="s">
        <v>999</v>
      </c>
      <c r="H48" s="36" t="s">
        <v>325</v>
      </c>
      <c r="I48" s="36" t="s">
        <v>615</v>
      </c>
      <c r="J48" s="36" t="s">
        <v>327</v>
      </c>
      <c r="K48" s="36"/>
      <c r="L48" s="36"/>
      <c r="M48" s="55"/>
      <c r="N48" s="55"/>
      <c r="O48" s="55"/>
      <c r="P48" s="55"/>
      <c r="Q48" s="55"/>
      <c r="R48" s="55"/>
      <c r="S48" s="37">
        <v>43276</v>
      </c>
      <c r="T48" s="38" t="str">
        <f t="shared" ca="1" si="5"/>
        <v>5 ,9 ,2</v>
      </c>
      <c r="U48" s="39" t="str">
        <f t="shared" ca="1" si="6"/>
        <v>5yrs+</v>
      </c>
      <c r="V48" s="40">
        <v>43276</v>
      </c>
      <c r="W48" s="40"/>
      <c r="X48" s="40">
        <v>43942</v>
      </c>
      <c r="Y48" s="38" t="str">
        <f t="shared" si="4"/>
        <v>1 ,9 ,27</v>
      </c>
      <c r="Z48" s="40">
        <v>43458</v>
      </c>
      <c r="AA48" s="43" t="s">
        <v>1000</v>
      </c>
      <c r="AB48" s="43" t="s">
        <v>417</v>
      </c>
      <c r="AC48" s="56" t="s">
        <v>696</v>
      </c>
      <c r="AD48" s="40">
        <v>43458</v>
      </c>
      <c r="AE48" s="42">
        <f t="shared" si="7"/>
        <v>44005</v>
      </c>
      <c r="AF48" s="36" t="s">
        <v>664</v>
      </c>
      <c r="AG48" s="36"/>
      <c r="AH48" s="46" t="s">
        <v>1001</v>
      </c>
      <c r="AI48" s="36" t="s">
        <v>1002</v>
      </c>
      <c r="AJ48" s="46" t="s">
        <v>1003</v>
      </c>
      <c r="AK48" s="47">
        <v>34941</v>
      </c>
      <c r="AL48" s="36" t="s">
        <v>446</v>
      </c>
      <c r="AM48" s="36" t="s">
        <v>1004</v>
      </c>
      <c r="AN48" s="36" t="s">
        <v>1005</v>
      </c>
      <c r="AO48" s="36" t="s">
        <v>446</v>
      </c>
      <c r="AP48" s="36" t="s">
        <v>944</v>
      </c>
      <c r="AQ48" s="36" t="s">
        <v>104</v>
      </c>
      <c r="AR48" s="36" t="s">
        <v>105</v>
      </c>
      <c r="AS48" s="36" t="s">
        <v>106</v>
      </c>
      <c r="AT48" s="36" t="s">
        <v>107</v>
      </c>
      <c r="AU48" s="44" t="s">
        <v>1006</v>
      </c>
      <c r="AV48" s="47">
        <v>41096</v>
      </c>
      <c r="AW48" s="36" t="s">
        <v>941</v>
      </c>
      <c r="AX48" s="36"/>
      <c r="AY48" s="46"/>
      <c r="AZ48" s="36"/>
      <c r="BA48" s="43">
        <v>8533592097</v>
      </c>
      <c r="BB48" s="42">
        <v>42812</v>
      </c>
      <c r="BC48" s="43">
        <v>4920661680</v>
      </c>
      <c r="BD48" s="36" t="s">
        <v>1007</v>
      </c>
      <c r="BE48" s="36" t="s">
        <v>1008</v>
      </c>
      <c r="BF48" s="46" t="s">
        <v>1009</v>
      </c>
      <c r="BG48" s="36" t="s">
        <v>944</v>
      </c>
      <c r="BH48" s="36" t="s">
        <v>1010</v>
      </c>
      <c r="BI48" s="48" t="s">
        <v>1011</v>
      </c>
      <c r="BJ48" s="49" t="s">
        <v>947</v>
      </c>
      <c r="BK48" s="36" t="s">
        <v>128</v>
      </c>
      <c r="BL48" s="36"/>
      <c r="BM48" s="36" t="s">
        <v>992</v>
      </c>
      <c r="BN48" s="36" t="s">
        <v>1012</v>
      </c>
      <c r="BO48" s="36" t="s">
        <v>116</v>
      </c>
      <c r="BP48" s="36"/>
      <c r="BQ48" s="36"/>
      <c r="BR48" s="54" t="s">
        <v>1013</v>
      </c>
      <c r="BS48" s="54" t="s">
        <v>1014</v>
      </c>
      <c r="BT48" s="51" t="s">
        <v>1015</v>
      </c>
      <c r="BU48" s="51">
        <v>22.5</v>
      </c>
      <c r="BV48" s="43" t="s">
        <v>120</v>
      </c>
      <c r="BW48" s="52" t="s">
        <v>1016</v>
      </c>
      <c r="BX48" s="52" t="s">
        <v>404</v>
      </c>
      <c r="BY48" s="53" t="s">
        <v>954</v>
      </c>
      <c r="BZ48" s="52">
        <v>3.2</v>
      </c>
      <c r="CA48" s="51">
        <v>7.9</v>
      </c>
      <c r="CB48" s="52">
        <v>1</v>
      </c>
      <c r="CC48" s="52" t="s">
        <v>116</v>
      </c>
      <c r="CD48" s="52"/>
      <c r="CE48" s="52" t="s">
        <v>116</v>
      </c>
      <c r="CF48" s="36" t="s">
        <v>1012</v>
      </c>
      <c r="CG48" s="43">
        <v>1692335929</v>
      </c>
      <c r="CH48" s="49">
        <v>2508</v>
      </c>
      <c r="CI48" s="49" t="s">
        <v>1017</v>
      </c>
      <c r="CJ48" s="49" t="s">
        <v>1008</v>
      </c>
      <c r="CK48" s="49" t="s">
        <v>1009</v>
      </c>
      <c r="CL48" s="49" t="s">
        <v>944</v>
      </c>
      <c r="CM48" s="49" t="s">
        <v>129</v>
      </c>
    </row>
    <row r="49" spans="1:91" s="4" customFormat="1" x14ac:dyDescent="0.25">
      <c r="A49" s="34">
        <v>48</v>
      </c>
      <c r="B49" s="36" t="s">
        <v>1018</v>
      </c>
      <c r="C49" s="36" t="s">
        <v>763</v>
      </c>
      <c r="D49" s="36" t="s">
        <v>284</v>
      </c>
      <c r="E49" s="36" t="s">
        <v>89</v>
      </c>
      <c r="F49" s="36" t="s">
        <v>151</v>
      </c>
      <c r="G49" s="36" t="s">
        <v>1019</v>
      </c>
      <c r="H49" s="36" t="s">
        <v>1020</v>
      </c>
      <c r="I49" s="36" t="s">
        <v>339</v>
      </c>
      <c r="J49" s="36" t="s">
        <v>233</v>
      </c>
      <c r="K49" s="36"/>
      <c r="L49" s="36"/>
      <c r="M49" s="55"/>
      <c r="N49" s="55"/>
      <c r="O49" s="55"/>
      <c r="P49" s="55"/>
      <c r="Q49" s="55"/>
      <c r="R49" s="55"/>
      <c r="S49" s="37">
        <v>43269</v>
      </c>
      <c r="T49" s="38" t="str">
        <f t="shared" ca="1" si="5"/>
        <v>5 ,9 ,9</v>
      </c>
      <c r="U49" s="39" t="str">
        <f t="shared" ca="1" si="6"/>
        <v>5yrs+</v>
      </c>
      <c r="V49" s="40">
        <v>43269</v>
      </c>
      <c r="W49" s="40"/>
      <c r="X49" s="40">
        <v>44074</v>
      </c>
      <c r="Y49" s="38" t="str">
        <f t="shared" si="4"/>
        <v>2 ,2 ,13</v>
      </c>
      <c r="Z49" s="40">
        <v>43999</v>
      </c>
      <c r="AA49" s="43" t="s">
        <v>1021</v>
      </c>
      <c r="AB49" s="43" t="s">
        <v>95</v>
      </c>
      <c r="AC49" s="56"/>
      <c r="AD49" s="40">
        <v>43999</v>
      </c>
      <c r="AE49" s="42">
        <f t="shared" si="7"/>
        <v>43998</v>
      </c>
      <c r="AF49" s="36" t="s">
        <v>96</v>
      </c>
      <c r="AG49" s="36"/>
      <c r="AH49" s="46" t="s">
        <v>1022</v>
      </c>
      <c r="AI49" s="36" t="s">
        <v>592</v>
      </c>
      <c r="AJ49" s="46" t="s">
        <v>1023</v>
      </c>
      <c r="AK49" s="47">
        <v>34476</v>
      </c>
      <c r="AL49" s="36" t="s">
        <v>1024</v>
      </c>
      <c r="AM49" s="36" t="s">
        <v>1025</v>
      </c>
      <c r="AN49" s="36" t="s">
        <v>1026</v>
      </c>
      <c r="AO49" s="36" t="s">
        <v>113</v>
      </c>
      <c r="AP49" s="36" t="s">
        <v>157</v>
      </c>
      <c r="AQ49" s="36" t="s">
        <v>104</v>
      </c>
      <c r="AR49" s="36" t="s">
        <v>105</v>
      </c>
      <c r="AS49" s="36" t="s">
        <v>106</v>
      </c>
      <c r="AT49" s="36" t="s">
        <v>107</v>
      </c>
      <c r="AU49" s="44" t="s">
        <v>1027</v>
      </c>
      <c r="AV49" s="47">
        <v>40084</v>
      </c>
      <c r="AW49" s="36" t="s">
        <v>1028</v>
      </c>
      <c r="AX49" s="36"/>
      <c r="AY49" s="46"/>
      <c r="AZ49" s="36"/>
      <c r="BA49" s="43">
        <v>8533592097</v>
      </c>
      <c r="BB49" s="42">
        <v>42813</v>
      </c>
      <c r="BC49" s="43">
        <v>4820093469</v>
      </c>
      <c r="BD49" s="36" t="s">
        <v>1024</v>
      </c>
      <c r="BE49" s="36" t="s">
        <v>1025</v>
      </c>
      <c r="BF49" s="46" t="s">
        <v>1026</v>
      </c>
      <c r="BG49" s="36" t="s">
        <v>100</v>
      </c>
      <c r="BH49" s="36" t="s">
        <v>1029</v>
      </c>
      <c r="BI49" s="48" t="s">
        <v>1030</v>
      </c>
      <c r="BJ49" s="49" t="s">
        <v>115</v>
      </c>
      <c r="BK49" s="36" t="s">
        <v>128</v>
      </c>
      <c r="BL49" s="36"/>
      <c r="BM49" s="36" t="s">
        <v>1031</v>
      </c>
      <c r="BN49" s="36" t="s">
        <v>1032</v>
      </c>
      <c r="BO49" s="36" t="s">
        <v>1033</v>
      </c>
      <c r="BP49" s="36"/>
      <c r="BQ49" s="36"/>
      <c r="BR49" s="54" t="s">
        <v>1034</v>
      </c>
      <c r="BS49" s="54" t="s">
        <v>1035</v>
      </c>
      <c r="BT49" s="51" t="s">
        <v>1036</v>
      </c>
      <c r="BU49" s="51">
        <v>21.5</v>
      </c>
      <c r="BV49" s="43" t="s">
        <v>120</v>
      </c>
      <c r="BW49" s="52" t="s">
        <v>121</v>
      </c>
      <c r="BX49" s="52" t="s">
        <v>404</v>
      </c>
      <c r="BY49" s="53" t="s">
        <v>954</v>
      </c>
      <c r="BZ49" s="52">
        <v>3.2</v>
      </c>
      <c r="CA49" s="51">
        <v>3.15</v>
      </c>
      <c r="CB49" s="52">
        <v>1</v>
      </c>
      <c r="CC49" s="52" t="s">
        <v>116</v>
      </c>
      <c r="CD49" s="52"/>
      <c r="CE49" s="52" t="s">
        <v>116</v>
      </c>
      <c r="CF49" s="36" t="s">
        <v>1037</v>
      </c>
      <c r="CG49" s="43">
        <v>1627000170</v>
      </c>
      <c r="CH49" s="49">
        <v>580043232</v>
      </c>
      <c r="CI49" s="49" t="s">
        <v>1024</v>
      </c>
      <c r="CJ49" s="49" t="s">
        <v>1038</v>
      </c>
      <c r="CK49" s="49" t="s">
        <v>1026</v>
      </c>
      <c r="CL49" s="49" t="s">
        <v>157</v>
      </c>
      <c r="CM49" s="49" t="s">
        <v>129</v>
      </c>
    </row>
    <row r="50" spans="1:91" s="4" customFormat="1" x14ac:dyDescent="0.25">
      <c r="A50" s="34">
        <v>49</v>
      </c>
      <c r="B50" s="36" t="s">
        <v>1039</v>
      </c>
      <c r="C50" s="36" t="s">
        <v>1040</v>
      </c>
      <c r="D50" s="36" t="s">
        <v>363</v>
      </c>
      <c r="E50" s="36" t="s">
        <v>1041</v>
      </c>
      <c r="F50" s="36" t="s">
        <v>151</v>
      </c>
      <c r="G50" s="36" t="s">
        <v>1042</v>
      </c>
      <c r="H50" s="36" t="s">
        <v>168</v>
      </c>
      <c r="I50" s="36" t="s">
        <v>615</v>
      </c>
      <c r="J50" s="36" t="s">
        <v>147</v>
      </c>
      <c r="K50" s="36"/>
      <c r="L50" s="36"/>
      <c r="M50" s="55"/>
      <c r="N50" s="55"/>
      <c r="O50" s="55"/>
      <c r="P50" s="55"/>
      <c r="Q50" s="55"/>
      <c r="R50" s="55"/>
      <c r="S50" s="37">
        <v>43269</v>
      </c>
      <c r="T50" s="38" t="str">
        <f t="shared" ca="1" si="5"/>
        <v>5 ,9 ,9</v>
      </c>
      <c r="U50" s="39" t="str">
        <f t="shared" ca="1" si="6"/>
        <v>5yrs+</v>
      </c>
      <c r="V50" s="40">
        <v>43269</v>
      </c>
      <c r="W50" s="40"/>
      <c r="X50" s="40">
        <v>43952</v>
      </c>
      <c r="Y50" s="38" t="str">
        <f t="shared" si="4"/>
        <v>1 ,10 ,13</v>
      </c>
      <c r="Z50" s="40">
        <v>43451</v>
      </c>
      <c r="AA50" s="43" t="s">
        <v>1043</v>
      </c>
      <c r="AB50" s="43" t="s">
        <v>417</v>
      </c>
      <c r="AC50" s="56" t="s">
        <v>696</v>
      </c>
      <c r="AD50" s="40">
        <v>43451</v>
      </c>
      <c r="AE50" s="42">
        <f t="shared" si="7"/>
        <v>43998</v>
      </c>
      <c r="AF50" s="36" t="s">
        <v>664</v>
      </c>
      <c r="AG50" s="36"/>
      <c r="AH50" s="46" t="s">
        <v>1044</v>
      </c>
      <c r="AI50" s="36" t="s">
        <v>592</v>
      </c>
      <c r="AJ50" s="46" t="s">
        <v>1045</v>
      </c>
      <c r="AK50" s="47">
        <v>34984</v>
      </c>
      <c r="AL50" s="36" t="s">
        <v>1046</v>
      </c>
      <c r="AM50" s="36" t="s">
        <v>1047</v>
      </c>
      <c r="AN50" s="36" t="s">
        <v>1048</v>
      </c>
      <c r="AO50" s="36" t="s">
        <v>128</v>
      </c>
      <c r="AP50" s="36" t="s">
        <v>128</v>
      </c>
      <c r="AQ50" s="36" t="s">
        <v>104</v>
      </c>
      <c r="AR50" s="36" t="s">
        <v>105</v>
      </c>
      <c r="AS50" s="36" t="s">
        <v>106</v>
      </c>
      <c r="AT50" s="36" t="s">
        <v>107</v>
      </c>
      <c r="AU50" s="44" t="s">
        <v>1049</v>
      </c>
      <c r="AV50" s="47">
        <v>40703</v>
      </c>
      <c r="AW50" s="36" t="s">
        <v>988</v>
      </c>
      <c r="AX50" s="36"/>
      <c r="AY50" s="46"/>
      <c r="AZ50" s="36"/>
      <c r="BA50" s="43">
        <v>8508423144</v>
      </c>
      <c r="BB50" s="42">
        <v>42814</v>
      </c>
      <c r="BC50" s="43">
        <v>4821364523</v>
      </c>
      <c r="BD50" s="36" t="s">
        <v>1050</v>
      </c>
      <c r="BE50" s="36" t="s">
        <v>1047</v>
      </c>
      <c r="BF50" s="46" t="s">
        <v>1048</v>
      </c>
      <c r="BG50" s="36" t="s">
        <v>128</v>
      </c>
      <c r="BH50" s="36" t="s">
        <v>1050</v>
      </c>
      <c r="BI50" s="36" t="s">
        <v>1047</v>
      </c>
      <c r="BJ50" s="46" t="s">
        <v>1048</v>
      </c>
      <c r="BK50" s="36" t="s">
        <v>128</v>
      </c>
      <c r="BL50" s="36"/>
      <c r="BM50" s="36" t="s">
        <v>992</v>
      </c>
      <c r="BN50" s="36" t="s">
        <v>1051</v>
      </c>
      <c r="BO50" s="36" t="s">
        <v>116</v>
      </c>
      <c r="BP50" s="36"/>
      <c r="BQ50" s="36"/>
      <c r="BR50" s="54" t="s">
        <v>1052</v>
      </c>
      <c r="BS50" s="54" t="s">
        <v>1053</v>
      </c>
      <c r="BT50" s="51" t="s">
        <v>997</v>
      </c>
      <c r="BU50" s="51">
        <v>26</v>
      </c>
      <c r="BV50" s="43" t="s">
        <v>120</v>
      </c>
      <c r="BW50" s="52" t="s">
        <v>1054</v>
      </c>
      <c r="BX50" s="52" t="s">
        <v>404</v>
      </c>
      <c r="BY50" s="53" t="s">
        <v>954</v>
      </c>
      <c r="BZ50" s="51">
        <v>3.5</v>
      </c>
      <c r="CA50" s="51">
        <v>3.15</v>
      </c>
      <c r="CB50" s="52">
        <v>1</v>
      </c>
      <c r="CC50" s="52" t="s">
        <v>116</v>
      </c>
      <c r="CD50" s="52"/>
      <c r="CE50" s="52" t="s">
        <v>116</v>
      </c>
      <c r="CF50" s="36" t="s">
        <v>1055</v>
      </c>
      <c r="CG50" s="43">
        <v>1627000170</v>
      </c>
      <c r="CH50" s="49">
        <v>4905</v>
      </c>
      <c r="CI50" s="49" t="s">
        <v>1056</v>
      </c>
      <c r="CJ50" s="49" t="s">
        <v>1047</v>
      </c>
      <c r="CK50" s="49" t="s">
        <v>1048</v>
      </c>
      <c r="CL50" s="49" t="s">
        <v>128</v>
      </c>
      <c r="CM50" s="49" t="s">
        <v>129</v>
      </c>
    </row>
    <row r="51" spans="1:91" s="4" customFormat="1" x14ac:dyDescent="0.25">
      <c r="A51" s="34">
        <v>50</v>
      </c>
      <c r="B51" s="36" t="s">
        <v>1057</v>
      </c>
      <c r="C51" s="36" t="s">
        <v>1058</v>
      </c>
      <c r="D51" s="36" t="s">
        <v>87</v>
      </c>
      <c r="E51" s="36" t="s">
        <v>235</v>
      </c>
      <c r="F51" s="36" t="s">
        <v>151</v>
      </c>
      <c r="G51" s="36" t="s">
        <v>1059</v>
      </c>
      <c r="H51" s="36" t="s">
        <v>325</v>
      </c>
      <c r="I51" s="36" t="s">
        <v>615</v>
      </c>
      <c r="J51" s="36" t="s">
        <v>1060</v>
      </c>
      <c r="K51" s="36"/>
      <c r="L51" s="36"/>
      <c r="M51" s="55"/>
      <c r="N51" s="55"/>
      <c r="O51" s="55"/>
      <c r="P51" s="55"/>
      <c r="Q51" s="55"/>
      <c r="R51" s="55"/>
      <c r="S51" s="37">
        <v>43276</v>
      </c>
      <c r="T51" s="38" t="str">
        <f t="shared" ca="1" si="5"/>
        <v>5 ,9 ,2</v>
      </c>
      <c r="U51" s="39" t="str">
        <f t="shared" ca="1" si="6"/>
        <v>5yrs+</v>
      </c>
      <c r="V51" s="40">
        <v>43276</v>
      </c>
      <c r="W51" s="40"/>
      <c r="X51" s="40">
        <v>43456</v>
      </c>
      <c r="Y51" s="38" t="str">
        <f t="shared" si="4"/>
        <v>0 ,5 ,27</v>
      </c>
      <c r="Z51" s="40">
        <v>43276</v>
      </c>
      <c r="AA51" s="43" t="s">
        <v>1061</v>
      </c>
      <c r="AB51" s="36" t="s">
        <v>388</v>
      </c>
      <c r="AC51" s="56">
        <v>6</v>
      </c>
      <c r="AD51" s="40">
        <v>43276</v>
      </c>
      <c r="AE51" s="42">
        <f t="shared" si="7"/>
        <v>43458</v>
      </c>
      <c r="AF51" s="36" t="s">
        <v>442</v>
      </c>
      <c r="AG51" s="36"/>
      <c r="AH51" s="46" t="s">
        <v>1062</v>
      </c>
      <c r="AI51" s="36" t="s">
        <v>592</v>
      </c>
      <c r="AJ51" s="46" t="s">
        <v>1063</v>
      </c>
      <c r="AK51" s="47">
        <v>34756</v>
      </c>
      <c r="AL51" s="36" t="s">
        <v>1064</v>
      </c>
      <c r="AM51" s="36" t="s">
        <v>1065</v>
      </c>
      <c r="AN51" s="36" t="s">
        <v>1066</v>
      </c>
      <c r="AO51" s="36" t="s">
        <v>1067</v>
      </c>
      <c r="AP51" s="36" t="s">
        <v>1068</v>
      </c>
      <c r="AQ51" s="36" t="s">
        <v>104</v>
      </c>
      <c r="AR51" s="36" t="s">
        <v>105</v>
      </c>
      <c r="AS51" s="36" t="s">
        <v>106</v>
      </c>
      <c r="AT51" s="36" t="s">
        <v>107</v>
      </c>
      <c r="AU51" s="44" t="s">
        <v>1069</v>
      </c>
      <c r="AV51" s="47">
        <v>42214</v>
      </c>
      <c r="AW51" s="36" t="s">
        <v>988</v>
      </c>
      <c r="AX51" s="36"/>
      <c r="AY51" s="46"/>
      <c r="AZ51" s="36"/>
      <c r="BA51" s="43">
        <v>8380300058</v>
      </c>
      <c r="BB51" s="42">
        <v>42815</v>
      </c>
      <c r="BC51" s="43">
        <v>4821364522</v>
      </c>
      <c r="BD51" s="36" t="s">
        <v>1070</v>
      </c>
      <c r="BE51" s="36" t="s">
        <v>1071</v>
      </c>
      <c r="BF51" s="46" t="s">
        <v>1072</v>
      </c>
      <c r="BG51" s="36" t="s">
        <v>128</v>
      </c>
      <c r="BH51" s="36" t="s">
        <v>1070</v>
      </c>
      <c r="BI51" s="48" t="s">
        <v>1071</v>
      </c>
      <c r="BJ51" s="49" t="s">
        <v>1072</v>
      </c>
      <c r="BK51" s="36" t="s">
        <v>128</v>
      </c>
      <c r="BL51" s="36"/>
      <c r="BM51" s="36" t="s">
        <v>116</v>
      </c>
      <c r="BN51" s="36" t="s">
        <v>1073</v>
      </c>
      <c r="BO51" s="36" t="s">
        <v>1074</v>
      </c>
      <c r="BP51" s="36"/>
      <c r="BQ51" s="36"/>
      <c r="BR51" s="54" t="s">
        <v>1075</v>
      </c>
      <c r="BS51" s="54" t="s">
        <v>1076</v>
      </c>
      <c r="BT51" s="43" t="s">
        <v>120</v>
      </c>
      <c r="BU51" s="51">
        <v>26</v>
      </c>
      <c r="BV51" s="52" t="s">
        <v>1077</v>
      </c>
      <c r="BW51" s="52" t="s">
        <v>1054</v>
      </c>
      <c r="BX51" s="52" t="s">
        <v>404</v>
      </c>
      <c r="BY51" s="53" t="s">
        <v>973</v>
      </c>
      <c r="BZ51" s="52">
        <v>3.71</v>
      </c>
      <c r="CA51" s="51">
        <v>3.15</v>
      </c>
      <c r="CB51" s="52">
        <v>1</v>
      </c>
      <c r="CC51" s="52" t="s">
        <v>116</v>
      </c>
      <c r="CD51" s="52"/>
      <c r="CE51" s="52" t="s">
        <v>116</v>
      </c>
      <c r="CF51" s="36" t="s">
        <v>1073</v>
      </c>
      <c r="CG51" s="43">
        <v>989963574</v>
      </c>
      <c r="CH51" s="49">
        <v>150104962</v>
      </c>
      <c r="CI51" s="49" t="s">
        <v>1070</v>
      </c>
      <c r="CJ51" s="49" t="s">
        <v>1071</v>
      </c>
      <c r="CK51" s="49" t="s">
        <v>1072</v>
      </c>
      <c r="CL51" s="49" t="s">
        <v>128</v>
      </c>
      <c r="CM51" s="49" t="s">
        <v>129</v>
      </c>
    </row>
    <row r="52" spans="1:91" s="19" customFormat="1" x14ac:dyDescent="0.25">
      <c r="A52" s="34">
        <v>51</v>
      </c>
      <c r="B52" s="36" t="s">
        <v>1078</v>
      </c>
      <c r="C52" s="36" t="s">
        <v>1079</v>
      </c>
      <c r="D52" s="36" t="s">
        <v>613</v>
      </c>
      <c r="E52" s="36" t="s">
        <v>1080</v>
      </c>
      <c r="F52" s="36" t="s">
        <v>151</v>
      </c>
      <c r="G52" s="36" t="s">
        <v>1081</v>
      </c>
      <c r="H52" s="36" t="s">
        <v>135</v>
      </c>
      <c r="I52" s="36" t="s">
        <v>615</v>
      </c>
      <c r="J52" s="36" t="s">
        <v>282</v>
      </c>
      <c r="K52" s="55"/>
      <c r="L52" s="55"/>
      <c r="M52" s="55"/>
      <c r="N52" s="55"/>
      <c r="O52" s="55"/>
      <c r="P52" s="55"/>
      <c r="Q52" s="55"/>
      <c r="R52" s="55"/>
      <c r="S52" s="37">
        <v>43285</v>
      </c>
      <c r="T52" s="38" t="str">
        <f t="shared" ca="1" si="5"/>
        <v>5 ,8 ,23</v>
      </c>
      <c r="U52" s="39" t="str">
        <f t="shared" ca="1" si="6"/>
        <v>5yrs+</v>
      </c>
      <c r="V52" s="40">
        <v>43285</v>
      </c>
      <c r="W52" s="40"/>
      <c r="X52" s="40">
        <v>44142</v>
      </c>
      <c r="Y52" s="38" t="str">
        <f t="shared" si="4"/>
        <v>2 ,4 ,3</v>
      </c>
      <c r="Z52" s="40">
        <v>43526</v>
      </c>
      <c r="AA52" s="43" t="s">
        <v>1082</v>
      </c>
      <c r="AB52" s="43" t="s">
        <v>417</v>
      </c>
      <c r="AC52" s="56" t="s">
        <v>696</v>
      </c>
      <c r="AD52" s="40">
        <v>43526</v>
      </c>
      <c r="AE52" s="42">
        <f t="shared" si="7"/>
        <v>44075</v>
      </c>
      <c r="AF52" s="36" t="s">
        <v>664</v>
      </c>
      <c r="AG52" s="36"/>
      <c r="AH52" s="46" t="s">
        <v>1083</v>
      </c>
      <c r="AI52" s="36" t="s">
        <v>592</v>
      </c>
      <c r="AJ52" s="46" t="s">
        <v>1084</v>
      </c>
      <c r="AK52" s="47">
        <v>34859</v>
      </c>
      <c r="AL52" s="36" t="s">
        <v>1085</v>
      </c>
      <c r="AM52" s="36" t="s">
        <v>1086</v>
      </c>
      <c r="AN52" s="36" t="s">
        <v>224</v>
      </c>
      <c r="AO52" s="36" t="s">
        <v>225</v>
      </c>
      <c r="AP52" s="36" t="s">
        <v>1087</v>
      </c>
      <c r="AQ52" s="36" t="s">
        <v>104</v>
      </c>
      <c r="AR52" s="36" t="s">
        <v>105</v>
      </c>
      <c r="AS52" s="36" t="s">
        <v>106</v>
      </c>
      <c r="AT52" s="36" t="s">
        <v>107</v>
      </c>
      <c r="AU52" s="44" t="s">
        <v>1088</v>
      </c>
      <c r="AV52" s="47">
        <v>43138</v>
      </c>
      <c r="AW52" s="36" t="s">
        <v>1089</v>
      </c>
      <c r="AX52" s="36"/>
      <c r="AY52" s="46"/>
      <c r="AZ52" s="36"/>
      <c r="BA52" s="43">
        <v>8547715581</v>
      </c>
      <c r="BB52" s="42">
        <v>42816</v>
      </c>
      <c r="BC52" s="43">
        <v>4520847092</v>
      </c>
      <c r="BD52" s="36" t="s">
        <v>1090</v>
      </c>
      <c r="BE52" s="36" t="s">
        <v>1091</v>
      </c>
      <c r="BF52" s="46" t="s">
        <v>1092</v>
      </c>
      <c r="BG52" s="36" t="s">
        <v>225</v>
      </c>
      <c r="BH52" s="36" t="s">
        <v>1093</v>
      </c>
      <c r="BI52" s="48" t="s">
        <v>1094</v>
      </c>
      <c r="BJ52" s="49" t="s">
        <v>600</v>
      </c>
      <c r="BK52" s="36" t="s">
        <v>128</v>
      </c>
      <c r="BL52" s="36"/>
      <c r="BM52" s="36" t="s">
        <v>1095</v>
      </c>
      <c r="BN52" s="36" t="s">
        <v>1096</v>
      </c>
      <c r="BO52" s="36" t="s">
        <v>116</v>
      </c>
      <c r="BP52" s="23"/>
      <c r="BQ52" s="36"/>
      <c r="BR52" s="54" t="s">
        <v>1097</v>
      </c>
      <c r="BS52" s="54" t="s">
        <v>1098</v>
      </c>
      <c r="BT52" s="51" t="s">
        <v>605</v>
      </c>
      <c r="BU52" s="51">
        <v>23.5</v>
      </c>
      <c r="BV52" s="52" t="s">
        <v>120</v>
      </c>
      <c r="BW52" s="52" t="s">
        <v>652</v>
      </c>
      <c r="BX52" s="52" t="s">
        <v>1099</v>
      </c>
      <c r="BY52" s="53">
        <v>2018</v>
      </c>
      <c r="BZ52" s="52">
        <v>3.71</v>
      </c>
      <c r="CA52" s="51">
        <v>8.1999999999999993</v>
      </c>
      <c r="CB52" s="52">
        <v>1</v>
      </c>
      <c r="CC52" s="52" t="s">
        <v>116</v>
      </c>
      <c r="CD52" s="52"/>
      <c r="CE52" s="52" t="s">
        <v>116</v>
      </c>
      <c r="CF52" s="36" t="s">
        <v>1096</v>
      </c>
      <c r="CG52" s="43">
        <v>914220550</v>
      </c>
      <c r="CH52" s="49">
        <v>1190</v>
      </c>
      <c r="CI52" s="49" t="s">
        <v>1090</v>
      </c>
      <c r="CJ52" s="49" t="s">
        <v>1100</v>
      </c>
      <c r="CK52" s="49" t="s">
        <v>1101</v>
      </c>
      <c r="CL52" s="49" t="s">
        <v>1102</v>
      </c>
      <c r="CM52" s="49" t="s">
        <v>129</v>
      </c>
    </row>
    <row r="53" spans="1:91" s="4" customFormat="1" x14ac:dyDescent="0.25">
      <c r="A53" s="34">
        <v>52</v>
      </c>
      <c r="B53" s="36" t="s">
        <v>1103</v>
      </c>
      <c r="C53" s="36" t="s">
        <v>1104</v>
      </c>
      <c r="D53" s="36" t="s">
        <v>150</v>
      </c>
      <c r="E53" s="36" t="s">
        <v>235</v>
      </c>
      <c r="F53" s="36" t="s">
        <v>90</v>
      </c>
      <c r="G53" s="36" t="s">
        <v>1105</v>
      </c>
      <c r="H53" s="36" t="s">
        <v>365</v>
      </c>
      <c r="I53" s="36" t="s">
        <v>615</v>
      </c>
      <c r="J53" s="36" t="s">
        <v>725</v>
      </c>
      <c r="K53" s="55"/>
      <c r="L53" s="55"/>
      <c r="M53" s="55"/>
      <c r="N53" s="55"/>
      <c r="O53" s="36"/>
      <c r="P53" s="55"/>
      <c r="Q53" s="55"/>
      <c r="R53" s="55"/>
      <c r="S53" s="37">
        <v>43304</v>
      </c>
      <c r="T53" s="38" t="str">
        <f t="shared" ca="1" si="5"/>
        <v>5 ,8 ,4</v>
      </c>
      <c r="U53" s="39" t="str">
        <f t="shared" ca="1" si="6"/>
        <v>5yrs+</v>
      </c>
      <c r="V53" s="40">
        <v>43304</v>
      </c>
      <c r="W53" s="40"/>
      <c r="X53" s="40">
        <v>43435</v>
      </c>
      <c r="Y53" s="38" t="str">
        <f t="shared" si="4"/>
        <v>0 ,4 ,8</v>
      </c>
      <c r="Z53" s="40">
        <v>43365</v>
      </c>
      <c r="AA53" s="43" t="s">
        <v>1106</v>
      </c>
      <c r="AB53" s="36" t="s">
        <v>388</v>
      </c>
      <c r="AC53" s="56">
        <v>6</v>
      </c>
      <c r="AD53" s="40">
        <v>43365</v>
      </c>
      <c r="AE53" s="42">
        <f t="shared" si="7"/>
        <v>43545</v>
      </c>
      <c r="AF53" s="36" t="s">
        <v>442</v>
      </c>
      <c r="AG53" s="36"/>
      <c r="AH53" s="46" t="s">
        <v>1107</v>
      </c>
      <c r="AI53" s="36" t="s">
        <v>1108</v>
      </c>
      <c r="AJ53" s="46" t="s">
        <v>1109</v>
      </c>
      <c r="AK53" s="47">
        <v>35302</v>
      </c>
      <c r="AL53" s="36" t="s">
        <v>1110</v>
      </c>
      <c r="AM53" s="36" t="s">
        <v>1111</v>
      </c>
      <c r="AN53" s="36" t="s">
        <v>1112</v>
      </c>
      <c r="AO53" s="36" t="s">
        <v>330</v>
      </c>
      <c r="AP53" s="36" t="s">
        <v>199</v>
      </c>
      <c r="AQ53" s="36" t="s">
        <v>104</v>
      </c>
      <c r="AR53" s="36" t="s">
        <v>105</v>
      </c>
      <c r="AS53" s="36" t="s">
        <v>106</v>
      </c>
      <c r="AT53" s="36" t="s">
        <v>107</v>
      </c>
      <c r="AU53" s="44" t="s">
        <v>1113</v>
      </c>
      <c r="AV53" s="47">
        <v>40656</v>
      </c>
      <c r="AW53" s="36" t="s">
        <v>734</v>
      </c>
      <c r="AX53" s="36"/>
      <c r="AY53" s="46"/>
      <c r="AZ53" s="36"/>
      <c r="BA53" s="43">
        <v>8547715782</v>
      </c>
      <c r="BB53" s="42">
        <v>42817</v>
      </c>
      <c r="BC53" s="43">
        <v>4420674614.6666698</v>
      </c>
      <c r="BD53" s="36" t="s">
        <v>1114</v>
      </c>
      <c r="BE53" s="36" t="s">
        <v>1115</v>
      </c>
      <c r="BF53" s="46" t="s">
        <v>1116</v>
      </c>
      <c r="BG53" s="36" t="s">
        <v>199</v>
      </c>
      <c r="BH53" s="36" t="s">
        <v>1114</v>
      </c>
      <c r="BI53" s="48" t="s">
        <v>1115</v>
      </c>
      <c r="BJ53" s="49" t="s">
        <v>1116</v>
      </c>
      <c r="BK53" s="36" t="s">
        <v>199</v>
      </c>
      <c r="BL53" s="36"/>
      <c r="BM53" s="36" t="s">
        <v>1117</v>
      </c>
      <c r="BN53" s="36" t="s">
        <v>1118</v>
      </c>
      <c r="BO53" s="36" t="s">
        <v>116</v>
      </c>
      <c r="BP53" s="36"/>
      <c r="BQ53" s="36"/>
      <c r="BR53" s="54" t="s">
        <v>1119</v>
      </c>
      <c r="BS53" s="54" t="s">
        <v>1120</v>
      </c>
      <c r="BT53" s="51" t="s">
        <v>605</v>
      </c>
      <c r="BU53" s="51">
        <v>24</v>
      </c>
      <c r="BV53" s="52" t="s">
        <v>580</v>
      </c>
      <c r="BW53" s="52" t="s">
        <v>581</v>
      </c>
      <c r="BX53" s="52" t="s">
        <v>823</v>
      </c>
      <c r="BY53" s="53" t="s">
        <v>1121</v>
      </c>
      <c r="BZ53" s="52">
        <v>3</v>
      </c>
      <c r="CA53" s="52">
        <v>6.9</v>
      </c>
      <c r="CB53" s="52">
        <v>1</v>
      </c>
      <c r="CC53" s="52" t="s">
        <v>116</v>
      </c>
      <c r="CD53" s="52"/>
      <c r="CE53" s="52" t="s">
        <v>116</v>
      </c>
      <c r="CF53" s="36" t="s">
        <v>1122</v>
      </c>
      <c r="CG53" s="43">
        <v>938567309</v>
      </c>
      <c r="CH53" s="49">
        <v>31130044830</v>
      </c>
      <c r="CI53" s="49" t="s">
        <v>1114</v>
      </c>
      <c r="CJ53" s="49" t="s">
        <v>1115</v>
      </c>
      <c r="CK53" s="36" t="s">
        <v>1116</v>
      </c>
      <c r="CL53" s="22" t="s">
        <v>199</v>
      </c>
      <c r="CM53" s="49" t="s">
        <v>129</v>
      </c>
    </row>
    <row r="54" spans="1:91" s="4" customFormat="1" x14ac:dyDescent="0.25">
      <c r="A54" s="34">
        <v>53</v>
      </c>
      <c r="B54" s="36" t="s">
        <v>1123</v>
      </c>
      <c r="C54" s="36" t="s">
        <v>1124</v>
      </c>
      <c r="D54" s="36" t="s">
        <v>1125</v>
      </c>
      <c r="E54" s="36" t="s">
        <v>1041</v>
      </c>
      <c r="F54" s="36" t="s">
        <v>151</v>
      </c>
      <c r="G54" s="36" t="s">
        <v>1126</v>
      </c>
      <c r="H54" s="36" t="s">
        <v>187</v>
      </c>
      <c r="I54" s="36" t="s">
        <v>339</v>
      </c>
      <c r="J54" s="36" t="s">
        <v>147</v>
      </c>
      <c r="K54" s="55"/>
      <c r="L54" s="55"/>
      <c r="M54" s="55"/>
      <c r="N54" s="55"/>
      <c r="O54" s="36"/>
      <c r="P54" s="55"/>
      <c r="Q54" s="55"/>
      <c r="R54" s="55"/>
      <c r="S54" s="37">
        <v>43318</v>
      </c>
      <c r="T54" s="38" t="str">
        <f t="shared" ca="1" si="5"/>
        <v>5 ,7 ,21</v>
      </c>
      <c r="U54" s="39" t="str">
        <f t="shared" ca="1" si="6"/>
        <v>5yrs+</v>
      </c>
      <c r="V54" s="40">
        <v>43318</v>
      </c>
      <c r="W54" s="40"/>
      <c r="X54" s="40">
        <v>43336</v>
      </c>
      <c r="Y54" s="38" t="str">
        <f t="shared" si="4"/>
        <v>0 ,0 ,18</v>
      </c>
      <c r="Z54" s="40">
        <v>43318</v>
      </c>
      <c r="AA54" s="43" t="s">
        <v>1127</v>
      </c>
      <c r="AB54" s="43" t="s">
        <v>441</v>
      </c>
      <c r="AC54" s="56">
        <v>2</v>
      </c>
      <c r="AD54" s="40">
        <v>43318</v>
      </c>
      <c r="AE54" s="42">
        <f t="shared" si="7"/>
        <v>43378</v>
      </c>
      <c r="AF54" s="36" t="s">
        <v>464</v>
      </c>
      <c r="AG54" s="36"/>
      <c r="AH54" s="46" t="s">
        <v>1128</v>
      </c>
      <c r="AI54" s="36" t="s">
        <v>1129</v>
      </c>
      <c r="AJ54" s="46" t="s">
        <v>1130</v>
      </c>
      <c r="AK54" s="47">
        <v>34200</v>
      </c>
      <c r="AL54" s="36" t="s">
        <v>1131</v>
      </c>
      <c r="AM54" s="36" t="s">
        <v>1132</v>
      </c>
      <c r="AN54" s="36" t="s">
        <v>1132</v>
      </c>
      <c r="AO54" s="36" t="s">
        <v>157</v>
      </c>
      <c r="AP54" s="36" t="s">
        <v>157</v>
      </c>
      <c r="AQ54" s="36" t="s">
        <v>396</v>
      </c>
      <c r="AR54" s="36" t="s">
        <v>397</v>
      </c>
      <c r="AS54" s="36" t="s">
        <v>106</v>
      </c>
      <c r="AT54" s="36" t="s">
        <v>107</v>
      </c>
      <c r="AU54" s="44" t="s">
        <v>1133</v>
      </c>
      <c r="AV54" s="47">
        <v>43087</v>
      </c>
      <c r="AW54" s="36" t="s">
        <v>1134</v>
      </c>
      <c r="AX54" s="36"/>
      <c r="AY54" s="46"/>
      <c r="AZ54" s="36"/>
      <c r="BA54" s="43">
        <v>8547715743</v>
      </c>
      <c r="BB54" s="42">
        <v>42818</v>
      </c>
      <c r="BC54" s="43">
        <v>4270415899.1666698</v>
      </c>
      <c r="BD54" s="36" t="s">
        <v>1135</v>
      </c>
      <c r="BE54" s="36" t="s">
        <v>1132</v>
      </c>
      <c r="BF54" s="46" t="s">
        <v>1132</v>
      </c>
      <c r="BG54" s="36" t="s">
        <v>157</v>
      </c>
      <c r="BH54" s="36" t="s">
        <v>1136</v>
      </c>
      <c r="BI54" s="48" t="s">
        <v>1137</v>
      </c>
      <c r="BJ54" s="49" t="s">
        <v>1138</v>
      </c>
      <c r="BK54" s="36" t="s">
        <v>128</v>
      </c>
      <c r="BL54" s="36"/>
      <c r="BM54" s="36" t="s">
        <v>116</v>
      </c>
      <c r="BN54" s="36" t="s">
        <v>116</v>
      </c>
      <c r="BO54" s="36" t="s">
        <v>116</v>
      </c>
      <c r="BP54" s="36"/>
      <c r="BQ54" s="36"/>
      <c r="BR54" s="50" t="s">
        <v>1139</v>
      </c>
      <c r="BS54" s="50" t="s">
        <v>1139</v>
      </c>
      <c r="BT54" s="51" t="s">
        <v>605</v>
      </c>
      <c r="BU54" s="51">
        <v>24</v>
      </c>
      <c r="BV54" s="52" t="s">
        <v>580</v>
      </c>
      <c r="BW54" s="52" t="s">
        <v>581</v>
      </c>
      <c r="BX54" s="52" t="s">
        <v>823</v>
      </c>
      <c r="BY54" s="53" t="s">
        <v>1140</v>
      </c>
      <c r="BZ54" s="52">
        <v>3</v>
      </c>
      <c r="CA54" s="52">
        <v>6.9</v>
      </c>
      <c r="CB54" s="52">
        <v>1</v>
      </c>
      <c r="CC54" s="52" t="s">
        <v>116</v>
      </c>
      <c r="CD54" s="52"/>
      <c r="CE54" s="52" t="s">
        <v>116</v>
      </c>
      <c r="CF54" s="36" t="s">
        <v>1123</v>
      </c>
      <c r="CG54" s="43">
        <v>975558743</v>
      </c>
      <c r="CH54" s="49">
        <v>580000064</v>
      </c>
      <c r="CI54" s="49" t="s">
        <v>1135</v>
      </c>
      <c r="CJ54" s="49" t="s">
        <v>1141</v>
      </c>
      <c r="CK54" s="49" t="s">
        <v>1141</v>
      </c>
      <c r="CL54" s="49" t="s">
        <v>157</v>
      </c>
      <c r="CM54" s="49" t="s">
        <v>129</v>
      </c>
    </row>
    <row r="55" spans="1:91" s="4" customFormat="1" x14ac:dyDescent="0.25">
      <c r="A55" s="34">
        <v>54</v>
      </c>
      <c r="B55" s="36" t="s">
        <v>1142</v>
      </c>
      <c r="C55" s="36" t="s">
        <v>1143</v>
      </c>
      <c r="D55" s="36" t="s">
        <v>1144</v>
      </c>
      <c r="E55" s="36" t="s">
        <v>218</v>
      </c>
      <c r="F55" s="36" t="s">
        <v>151</v>
      </c>
      <c r="G55" s="36" t="s">
        <v>1145</v>
      </c>
      <c r="H55" s="36" t="s">
        <v>187</v>
      </c>
      <c r="I55" s="36" t="s">
        <v>615</v>
      </c>
      <c r="J55" s="36" t="s">
        <v>182</v>
      </c>
      <c r="K55" s="55"/>
      <c r="L55" s="55"/>
      <c r="M55" s="55"/>
      <c r="N55" s="55"/>
      <c r="O55" s="36"/>
      <c r="P55" s="36"/>
      <c r="Q55" s="36"/>
      <c r="R55" s="36"/>
      <c r="S55" s="37">
        <v>43318</v>
      </c>
      <c r="T55" s="38" t="str">
        <f t="shared" ca="1" si="5"/>
        <v>5 ,7 ,21</v>
      </c>
      <c r="U55" s="39" t="str">
        <f t="shared" ca="1" si="6"/>
        <v>5yrs+</v>
      </c>
      <c r="V55" s="40">
        <v>43318</v>
      </c>
      <c r="W55" s="40"/>
      <c r="X55" s="40">
        <v>44303</v>
      </c>
      <c r="Y55" s="38" t="str">
        <f t="shared" si="4"/>
        <v>2 ,8 ,11</v>
      </c>
      <c r="Z55" s="40">
        <v>43559</v>
      </c>
      <c r="AA55" s="43" t="s">
        <v>1146</v>
      </c>
      <c r="AB55" s="43" t="s">
        <v>417</v>
      </c>
      <c r="AC55" s="56"/>
      <c r="AD55" s="40">
        <v>43559</v>
      </c>
      <c r="AE55" s="42">
        <f t="shared" si="7"/>
        <v>43558</v>
      </c>
      <c r="AF55" s="36" t="s">
        <v>664</v>
      </c>
      <c r="AG55" s="36"/>
      <c r="AH55" s="46" t="s">
        <v>1147</v>
      </c>
      <c r="AI55" s="36" t="s">
        <v>592</v>
      </c>
      <c r="AJ55" s="46" t="s">
        <v>1148</v>
      </c>
      <c r="AK55" s="47">
        <v>35112</v>
      </c>
      <c r="AL55" s="36" t="s">
        <v>1149</v>
      </c>
      <c r="AM55" s="36" t="s">
        <v>1150</v>
      </c>
      <c r="AN55" s="36" t="s">
        <v>1151</v>
      </c>
      <c r="AO55" s="36" t="s">
        <v>446</v>
      </c>
      <c r="AP55" s="36" t="s">
        <v>446</v>
      </c>
      <c r="AQ55" s="36" t="s">
        <v>396</v>
      </c>
      <c r="AR55" s="36" t="s">
        <v>397</v>
      </c>
      <c r="AS55" s="36" t="s">
        <v>106</v>
      </c>
      <c r="AT55" s="36" t="s">
        <v>107</v>
      </c>
      <c r="AU55" s="44" t="s">
        <v>1152</v>
      </c>
      <c r="AV55" s="47">
        <v>41174</v>
      </c>
      <c r="AW55" s="36" t="s">
        <v>1153</v>
      </c>
      <c r="AX55" s="36"/>
      <c r="AY55" s="46"/>
      <c r="AZ55" s="36"/>
      <c r="BA55" s="43">
        <v>8539470553</v>
      </c>
      <c r="BB55" s="42">
        <v>42819</v>
      </c>
      <c r="BC55" s="43">
        <v>4120157183.6666698</v>
      </c>
      <c r="BD55" s="36" t="s">
        <v>1149</v>
      </c>
      <c r="BE55" s="36" t="s">
        <v>1150</v>
      </c>
      <c r="BF55" s="46" t="s">
        <v>1151</v>
      </c>
      <c r="BG55" s="36" t="s">
        <v>446</v>
      </c>
      <c r="BH55" s="36" t="s">
        <v>1154</v>
      </c>
      <c r="BI55" s="48" t="s">
        <v>1094</v>
      </c>
      <c r="BJ55" s="49" t="s">
        <v>600</v>
      </c>
      <c r="BK55" s="36" t="s">
        <v>103</v>
      </c>
      <c r="BL55" s="36"/>
      <c r="BM55" s="36" t="s">
        <v>116</v>
      </c>
      <c r="BN55" s="36" t="s">
        <v>1155</v>
      </c>
      <c r="BO55" s="36" t="s">
        <v>1156</v>
      </c>
      <c r="BP55" s="36"/>
      <c r="BQ55" s="36"/>
      <c r="BR55" s="54" t="s">
        <v>1157</v>
      </c>
      <c r="BS55" s="54" t="s">
        <v>1158</v>
      </c>
      <c r="BT55" s="51" t="s">
        <v>1159</v>
      </c>
      <c r="BU55" s="51">
        <v>24</v>
      </c>
      <c r="BV55" s="52" t="s">
        <v>357</v>
      </c>
      <c r="BW55" s="52" t="s">
        <v>494</v>
      </c>
      <c r="BX55" s="52" t="s">
        <v>1160</v>
      </c>
      <c r="BY55" s="53" t="s">
        <v>954</v>
      </c>
      <c r="BZ55" s="51">
        <v>3.03</v>
      </c>
      <c r="CA55" s="51">
        <v>7.68</v>
      </c>
      <c r="CB55" s="52">
        <v>1</v>
      </c>
      <c r="CC55" s="52" t="s">
        <v>116</v>
      </c>
      <c r="CD55" s="52"/>
      <c r="CE55" s="52" t="s">
        <v>116</v>
      </c>
      <c r="CF55" s="36" t="s">
        <v>1155</v>
      </c>
      <c r="CG55" s="43">
        <v>1694996740</v>
      </c>
      <c r="CH55" s="49">
        <v>4999626637</v>
      </c>
      <c r="CI55" s="49" t="s">
        <v>1149</v>
      </c>
      <c r="CJ55" s="49" t="s">
        <v>1150</v>
      </c>
      <c r="CK55" s="49" t="s">
        <v>1151</v>
      </c>
      <c r="CL55" s="49" t="s">
        <v>446</v>
      </c>
      <c r="CM55" s="49" t="s">
        <v>129</v>
      </c>
    </row>
    <row r="56" spans="1:91" s="4" customFormat="1" x14ac:dyDescent="0.25">
      <c r="A56" s="34">
        <v>55</v>
      </c>
      <c r="B56" s="36" t="s">
        <v>1161</v>
      </c>
      <c r="C56" s="36" t="s">
        <v>522</v>
      </c>
      <c r="D56" s="36" t="s">
        <v>1162</v>
      </c>
      <c r="E56" s="36" t="s">
        <v>309</v>
      </c>
      <c r="F56" s="36" t="s">
        <v>151</v>
      </c>
      <c r="G56" s="36" t="s">
        <v>1163</v>
      </c>
      <c r="H56" s="36" t="s">
        <v>187</v>
      </c>
      <c r="I56" s="36" t="s">
        <v>615</v>
      </c>
      <c r="J56" s="36" t="s">
        <v>182</v>
      </c>
      <c r="K56" s="55"/>
      <c r="L56" s="55"/>
      <c r="M56" s="55"/>
      <c r="N56" s="55"/>
      <c r="O56" s="36"/>
      <c r="P56" s="36"/>
      <c r="Q56" s="36"/>
      <c r="R56" s="36"/>
      <c r="S56" s="37">
        <v>43318</v>
      </c>
      <c r="T56" s="38" t="str">
        <f t="shared" ca="1" si="5"/>
        <v>5 ,7 ,21</v>
      </c>
      <c r="U56" s="39" t="str">
        <f t="shared" ca="1" si="6"/>
        <v>5yrs+</v>
      </c>
      <c r="V56" s="40">
        <v>43318</v>
      </c>
      <c r="W56" s="40"/>
      <c r="X56" s="40">
        <v>44300</v>
      </c>
      <c r="Y56" s="38" t="str">
        <f t="shared" si="4"/>
        <v>2 ,8 ,8</v>
      </c>
      <c r="Z56" s="40">
        <v>43559</v>
      </c>
      <c r="AA56" s="43" t="s">
        <v>1164</v>
      </c>
      <c r="AB56" s="43" t="s">
        <v>417</v>
      </c>
      <c r="AC56" s="56"/>
      <c r="AD56" s="40">
        <v>43559</v>
      </c>
      <c r="AE56" s="42">
        <f t="shared" si="7"/>
        <v>43558</v>
      </c>
      <c r="AF56" s="36" t="s">
        <v>664</v>
      </c>
      <c r="AG56" s="36"/>
      <c r="AH56" s="46" t="s">
        <v>1165</v>
      </c>
      <c r="AI56" s="36" t="s">
        <v>527</v>
      </c>
      <c r="AJ56" s="46" t="s">
        <v>1166</v>
      </c>
      <c r="AK56" s="47">
        <v>34709</v>
      </c>
      <c r="AL56" s="36" t="s">
        <v>1167</v>
      </c>
      <c r="AM56" s="36" t="s">
        <v>1168</v>
      </c>
      <c r="AN56" s="36" t="s">
        <v>1169</v>
      </c>
      <c r="AO56" s="36" t="s">
        <v>533</v>
      </c>
      <c r="AP56" s="36" t="s">
        <v>533</v>
      </c>
      <c r="AQ56" s="36" t="s">
        <v>396</v>
      </c>
      <c r="AR56" s="36" t="s">
        <v>397</v>
      </c>
      <c r="AS56" s="36" t="s">
        <v>106</v>
      </c>
      <c r="AT56" s="36" t="s">
        <v>107</v>
      </c>
      <c r="AU56" s="44" t="s">
        <v>1170</v>
      </c>
      <c r="AV56" s="47">
        <v>40483</v>
      </c>
      <c r="AW56" s="36" t="s">
        <v>1171</v>
      </c>
      <c r="AX56" s="36"/>
      <c r="AY56" s="46"/>
      <c r="AZ56" s="36"/>
      <c r="BA56" s="43">
        <v>8403899345</v>
      </c>
      <c r="BB56" s="42">
        <v>42820</v>
      </c>
      <c r="BC56" s="43">
        <v>3969898468.1666698</v>
      </c>
      <c r="BD56" s="36" t="s">
        <v>1172</v>
      </c>
      <c r="BE56" s="36" t="s">
        <v>1168</v>
      </c>
      <c r="BF56" s="46" t="s">
        <v>1169</v>
      </c>
      <c r="BG56" s="36" t="s">
        <v>533</v>
      </c>
      <c r="BH56" s="36" t="s">
        <v>1173</v>
      </c>
      <c r="BI56" s="48" t="s">
        <v>471</v>
      </c>
      <c r="BJ56" s="49" t="s">
        <v>471</v>
      </c>
      <c r="BK56" s="36" t="s">
        <v>103</v>
      </c>
      <c r="BL56" s="36"/>
      <c r="BM56" s="36" t="s">
        <v>116</v>
      </c>
      <c r="BN56" s="36" t="s">
        <v>1174</v>
      </c>
      <c r="BO56" s="36" t="s">
        <v>1175</v>
      </c>
      <c r="BP56" s="36"/>
      <c r="BQ56" s="36"/>
      <c r="BR56" s="54" t="s">
        <v>1176</v>
      </c>
      <c r="BS56" s="50" t="s">
        <v>1177</v>
      </c>
      <c r="BT56" s="51" t="s">
        <v>1178</v>
      </c>
      <c r="BU56" s="51">
        <v>25</v>
      </c>
      <c r="BV56" s="52" t="s">
        <v>357</v>
      </c>
      <c r="BW56" s="52" t="s">
        <v>494</v>
      </c>
      <c r="BX56" s="52" t="s">
        <v>1160</v>
      </c>
      <c r="BY56" s="53" t="s">
        <v>954</v>
      </c>
      <c r="BZ56" s="51">
        <v>3.77</v>
      </c>
      <c r="CA56" s="51">
        <v>8.98</v>
      </c>
      <c r="CB56" s="52">
        <v>1</v>
      </c>
      <c r="CC56" s="52" t="s">
        <v>116</v>
      </c>
      <c r="CD56" s="52"/>
      <c r="CE56" s="52" t="s">
        <v>116</v>
      </c>
      <c r="CF56" s="36" t="s">
        <v>1174</v>
      </c>
      <c r="CG56" s="43">
        <v>1248800670</v>
      </c>
      <c r="CH56" s="49">
        <v>470060764</v>
      </c>
      <c r="CI56" s="49" t="s">
        <v>1179</v>
      </c>
      <c r="CJ56" s="49" t="s">
        <v>1168</v>
      </c>
      <c r="CK56" s="49" t="s">
        <v>1169</v>
      </c>
      <c r="CL56" s="49" t="s">
        <v>533</v>
      </c>
      <c r="CM56" s="49" t="s">
        <v>129</v>
      </c>
    </row>
    <row r="57" spans="1:91" s="4" customFormat="1" x14ac:dyDescent="0.25">
      <c r="A57" s="34">
        <v>56</v>
      </c>
      <c r="B57" s="36" t="s">
        <v>1180</v>
      </c>
      <c r="C57" s="36" t="s">
        <v>1181</v>
      </c>
      <c r="D57" s="36" t="s">
        <v>284</v>
      </c>
      <c r="E57" s="36" t="s">
        <v>544</v>
      </c>
      <c r="F57" s="36" t="s">
        <v>90</v>
      </c>
      <c r="G57" s="36" t="s">
        <v>1182</v>
      </c>
      <c r="H57" s="36" t="s">
        <v>365</v>
      </c>
      <c r="I57" s="36" t="s">
        <v>615</v>
      </c>
      <c r="J57" s="36" t="s">
        <v>233</v>
      </c>
      <c r="K57" s="55"/>
      <c r="L57" s="55"/>
      <c r="M57" s="55"/>
      <c r="N57" s="55"/>
      <c r="O57" s="36"/>
      <c r="P57" s="36"/>
      <c r="Q57" s="36"/>
      <c r="R57" s="36"/>
      <c r="S57" s="37">
        <v>43347</v>
      </c>
      <c r="T57" s="38" t="str">
        <f t="shared" ca="1" si="5"/>
        <v>5 ,6 ,23</v>
      </c>
      <c r="U57" s="39" t="str">
        <f t="shared" ca="1" si="6"/>
        <v>5yrs+</v>
      </c>
      <c r="V57" s="40">
        <v>43347</v>
      </c>
      <c r="W57" s="40"/>
      <c r="X57" s="40">
        <v>43435</v>
      </c>
      <c r="Y57" s="38" t="str">
        <f t="shared" si="4"/>
        <v>0 ,2 ,27</v>
      </c>
      <c r="Z57" s="40">
        <v>43347</v>
      </c>
      <c r="AA57" s="43" t="s">
        <v>1183</v>
      </c>
      <c r="AB57" s="36" t="s">
        <v>441</v>
      </c>
      <c r="AC57" s="56">
        <v>2</v>
      </c>
      <c r="AD57" s="40">
        <v>43347</v>
      </c>
      <c r="AE57" s="42">
        <f t="shared" si="7"/>
        <v>43407</v>
      </c>
      <c r="AF57" s="36" t="s">
        <v>442</v>
      </c>
      <c r="AG57" s="36"/>
      <c r="AH57" s="46" t="s">
        <v>1184</v>
      </c>
      <c r="AI57" s="36" t="s">
        <v>1185</v>
      </c>
      <c r="AJ57" s="46" t="s">
        <v>1186</v>
      </c>
      <c r="AK57" s="47">
        <v>35148</v>
      </c>
      <c r="AL57" s="36" t="s">
        <v>1187</v>
      </c>
      <c r="AM57" s="36" t="s">
        <v>1188</v>
      </c>
      <c r="AN57" s="36" t="s">
        <v>1189</v>
      </c>
      <c r="AO57" s="36" t="s">
        <v>1190</v>
      </c>
      <c r="AP57" s="36" t="s">
        <v>1190</v>
      </c>
      <c r="AQ57" s="36" t="s">
        <v>104</v>
      </c>
      <c r="AR57" s="36" t="s">
        <v>105</v>
      </c>
      <c r="AS57" s="36" t="s">
        <v>106</v>
      </c>
      <c r="AT57" s="36" t="s">
        <v>107</v>
      </c>
      <c r="AU57" s="44" t="s">
        <v>1191</v>
      </c>
      <c r="AV57" s="47">
        <v>41514</v>
      </c>
      <c r="AW57" s="36" t="s">
        <v>1192</v>
      </c>
      <c r="AX57" s="36"/>
      <c r="AY57" s="46"/>
      <c r="AZ57" s="36"/>
      <c r="BA57" s="43" t="s">
        <v>1193</v>
      </c>
      <c r="BB57" s="42">
        <v>42821</v>
      </c>
      <c r="BC57" s="43">
        <v>3819639752.6666698</v>
      </c>
      <c r="BD57" s="36" t="s">
        <v>1194</v>
      </c>
      <c r="BE57" s="36" t="s">
        <v>1195</v>
      </c>
      <c r="BF57" s="46" t="s">
        <v>1196</v>
      </c>
      <c r="BG57" s="36" t="s">
        <v>1197</v>
      </c>
      <c r="BH57" s="36" t="s">
        <v>1198</v>
      </c>
      <c r="BI57" s="48" t="s">
        <v>1199</v>
      </c>
      <c r="BJ57" s="49" t="s">
        <v>852</v>
      </c>
      <c r="BK57" s="36" t="s">
        <v>199</v>
      </c>
      <c r="BL57" s="36"/>
      <c r="BM57" s="36" t="s">
        <v>116</v>
      </c>
      <c r="BN57" s="36" t="s">
        <v>1200</v>
      </c>
      <c r="BO57" s="36" t="s">
        <v>116</v>
      </c>
      <c r="BP57" s="36"/>
      <c r="BQ57" s="36"/>
      <c r="BR57" s="54" t="s">
        <v>1201</v>
      </c>
      <c r="BS57" s="50" t="s">
        <v>1202</v>
      </c>
      <c r="BT57" s="51" t="s">
        <v>1178</v>
      </c>
      <c r="BU57" s="51">
        <v>18.5</v>
      </c>
      <c r="BV57" s="52" t="s">
        <v>740</v>
      </c>
      <c r="BW57" s="52" t="s">
        <v>653</v>
      </c>
      <c r="BX57" s="52" t="s">
        <v>1203</v>
      </c>
      <c r="BY57" s="53" t="s">
        <v>1204</v>
      </c>
      <c r="BZ57" s="52">
        <v>2.8</v>
      </c>
      <c r="CA57" s="52">
        <v>7.08</v>
      </c>
      <c r="CB57" s="52">
        <v>1</v>
      </c>
      <c r="CC57" s="52" t="s">
        <v>116</v>
      </c>
      <c r="CD57" s="52"/>
      <c r="CE57" s="52" t="s">
        <v>116</v>
      </c>
      <c r="CF57" s="36" t="s">
        <v>1205</v>
      </c>
      <c r="CG57" s="43" t="s">
        <v>1206</v>
      </c>
      <c r="CH57" s="49" t="s">
        <v>1206</v>
      </c>
      <c r="CI57" s="49" t="s">
        <v>1194</v>
      </c>
      <c r="CJ57" s="49" t="s">
        <v>1207</v>
      </c>
      <c r="CK57" s="49" t="s">
        <v>1208</v>
      </c>
      <c r="CL57" s="49" t="s">
        <v>1209</v>
      </c>
      <c r="CM57" s="49" t="s">
        <v>129</v>
      </c>
    </row>
    <row r="58" spans="1:91" s="4" customFormat="1" x14ac:dyDescent="0.25">
      <c r="A58" s="34">
        <v>57</v>
      </c>
      <c r="B58" s="36" t="s">
        <v>1210</v>
      </c>
      <c r="C58" s="36" t="s">
        <v>1211</v>
      </c>
      <c r="D58" s="36" t="s">
        <v>336</v>
      </c>
      <c r="E58" s="36" t="s">
        <v>218</v>
      </c>
      <c r="F58" s="36" t="s">
        <v>90</v>
      </c>
      <c r="G58" s="36" t="s">
        <v>1212</v>
      </c>
      <c r="H58" s="36" t="s">
        <v>365</v>
      </c>
      <c r="I58" s="36" t="s">
        <v>615</v>
      </c>
      <c r="J58" s="36" t="s">
        <v>725</v>
      </c>
      <c r="K58" s="55"/>
      <c r="L58" s="55"/>
      <c r="M58" s="55"/>
      <c r="N58" s="55"/>
      <c r="O58" s="36"/>
      <c r="P58" s="36"/>
      <c r="Q58" s="36"/>
      <c r="R58" s="36"/>
      <c r="S58" s="37">
        <v>43347</v>
      </c>
      <c r="T58" s="38" t="str">
        <f t="shared" ca="1" si="5"/>
        <v>5 ,6 ,23</v>
      </c>
      <c r="U58" s="39" t="str">
        <f t="shared" ca="1" si="6"/>
        <v>5yrs+</v>
      </c>
      <c r="V58" s="40">
        <v>43347</v>
      </c>
      <c r="W58" s="40"/>
      <c r="X58" s="40">
        <v>43435</v>
      </c>
      <c r="Y58" s="38" t="str">
        <f t="shared" si="4"/>
        <v>0 ,2 ,27</v>
      </c>
      <c r="Z58" s="40">
        <v>43407</v>
      </c>
      <c r="AA58" s="43" t="s">
        <v>1213</v>
      </c>
      <c r="AB58" s="36" t="s">
        <v>388</v>
      </c>
      <c r="AC58" s="56">
        <v>6</v>
      </c>
      <c r="AD58" s="40">
        <v>43407</v>
      </c>
      <c r="AE58" s="42">
        <f t="shared" si="7"/>
        <v>43587</v>
      </c>
      <c r="AF58" s="36" t="s">
        <v>464</v>
      </c>
      <c r="AG58" s="36"/>
      <c r="AH58" s="46" t="s">
        <v>1214</v>
      </c>
      <c r="AI58" s="36" t="s">
        <v>861</v>
      </c>
      <c r="AJ58" s="46" t="s">
        <v>1215</v>
      </c>
      <c r="AK58" s="47">
        <v>35209</v>
      </c>
      <c r="AL58" s="36" t="s">
        <v>209</v>
      </c>
      <c r="AM58" s="36" t="s">
        <v>1216</v>
      </c>
      <c r="AN58" s="36" t="s">
        <v>1217</v>
      </c>
      <c r="AO58" s="36" t="s">
        <v>1190</v>
      </c>
      <c r="AP58" s="36" t="s">
        <v>1218</v>
      </c>
      <c r="AQ58" s="36" t="s">
        <v>104</v>
      </c>
      <c r="AR58" s="36" t="s">
        <v>105</v>
      </c>
      <c r="AS58" s="36" t="s">
        <v>106</v>
      </c>
      <c r="AT58" s="36" t="s">
        <v>107</v>
      </c>
      <c r="AU58" s="44" t="s">
        <v>1219</v>
      </c>
      <c r="AV58" s="47">
        <v>43336</v>
      </c>
      <c r="AW58" s="36" t="s">
        <v>1220</v>
      </c>
      <c r="AX58" s="36"/>
      <c r="AY58" s="46"/>
      <c r="AZ58" s="36"/>
      <c r="BA58" s="43" t="s">
        <v>1221</v>
      </c>
      <c r="BB58" s="42">
        <v>42822</v>
      </c>
      <c r="BC58" s="43">
        <v>3669381037.1666698</v>
      </c>
      <c r="BD58" s="36" t="s">
        <v>1222</v>
      </c>
      <c r="BE58" s="36" t="s">
        <v>1223</v>
      </c>
      <c r="BF58" s="46" t="s">
        <v>1217</v>
      </c>
      <c r="BG58" s="36" t="s">
        <v>209</v>
      </c>
      <c r="BH58" s="36" t="s">
        <v>1224</v>
      </c>
      <c r="BI58" s="48" t="s">
        <v>1225</v>
      </c>
      <c r="BJ58" s="49" t="s">
        <v>852</v>
      </c>
      <c r="BK58" s="36" t="s">
        <v>199</v>
      </c>
      <c r="BL58" s="36"/>
      <c r="BM58" s="36" t="s">
        <v>116</v>
      </c>
      <c r="BN58" s="36" t="s">
        <v>1226</v>
      </c>
      <c r="BO58" s="36" t="s">
        <v>1227</v>
      </c>
      <c r="BP58" s="36"/>
      <c r="BQ58" s="36"/>
      <c r="BR58" s="54" t="s">
        <v>1228</v>
      </c>
      <c r="BS58" s="50" t="s">
        <v>1229</v>
      </c>
      <c r="BT58" s="51" t="s">
        <v>1178</v>
      </c>
      <c r="BU58" s="51">
        <v>18.5</v>
      </c>
      <c r="BV58" s="52" t="s">
        <v>740</v>
      </c>
      <c r="BW58" s="52" t="s">
        <v>1230</v>
      </c>
      <c r="BX58" s="52" t="s">
        <v>1231</v>
      </c>
      <c r="BY58" s="53" t="s">
        <v>1232</v>
      </c>
      <c r="BZ58" s="52">
        <v>2.8</v>
      </c>
      <c r="CA58" s="52">
        <v>7.06</v>
      </c>
      <c r="CB58" s="52">
        <v>1</v>
      </c>
      <c r="CC58" s="52" t="s">
        <v>116</v>
      </c>
      <c r="CD58" s="52"/>
      <c r="CE58" s="52" t="s">
        <v>116</v>
      </c>
      <c r="CF58" s="36" t="s">
        <v>1233</v>
      </c>
      <c r="CG58" s="43" t="s">
        <v>1206</v>
      </c>
      <c r="CH58" s="49" t="s">
        <v>1206</v>
      </c>
      <c r="CI58" s="49" t="s">
        <v>1222</v>
      </c>
      <c r="CJ58" s="49" t="s">
        <v>1216</v>
      </c>
      <c r="CK58" s="49" t="s">
        <v>1217</v>
      </c>
      <c r="CL58" s="49" t="s">
        <v>209</v>
      </c>
      <c r="CM58" s="49" t="s">
        <v>129</v>
      </c>
    </row>
    <row r="59" spans="1:91" s="4" customFormat="1" x14ac:dyDescent="0.25">
      <c r="A59" s="34">
        <v>58</v>
      </c>
      <c r="B59" s="36" t="s">
        <v>1234</v>
      </c>
      <c r="C59" s="36" t="s">
        <v>1235</v>
      </c>
      <c r="D59" s="36" t="s">
        <v>87</v>
      </c>
      <c r="E59" s="36" t="s">
        <v>235</v>
      </c>
      <c r="F59" s="36" t="s">
        <v>90</v>
      </c>
      <c r="G59" s="36" t="s">
        <v>1236</v>
      </c>
      <c r="H59" s="36" t="s">
        <v>365</v>
      </c>
      <c r="I59" s="36" t="s">
        <v>615</v>
      </c>
      <c r="J59" s="36" t="s">
        <v>875</v>
      </c>
      <c r="K59" s="55"/>
      <c r="L59" s="55"/>
      <c r="M59" s="55"/>
      <c r="N59" s="55"/>
      <c r="O59" s="36"/>
      <c r="P59" s="36"/>
      <c r="Q59" s="36"/>
      <c r="R59" s="36"/>
      <c r="S59" s="37">
        <v>43360</v>
      </c>
      <c r="T59" s="38" t="str">
        <f t="shared" ca="1" si="5"/>
        <v>5 ,6 ,10</v>
      </c>
      <c r="U59" s="39" t="str">
        <f t="shared" ca="1" si="6"/>
        <v>5yrs+</v>
      </c>
      <c r="V59" s="40">
        <v>43360</v>
      </c>
      <c r="W59" s="40"/>
      <c r="X59" s="40">
        <v>43435</v>
      </c>
      <c r="Y59" s="38" t="str">
        <f t="shared" si="4"/>
        <v>0 ,2 ,14</v>
      </c>
      <c r="Z59" s="40">
        <v>43420</v>
      </c>
      <c r="AA59" s="43" t="s">
        <v>1237</v>
      </c>
      <c r="AB59" s="36" t="s">
        <v>388</v>
      </c>
      <c r="AC59" s="56">
        <v>6</v>
      </c>
      <c r="AD59" s="40">
        <v>43420</v>
      </c>
      <c r="AE59" s="42">
        <f t="shared" si="7"/>
        <v>43600</v>
      </c>
      <c r="AF59" s="36" t="s">
        <v>1238</v>
      </c>
      <c r="AG59" s="36"/>
      <c r="AH59" s="46" t="s">
        <v>1239</v>
      </c>
      <c r="AI59" s="36" t="s">
        <v>1240</v>
      </c>
      <c r="AJ59" s="46" t="s">
        <v>1241</v>
      </c>
      <c r="AK59" s="47">
        <v>35358</v>
      </c>
      <c r="AL59" s="36" t="s">
        <v>1242</v>
      </c>
      <c r="AM59" s="36" t="s">
        <v>656</v>
      </c>
      <c r="AN59" s="36" t="s">
        <v>657</v>
      </c>
      <c r="AO59" s="36" t="s">
        <v>1190</v>
      </c>
      <c r="AP59" s="36" t="s">
        <v>658</v>
      </c>
      <c r="AQ59" s="36" t="s">
        <v>104</v>
      </c>
      <c r="AR59" s="36" t="s">
        <v>105</v>
      </c>
      <c r="AS59" s="36" t="s">
        <v>106</v>
      </c>
      <c r="AT59" s="36" t="s">
        <v>107</v>
      </c>
      <c r="AU59" s="44" t="s">
        <v>1243</v>
      </c>
      <c r="AV59" s="47">
        <v>40624</v>
      </c>
      <c r="AW59" s="36" t="s">
        <v>1244</v>
      </c>
      <c r="AX59" s="36"/>
      <c r="AY59" s="46"/>
      <c r="AZ59" s="36"/>
      <c r="BA59" s="43">
        <v>8543389739</v>
      </c>
      <c r="BB59" s="42">
        <v>42823</v>
      </c>
      <c r="BC59" s="43">
        <v>3519122321.6666698</v>
      </c>
      <c r="BD59" s="36" t="s">
        <v>1245</v>
      </c>
      <c r="BE59" s="36" t="s">
        <v>1246</v>
      </c>
      <c r="BF59" s="46" t="s">
        <v>1247</v>
      </c>
      <c r="BG59" s="36" t="s">
        <v>658</v>
      </c>
      <c r="BH59" s="36" t="s">
        <v>1248</v>
      </c>
      <c r="BI59" s="48" t="s">
        <v>1249</v>
      </c>
      <c r="BJ59" s="49" t="s">
        <v>1250</v>
      </c>
      <c r="BK59" s="36" t="s">
        <v>1251</v>
      </c>
      <c r="BL59" s="36"/>
      <c r="BM59" s="36" t="s">
        <v>1252</v>
      </c>
      <c r="BN59" s="36" t="s">
        <v>1253</v>
      </c>
      <c r="BO59" s="36" t="s">
        <v>116</v>
      </c>
      <c r="BP59" s="36"/>
      <c r="BQ59" s="36"/>
      <c r="BR59" s="54" t="s">
        <v>1254</v>
      </c>
      <c r="BS59" s="50" t="s">
        <v>1255</v>
      </c>
      <c r="BT59" s="51" t="s">
        <v>1178</v>
      </c>
      <c r="BU59" s="51">
        <v>18.5</v>
      </c>
      <c r="BV59" s="52" t="s">
        <v>740</v>
      </c>
      <c r="BW59" s="52" t="s">
        <v>653</v>
      </c>
      <c r="BX59" s="52" t="s">
        <v>1256</v>
      </c>
      <c r="BY59" s="53" t="s">
        <v>1257</v>
      </c>
      <c r="BZ59" s="52">
        <v>7.24</v>
      </c>
      <c r="CA59" s="52">
        <v>2.87</v>
      </c>
      <c r="CB59" s="52">
        <v>1</v>
      </c>
      <c r="CC59" s="52" t="s">
        <v>116</v>
      </c>
      <c r="CD59" s="52"/>
      <c r="CE59" s="52" t="s">
        <v>116</v>
      </c>
      <c r="CF59" s="36" t="s">
        <v>654</v>
      </c>
      <c r="CG59" s="43">
        <v>1658169750</v>
      </c>
      <c r="CH59" s="49">
        <v>90001995</v>
      </c>
      <c r="CI59" s="49" t="s">
        <v>655</v>
      </c>
      <c r="CJ59" s="49" t="s">
        <v>656</v>
      </c>
      <c r="CK59" s="49" t="s">
        <v>657</v>
      </c>
      <c r="CL59" s="49" t="s">
        <v>658</v>
      </c>
      <c r="CM59" s="49" t="s">
        <v>129</v>
      </c>
    </row>
    <row r="60" spans="1:91" s="4" customFormat="1" x14ac:dyDescent="0.25">
      <c r="A60" s="34">
        <v>59</v>
      </c>
      <c r="B60" s="36" t="s">
        <v>1258</v>
      </c>
      <c r="C60" s="36" t="s">
        <v>1259</v>
      </c>
      <c r="D60" s="36" t="s">
        <v>932</v>
      </c>
      <c r="E60" s="36" t="s">
        <v>1260</v>
      </c>
      <c r="F60" s="36" t="s">
        <v>90</v>
      </c>
      <c r="G60" s="36" t="s">
        <v>1261</v>
      </c>
      <c r="H60" s="36" t="s">
        <v>365</v>
      </c>
      <c r="I60" s="36" t="s">
        <v>615</v>
      </c>
      <c r="J60" s="36" t="s">
        <v>875</v>
      </c>
      <c r="K60" s="55"/>
      <c r="L60" s="55"/>
      <c r="M60" s="55"/>
      <c r="N60" s="55"/>
      <c r="O60" s="36"/>
      <c r="P60" s="36"/>
      <c r="Q60" s="36"/>
      <c r="R60" s="36"/>
      <c r="S60" s="37">
        <v>43360</v>
      </c>
      <c r="T60" s="38" t="str">
        <f t="shared" ca="1" si="5"/>
        <v>5 ,6 ,10</v>
      </c>
      <c r="U60" s="39" t="str">
        <f t="shared" ca="1" si="6"/>
        <v>5yrs+</v>
      </c>
      <c r="V60" s="40">
        <v>43360</v>
      </c>
      <c r="W60" s="40"/>
      <c r="X60" s="40">
        <v>43435</v>
      </c>
      <c r="Y60" s="38" t="str">
        <f t="shared" si="4"/>
        <v>0 ,2 ,14</v>
      </c>
      <c r="Z60" s="40">
        <v>43420</v>
      </c>
      <c r="AA60" s="43" t="s">
        <v>1262</v>
      </c>
      <c r="AB60" s="36" t="s">
        <v>388</v>
      </c>
      <c r="AC60" s="56">
        <v>6</v>
      </c>
      <c r="AD60" s="40">
        <v>43420</v>
      </c>
      <c r="AE60" s="42">
        <f t="shared" si="7"/>
        <v>43600</v>
      </c>
      <c r="AF60" s="36" t="s">
        <v>1263</v>
      </c>
      <c r="AG60" s="36"/>
      <c r="AH60" s="46" t="s">
        <v>1264</v>
      </c>
      <c r="AI60" s="36" t="s">
        <v>1265</v>
      </c>
      <c r="AJ60" s="46" t="s">
        <v>1266</v>
      </c>
      <c r="AK60" s="47">
        <v>35384</v>
      </c>
      <c r="AL60" s="36" t="s">
        <v>610</v>
      </c>
      <c r="AM60" s="36" t="s">
        <v>1267</v>
      </c>
      <c r="AN60" s="36" t="s">
        <v>1268</v>
      </c>
      <c r="AO60" s="36" t="s">
        <v>1190</v>
      </c>
      <c r="AP60" s="36" t="s">
        <v>146</v>
      </c>
      <c r="AQ60" s="36" t="s">
        <v>104</v>
      </c>
      <c r="AR60" s="36" t="s">
        <v>105</v>
      </c>
      <c r="AS60" s="36" t="s">
        <v>106</v>
      </c>
      <c r="AT60" s="36" t="s">
        <v>107</v>
      </c>
      <c r="AU60" s="44" t="s">
        <v>1269</v>
      </c>
      <c r="AV60" s="47">
        <v>40676</v>
      </c>
      <c r="AW60" s="36" t="s">
        <v>883</v>
      </c>
      <c r="AX60" s="36"/>
      <c r="AY60" s="46"/>
      <c r="AZ60" s="36"/>
      <c r="BA60" s="43" t="s">
        <v>1270</v>
      </c>
      <c r="BB60" s="42">
        <v>42824</v>
      </c>
      <c r="BC60" s="43">
        <v>3368863606.1666698</v>
      </c>
      <c r="BD60" s="36" t="s">
        <v>1271</v>
      </c>
      <c r="BE60" s="36" t="s">
        <v>1267</v>
      </c>
      <c r="BF60" s="46" t="s">
        <v>1268</v>
      </c>
      <c r="BG60" s="36" t="s">
        <v>610</v>
      </c>
      <c r="BH60" s="36" t="s">
        <v>1272</v>
      </c>
      <c r="BI60" s="48" t="s">
        <v>1225</v>
      </c>
      <c r="BJ60" s="49" t="s">
        <v>852</v>
      </c>
      <c r="BK60" s="36" t="s">
        <v>199</v>
      </c>
      <c r="BL60" s="36"/>
      <c r="BM60" s="36" t="s">
        <v>1273</v>
      </c>
      <c r="BN60" s="36" t="s">
        <v>1274</v>
      </c>
      <c r="BO60" s="36" t="s">
        <v>1275</v>
      </c>
      <c r="BP60" s="36"/>
      <c r="BQ60" s="36"/>
      <c r="BR60" s="54" t="s">
        <v>1276</v>
      </c>
      <c r="BS60" s="50" t="s">
        <v>1277</v>
      </c>
      <c r="BT60" s="51" t="s">
        <v>1178</v>
      </c>
      <c r="BU60" s="51">
        <v>18.5</v>
      </c>
      <c r="BV60" s="52" t="s">
        <v>740</v>
      </c>
      <c r="BW60" s="52" t="s">
        <v>1230</v>
      </c>
      <c r="BX60" s="52" t="s">
        <v>1278</v>
      </c>
      <c r="BY60" s="53" t="s">
        <v>1279</v>
      </c>
      <c r="BZ60" s="52">
        <v>6.88</v>
      </c>
      <c r="CA60" s="52">
        <v>2.75</v>
      </c>
      <c r="CB60" s="52">
        <v>1</v>
      </c>
      <c r="CC60" s="52" t="s">
        <v>116</v>
      </c>
      <c r="CD60" s="52"/>
      <c r="CE60" s="52" t="s">
        <v>116</v>
      </c>
      <c r="CF60" s="36" t="s">
        <v>1280</v>
      </c>
      <c r="CG60" s="43">
        <v>1685893094</v>
      </c>
      <c r="CH60" s="49" t="s">
        <v>1281</v>
      </c>
      <c r="CI60" s="49" t="s">
        <v>1271</v>
      </c>
      <c r="CJ60" s="49" t="s">
        <v>1267</v>
      </c>
      <c r="CK60" s="49" t="s">
        <v>1268</v>
      </c>
      <c r="CL60" s="49" t="s">
        <v>610</v>
      </c>
      <c r="CM60" s="49" t="s">
        <v>129</v>
      </c>
    </row>
    <row r="61" spans="1:91" s="4" customFormat="1" x14ac:dyDescent="0.25">
      <c r="A61" s="34">
        <v>60</v>
      </c>
      <c r="B61" s="36" t="s">
        <v>1282</v>
      </c>
      <c r="C61" s="36" t="s">
        <v>322</v>
      </c>
      <c r="D61" s="36" t="s">
        <v>521</v>
      </c>
      <c r="E61" s="36" t="s">
        <v>133</v>
      </c>
      <c r="F61" s="36" t="s">
        <v>90</v>
      </c>
      <c r="G61" s="36" t="s">
        <v>1283</v>
      </c>
      <c r="H61" s="36" t="s">
        <v>365</v>
      </c>
      <c r="I61" s="36" t="s">
        <v>615</v>
      </c>
      <c r="J61" s="36" t="s">
        <v>875</v>
      </c>
      <c r="K61" s="55"/>
      <c r="L61" s="55"/>
      <c r="M61" s="55"/>
      <c r="N61" s="55"/>
      <c r="O61" s="36"/>
      <c r="P61" s="36"/>
      <c r="Q61" s="36"/>
      <c r="R61" s="36"/>
      <c r="S61" s="37">
        <v>43360</v>
      </c>
      <c r="T61" s="38" t="str">
        <f t="shared" ca="1" si="5"/>
        <v>5 ,6 ,10</v>
      </c>
      <c r="U61" s="39" t="str">
        <f t="shared" ca="1" si="6"/>
        <v>5yrs+</v>
      </c>
      <c r="V61" s="40">
        <v>43360</v>
      </c>
      <c r="W61" s="40"/>
      <c r="X61" s="40">
        <v>43435</v>
      </c>
      <c r="Y61" s="38" t="str">
        <f t="shared" si="4"/>
        <v>0 ,2 ,14</v>
      </c>
      <c r="Z61" s="40">
        <v>43420</v>
      </c>
      <c r="AA61" s="43" t="s">
        <v>1284</v>
      </c>
      <c r="AB61" s="36" t="s">
        <v>388</v>
      </c>
      <c r="AC61" s="56">
        <v>6</v>
      </c>
      <c r="AD61" s="40">
        <v>43420</v>
      </c>
      <c r="AE61" s="42">
        <f t="shared" si="7"/>
        <v>43600</v>
      </c>
      <c r="AF61" s="36" t="s">
        <v>1285</v>
      </c>
      <c r="AG61" s="36"/>
      <c r="AH61" s="46" t="s">
        <v>1286</v>
      </c>
      <c r="AI61" s="36" t="s">
        <v>1287</v>
      </c>
      <c r="AJ61" s="46" t="s">
        <v>1288</v>
      </c>
      <c r="AK61" s="47">
        <v>34953</v>
      </c>
      <c r="AL61" s="36" t="s">
        <v>1289</v>
      </c>
      <c r="AM61" s="36" t="s">
        <v>1290</v>
      </c>
      <c r="AN61" s="36" t="s">
        <v>1290</v>
      </c>
      <c r="AO61" s="36" t="s">
        <v>1291</v>
      </c>
      <c r="AP61" s="36" t="s">
        <v>1292</v>
      </c>
      <c r="AQ61" s="36" t="s">
        <v>104</v>
      </c>
      <c r="AR61" s="36" t="s">
        <v>105</v>
      </c>
      <c r="AS61" s="36" t="s">
        <v>106</v>
      </c>
      <c r="AT61" s="36" t="s">
        <v>107</v>
      </c>
      <c r="AU61" s="44" t="s">
        <v>1293</v>
      </c>
      <c r="AV61" s="47">
        <v>40263</v>
      </c>
      <c r="AW61" s="36" t="s">
        <v>868</v>
      </c>
      <c r="AX61" s="36"/>
      <c r="AY61" s="46"/>
      <c r="AZ61" s="36"/>
      <c r="BA61" s="43">
        <v>8358284058</v>
      </c>
      <c r="BB61" s="42">
        <v>42825</v>
      </c>
      <c r="BC61" s="43">
        <v>3218604890.6666698</v>
      </c>
      <c r="BD61" s="36" t="s">
        <v>1294</v>
      </c>
      <c r="BE61" s="36" t="s">
        <v>1295</v>
      </c>
      <c r="BF61" s="46" t="s">
        <v>1290</v>
      </c>
      <c r="BG61" s="36" t="s">
        <v>1296</v>
      </c>
      <c r="BH61" s="36" t="s">
        <v>1297</v>
      </c>
      <c r="BI61" s="48" t="s">
        <v>1298</v>
      </c>
      <c r="BJ61" s="49" t="s">
        <v>1299</v>
      </c>
      <c r="BK61" s="36" t="s">
        <v>1300</v>
      </c>
      <c r="BL61" s="36"/>
      <c r="BM61" s="36" t="s">
        <v>1301</v>
      </c>
      <c r="BN61" s="36" t="s">
        <v>1302</v>
      </c>
      <c r="BO61" s="36" t="s">
        <v>1290</v>
      </c>
      <c r="BP61" s="36"/>
      <c r="BQ61" s="36"/>
      <c r="BR61" s="54" t="s">
        <v>1303</v>
      </c>
      <c r="BS61" s="50" t="s">
        <v>1304</v>
      </c>
      <c r="BT61" s="51" t="s">
        <v>1178</v>
      </c>
      <c r="BU61" s="51">
        <v>18.5</v>
      </c>
      <c r="BV61" s="52" t="s">
        <v>651</v>
      </c>
      <c r="BW61" s="52" t="s">
        <v>1230</v>
      </c>
      <c r="BX61" s="52" t="s">
        <v>1305</v>
      </c>
      <c r="BY61" s="53" t="s">
        <v>1306</v>
      </c>
      <c r="BZ61" s="52" t="s">
        <v>1290</v>
      </c>
      <c r="CA61" s="52">
        <v>8.6</v>
      </c>
      <c r="CB61" s="52">
        <v>1</v>
      </c>
      <c r="CC61" s="52" t="s">
        <v>116</v>
      </c>
      <c r="CD61" s="52"/>
      <c r="CE61" s="52" t="s">
        <v>116</v>
      </c>
      <c r="CF61" s="36" t="s">
        <v>1307</v>
      </c>
      <c r="CG61" s="43">
        <v>982222727</v>
      </c>
      <c r="CH61" s="49">
        <v>390602166</v>
      </c>
      <c r="CI61" s="49" t="s">
        <v>1308</v>
      </c>
      <c r="CJ61" s="49" t="s">
        <v>1295</v>
      </c>
      <c r="CK61" s="49" t="s">
        <v>1290</v>
      </c>
      <c r="CL61" s="49" t="s">
        <v>1309</v>
      </c>
      <c r="CM61" s="49" t="s">
        <v>129</v>
      </c>
    </row>
    <row r="62" spans="1:91" s="4" customFormat="1" x14ac:dyDescent="0.25">
      <c r="A62" s="34">
        <v>61</v>
      </c>
      <c r="B62" s="36" t="s">
        <v>1310</v>
      </c>
      <c r="C62" s="36" t="s">
        <v>1311</v>
      </c>
      <c r="D62" s="36" t="s">
        <v>1125</v>
      </c>
      <c r="E62" s="36" t="s">
        <v>1312</v>
      </c>
      <c r="F62" s="36" t="s">
        <v>90</v>
      </c>
      <c r="G62" s="36" t="s">
        <v>1313</v>
      </c>
      <c r="H62" s="36" t="s">
        <v>365</v>
      </c>
      <c r="I62" s="36" t="s">
        <v>615</v>
      </c>
      <c r="J62" s="36" t="s">
        <v>875</v>
      </c>
      <c r="K62" s="55"/>
      <c r="L62" s="55"/>
      <c r="M62" s="55"/>
      <c r="N62" s="55"/>
      <c r="O62" s="36"/>
      <c r="P62" s="36"/>
      <c r="Q62" s="36"/>
      <c r="R62" s="36"/>
      <c r="S62" s="37">
        <v>43367</v>
      </c>
      <c r="T62" s="38" t="str">
        <f t="shared" ca="1" si="5"/>
        <v>5 ,6 ,3</v>
      </c>
      <c r="U62" s="39" t="str">
        <f t="shared" ca="1" si="6"/>
        <v>5yrs+</v>
      </c>
      <c r="V62" s="40">
        <v>43367</v>
      </c>
      <c r="W62" s="40"/>
      <c r="X62" s="40">
        <v>43435</v>
      </c>
      <c r="Y62" s="38" t="str">
        <f t="shared" si="4"/>
        <v>0 ,2 ,7</v>
      </c>
      <c r="Z62" s="40">
        <v>43427</v>
      </c>
      <c r="AA62" s="43" t="s">
        <v>1314</v>
      </c>
      <c r="AB62" s="36" t="s">
        <v>388</v>
      </c>
      <c r="AC62" s="56">
        <v>6</v>
      </c>
      <c r="AD62" s="40">
        <v>43427</v>
      </c>
      <c r="AE62" s="42">
        <f t="shared" si="7"/>
        <v>43607</v>
      </c>
      <c r="AF62" s="36" t="s">
        <v>1315</v>
      </c>
      <c r="AG62" s="36"/>
      <c r="AH62" s="46" t="s">
        <v>1316</v>
      </c>
      <c r="AI62" s="36" t="s">
        <v>1317</v>
      </c>
      <c r="AJ62" s="46" t="s">
        <v>1318</v>
      </c>
      <c r="AK62" s="47">
        <v>43239</v>
      </c>
      <c r="AL62" s="36" t="s">
        <v>269</v>
      </c>
      <c r="AM62" s="36" t="s">
        <v>1319</v>
      </c>
      <c r="AN62" s="36" t="s">
        <v>268</v>
      </c>
      <c r="AO62" s="36" t="s">
        <v>269</v>
      </c>
      <c r="AP62" s="36" t="s">
        <v>269</v>
      </c>
      <c r="AQ62" s="36" t="s">
        <v>104</v>
      </c>
      <c r="AR62" s="36" t="s">
        <v>105</v>
      </c>
      <c r="AS62" s="36" t="s">
        <v>106</v>
      </c>
      <c r="AT62" s="36" t="s">
        <v>107</v>
      </c>
      <c r="AU62" s="44" t="s">
        <v>1320</v>
      </c>
      <c r="AV62" s="47">
        <v>43309</v>
      </c>
      <c r="AW62" s="36" t="s">
        <v>751</v>
      </c>
      <c r="AX62" s="36"/>
      <c r="AY62" s="46"/>
      <c r="AZ62" s="36"/>
      <c r="BA62" s="43">
        <v>8553668756</v>
      </c>
      <c r="BB62" s="42">
        <v>42826</v>
      </c>
      <c r="BC62" s="43">
        <v>3068346175.1666698</v>
      </c>
      <c r="BD62" s="36" t="s">
        <v>1321</v>
      </c>
      <c r="BE62" s="36" t="s">
        <v>1322</v>
      </c>
      <c r="BF62" s="46" t="s">
        <v>1323</v>
      </c>
      <c r="BG62" s="36" t="s">
        <v>863</v>
      </c>
      <c r="BH62" s="36" t="s">
        <v>1324</v>
      </c>
      <c r="BI62" s="48" t="s">
        <v>1325</v>
      </c>
      <c r="BJ62" s="49" t="s">
        <v>1326</v>
      </c>
      <c r="BK62" s="36" t="s">
        <v>199</v>
      </c>
      <c r="BL62" s="36"/>
      <c r="BM62" s="36" t="s">
        <v>116</v>
      </c>
      <c r="BN62" s="36" t="s">
        <v>1327</v>
      </c>
      <c r="BO62" s="36" t="s">
        <v>1328</v>
      </c>
      <c r="BP62" s="36"/>
      <c r="BQ62" s="36"/>
      <c r="BR62" s="54" t="s">
        <v>1329</v>
      </c>
      <c r="BS62" s="50" t="s">
        <v>1330</v>
      </c>
      <c r="BT62" s="51" t="s">
        <v>1178</v>
      </c>
      <c r="BU62" s="51">
        <v>18.5</v>
      </c>
      <c r="BV62" s="52" t="s">
        <v>822</v>
      </c>
      <c r="BW62" s="52" t="s">
        <v>1331</v>
      </c>
      <c r="BX62" s="52" t="s">
        <v>1332</v>
      </c>
      <c r="BY62" s="53" t="s">
        <v>1333</v>
      </c>
      <c r="BZ62" s="52">
        <v>2.29</v>
      </c>
      <c r="CA62" s="52">
        <v>6.58</v>
      </c>
      <c r="CB62" s="52">
        <v>1</v>
      </c>
      <c r="CC62" s="52" t="s">
        <v>116</v>
      </c>
      <c r="CD62" s="52"/>
      <c r="CE62" s="52" t="s">
        <v>116</v>
      </c>
      <c r="CF62" s="36" t="s">
        <v>1334</v>
      </c>
      <c r="CG62" s="43">
        <v>1654335052</v>
      </c>
      <c r="CH62" s="49">
        <v>210773133</v>
      </c>
      <c r="CI62" s="49" t="s">
        <v>1335</v>
      </c>
      <c r="CJ62" s="49" t="s">
        <v>1322</v>
      </c>
      <c r="CK62" s="49" t="s">
        <v>1323</v>
      </c>
      <c r="CL62" s="49" t="s">
        <v>863</v>
      </c>
      <c r="CM62" s="49" t="s">
        <v>129</v>
      </c>
    </row>
    <row r="63" spans="1:91" s="4" customFormat="1" x14ac:dyDescent="0.25">
      <c r="A63" s="34">
        <v>62</v>
      </c>
      <c r="B63" s="36" t="s">
        <v>1336</v>
      </c>
      <c r="C63" s="36" t="s">
        <v>218</v>
      </c>
      <c r="D63" s="36" t="s">
        <v>932</v>
      </c>
      <c r="E63" s="36" t="s">
        <v>235</v>
      </c>
      <c r="F63" s="36" t="s">
        <v>90</v>
      </c>
      <c r="G63" s="36" t="s">
        <v>1337</v>
      </c>
      <c r="H63" s="36" t="s">
        <v>786</v>
      </c>
      <c r="I63" s="36" t="s">
        <v>339</v>
      </c>
      <c r="J63" s="36" t="s">
        <v>293</v>
      </c>
      <c r="K63" s="55"/>
      <c r="L63" s="55"/>
      <c r="M63" s="55"/>
      <c r="N63" s="55"/>
      <c r="O63" s="36"/>
      <c r="P63" s="36"/>
      <c r="Q63" s="36"/>
      <c r="R63" s="36"/>
      <c r="S63" s="37">
        <v>43367</v>
      </c>
      <c r="T63" s="38" t="str">
        <f t="shared" ca="1" si="5"/>
        <v>5 ,6 ,3</v>
      </c>
      <c r="U63" s="39" t="str">
        <f t="shared" ca="1" si="6"/>
        <v>5yrs+</v>
      </c>
      <c r="V63" s="40">
        <v>43367</v>
      </c>
      <c r="W63" s="40"/>
      <c r="X63" s="40">
        <v>44561</v>
      </c>
      <c r="Y63" s="38" t="str">
        <f ca="1">DATEDIF(V63,TODAY(),"Y")&amp;" ,"&amp;DATEDIF(V63,TODAY(),"YM")&amp;" ,"&amp;DATEDIF(V63,TODAY(),"MD")</f>
        <v>5 ,6 ,3</v>
      </c>
      <c r="Z63" s="40">
        <v>44157</v>
      </c>
      <c r="AA63" s="43" t="s">
        <v>1338</v>
      </c>
      <c r="AB63" s="44" t="s">
        <v>1339</v>
      </c>
      <c r="AC63" s="56"/>
      <c r="AD63" s="40">
        <v>44157</v>
      </c>
      <c r="AE63" s="42">
        <f t="shared" si="7"/>
        <v>44156</v>
      </c>
      <c r="AF63" s="36" t="s">
        <v>96</v>
      </c>
      <c r="AG63" s="36"/>
      <c r="AH63" s="46" t="s">
        <v>1340</v>
      </c>
      <c r="AI63" s="36" t="s">
        <v>1341</v>
      </c>
      <c r="AJ63" s="46" t="s">
        <v>1342</v>
      </c>
      <c r="AK63" s="47">
        <v>35332</v>
      </c>
      <c r="AL63" s="36" t="s">
        <v>1343</v>
      </c>
      <c r="AM63" s="36" t="s">
        <v>1344</v>
      </c>
      <c r="AN63" s="36" t="s">
        <v>1345</v>
      </c>
      <c r="AO63" s="36" t="s">
        <v>1346</v>
      </c>
      <c r="AP63" s="36" t="s">
        <v>1347</v>
      </c>
      <c r="AQ63" s="36" t="s">
        <v>104</v>
      </c>
      <c r="AR63" s="36" t="s">
        <v>105</v>
      </c>
      <c r="AS63" s="36" t="s">
        <v>106</v>
      </c>
      <c r="AT63" s="36" t="s">
        <v>107</v>
      </c>
      <c r="AU63" s="44" t="s">
        <v>1348</v>
      </c>
      <c r="AV63" s="47">
        <v>41362</v>
      </c>
      <c r="AW63" s="36" t="s">
        <v>1349</v>
      </c>
      <c r="AX63" s="36"/>
      <c r="AY63" s="46"/>
      <c r="AZ63" s="36"/>
      <c r="BA63" s="63">
        <v>8553715533</v>
      </c>
      <c r="BB63" s="42">
        <v>42827</v>
      </c>
      <c r="BC63" s="43">
        <v>2918087459.6666698</v>
      </c>
      <c r="BD63" s="36" t="s">
        <v>1350</v>
      </c>
      <c r="BE63" s="36" t="s">
        <v>1344</v>
      </c>
      <c r="BF63" s="46" t="s">
        <v>1345</v>
      </c>
      <c r="BG63" s="36" t="s">
        <v>1346</v>
      </c>
      <c r="BH63" s="36" t="s">
        <v>1351</v>
      </c>
      <c r="BI63" s="48" t="s">
        <v>1352</v>
      </c>
      <c r="BJ63" s="49" t="s">
        <v>1353</v>
      </c>
      <c r="BK63" s="36" t="s">
        <v>199</v>
      </c>
      <c r="BL63" s="36"/>
      <c r="BM63" s="36" t="s">
        <v>1354</v>
      </c>
      <c r="BN63" s="36" t="s">
        <v>1355</v>
      </c>
      <c r="BO63" s="36" t="s">
        <v>116</v>
      </c>
      <c r="BP63" s="36"/>
      <c r="BQ63" s="36"/>
      <c r="BR63" s="54" t="s">
        <v>1356</v>
      </c>
      <c r="BS63" s="50" t="s">
        <v>1357</v>
      </c>
      <c r="BT63" s="51" t="s">
        <v>1358</v>
      </c>
      <c r="BU63" s="51">
        <v>18.5</v>
      </c>
      <c r="BV63" s="52" t="s">
        <v>580</v>
      </c>
      <c r="BW63" s="52" t="s">
        <v>121</v>
      </c>
      <c r="BX63" s="52" t="s">
        <v>823</v>
      </c>
      <c r="BY63" s="53" t="s">
        <v>973</v>
      </c>
      <c r="BZ63" s="51">
        <v>2.8119999999999998</v>
      </c>
      <c r="CA63" s="51">
        <v>7.03</v>
      </c>
      <c r="CB63" s="52">
        <v>1</v>
      </c>
      <c r="CC63" s="52" t="s">
        <v>116</v>
      </c>
      <c r="CD63" s="52"/>
      <c r="CE63" s="52" t="s">
        <v>116</v>
      </c>
      <c r="CF63" s="36" t="s">
        <v>1359</v>
      </c>
      <c r="CG63" s="43">
        <v>707385245</v>
      </c>
      <c r="CH63" s="49">
        <v>312100874</v>
      </c>
      <c r="CI63" s="49" t="s">
        <v>1360</v>
      </c>
      <c r="CJ63" s="49" t="s">
        <v>1361</v>
      </c>
      <c r="CK63" s="49" t="s">
        <v>1362</v>
      </c>
      <c r="CL63" s="49" t="s">
        <v>199</v>
      </c>
      <c r="CM63" s="49" t="s">
        <v>129</v>
      </c>
    </row>
    <row r="64" spans="1:91" s="4" customFormat="1" x14ac:dyDescent="0.25">
      <c r="A64" s="34">
        <v>63</v>
      </c>
      <c r="B64" s="36" t="s">
        <v>1363</v>
      </c>
      <c r="C64" s="36" t="s">
        <v>679</v>
      </c>
      <c r="D64" s="36" t="s">
        <v>148</v>
      </c>
      <c r="E64" s="36" t="s">
        <v>235</v>
      </c>
      <c r="F64" s="36" t="s">
        <v>90</v>
      </c>
      <c r="G64" s="36" t="s">
        <v>1364</v>
      </c>
      <c r="H64" s="36" t="s">
        <v>365</v>
      </c>
      <c r="I64" s="36" t="s">
        <v>615</v>
      </c>
      <c r="J64" s="36" t="s">
        <v>875</v>
      </c>
      <c r="K64" s="55"/>
      <c r="L64" s="55"/>
      <c r="M64" s="55"/>
      <c r="N64" s="55"/>
      <c r="O64" s="36"/>
      <c r="P64" s="36"/>
      <c r="Q64" s="36"/>
      <c r="R64" s="36"/>
      <c r="S64" s="37">
        <v>43409</v>
      </c>
      <c r="T64" s="38" t="str">
        <f t="shared" ca="1" si="5"/>
        <v>5 ,4 ,22</v>
      </c>
      <c r="U64" s="39" t="str">
        <f t="shared" ca="1" si="6"/>
        <v>5yrs+</v>
      </c>
      <c r="V64" s="40">
        <v>43409</v>
      </c>
      <c r="W64" s="40"/>
      <c r="X64" s="40">
        <v>43435</v>
      </c>
      <c r="Y64" s="38" t="str">
        <f t="shared" ref="Y64:Y78" si="8">DATEDIF(V64,X64,"Y")&amp;" ,"&amp;DATEDIF(V64,X64,"YM")&amp;" ,"&amp;DATEDIF(V64,X64,"MD")</f>
        <v>0 ,0 ,26</v>
      </c>
      <c r="Z64" s="40">
        <v>43409</v>
      </c>
      <c r="AA64" s="43" t="s">
        <v>1365</v>
      </c>
      <c r="AB64" s="36" t="s">
        <v>441</v>
      </c>
      <c r="AC64" s="56" t="s">
        <v>1366</v>
      </c>
      <c r="AD64" s="40">
        <v>43409</v>
      </c>
      <c r="AE64" s="42">
        <f t="shared" si="7"/>
        <v>43469</v>
      </c>
      <c r="AF64" s="36" t="s">
        <v>96</v>
      </c>
      <c r="AG64" s="36"/>
      <c r="AH64" s="46" t="s">
        <v>1367</v>
      </c>
      <c r="AI64" s="36" t="s">
        <v>1368</v>
      </c>
      <c r="AJ64" s="46" t="s">
        <v>1369</v>
      </c>
      <c r="AK64" s="47">
        <v>34942</v>
      </c>
      <c r="AL64" s="36" t="s">
        <v>157</v>
      </c>
      <c r="AM64" s="36" t="s">
        <v>1344</v>
      </c>
      <c r="AN64" s="36" t="s">
        <v>1345</v>
      </c>
      <c r="AO64" s="36" t="s">
        <v>1346</v>
      </c>
      <c r="AP64" s="36" t="s">
        <v>157</v>
      </c>
      <c r="AQ64" s="36" t="s">
        <v>104</v>
      </c>
      <c r="AR64" s="36" t="s">
        <v>105</v>
      </c>
      <c r="AS64" s="36" t="s">
        <v>106</v>
      </c>
      <c r="AT64" s="36" t="s">
        <v>107</v>
      </c>
      <c r="AU64" s="44" t="s">
        <v>1370</v>
      </c>
      <c r="AV64" s="47">
        <v>41451</v>
      </c>
      <c r="AW64" s="36" t="s">
        <v>734</v>
      </c>
      <c r="AX64" s="36"/>
      <c r="AY64" s="46"/>
      <c r="AZ64" s="36"/>
      <c r="BA64" s="43">
        <v>8511828648</v>
      </c>
      <c r="BB64" s="42">
        <v>42828</v>
      </c>
      <c r="BC64" s="43">
        <v>2767828744.1666698</v>
      </c>
      <c r="BD64" s="36" t="s">
        <v>1371</v>
      </c>
      <c r="BE64" s="36" t="s">
        <v>1372</v>
      </c>
      <c r="BF64" s="46" t="s">
        <v>1373</v>
      </c>
      <c r="BG64" s="36" t="s">
        <v>199</v>
      </c>
      <c r="BH64" s="36" t="s">
        <v>1374</v>
      </c>
      <c r="BI64" s="48"/>
      <c r="BJ64" s="49"/>
      <c r="BK64" s="36"/>
      <c r="BL64" s="36"/>
      <c r="BM64" s="36" t="s">
        <v>1375</v>
      </c>
      <c r="BN64" s="36" t="s">
        <v>1376</v>
      </c>
      <c r="BO64" s="36" t="s">
        <v>116</v>
      </c>
      <c r="BP64" s="36"/>
      <c r="BQ64" s="36"/>
      <c r="BR64" s="54" t="s">
        <v>1377</v>
      </c>
      <c r="BS64" s="50" t="s">
        <v>1378</v>
      </c>
      <c r="BT64" s="51" t="s">
        <v>1358</v>
      </c>
      <c r="BU64" s="51">
        <v>19.5</v>
      </c>
      <c r="BV64" s="52" t="s">
        <v>580</v>
      </c>
      <c r="BW64" s="52" t="s">
        <v>581</v>
      </c>
      <c r="BX64" s="52" t="s">
        <v>1379</v>
      </c>
      <c r="BY64" s="53" t="s">
        <v>1380</v>
      </c>
      <c r="BZ64" s="52">
        <v>3.3</v>
      </c>
      <c r="CA64" s="52">
        <v>7.35</v>
      </c>
      <c r="CB64" s="52">
        <v>1</v>
      </c>
      <c r="CC64" s="52" t="s">
        <v>116</v>
      </c>
      <c r="CD64" s="52"/>
      <c r="CE64" s="52" t="s">
        <v>116</v>
      </c>
      <c r="CF64" s="36" t="s">
        <v>1376</v>
      </c>
      <c r="CG64" s="43">
        <v>984013687</v>
      </c>
      <c r="CH64" s="49">
        <v>31090084648</v>
      </c>
      <c r="CI64" s="49" t="s">
        <v>1381</v>
      </c>
      <c r="CJ64" s="49" t="s">
        <v>1372</v>
      </c>
      <c r="CK64" s="49" t="s">
        <v>1373</v>
      </c>
      <c r="CL64" s="49" t="s">
        <v>1382</v>
      </c>
      <c r="CM64" s="49" t="s">
        <v>129</v>
      </c>
    </row>
    <row r="65" spans="1:91" s="4" customFormat="1" x14ac:dyDescent="0.25">
      <c r="A65" s="34">
        <v>64</v>
      </c>
      <c r="B65" s="36" t="s">
        <v>1383</v>
      </c>
      <c r="C65" s="36" t="s">
        <v>1384</v>
      </c>
      <c r="D65" s="36" t="s">
        <v>932</v>
      </c>
      <c r="E65" s="36" t="s">
        <v>1058</v>
      </c>
      <c r="F65" s="36" t="s">
        <v>90</v>
      </c>
      <c r="G65" s="36" t="s">
        <v>1385</v>
      </c>
      <c r="H65" s="36" t="s">
        <v>168</v>
      </c>
      <c r="I65" s="36" t="s">
        <v>615</v>
      </c>
      <c r="J65" s="36" t="s">
        <v>164</v>
      </c>
      <c r="K65" s="55"/>
      <c r="L65" s="55"/>
      <c r="M65" s="55"/>
      <c r="N65" s="55"/>
      <c r="O65" s="36"/>
      <c r="P65" s="36"/>
      <c r="Q65" s="36"/>
      <c r="R65" s="36"/>
      <c r="S65" s="37">
        <v>43452</v>
      </c>
      <c r="T65" s="38" t="str">
        <f t="shared" ca="1" si="5"/>
        <v>5 ,3 ,9</v>
      </c>
      <c r="U65" s="39" t="str">
        <f t="shared" ca="1" si="6"/>
        <v>5yrs+</v>
      </c>
      <c r="V65" s="40">
        <v>43452</v>
      </c>
      <c r="W65" s="40"/>
      <c r="X65" s="40">
        <v>43511</v>
      </c>
      <c r="Y65" s="38" t="str">
        <f t="shared" si="8"/>
        <v>0 ,1 ,28</v>
      </c>
      <c r="Z65" s="40">
        <v>43452</v>
      </c>
      <c r="AA65" s="43" t="s">
        <v>1386</v>
      </c>
      <c r="AB65" s="43" t="s">
        <v>441</v>
      </c>
      <c r="AC65" s="56"/>
      <c r="AD65" s="40">
        <v>43452</v>
      </c>
      <c r="AE65" s="42">
        <f t="shared" si="7"/>
        <v>43451</v>
      </c>
      <c r="AF65" s="36" t="s">
        <v>1387</v>
      </c>
      <c r="AG65" s="36"/>
      <c r="AH65" s="46" t="s">
        <v>1388</v>
      </c>
      <c r="AI65" s="36" t="s">
        <v>1389</v>
      </c>
      <c r="AJ65" s="46" t="s">
        <v>1390</v>
      </c>
      <c r="AK65" s="47">
        <v>35409</v>
      </c>
      <c r="AL65" s="36" t="s">
        <v>1391</v>
      </c>
      <c r="AM65" s="36" t="s">
        <v>1392</v>
      </c>
      <c r="AN65" s="36" t="s">
        <v>211</v>
      </c>
      <c r="AO65" s="36" t="s">
        <v>209</v>
      </c>
      <c r="AP65" s="36" t="s">
        <v>209</v>
      </c>
      <c r="AQ65" s="36" t="s">
        <v>104</v>
      </c>
      <c r="AR65" s="36" t="s">
        <v>105</v>
      </c>
      <c r="AS65" s="36" t="s">
        <v>106</v>
      </c>
      <c r="AT65" s="36" t="s">
        <v>107</v>
      </c>
      <c r="AU65" s="44" t="s">
        <v>1393</v>
      </c>
      <c r="AV65" s="47">
        <v>40428</v>
      </c>
      <c r="AW65" s="36" t="s">
        <v>1394</v>
      </c>
      <c r="AX65" s="36"/>
      <c r="AY65" s="36"/>
      <c r="AZ65" s="36"/>
      <c r="BA65" s="43">
        <v>8511828648</v>
      </c>
      <c r="BB65" s="42">
        <v>42829</v>
      </c>
      <c r="BC65" s="43">
        <v>2617570028.6666698</v>
      </c>
      <c r="BD65" s="36" t="s">
        <v>1395</v>
      </c>
      <c r="BE65" s="36" t="s">
        <v>1392</v>
      </c>
      <c r="BF65" s="46" t="s">
        <v>211</v>
      </c>
      <c r="BG65" s="36" t="s">
        <v>209</v>
      </c>
      <c r="BH65" s="36" t="s">
        <v>1396</v>
      </c>
      <c r="BI65" s="48" t="s">
        <v>1397</v>
      </c>
      <c r="BJ65" s="49" t="s">
        <v>198</v>
      </c>
      <c r="BK65" s="36" t="s">
        <v>199</v>
      </c>
      <c r="BL65" s="36"/>
      <c r="BM65" s="36" t="s">
        <v>1398</v>
      </c>
      <c r="BN65" s="36" t="s">
        <v>116</v>
      </c>
      <c r="BO65" s="36" t="s">
        <v>116</v>
      </c>
      <c r="BP65" s="36"/>
      <c r="BQ65" s="36"/>
      <c r="BR65" s="54" t="s">
        <v>1399</v>
      </c>
      <c r="BS65" s="50" t="s">
        <v>1400</v>
      </c>
      <c r="BT65" s="51" t="s">
        <v>1358</v>
      </c>
      <c r="BU65" s="51">
        <v>19.5</v>
      </c>
      <c r="BV65" s="52" t="s">
        <v>1401</v>
      </c>
      <c r="BW65" s="52" t="s">
        <v>581</v>
      </c>
      <c r="BX65" s="52" t="s">
        <v>1379</v>
      </c>
      <c r="BY65" s="53" t="s">
        <v>1402</v>
      </c>
      <c r="BZ65" s="51">
        <v>2.5</v>
      </c>
      <c r="CA65" s="51">
        <v>6.5</v>
      </c>
      <c r="CB65" s="52">
        <v>1</v>
      </c>
      <c r="CC65" s="52" t="s">
        <v>116</v>
      </c>
      <c r="CD65" s="52"/>
      <c r="CE65" s="52" t="s">
        <v>116</v>
      </c>
      <c r="CF65" s="36" t="s">
        <v>1403</v>
      </c>
      <c r="CG65" s="43">
        <v>339682454</v>
      </c>
      <c r="CH65" s="49">
        <v>10352347</v>
      </c>
      <c r="CI65" s="49" t="s">
        <v>1395</v>
      </c>
      <c r="CJ65" s="49" t="s">
        <v>1392</v>
      </c>
      <c r="CK65" s="49" t="s">
        <v>211</v>
      </c>
      <c r="CL65" s="49" t="s">
        <v>209</v>
      </c>
      <c r="CM65" s="49" t="s">
        <v>129</v>
      </c>
    </row>
    <row r="66" spans="1:91" s="4" customFormat="1" x14ac:dyDescent="0.25">
      <c r="A66" s="34">
        <v>65</v>
      </c>
      <c r="B66" s="36" t="s">
        <v>1404</v>
      </c>
      <c r="C66" s="36" t="s">
        <v>436</v>
      </c>
      <c r="D66" s="36" t="s">
        <v>1405</v>
      </c>
      <c r="E66" s="36" t="s">
        <v>235</v>
      </c>
      <c r="F66" s="36" t="s">
        <v>151</v>
      </c>
      <c r="G66" s="36" t="s">
        <v>1406</v>
      </c>
      <c r="H66" s="36" t="s">
        <v>325</v>
      </c>
      <c r="I66" s="36" t="s">
        <v>257</v>
      </c>
      <c r="J66" s="36" t="s">
        <v>327</v>
      </c>
      <c r="K66" s="55"/>
      <c r="L66" s="55"/>
      <c r="M66" s="55"/>
      <c r="N66" s="55"/>
      <c r="O66" s="36"/>
      <c r="P66" s="36"/>
      <c r="Q66" s="36"/>
      <c r="R66" s="36"/>
      <c r="S66" s="37">
        <v>43453</v>
      </c>
      <c r="T66" s="38" t="str">
        <f t="shared" ref="T66:T89" ca="1" si="9">DATEDIF(S66,TODAY(),"Y")&amp;" ,"&amp;DATEDIF(S66,TODAY(),"YM")&amp;" ,"&amp;DATEDIF(S66,TODAY(),"MD")</f>
        <v>5 ,3 ,8</v>
      </c>
      <c r="U66" s="39" t="str">
        <f t="shared" ref="U66:U89" ca="1" si="10">IF(YEARFRAC(S66,TODAY())&gt;=10,"10yrs+",IF(YEARFRAC(S66,TODAY())&gt;=5,"5yrs+",IF(YEARFRAC(S66,TODAY())&gt;=3,"&lt;5yrs",IF(YEARFRAC(S66,TODAY())&gt;1,"&lt;3yrs","&lt;1yr"))))</f>
        <v>5yrs+</v>
      </c>
      <c r="V66" s="40">
        <v>43507</v>
      </c>
      <c r="W66" s="40"/>
      <c r="X66" s="42">
        <v>43931</v>
      </c>
      <c r="Y66" s="38" t="str">
        <f t="shared" si="8"/>
        <v>1 ,1 ,30</v>
      </c>
      <c r="Z66" s="40">
        <v>43565</v>
      </c>
      <c r="AA66" s="43" t="s">
        <v>1407</v>
      </c>
      <c r="AB66" s="43" t="s">
        <v>417</v>
      </c>
      <c r="AC66" s="56" t="s">
        <v>788</v>
      </c>
      <c r="AD66" s="40">
        <v>43565</v>
      </c>
      <c r="AE66" s="42">
        <f t="shared" ref="AE66:AE89" si="11">EDATE(AD66,AC66)-1</f>
        <v>43930</v>
      </c>
      <c r="AF66" s="36" t="s">
        <v>766</v>
      </c>
      <c r="AG66" s="36"/>
      <c r="AH66" s="46" t="s">
        <v>1408</v>
      </c>
      <c r="AI66" s="36" t="s">
        <v>1409</v>
      </c>
      <c r="AJ66" s="46" t="s">
        <v>1410</v>
      </c>
      <c r="AK66" s="47">
        <v>32675</v>
      </c>
      <c r="AL66" s="36" t="s">
        <v>1411</v>
      </c>
      <c r="AM66" s="36" t="s">
        <v>1392</v>
      </c>
      <c r="AN66" s="36" t="s">
        <v>211</v>
      </c>
      <c r="AO66" s="36" t="s">
        <v>209</v>
      </c>
      <c r="AP66" s="36" t="s">
        <v>157</v>
      </c>
      <c r="AQ66" s="36" t="s">
        <v>396</v>
      </c>
      <c r="AR66" s="36" t="s">
        <v>397</v>
      </c>
      <c r="AS66" s="36" t="s">
        <v>106</v>
      </c>
      <c r="AT66" s="36" t="s">
        <v>107</v>
      </c>
      <c r="AU66" s="44" t="s">
        <v>1412</v>
      </c>
      <c r="AV66" s="47">
        <v>40119</v>
      </c>
      <c r="AW66" s="36" t="s">
        <v>1134</v>
      </c>
      <c r="AX66" s="36"/>
      <c r="AY66" s="36"/>
      <c r="AZ66" s="36"/>
      <c r="BA66" s="43">
        <v>8501084372</v>
      </c>
      <c r="BB66" s="42">
        <v>42830</v>
      </c>
      <c r="BC66" s="43">
        <v>4620119964</v>
      </c>
      <c r="BD66" s="36" t="s">
        <v>1413</v>
      </c>
      <c r="BE66" s="36" t="s">
        <v>1414</v>
      </c>
      <c r="BF66" s="46" t="s">
        <v>157</v>
      </c>
      <c r="BG66" s="36" t="s">
        <v>100</v>
      </c>
      <c r="BH66" s="36" t="s">
        <v>1415</v>
      </c>
      <c r="BI66" s="48" t="s">
        <v>1416</v>
      </c>
      <c r="BJ66" s="49" t="s">
        <v>1048</v>
      </c>
      <c r="BK66" s="36" t="s">
        <v>128</v>
      </c>
      <c r="BL66" s="36"/>
      <c r="BM66" s="36" t="s">
        <v>1417</v>
      </c>
      <c r="BN66" s="36" t="s">
        <v>1418</v>
      </c>
      <c r="BO66" s="36" t="s">
        <v>1419</v>
      </c>
      <c r="BP66" s="36"/>
      <c r="BQ66" s="36"/>
      <c r="BR66" s="54" t="s">
        <v>1420</v>
      </c>
      <c r="BS66" s="54" t="s">
        <v>1421</v>
      </c>
      <c r="BT66" s="51" t="s">
        <v>1358</v>
      </c>
      <c r="BU66" s="51">
        <v>19.5</v>
      </c>
      <c r="BV66" s="52" t="s">
        <v>1422</v>
      </c>
      <c r="BW66" s="52" t="s">
        <v>1231</v>
      </c>
      <c r="BX66" s="52" t="s">
        <v>1231</v>
      </c>
      <c r="BY66" s="53" t="s">
        <v>1423</v>
      </c>
      <c r="BZ66" s="51" t="s">
        <v>1290</v>
      </c>
      <c r="CA66" s="51">
        <v>8.07</v>
      </c>
      <c r="CB66" s="52">
        <v>1</v>
      </c>
      <c r="CC66" s="52" t="s">
        <v>1424</v>
      </c>
      <c r="CD66" s="52"/>
      <c r="CE66" s="52" t="s">
        <v>1425</v>
      </c>
      <c r="CF66" s="36" t="s">
        <v>1418</v>
      </c>
      <c r="CG66" s="43">
        <v>932550684</v>
      </c>
      <c r="CH66" s="49">
        <v>580252622</v>
      </c>
      <c r="CI66" s="49" t="s">
        <v>1413</v>
      </c>
      <c r="CJ66" s="49" t="s">
        <v>1414</v>
      </c>
      <c r="CK66" s="49" t="s">
        <v>157</v>
      </c>
      <c r="CL66" s="49" t="s">
        <v>157</v>
      </c>
      <c r="CM66" s="49" t="s">
        <v>129</v>
      </c>
    </row>
    <row r="67" spans="1:91" s="4" customFormat="1" x14ac:dyDescent="0.25">
      <c r="A67" s="34">
        <v>66</v>
      </c>
      <c r="B67" s="36" t="s">
        <v>1426</v>
      </c>
      <c r="C67" s="36" t="s">
        <v>336</v>
      </c>
      <c r="D67" s="36" t="s">
        <v>1427</v>
      </c>
      <c r="E67" s="36" t="s">
        <v>1428</v>
      </c>
      <c r="F67" s="36" t="s">
        <v>90</v>
      </c>
      <c r="G67" s="36" t="s">
        <v>1429</v>
      </c>
      <c r="H67" s="36" t="s">
        <v>135</v>
      </c>
      <c r="I67" s="36" t="s">
        <v>339</v>
      </c>
      <c r="J67" s="36" t="s">
        <v>130</v>
      </c>
      <c r="K67" s="55"/>
      <c r="L67" s="55"/>
      <c r="M67" s="55"/>
      <c r="N67" s="55"/>
      <c r="O67" s="36"/>
      <c r="P67" s="36"/>
      <c r="Q67" s="36"/>
      <c r="R67" s="36"/>
      <c r="S67" s="37">
        <v>43497</v>
      </c>
      <c r="T67" s="38" t="str">
        <f t="shared" ca="1" si="9"/>
        <v>5 ,1 ,26</v>
      </c>
      <c r="U67" s="39" t="str">
        <f t="shared" ca="1" si="10"/>
        <v>5yrs+</v>
      </c>
      <c r="V67" s="40">
        <v>43497</v>
      </c>
      <c r="W67" s="40"/>
      <c r="X67" s="40">
        <v>44666</v>
      </c>
      <c r="Y67" s="38" t="str">
        <f t="shared" si="8"/>
        <v>3 ,2 ,14</v>
      </c>
      <c r="Z67" s="40">
        <v>44044</v>
      </c>
      <c r="AA67" s="43" t="s">
        <v>1430</v>
      </c>
      <c r="AB67" s="44" t="s">
        <v>1339</v>
      </c>
      <c r="AC67" s="56"/>
      <c r="AD67" s="40">
        <v>44044</v>
      </c>
      <c r="AE67" s="42">
        <f t="shared" si="11"/>
        <v>44043</v>
      </c>
      <c r="AF67" s="36" t="s">
        <v>96</v>
      </c>
      <c r="AG67" s="36"/>
      <c r="AH67" s="46" t="s">
        <v>1431</v>
      </c>
      <c r="AI67" s="36" t="s">
        <v>748</v>
      </c>
      <c r="AJ67" s="46" t="s">
        <v>1432</v>
      </c>
      <c r="AK67" s="47">
        <v>35293</v>
      </c>
      <c r="AL67" s="36" t="s">
        <v>1300</v>
      </c>
      <c r="AM67" s="36" t="s">
        <v>1433</v>
      </c>
      <c r="AN67" s="36">
        <v>2</v>
      </c>
      <c r="AO67" s="36" t="s">
        <v>1300</v>
      </c>
      <c r="AP67" s="36" t="s">
        <v>1300</v>
      </c>
      <c r="AQ67" s="36" t="s">
        <v>104</v>
      </c>
      <c r="AR67" s="36" t="s">
        <v>105</v>
      </c>
      <c r="AS67" s="36" t="s">
        <v>106</v>
      </c>
      <c r="AT67" s="36" t="s">
        <v>107</v>
      </c>
      <c r="AU67" s="44" t="s">
        <v>1434</v>
      </c>
      <c r="AV67" s="47">
        <v>40571</v>
      </c>
      <c r="AW67" s="36" t="s">
        <v>734</v>
      </c>
      <c r="AX67" s="36"/>
      <c r="AY67" s="36"/>
      <c r="AZ67" s="36"/>
      <c r="BA67" s="43">
        <v>8567182959</v>
      </c>
      <c r="BB67" s="42">
        <v>42831</v>
      </c>
      <c r="BC67" s="43">
        <v>7932110116</v>
      </c>
      <c r="BD67" s="36" t="s">
        <v>1435</v>
      </c>
      <c r="BE67" s="36" t="s">
        <v>1436</v>
      </c>
      <c r="BF67" s="46" t="s">
        <v>1437</v>
      </c>
      <c r="BG67" s="36" t="s">
        <v>1300</v>
      </c>
      <c r="BH67" s="36" t="s">
        <v>1438</v>
      </c>
      <c r="BI67" s="48" t="s">
        <v>1439</v>
      </c>
      <c r="BJ67" s="49" t="s">
        <v>1437</v>
      </c>
      <c r="BK67" s="36" t="s">
        <v>199</v>
      </c>
      <c r="BL67" s="36"/>
      <c r="BM67" s="36" t="s">
        <v>1440</v>
      </c>
      <c r="BN67" s="36" t="s">
        <v>1441</v>
      </c>
      <c r="BO67" s="36" t="s">
        <v>1442</v>
      </c>
      <c r="BP67" s="36"/>
      <c r="BQ67" s="36"/>
      <c r="BR67" s="54" t="s">
        <v>1443</v>
      </c>
      <c r="BS67" s="54" t="s">
        <v>1444</v>
      </c>
      <c r="BT67" s="51" t="s">
        <v>1358</v>
      </c>
      <c r="BU67" s="51">
        <v>19.5</v>
      </c>
      <c r="BV67" s="52" t="s">
        <v>1445</v>
      </c>
      <c r="BW67" s="52" t="s">
        <v>1446</v>
      </c>
      <c r="BX67" s="52" t="s">
        <v>1447</v>
      </c>
      <c r="BY67" s="53" t="s">
        <v>973</v>
      </c>
      <c r="BZ67" s="51" t="s">
        <v>1290</v>
      </c>
      <c r="CA67" s="51">
        <v>7.64</v>
      </c>
      <c r="CB67" s="52">
        <v>1</v>
      </c>
      <c r="CC67" s="52" t="s">
        <v>116</v>
      </c>
      <c r="CD67" s="52"/>
      <c r="CE67" s="52" t="s">
        <v>116</v>
      </c>
      <c r="CF67" s="36" t="s">
        <v>1448</v>
      </c>
      <c r="CG67" s="43">
        <v>986239195</v>
      </c>
      <c r="CH67" s="49">
        <v>190008095</v>
      </c>
      <c r="CI67" s="49" t="s">
        <v>1435</v>
      </c>
      <c r="CJ67" s="49" t="s">
        <v>1436</v>
      </c>
      <c r="CK67" s="49" t="s">
        <v>1437</v>
      </c>
      <c r="CL67" s="49" t="s">
        <v>1300</v>
      </c>
      <c r="CM67" s="49" t="s">
        <v>129</v>
      </c>
    </row>
    <row r="68" spans="1:91" s="4" customFormat="1" x14ac:dyDescent="0.25">
      <c r="A68" s="34">
        <v>67</v>
      </c>
      <c r="B68" s="36" t="s">
        <v>1449</v>
      </c>
      <c r="C68" s="36" t="s">
        <v>1450</v>
      </c>
      <c r="D68" s="36" t="s">
        <v>87</v>
      </c>
      <c r="E68" s="36" t="s">
        <v>133</v>
      </c>
      <c r="F68" s="36" t="s">
        <v>151</v>
      </c>
      <c r="G68" s="36" t="s">
        <v>1451</v>
      </c>
      <c r="H68" s="36" t="s">
        <v>325</v>
      </c>
      <c r="I68" s="36" t="s">
        <v>615</v>
      </c>
      <c r="J68" s="36" t="s">
        <v>327</v>
      </c>
      <c r="K68" s="55"/>
      <c r="L68" s="55"/>
      <c r="M68" s="55"/>
      <c r="N68" s="55"/>
      <c r="O68" s="36"/>
      <c r="P68" s="36"/>
      <c r="Q68" s="36"/>
      <c r="R68" s="36"/>
      <c r="S68" s="37">
        <v>43633</v>
      </c>
      <c r="T68" s="38" t="str">
        <f t="shared" ca="1" si="9"/>
        <v>4 ,9 ,10</v>
      </c>
      <c r="U68" s="39" t="str">
        <f t="shared" ca="1" si="10"/>
        <v>&lt;5yrs</v>
      </c>
      <c r="V68" s="40">
        <v>43633</v>
      </c>
      <c r="W68" s="40"/>
      <c r="X68" s="40">
        <v>44310</v>
      </c>
      <c r="Y68" s="38" t="str">
        <f t="shared" si="8"/>
        <v>1 ,10 ,7</v>
      </c>
      <c r="Z68" s="40">
        <v>43815</v>
      </c>
      <c r="AA68" s="43" t="s">
        <v>1452</v>
      </c>
      <c r="AB68" s="43" t="s">
        <v>417</v>
      </c>
      <c r="AC68" s="56" t="s">
        <v>696</v>
      </c>
      <c r="AD68" s="40">
        <f>Z68</f>
        <v>43815</v>
      </c>
      <c r="AE68" s="42">
        <f t="shared" si="11"/>
        <v>44362</v>
      </c>
      <c r="AF68" s="36" t="s">
        <v>418</v>
      </c>
      <c r="AG68" s="36"/>
      <c r="AH68" s="46" t="s">
        <v>1453</v>
      </c>
      <c r="AI68" s="36" t="s">
        <v>592</v>
      </c>
      <c r="AJ68" s="46" t="s">
        <v>1454</v>
      </c>
      <c r="AK68" s="47">
        <v>35069</v>
      </c>
      <c r="AL68" s="36" t="s">
        <v>128</v>
      </c>
      <c r="AM68" s="36" t="s">
        <v>1455</v>
      </c>
      <c r="AN68" s="36" t="s">
        <v>1138</v>
      </c>
      <c r="AO68" s="36" t="s">
        <v>128</v>
      </c>
      <c r="AP68" s="36" t="s">
        <v>128</v>
      </c>
      <c r="AQ68" s="36" t="s">
        <v>104</v>
      </c>
      <c r="AR68" s="36" t="s">
        <v>105</v>
      </c>
      <c r="AS68" s="36" t="s">
        <v>106</v>
      </c>
      <c r="AT68" s="36" t="s">
        <v>107</v>
      </c>
      <c r="AU68" s="44" t="s">
        <v>1456</v>
      </c>
      <c r="AV68" s="47">
        <v>41111</v>
      </c>
      <c r="AW68" s="36" t="s">
        <v>988</v>
      </c>
      <c r="AX68" s="36"/>
      <c r="AY68" s="46"/>
      <c r="AZ68" s="36"/>
      <c r="BA68" s="43">
        <v>8381914371</v>
      </c>
      <c r="BB68" s="42">
        <v>42832</v>
      </c>
      <c r="BC68" s="43">
        <v>4820771994</v>
      </c>
      <c r="BD68" s="36" t="s">
        <v>1457</v>
      </c>
      <c r="BE68" s="36" t="s">
        <v>1137</v>
      </c>
      <c r="BF68" s="46" t="s">
        <v>1138</v>
      </c>
      <c r="BG68" s="36" t="s">
        <v>128</v>
      </c>
      <c r="BH68" s="36" t="s">
        <v>1457</v>
      </c>
      <c r="BI68" s="48" t="s">
        <v>1455</v>
      </c>
      <c r="BJ68" s="49" t="s">
        <v>1138</v>
      </c>
      <c r="BK68" s="36" t="s">
        <v>128</v>
      </c>
      <c r="BL68" s="36"/>
      <c r="BM68" s="36" t="s">
        <v>1417</v>
      </c>
      <c r="BN68" s="36" t="s">
        <v>1458</v>
      </c>
      <c r="BO68" s="36" t="s">
        <v>116</v>
      </c>
      <c r="BP68" s="36"/>
      <c r="BQ68" s="36"/>
      <c r="BR68" s="54" t="s">
        <v>1459</v>
      </c>
      <c r="BS68" s="54" t="s">
        <v>1460</v>
      </c>
      <c r="BT68" s="51" t="s">
        <v>1461</v>
      </c>
      <c r="BU68" s="51">
        <v>19.5</v>
      </c>
      <c r="BV68" s="52" t="s">
        <v>120</v>
      </c>
      <c r="BW68" s="52" t="s">
        <v>1462</v>
      </c>
      <c r="BX68" s="52" t="s">
        <v>1463</v>
      </c>
      <c r="BY68" s="53" t="s">
        <v>973</v>
      </c>
      <c r="BZ68" s="51">
        <v>3.05</v>
      </c>
      <c r="CA68" s="51">
        <v>7.83</v>
      </c>
      <c r="CB68" s="52">
        <v>1</v>
      </c>
      <c r="CC68" s="52" t="s">
        <v>116</v>
      </c>
      <c r="CD68" s="52"/>
      <c r="CE68" s="52" t="s">
        <v>116</v>
      </c>
      <c r="CF68" s="36" t="s">
        <v>1458</v>
      </c>
      <c r="CG68" s="43">
        <v>914935126</v>
      </c>
      <c r="CH68" s="49">
        <v>1504</v>
      </c>
      <c r="CI68" s="49" t="s">
        <v>1464</v>
      </c>
      <c r="CJ68" s="49" t="s">
        <v>1137</v>
      </c>
      <c r="CK68" s="49" t="s">
        <v>1465</v>
      </c>
      <c r="CL68" s="49" t="s">
        <v>128</v>
      </c>
      <c r="CM68" s="49" t="s">
        <v>129</v>
      </c>
    </row>
    <row r="69" spans="1:91" s="4" customFormat="1" x14ac:dyDescent="0.25">
      <c r="A69" s="34">
        <v>68</v>
      </c>
      <c r="B69" s="36" t="s">
        <v>1466</v>
      </c>
      <c r="C69" s="36" t="s">
        <v>1467</v>
      </c>
      <c r="D69" s="36" t="s">
        <v>1468</v>
      </c>
      <c r="E69" s="36" t="s">
        <v>133</v>
      </c>
      <c r="F69" s="36" t="s">
        <v>151</v>
      </c>
      <c r="G69" s="36" t="s">
        <v>1469</v>
      </c>
      <c r="H69" s="36" t="s">
        <v>168</v>
      </c>
      <c r="I69" s="36" t="s">
        <v>1470</v>
      </c>
      <c r="J69" s="36" t="s">
        <v>147</v>
      </c>
      <c r="K69" s="55"/>
      <c r="L69" s="55"/>
      <c r="M69" s="55"/>
      <c r="N69" s="55"/>
      <c r="O69" s="36"/>
      <c r="P69" s="36"/>
      <c r="Q69" s="36"/>
      <c r="R69" s="36"/>
      <c r="S69" s="37">
        <v>43647</v>
      </c>
      <c r="T69" s="38" t="str">
        <f t="shared" ca="1" si="9"/>
        <v>4 ,8 ,26</v>
      </c>
      <c r="U69" s="39" t="str">
        <f t="shared" ca="1" si="10"/>
        <v>&lt;5yrs</v>
      </c>
      <c r="V69" s="40">
        <v>43647</v>
      </c>
      <c r="W69" s="40"/>
      <c r="X69" s="40">
        <v>43796</v>
      </c>
      <c r="Y69" s="38" t="str">
        <f t="shared" si="8"/>
        <v>0 ,4 ,26</v>
      </c>
      <c r="Z69" s="40">
        <v>43709</v>
      </c>
      <c r="AA69" s="43" t="s">
        <v>1471</v>
      </c>
      <c r="AB69" s="43" t="s">
        <v>388</v>
      </c>
      <c r="AC69" s="56" t="s">
        <v>1472</v>
      </c>
      <c r="AD69" s="40">
        <v>43709</v>
      </c>
      <c r="AE69" s="42">
        <f t="shared" si="11"/>
        <v>43890</v>
      </c>
      <c r="AF69" s="36" t="s">
        <v>766</v>
      </c>
      <c r="AG69" s="36"/>
      <c r="AH69" s="46" t="s">
        <v>1473</v>
      </c>
      <c r="AI69" s="36" t="s">
        <v>527</v>
      </c>
      <c r="AJ69" s="46" t="s">
        <v>1474</v>
      </c>
      <c r="AK69" s="47">
        <v>35603</v>
      </c>
      <c r="AL69" s="36" t="s">
        <v>1475</v>
      </c>
      <c r="AM69" s="36" t="s">
        <v>1476</v>
      </c>
      <c r="AN69" s="36" t="s">
        <v>1477</v>
      </c>
      <c r="AO69" s="36" t="s">
        <v>1478</v>
      </c>
      <c r="AP69" s="36" t="s">
        <v>1478</v>
      </c>
      <c r="AQ69" s="36" t="s">
        <v>104</v>
      </c>
      <c r="AR69" s="36" t="s">
        <v>105</v>
      </c>
      <c r="AS69" s="36" t="s">
        <v>106</v>
      </c>
      <c r="AT69" s="36" t="s">
        <v>107</v>
      </c>
      <c r="AU69" s="44" t="s">
        <v>1479</v>
      </c>
      <c r="AV69" s="47">
        <v>41148</v>
      </c>
      <c r="AW69" s="36" t="s">
        <v>1171</v>
      </c>
      <c r="AX69" s="36"/>
      <c r="AY69" s="46"/>
      <c r="AZ69" s="36"/>
      <c r="BA69" s="43">
        <v>8608508271</v>
      </c>
      <c r="BB69" s="42">
        <v>42833</v>
      </c>
      <c r="BC69" s="43">
        <v>5991652721.3333302</v>
      </c>
      <c r="BD69" s="36" t="s">
        <v>1480</v>
      </c>
      <c r="BE69" s="36" t="s">
        <v>1476</v>
      </c>
      <c r="BF69" s="46" t="s">
        <v>1477</v>
      </c>
      <c r="BG69" s="36" t="s">
        <v>1478</v>
      </c>
      <c r="BH69" s="36" t="s">
        <v>116</v>
      </c>
      <c r="BI69" s="48" t="s">
        <v>116</v>
      </c>
      <c r="BJ69" s="49" t="s">
        <v>116</v>
      </c>
      <c r="BK69" s="36" t="s">
        <v>116</v>
      </c>
      <c r="BL69" s="36"/>
      <c r="BM69" s="36" t="s">
        <v>116</v>
      </c>
      <c r="BN69" s="36" t="s">
        <v>1481</v>
      </c>
      <c r="BO69" s="36" t="s">
        <v>1482</v>
      </c>
      <c r="BP69" s="36"/>
      <c r="BQ69" s="36"/>
      <c r="BR69" s="54" t="s">
        <v>1483</v>
      </c>
      <c r="BS69" s="50" t="s">
        <v>1484</v>
      </c>
      <c r="BT69" s="51" t="s">
        <v>1461</v>
      </c>
      <c r="BU69" s="51">
        <v>23</v>
      </c>
      <c r="BV69" s="52" t="s">
        <v>357</v>
      </c>
      <c r="BW69" s="52" t="s">
        <v>1485</v>
      </c>
      <c r="BX69" s="52" t="s">
        <v>1485</v>
      </c>
      <c r="BY69" s="53" t="s">
        <v>973</v>
      </c>
      <c r="BZ69" s="51">
        <v>3.13</v>
      </c>
      <c r="CA69" s="51">
        <v>7.86</v>
      </c>
      <c r="CB69" s="52">
        <v>1</v>
      </c>
      <c r="CC69" s="52" t="s">
        <v>116</v>
      </c>
      <c r="CD69" s="52"/>
      <c r="CE69" s="52" t="s">
        <v>116</v>
      </c>
      <c r="CF69" s="36" t="s">
        <v>1486</v>
      </c>
      <c r="CG69" s="43">
        <v>986965275</v>
      </c>
      <c r="CH69" s="49">
        <v>802</v>
      </c>
      <c r="CI69" s="49" t="s">
        <v>1487</v>
      </c>
      <c r="CJ69" s="49" t="s">
        <v>1476</v>
      </c>
      <c r="CK69" s="49" t="s">
        <v>1477</v>
      </c>
      <c r="CL69" s="49" t="s">
        <v>1478</v>
      </c>
      <c r="CM69" s="49" t="s">
        <v>129</v>
      </c>
    </row>
    <row r="70" spans="1:91" s="4" customFormat="1" x14ac:dyDescent="0.25">
      <c r="A70" s="34">
        <v>69</v>
      </c>
      <c r="B70" s="36" t="s">
        <v>1488</v>
      </c>
      <c r="C70" s="36" t="s">
        <v>460</v>
      </c>
      <c r="D70" s="36" t="s">
        <v>1489</v>
      </c>
      <c r="E70" s="36" t="s">
        <v>235</v>
      </c>
      <c r="F70" s="36" t="s">
        <v>151</v>
      </c>
      <c r="G70" s="36" t="s">
        <v>1490</v>
      </c>
      <c r="H70" s="36" t="s">
        <v>187</v>
      </c>
      <c r="I70" s="36" t="s">
        <v>1470</v>
      </c>
      <c r="J70" s="36" t="s">
        <v>1060</v>
      </c>
      <c r="K70" s="55"/>
      <c r="L70" s="55"/>
      <c r="M70" s="55"/>
      <c r="N70" s="55"/>
      <c r="O70" s="36"/>
      <c r="P70" s="36"/>
      <c r="Q70" s="36"/>
      <c r="R70" s="36"/>
      <c r="S70" s="37">
        <v>43647</v>
      </c>
      <c r="T70" s="38" t="str">
        <f t="shared" ca="1" si="9"/>
        <v>4 ,8 ,26</v>
      </c>
      <c r="U70" s="39" t="str">
        <f t="shared" ca="1" si="10"/>
        <v>&lt;5yrs</v>
      </c>
      <c r="V70" s="40">
        <v>43647</v>
      </c>
      <c r="W70" s="40"/>
      <c r="X70" s="40">
        <v>43708</v>
      </c>
      <c r="Y70" s="38" t="str">
        <f t="shared" si="8"/>
        <v>0 ,1 ,30</v>
      </c>
      <c r="Z70" s="40">
        <v>43647</v>
      </c>
      <c r="AA70" s="43" t="s">
        <v>1491</v>
      </c>
      <c r="AB70" s="43" t="s">
        <v>441</v>
      </c>
      <c r="AC70" s="56" t="s">
        <v>1366</v>
      </c>
      <c r="AD70" s="40">
        <v>43647</v>
      </c>
      <c r="AE70" s="42">
        <f t="shared" si="11"/>
        <v>43708</v>
      </c>
      <c r="AF70" s="36" t="s">
        <v>766</v>
      </c>
      <c r="AG70" s="36"/>
      <c r="AH70" s="46" t="s">
        <v>1492</v>
      </c>
      <c r="AI70" s="36" t="s">
        <v>1317</v>
      </c>
      <c r="AJ70" s="46" t="s">
        <v>1493</v>
      </c>
      <c r="AK70" s="47">
        <v>35126</v>
      </c>
      <c r="AL70" s="36" t="s">
        <v>269</v>
      </c>
      <c r="AM70" s="36" t="s">
        <v>1494</v>
      </c>
      <c r="AN70" s="36" t="s">
        <v>1495</v>
      </c>
      <c r="AO70" s="36" t="s">
        <v>269</v>
      </c>
      <c r="AP70" s="36" t="s">
        <v>269</v>
      </c>
      <c r="AQ70" s="36" t="s">
        <v>396</v>
      </c>
      <c r="AR70" s="36" t="s">
        <v>397</v>
      </c>
      <c r="AS70" s="36" t="s">
        <v>106</v>
      </c>
      <c r="AT70" s="36" t="s">
        <v>107</v>
      </c>
      <c r="AU70" s="44" t="s">
        <v>1496</v>
      </c>
      <c r="AV70" s="47">
        <v>41370</v>
      </c>
      <c r="AW70" s="36" t="s">
        <v>751</v>
      </c>
      <c r="AX70" s="36"/>
      <c r="AY70" s="46"/>
      <c r="AZ70" s="36"/>
      <c r="BA70" s="43">
        <v>8608508271</v>
      </c>
      <c r="BB70" s="42">
        <v>42834</v>
      </c>
      <c r="BC70" s="43">
        <v>6091978736.3333302</v>
      </c>
      <c r="BD70" s="36" t="s">
        <v>1497</v>
      </c>
      <c r="BE70" s="36" t="s">
        <v>1494</v>
      </c>
      <c r="BF70" s="46" t="s">
        <v>1495</v>
      </c>
      <c r="BG70" s="36" t="s">
        <v>269</v>
      </c>
      <c r="BH70" s="36" t="s">
        <v>116</v>
      </c>
      <c r="BI70" s="48" t="s">
        <v>116</v>
      </c>
      <c r="BJ70" s="49" t="s">
        <v>116</v>
      </c>
      <c r="BK70" s="36" t="s">
        <v>116</v>
      </c>
      <c r="BL70" s="36"/>
      <c r="BM70" s="36" t="s">
        <v>116</v>
      </c>
      <c r="BN70" s="36" t="s">
        <v>1498</v>
      </c>
      <c r="BO70" s="36" t="s">
        <v>116</v>
      </c>
      <c r="BP70" s="36"/>
      <c r="BQ70" s="36"/>
      <c r="BR70" s="54" t="s">
        <v>1499</v>
      </c>
      <c r="BS70" s="50" t="s">
        <v>1500</v>
      </c>
      <c r="BT70" s="51" t="s">
        <v>1461</v>
      </c>
      <c r="BU70" s="51">
        <v>23</v>
      </c>
      <c r="BV70" s="52" t="s">
        <v>357</v>
      </c>
      <c r="BW70" s="52" t="s">
        <v>1485</v>
      </c>
      <c r="BX70" s="52" t="s">
        <v>1501</v>
      </c>
      <c r="BY70" s="53" t="s">
        <v>973</v>
      </c>
      <c r="BZ70" s="51">
        <v>3.3</v>
      </c>
      <c r="CA70" s="51">
        <v>8.1</v>
      </c>
      <c r="CB70" s="52">
        <v>1</v>
      </c>
      <c r="CC70" s="52" t="s">
        <v>116</v>
      </c>
      <c r="CD70" s="52"/>
      <c r="CE70" s="52" t="s">
        <v>116</v>
      </c>
      <c r="CF70" s="36" t="s">
        <v>1498</v>
      </c>
      <c r="CG70" s="43">
        <v>386358324</v>
      </c>
      <c r="CH70" s="49">
        <v>1260</v>
      </c>
      <c r="CI70" s="49" t="s">
        <v>1497</v>
      </c>
      <c r="CJ70" s="49" t="s">
        <v>1494</v>
      </c>
      <c r="CK70" s="49" t="s">
        <v>1495</v>
      </c>
      <c r="CL70" s="49" t="s">
        <v>269</v>
      </c>
      <c r="CM70" s="49" t="s">
        <v>129</v>
      </c>
    </row>
    <row r="71" spans="1:91" s="4" customFormat="1" x14ac:dyDescent="0.25">
      <c r="A71" s="34">
        <v>70</v>
      </c>
      <c r="B71" s="36" t="s">
        <v>1502</v>
      </c>
      <c r="C71" s="36" t="s">
        <v>522</v>
      </c>
      <c r="D71" s="36" t="s">
        <v>1125</v>
      </c>
      <c r="E71" s="36" t="s">
        <v>89</v>
      </c>
      <c r="F71" s="36" t="s">
        <v>151</v>
      </c>
      <c r="G71" s="36" t="s">
        <v>1503</v>
      </c>
      <c r="H71" s="36" t="s">
        <v>187</v>
      </c>
      <c r="I71" s="36" t="s">
        <v>1470</v>
      </c>
      <c r="J71" s="36" t="s">
        <v>182</v>
      </c>
      <c r="K71" s="55"/>
      <c r="L71" s="55"/>
      <c r="M71" s="55"/>
      <c r="N71" s="55"/>
      <c r="O71" s="36"/>
      <c r="P71" s="36"/>
      <c r="Q71" s="36"/>
      <c r="R71" s="36"/>
      <c r="S71" s="37">
        <v>43647</v>
      </c>
      <c r="T71" s="38" t="str">
        <f t="shared" ca="1" si="9"/>
        <v>4 ,8 ,26</v>
      </c>
      <c r="U71" s="39" t="str">
        <f t="shared" ca="1" si="10"/>
        <v>&lt;5yrs</v>
      </c>
      <c r="V71" s="40">
        <v>43647</v>
      </c>
      <c r="W71" s="40"/>
      <c r="X71" s="40">
        <v>43952</v>
      </c>
      <c r="Y71" s="38" t="str">
        <f t="shared" si="8"/>
        <v>0 ,10 ,0</v>
      </c>
      <c r="Z71" s="40">
        <v>43891</v>
      </c>
      <c r="AA71" s="43" t="s">
        <v>1504</v>
      </c>
      <c r="AB71" s="43" t="s">
        <v>417</v>
      </c>
      <c r="AC71" s="56" t="s">
        <v>696</v>
      </c>
      <c r="AD71" s="40">
        <v>43891</v>
      </c>
      <c r="AE71" s="42">
        <f t="shared" si="11"/>
        <v>44439</v>
      </c>
      <c r="AF71" s="36" t="s">
        <v>418</v>
      </c>
      <c r="AG71" s="36"/>
      <c r="AH71" s="46" t="s">
        <v>1505</v>
      </c>
      <c r="AI71" s="36" t="s">
        <v>1409</v>
      </c>
      <c r="AJ71" s="46" t="s">
        <v>1506</v>
      </c>
      <c r="AK71" s="47">
        <v>35100</v>
      </c>
      <c r="AL71" s="36" t="s">
        <v>1507</v>
      </c>
      <c r="AM71" s="36" t="s">
        <v>1295</v>
      </c>
      <c r="AN71" s="36" t="s">
        <v>1508</v>
      </c>
      <c r="AO71" s="36" t="s">
        <v>1102</v>
      </c>
      <c r="AP71" s="36" t="s">
        <v>1509</v>
      </c>
      <c r="AQ71" s="36" t="s">
        <v>396</v>
      </c>
      <c r="AR71" s="36" t="s">
        <v>397</v>
      </c>
      <c r="AS71" s="36" t="s">
        <v>106</v>
      </c>
      <c r="AT71" s="36" t="s">
        <v>107</v>
      </c>
      <c r="AU71" s="44" t="s">
        <v>1510</v>
      </c>
      <c r="AV71" s="47">
        <v>41606</v>
      </c>
      <c r="AW71" s="36" t="s">
        <v>1511</v>
      </c>
      <c r="AX71" s="36"/>
      <c r="AY71" s="46"/>
      <c r="AZ71" s="36"/>
      <c r="BA71" s="43">
        <v>8608508497</v>
      </c>
      <c r="BB71" s="42">
        <v>42835</v>
      </c>
      <c r="BC71" s="43">
        <v>4520104290</v>
      </c>
      <c r="BD71" s="36" t="s">
        <v>1512</v>
      </c>
      <c r="BE71" s="36" t="s">
        <v>1295</v>
      </c>
      <c r="BF71" s="46" t="s">
        <v>1508</v>
      </c>
      <c r="BG71" s="36" t="s">
        <v>1102</v>
      </c>
      <c r="BH71" s="36" t="s">
        <v>116</v>
      </c>
      <c r="BI71" s="48" t="s">
        <v>116</v>
      </c>
      <c r="BJ71" s="49" t="s">
        <v>116</v>
      </c>
      <c r="BK71" s="36" t="s">
        <v>116</v>
      </c>
      <c r="BL71" s="36"/>
      <c r="BM71" s="36" t="s">
        <v>1513</v>
      </c>
      <c r="BN71" s="36" t="s">
        <v>1514</v>
      </c>
      <c r="BO71" s="36" t="s">
        <v>1515</v>
      </c>
      <c r="BP71" s="36"/>
      <c r="BQ71" s="36"/>
      <c r="BR71" s="54" t="s">
        <v>1516</v>
      </c>
      <c r="BS71" s="54" t="s">
        <v>1517</v>
      </c>
      <c r="BT71" s="51" t="s">
        <v>225</v>
      </c>
      <c r="BU71" s="51">
        <v>23</v>
      </c>
      <c r="BV71" s="52" t="s">
        <v>357</v>
      </c>
      <c r="BW71" s="52" t="s">
        <v>1518</v>
      </c>
      <c r="BX71" s="52" t="s">
        <v>1519</v>
      </c>
      <c r="BY71" s="53" t="s">
        <v>973</v>
      </c>
      <c r="BZ71" s="51">
        <v>3.1</v>
      </c>
      <c r="CA71" s="51">
        <v>7.83</v>
      </c>
      <c r="CB71" s="52">
        <v>1</v>
      </c>
      <c r="CC71" s="52" t="s">
        <v>116</v>
      </c>
      <c r="CD71" s="52"/>
      <c r="CE71" s="52" t="s">
        <v>116</v>
      </c>
      <c r="CF71" s="36" t="s">
        <v>1514</v>
      </c>
      <c r="CG71" s="43">
        <v>1675330280</v>
      </c>
      <c r="CH71" s="49">
        <v>510213153</v>
      </c>
      <c r="CI71" s="49" t="s">
        <v>1512</v>
      </c>
      <c r="CJ71" s="49" t="s">
        <v>1295</v>
      </c>
      <c r="CK71" s="49" t="s">
        <v>1508</v>
      </c>
      <c r="CL71" s="49" t="s">
        <v>1102</v>
      </c>
      <c r="CM71" s="49" t="s">
        <v>129</v>
      </c>
    </row>
    <row r="72" spans="1:91" s="4" customFormat="1" x14ac:dyDescent="0.25">
      <c r="A72" s="34">
        <v>71</v>
      </c>
      <c r="B72" s="36" t="s">
        <v>1520</v>
      </c>
      <c r="C72" s="36" t="s">
        <v>1521</v>
      </c>
      <c r="D72" s="36" t="s">
        <v>461</v>
      </c>
      <c r="E72" s="36" t="s">
        <v>544</v>
      </c>
      <c r="F72" s="36" t="s">
        <v>151</v>
      </c>
      <c r="G72" s="36" t="s">
        <v>1522</v>
      </c>
      <c r="H72" s="36" t="s">
        <v>187</v>
      </c>
      <c r="I72" s="36" t="s">
        <v>1470</v>
      </c>
      <c r="J72" s="36" t="s">
        <v>182</v>
      </c>
      <c r="K72" s="55"/>
      <c r="L72" s="55"/>
      <c r="M72" s="55"/>
      <c r="N72" s="55"/>
      <c r="O72" s="36"/>
      <c r="P72" s="36"/>
      <c r="Q72" s="36"/>
      <c r="R72" s="36"/>
      <c r="S72" s="37">
        <v>43647</v>
      </c>
      <c r="T72" s="38" t="str">
        <f t="shared" ca="1" si="9"/>
        <v>4 ,8 ,26</v>
      </c>
      <c r="U72" s="39" t="str">
        <f t="shared" ca="1" si="10"/>
        <v>&lt;5yrs</v>
      </c>
      <c r="V72" s="40">
        <v>43647</v>
      </c>
      <c r="W72" s="40"/>
      <c r="X72" s="40">
        <v>43891</v>
      </c>
      <c r="Y72" s="38" t="str">
        <f t="shared" si="8"/>
        <v>0 ,8 ,0</v>
      </c>
      <c r="Z72" s="40">
        <v>43709</v>
      </c>
      <c r="AA72" s="43" t="s">
        <v>1523</v>
      </c>
      <c r="AB72" s="43" t="s">
        <v>388</v>
      </c>
      <c r="AC72" s="56" t="s">
        <v>1472</v>
      </c>
      <c r="AD72" s="40">
        <v>43709</v>
      </c>
      <c r="AE72" s="42">
        <f t="shared" si="11"/>
        <v>43890</v>
      </c>
      <c r="AF72" s="36" t="s">
        <v>766</v>
      </c>
      <c r="AG72" s="36"/>
      <c r="AH72" s="46" t="s">
        <v>1524</v>
      </c>
      <c r="AI72" s="36" t="s">
        <v>1317</v>
      </c>
      <c r="AJ72" s="46" t="s">
        <v>1525</v>
      </c>
      <c r="AK72" s="47">
        <v>35403</v>
      </c>
      <c r="AL72" s="36" t="s">
        <v>1526</v>
      </c>
      <c r="AM72" s="36" t="s">
        <v>1527</v>
      </c>
      <c r="AN72" s="36" t="s">
        <v>1528</v>
      </c>
      <c r="AO72" s="36" t="s">
        <v>863</v>
      </c>
      <c r="AP72" s="36" t="s">
        <v>1526</v>
      </c>
      <c r="AQ72" s="36" t="s">
        <v>396</v>
      </c>
      <c r="AR72" s="36" t="s">
        <v>397</v>
      </c>
      <c r="AS72" s="36" t="s">
        <v>106</v>
      </c>
      <c r="AT72" s="36" t="s">
        <v>107</v>
      </c>
      <c r="AU72" s="44" t="s">
        <v>1529</v>
      </c>
      <c r="AV72" s="47">
        <v>41400</v>
      </c>
      <c r="AW72" s="36" t="s">
        <v>1530</v>
      </c>
      <c r="AX72" s="36"/>
      <c r="AY72" s="46"/>
      <c r="AZ72" s="36"/>
      <c r="BA72" s="43">
        <v>8581707171</v>
      </c>
      <c r="BB72" s="42">
        <v>42836</v>
      </c>
      <c r="BC72" s="43">
        <v>5120504957</v>
      </c>
      <c r="BD72" s="36" t="s">
        <v>1531</v>
      </c>
      <c r="BE72" s="36" t="s">
        <v>1532</v>
      </c>
      <c r="BF72" s="46" t="s">
        <v>1528</v>
      </c>
      <c r="BG72" s="36" t="s">
        <v>863</v>
      </c>
      <c r="BH72" s="36" t="s">
        <v>116</v>
      </c>
      <c r="BI72" s="48" t="s">
        <v>116</v>
      </c>
      <c r="BJ72" s="49" t="s">
        <v>116</v>
      </c>
      <c r="BK72" s="36" t="s">
        <v>116</v>
      </c>
      <c r="BL72" s="36"/>
      <c r="BM72" s="36" t="s">
        <v>1513</v>
      </c>
      <c r="BN72" s="36" t="s">
        <v>1533</v>
      </c>
      <c r="BO72" s="36" t="s">
        <v>116</v>
      </c>
      <c r="BP72" s="36"/>
      <c r="BQ72" s="36"/>
      <c r="BR72" s="54" t="s">
        <v>1534</v>
      </c>
      <c r="BS72" s="54" t="s">
        <v>1535</v>
      </c>
      <c r="BT72" s="51" t="s">
        <v>269</v>
      </c>
      <c r="BU72" s="51">
        <v>23.75</v>
      </c>
      <c r="BV72" s="52" t="s">
        <v>357</v>
      </c>
      <c r="BW72" s="52" t="s">
        <v>1518</v>
      </c>
      <c r="BX72" s="52" t="s">
        <v>1536</v>
      </c>
      <c r="BY72" s="53" t="s">
        <v>973</v>
      </c>
      <c r="BZ72" s="51">
        <v>3.19</v>
      </c>
      <c r="CA72" s="51">
        <v>7.92</v>
      </c>
      <c r="CB72" s="52">
        <v>1</v>
      </c>
      <c r="CC72" s="52" t="s">
        <v>116</v>
      </c>
      <c r="CD72" s="52"/>
      <c r="CE72" s="52" t="s">
        <v>116</v>
      </c>
      <c r="CF72" s="36" t="s">
        <v>1533</v>
      </c>
      <c r="CG72" s="43">
        <v>972312500</v>
      </c>
      <c r="CH72" s="49">
        <v>490175284</v>
      </c>
      <c r="CI72" s="49" t="s">
        <v>1531</v>
      </c>
      <c r="CJ72" s="49" t="s">
        <v>1527</v>
      </c>
      <c r="CK72" s="49" t="s">
        <v>1528</v>
      </c>
      <c r="CL72" s="49" t="s">
        <v>863</v>
      </c>
      <c r="CM72" s="49" t="s">
        <v>129</v>
      </c>
    </row>
    <row r="73" spans="1:91" s="4" customFormat="1" x14ac:dyDescent="0.25">
      <c r="A73" s="34">
        <v>72</v>
      </c>
      <c r="B73" s="36" t="s">
        <v>1537</v>
      </c>
      <c r="C73" s="36" t="s">
        <v>88</v>
      </c>
      <c r="D73" s="36" t="s">
        <v>932</v>
      </c>
      <c r="E73" s="36" t="s">
        <v>933</v>
      </c>
      <c r="F73" s="36" t="s">
        <v>151</v>
      </c>
      <c r="G73" s="36" t="s">
        <v>1538</v>
      </c>
      <c r="H73" s="36" t="s">
        <v>325</v>
      </c>
      <c r="I73" s="36" t="s">
        <v>615</v>
      </c>
      <c r="J73" s="36" t="s">
        <v>147</v>
      </c>
      <c r="K73" s="55"/>
      <c r="L73" s="55"/>
      <c r="M73" s="55"/>
      <c r="N73" s="55"/>
      <c r="O73" s="36"/>
      <c r="P73" s="36"/>
      <c r="Q73" s="36"/>
      <c r="R73" s="36"/>
      <c r="S73" s="37">
        <v>43647</v>
      </c>
      <c r="T73" s="38" t="str">
        <f t="shared" ca="1" si="9"/>
        <v>4 ,8 ,26</v>
      </c>
      <c r="U73" s="39" t="str">
        <f t="shared" ca="1" si="10"/>
        <v>&lt;5yrs</v>
      </c>
      <c r="V73" s="40">
        <v>43647</v>
      </c>
      <c r="W73" s="40"/>
      <c r="X73" s="40">
        <v>44316</v>
      </c>
      <c r="Y73" s="38" t="str">
        <f t="shared" si="8"/>
        <v>1 ,9 ,29</v>
      </c>
      <c r="Z73" s="40">
        <v>43891</v>
      </c>
      <c r="AA73" s="43" t="s">
        <v>1539</v>
      </c>
      <c r="AB73" s="43" t="s">
        <v>417</v>
      </c>
      <c r="AC73" s="56" t="s">
        <v>696</v>
      </c>
      <c r="AD73" s="40">
        <v>43891</v>
      </c>
      <c r="AE73" s="42">
        <f t="shared" si="11"/>
        <v>44439</v>
      </c>
      <c r="AF73" s="36" t="s">
        <v>418</v>
      </c>
      <c r="AG73" s="36"/>
      <c r="AH73" s="46" t="s">
        <v>1540</v>
      </c>
      <c r="AI73" s="36" t="s">
        <v>1409</v>
      </c>
      <c r="AJ73" s="46" t="s">
        <v>1541</v>
      </c>
      <c r="AK73" s="47">
        <v>35605</v>
      </c>
      <c r="AL73" s="36" t="s">
        <v>1542</v>
      </c>
      <c r="AM73" s="36" t="s">
        <v>1543</v>
      </c>
      <c r="AN73" s="36" t="s">
        <v>140</v>
      </c>
      <c r="AO73" s="36" t="s">
        <v>100</v>
      </c>
      <c r="AP73" s="36" t="s">
        <v>1544</v>
      </c>
      <c r="AQ73" s="36" t="s">
        <v>104</v>
      </c>
      <c r="AR73" s="36" t="s">
        <v>105</v>
      </c>
      <c r="AS73" s="36" t="s">
        <v>106</v>
      </c>
      <c r="AT73" s="36" t="s">
        <v>107</v>
      </c>
      <c r="AU73" s="44" t="s">
        <v>1545</v>
      </c>
      <c r="AV73" s="47">
        <v>41169</v>
      </c>
      <c r="AW73" s="36" t="s">
        <v>346</v>
      </c>
      <c r="AX73" s="36"/>
      <c r="AY73" s="46"/>
      <c r="AZ73" s="36"/>
      <c r="BA73" s="43">
        <v>8608508602</v>
      </c>
      <c r="BB73" s="42">
        <v>42837</v>
      </c>
      <c r="BC73" s="43">
        <v>4620408766</v>
      </c>
      <c r="BD73" s="36" t="s">
        <v>1546</v>
      </c>
      <c r="BE73" s="36" t="s">
        <v>1547</v>
      </c>
      <c r="BF73" s="46" t="s">
        <v>1548</v>
      </c>
      <c r="BG73" s="36" t="s">
        <v>100</v>
      </c>
      <c r="BH73" s="36" t="s">
        <v>1549</v>
      </c>
      <c r="BI73" s="48" t="s">
        <v>1550</v>
      </c>
      <c r="BJ73" s="49" t="s">
        <v>1551</v>
      </c>
      <c r="BK73" s="36" t="s">
        <v>1552</v>
      </c>
      <c r="BL73" s="36"/>
      <c r="BM73" s="36" t="s">
        <v>1417</v>
      </c>
      <c r="BN73" s="36" t="s">
        <v>1553</v>
      </c>
      <c r="BO73" s="36" t="s">
        <v>1554</v>
      </c>
      <c r="BP73" s="36"/>
      <c r="BQ73" s="36"/>
      <c r="BR73" s="54" t="s">
        <v>1555</v>
      </c>
      <c r="BS73" s="54" t="s">
        <v>1556</v>
      </c>
      <c r="BT73" s="51" t="s">
        <v>113</v>
      </c>
      <c r="BU73" s="51">
        <v>25.5</v>
      </c>
      <c r="BV73" s="52" t="s">
        <v>357</v>
      </c>
      <c r="BW73" s="52" t="s">
        <v>494</v>
      </c>
      <c r="BX73" s="52" t="s">
        <v>1160</v>
      </c>
      <c r="BY73" s="53" t="s">
        <v>973</v>
      </c>
      <c r="BZ73" s="51">
        <v>3.31</v>
      </c>
      <c r="CA73" s="51">
        <v>8.35</v>
      </c>
      <c r="CB73" s="52">
        <v>1</v>
      </c>
      <c r="CC73" s="52" t="s">
        <v>116</v>
      </c>
      <c r="CD73" s="52"/>
      <c r="CE73" s="52" t="s">
        <v>116</v>
      </c>
      <c r="CF73" s="36" t="s">
        <v>1557</v>
      </c>
      <c r="CG73" s="43">
        <v>985603676</v>
      </c>
      <c r="CH73" s="49">
        <v>580025084</v>
      </c>
      <c r="CI73" s="49" t="s">
        <v>1546</v>
      </c>
      <c r="CJ73" s="49" t="s">
        <v>1558</v>
      </c>
      <c r="CK73" s="49" t="s">
        <v>1548</v>
      </c>
      <c r="CL73" s="49" t="s">
        <v>1559</v>
      </c>
      <c r="CM73" s="49" t="s">
        <v>129</v>
      </c>
    </row>
    <row r="74" spans="1:91" s="4" customFormat="1" x14ac:dyDescent="0.25">
      <c r="A74" s="34">
        <v>73</v>
      </c>
      <c r="B74" s="36" t="s">
        <v>1560</v>
      </c>
      <c r="C74" s="36" t="s">
        <v>1561</v>
      </c>
      <c r="D74" s="36" t="s">
        <v>805</v>
      </c>
      <c r="E74" s="36" t="s">
        <v>309</v>
      </c>
      <c r="F74" s="36" t="s">
        <v>151</v>
      </c>
      <c r="G74" s="36" t="s">
        <v>1562</v>
      </c>
      <c r="H74" s="36" t="s">
        <v>135</v>
      </c>
      <c r="I74" s="36" t="s">
        <v>615</v>
      </c>
      <c r="J74" s="36" t="s">
        <v>147</v>
      </c>
      <c r="K74" s="55"/>
      <c r="L74" s="55"/>
      <c r="M74" s="55"/>
      <c r="N74" s="55"/>
      <c r="O74" s="36"/>
      <c r="P74" s="36"/>
      <c r="Q74" s="36"/>
      <c r="R74" s="36"/>
      <c r="S74" s="37">
        <v>43647</v>
      </c>
      <c r="T74" s="38" t="str">
        <f t="shared" ca="1" si="9"/>
        <v>4 ,8 ,26</v>
      </c>
      <c r="U74" s="39" t="str">
        <f t="shared" ca="1" si="10"/>
        <v>&lt;5yrs</v>
      </c>
      <c r="V74" s="40">
        <v>43647</v>
      </c>
      <c r="W74" s="40"/>
      <c r="X74" s="40">
        <v>44233</v>
      </c>
      <c r="Y74" s="38" t="str">
        <f t="shared" si="8"/>
        <v>1 ,7 ,5</v>
      </c>
      <c r="Z74" s="40">
        <v>43830</v>
      </c>
      <c r="AA74" s="43" t="s">
        <v>1563</v>
      </c>
      <c r="AB74" s="43" t="s">
        <v>417</v>
      </c>
      <c r="AC74" s="56" t="s">
        <v>696</v>
      </c>
      <c r="AD74" s="40">
        <f>Z74</f>
        <v>43830</v>
      </c>
      <c r="AE74" s="42">
        <f t="shared" si="11"/>
        <v>44376</v>
      </c>
      <c r="AF74" s="36" t="s">
        <v>418</v>
      </c>
      <c r="AG74" s="36"/>
      <c r="AH74" s="46" t="s">
        <v>1564</v>
      </c>
      <c r="AI74" s="36" t="s">
        <v>1565</v>
      </c>
      <c r="AJ74" s="46" t="s">
        <v>1566</v>
      </c>
      <c r="AK74" s="47">
        <v>35099</v>
      </c>
      <c r="AL74" s="36" t="s">
        <v>1567</v>
      </c>
      <c r="AM74" s="36" t="s">
        <v>1568</v>
      </c>
      <c r="AN74" s="36" t="s">
        <v>1569</v>
      </c>
      <c r="AO74" s="36" t="s">
        <v>1570</v>
      </c>
      <c r="AP74" s="36" t="s">
        <v>1571</v>
      </c>
      <c r="AQ74" s="36" t="s">
        <v>104</v>
      </c>
      <c r="AR74" s="36" t="s">
        <v>105</v>
      </c>
      <c r="AS74" s="36" t="s">
        <v>106</v>
      </c>
      <c r="AT74" s="36" t="s">
        <v>107</v>
      </c>
      <c r="AU74" s="44" t="s">
        <v>1572</v>
      </c>
      <c r="AV74" s="47">
        <v>43196</v>
      </c>
      <c r="AW74" s="36" t="s">
        <v>1573</v>
      </c>
      <c r="AX74" s="36"/>
      <c r="AY74" s="46"/>
      <c r="AZ74" s="36"/>
      <c r="BA74" s="44" t="s">
        <v>1574</v>
      </c>
      <c r="BB74" s="42">
        <v>42838</v>
      </c>
      <c r="BC74" s="43">
        <v>4920996320</v>
      </c>
      <c r="BD74" s="36" t="s">
        <v>1567</v>
      </c>
      <c r="BE74" s="36" t="s">
        <v>1575</v>
      </c>
      <c r="BF74" s="46" t="s">
        <v>1576</v>
      </c>
      <c r="BG74" s="36" t="s">
        <v>1577</v>
      </c>
      <c r="BH74" s="36" t="s">
        <v>1578</v>
      </c>
      <c r="BI74" s="48" t="s">
        <v>1579</v>
      </c>
      <c r="BJ74" s="49" t="s">
        <v>1580</v>
      </c>
      <c r="BK74" s="36" t="s">
        <v>1581</v>
      </c>
      <c r="BL74" s="36"/>
      <c r="BM74" s="36" t="s">
        <v>1582</v>
      </c>
      <c r="BN74" s="36" t="s">
        <v>1583</v>
      </c>
      <c r="BO74" s="36" t="s">
        <v>1584</v>
      </c>
      <c r="BP74" s="36"/>
      <c r="BQ74" s="36"/>
      <c r="BR74" s="54" t="s">
        <v>1585</v>
      </c>
      <c r="BS74" s="54" t="s">
        <v>1586</v>
      </c>
      <c r="BT74" s="51" t="s">
        <v>1587</v>
      </c>
      <c r="BU74" s="51">
        <v>23.5</v>
      </c>
      <c r="BV74" s="52" t="s">
        <v>120</v>
      </c>
      <c r="BW74" s="52" t="s">
        <v>1077</v>
      </c>
      <c r="BX74" s="52" t="s">
        <v>1588</v>
      </c>
      <c r="BY74" s="53" t="s">
        <v>973</v>
      </c>
      <c r="BZ74" s="51">
        <v>3.57</v>
      </c>
      <c r="CA74" s="51">
        <v>8.5440000000000005</v>
      </c>
      <c r="CB74" s="52">
        <v>1</v>
      </c>
      <c r="CC74" s="52" t="s">
        <v>116</v>
      </c>
      <c r="CD74" s="52"/>
      <c r="CE74" s="52" t="s">
        <v>116</v>
      </c>
      <c r="CF74" s="36" t="s">
        <v>1584</v>
      </c>
      <c r="CG74" s="43">
        <v>705133370</v>
      </c>
      <c r="CH74" s="49">
        <v>895</v>
      </c>
      <c r="CI74" s="49" t="s">
        <v>1567</v>
      </c>
      <c r="CJ74" s="49" t="s">
        <v>1575</v>
      </c>
      <c r="CK74" s="49" t="s">
        <v>1576</v>
      </c>
      <c r="CL74" s="49" t="s">
        <v>1573</v>
      </c>
      <c r="CM74" s="49" t="s">
        <v>129</v>
      </c>
    </row>
    <row r="75" spans="1:91" s="4" customFormat="1" x14ac:dyDescent="0.25">
      <c r="A75" s="34">
        <v>74</v>
      </c>
      <c r="B75" s="36" t="s">
        <v>1589</v>
      </c>
      <c r="C75" s="36" t="s">
        <v>1590</v>
      </c>
      <c r="D75" s="36" t="s">
        <v>166</v>
      </c>
      <c r="E75" s="36" t="s">
        <v>235</v>
      </c>
      <c r="F75" s="36" t="s">
        <v>151</v>
      </c>
      <c r="G75" s="36" t="s">
        <v>1591</v>
      </c>
      <c r="H75" s="36" t="s">
        <v>135</v>
      </c>
      <c r="I75" s="36" t="s">
        <v>1470</v>
      </c>
      <c r="J75" s="36" t="s">
        <v>282</v>
      </c>
      <c r="K75" s="55"/>
      <c r="L75" s="55"/>
      <c r="M75" s="55"/>
      <c r="N75" s="55"/>
      <c r="O75" s="36"/>
      <c r="P75" s="36"/>
      <c r="Q75" s="36"/>
      <c r="R75" s="36"/>
      <c r="S75" s="37">
        <v>43654</v>
      </c>
      <c r="T75" s="38" t="str">
        <f t="shared" ca="1" si="9"/>
        <v>4 ,8 ,19</v>
      </c>
      <c r="U75" s="39" t="str">
        <f t="shared" ca="1" si="10"/>
        <v>&lt;5yrs</v>
      </c>
      <c r="V75" s="40">
        <v>43654</v>
      </c>
      <c r="W75" s="41"/>
      <c r="X75" s="40">
        <v>44030</v>
      </c>
      <c r="Y75" s="38" t="str">
        <f t="shared" si="8"/>
        <v>1 ,0 ,10</v>
      </c>
      <c r="Z75" s="40">
        <v>43837</v>
      </c>
      <c r="AA75" s="43" t="s">
        <v>1592</v>
      </c>
      <c r="AB75" s="43" t="s">
        <v>417</v>
      </c>
      <c r="AC75" s="56" t="s">
        <v>696</v>
      </c>
      <c r="AD75" s="40">
        <f>Z75</f>
        <v>43837</v>
      </c>
      <c r="AE75" s="42">
        <f t="shared" si="11"/>
        <v>44383</v>
      </c>
      <c r="AF75" s="36" t="s">
        <v>418</v>
      </c>
      <c r="AG75" s="36"/>
      <c r="AH75" s="46" t="s">
        <v>1593</v>
      </c>
      <c r="AI75" s="36" t="s">
        <v>592</v>
      </c>
      <c r="AJ75" s="46" t="s">
        <v>1594</v>
      </c>
      <c r="AK75" s="47">
        <v>35373</v>
      </c>
      <c r="AL75" s="36" t="s">
        <v>446</v>
      </c>
      <c r="AM75" s="36" t="s">
        <v>114</v>
      </c>
      <c r="AN75" s="36" t="s">
        <v>115</v>
      </c>
      <c r="AO75" s="36" t="s">
        <v>103</v>
      </c>
      <c r="AP75" s="36" t="s">
        <v>1595</v>
      </c>
      <c r="AQ75" s="36" t="s">
        <v>104</v>
      </c>
      <c r="AR75" s="36" t="s">
        <v>105</v>
      </c>
      <c r="AS75" s="36" t="s">
        <v>106</v>
      </c>
      <c r="AT75" s="36" t="s">
        <v>107</v>
      </c>
      <c r="AU75" s="44" t="s">
        <v>1596</v>
      </c>
      <c r="AV75" s="47">
        <v>41536</v>
      </c>
      <c r="AW75" s="36" t="s">
        <v>988</v>
      </c>
      <c r="AX75" s="36"/>
      <c r="AY75" s="46"/>
      <c r="AZ75" s="36"/>
      <c r="BA75" s="43">
        <v>4820063486</v>
      </c>
      <c r="BB75" s="42">
        <v>42839</v>
      </c>
      <c r="BC75" s="43">
        <v>4820063489</v>
      </c>
      <c r="BD75" s="36" t="s">
        <v>125</v>
      </c>
      <c r="BE75" s="36" t="s">
        <v>126</v>
      </c>
      <c r="BF75" s="46" t="s">
        <v>127</v>
      </c>
      <c r="BG75" s="36" t="s">
        <v>128</v>
      </c>
      <c r="BH75" s="36" t="s">
        <v>125</v>
      </c>
      <c r="BI75" s="48" t="s">
        <v>126</v>
      </c>
      <c r="BJ75" s="49" t="s">
        <v>127</v>
      </c>
      <c r="BK75" s="36" t="s">
        <v>128</v>
      </c>
      <c r="BL75" s="36"/>
      <c r="BM75" s="36" t="s">
        <v>1597</v>
      </c>
      <c r="BN75" s="36" t="s">
        <v>1598</v>
      </c>
      <c r="BO75" s="36" t="s">
        <v>1599</v>
      </c>
      <c r="BP75" s="36"/>
      <c r="BQ75" s="36"/>
      <c r="BR75" s="54" t="s">
        <v>1600</v>
      </c>
      <c r="BS75" s="54" t="s">
        <v>1601</v>
      </c>
      <c r="BT75" s="51" t="s">
        <v>1602</v>
      </c>
      <c r="BU75" s="51">
        <v>22.5</v>
      </c>
      <c r="BV75" s="52" t="s">
        <v>120</v>
      </c>
      <c r="BW75" s="52" t="s">
        <v>1603</v>
      </c>
      <c r="BX75" s="52" t="s">
        <v>1099</v>
      </c>
      <c r="BY75" s="53" t="s">
        <v>973</v>
      </c>
      <c r="BZ75" s="51">
        <v>3.57</v>
      </c>
      <c r="CA75" s="51">
        <v>8.18</v>
      </c>
      <c r="CB75" s="52">
        <v>1</v>
      </c>
      <c r="CC75" s="52" t="s">
        <v>116</v>
      </c>
      <c r="CD75" s="52"/>
      <c r="CE75" s="52" t="s">
        <v>116</v>
      </c>
      <c r="CF75" s="36" t="s">
        <v>1599</v>
      </c>
      <c r="CG75" s="43">
        <v>935067225</v>
      </c>
      <c r="CH75" s="49">
        <v>150103855</v>
      </c>
      <c r="CI75" s="49" t="s">
        <v>125</v>
      </c>
      <c r="CJ75" s="49" t="s">
        <v>126</v>
      </c>
      <c r="CK75" s="49" t="s">
        <v>127</v>
      </c>
      <c r="CL75" s="49" t="s">
        <v>128</v>
      </c>
      <c r="CM75" s="49" t="s">
        <v>129</v>
      </c>
    </row>
    <row r="76" spans="1:91" s="4" customFormat="1" x14ac:dyDescent="0.25">
      <c r="A76" s="34">
        <v>75</v>
      </c>
      <c r="B76" s="36" t="s">
        <v>1604</v>
      </c>
      <c r="C76" s="36" t="s">
        <v>253</v>
      </c>
      <c r="D76" s="36" t="s">
        <v>1605</v>
      </c>
      <c r="E76" s="36" t="s">
        <v>89</v>
      </c>
      <c r="F76" s="36" t="s">
        <v>90</v>
      </c>
      <c r="G76" s="36" t="s">
        <v>1606</v>
      </c>
      <c r="H76" s="36" t="s">
        <v>786</v>
      </c>
      <c r="I76" s="36" t="s">
        <v>1607</v>
      </c>
      <c r="J76" s="36" t="s">
        <v>293</v>
      </c>
      <c r="K76" s="55"/>
      <c r="L76" s="55"/>
      <c r="M76" s="55"/>
      <c r="N76" s="55"/>
      <c r="O76" s="36"/>
      <c r="P76" s="36"/>
      <c r="Q76" s="36"/>
      <c r="R76" s="55"/>
      <c r="S76" s="37">
        <v>42248</v>
      </c>
      <c r="T76" s="38" t="str">
        <f t="shared" ca="1" si="9"/>
        <v>8 ,6 ,26</v>
      </c>
      <c r="U76" s="39" t="str">
        <f t="shared" ca="1" si="10"/>
        <v>5yrs+</v>
      </c>
      <c r="V76" s="40">
        <v>44263</v>
      </c>
      <c r="W76" s="41"/>
      <c r="X76" s="40">
        <v>44561</v>
      </c>
      <c r="Y76" s="38" t="str">
        <f t="shared" si="8"/>
        <v>0 ,9 ,23</v>
      </c>
      <c r="Z76" s="40">
        <v>44263</v>
      </c>
      <c r="AA76" s="43" t="s">
        <v>1608</v>
      </c>
      <c r="AB76" s="44" t="s">
        <v>417</v>
      </c>
      <c r="AC76" s="56" t="s">
        <v>788</v>
      </c>
      <c r="AD76" s="40">
        <v>44263</v>
      </c>
      <c r="AE76" s="42">
        <f t="shared" si="11"/>
        <v>44627</v>
      </c>
      <c r="AF76" s="36" t="s">
        <v>766</v>
      </c>
      <c r="AG76" s="36"/>
      <c r="AH76" s="59" t="s">
        <v>1609</v>
      </c>
      <c r="AI76" s="36" t="s">
        <v>1610</v>
      </c>
      <c r="AJ76" s="46" t="s">
        <v>1611</v>
      </c>
      <c r="AK76" s="47">
        <v>34234</v>
      </c>
      <c r="AL76" s="36" t="s">
        <v>1612</v>
      </c>
      <c r="AM76" s="36" t="s">
        <v>1613</v>
      </c>
      <c r="AN76" s="36" t="s">
        <v>1614</v>
      </c>
      <c r="AO76" s="36" t="s">
        <v>269</v>
      </c>
      <c r="AP76" s="36" t="s">
        <v>1612</v>
      </c>
      <c r="AQ76" s="36" t="s">
        <v>104</v>
      </c>
      <c r="AR76" s="36" t="s">
        <v>105</v>
      </c>
      <c r="AS76" s="36" t="s">
        <v>106</v>
      </c>
      <c r="AT76" s="36" t="s">
        <v>107</v>
      </c>
      <c r="AU76" s="44" t="s">
        <v>1615</v>
      </c>
      <c r="AV76" s="47">
        <v>39646</v>
      </c>
      <c r="AW76" s="36" t="s">
        <v>751</v>
      </c>
      <c r="AX76" s="36"/>
      <c r="AY76" s="46"/>
      <c r="AZ76" s="36"/>
      <c r="BA76" s="43">
        <v>8418914162</v>
      </c>
      <c r="BB76" s="42">
        <v>42840</v>
      </c>
      <c r="BC76" s="43">
        <v>7915301377</v>
      </c>
      <c r="BD76" s="36" t="s">
        <v>1612</v>
      </c>
      <c r="BE76" s="36" t="s">
        <v>1613</v>
      </c>
      <c r="BF76" s="46" t="s">
        <v>1614</v>
      </c>
      <c r="BG76" s="36" t="s">
        <v>269</v>
      </c>
      <c r="BH76" s="36" t="s">
        <v>1616</v>
      </c>
      <c r="BI76" s="48" t="s">
        <v>1617</v>
      </c>
      <c r="BJ76" s="49" t="s">
        <v>1618</v>
      </c>
      <c r="BK76" s="36" t="s">
        <v>199</v>
      </c>
      <c r="BL76" s="36"/>
      <c r="BM76" s="36" t="s">
        <v>1619</v>
      </c>
      <c r="BN76" s="36" t="s">
        <v>116</v>
      </c>
      <c r="BO76" s="36" t="s">
        <v>116</v>
      </c>
      <c r="BP76" s="36"/>
      <c r="BQ76" s="36"/>
      <c r="BR76" s="54" t="s">
        <v>1620</v>
      </c>
      <c r="BS76" s="54" t="s">
        <v>1621</v>
      </c>
      <c r="BT76" s="51" t="s">
        <v>1602</v>
      </c>
      <c r="BU76" s="51">
        <v>22.5</v>
      </c>
      <c r="BV76" s="52" t="s">
        <v>740</v>
      </c>
      <c r="BW76" s="52" t="s">
        <v>1622</v>
      </c>
      <c r="BX76" s="52" t="s">
        <v>1623</v>
      </c>
      <c r="BY76" s="53" t="s">
        <v>1624</v>
      </c>
      <c r="BZ76" s="51">
        <v>2.78</v>
      </c>
      <c r="CA76" s="51">
        <v>6.94</v>
      </c>
      <c r="CB76" s="52">
        <v>1</v>
      </c>
      <c r="CC76" s="52" t="s">
        <v>116</v>
      </c>
      <c r="CD76" s="52"/>
      <c r="CE76" s="52" t="s">
        <v>116</v>
      </c>
      <c r="CF76" s="36" t="s">
        <v>654</v>
      </c>
      <c r="CG76" s="43">
        <v>1658169750</v>
      </c>
      <c r="CH76" s="49">
        <v>90001995</v>
      </c>
      <c r="CI76" s="49" t="s">
        <v>655</v>
      </c>
      <c r="CJ76" s="49" t="s">
        <v>656</v>
      </c>
      <c r="CK76" s="49" t="s">
        <v>657</v>
      </c>
      <c r="CL76" s="49" t="s">
        <v>658</v>
      </c>
      <c r="CM76" s="49" t="s">
        <v>129</v>
      </c>
    </row>
    <row r="77" spans="1:91" s="4" customFormat="1" x14ac:dyDescent="0.25">
      <c r="A77" s="34">
        <v>76</v>
      </c>
      <c r="B77" s="36" t="s">
        <v>1625</v>
      </c>
      <c r="C77" s="36" t="s">
        <v>104</v>
      </c>
      <c r="D77" s="36" t="s">
        <v>805</v>
      </c>
      <c r="E77" s="36" t="s">
        <v>235</v>
      </c>
      <c r="F77" s="36" t="s">
        <v>1626</v>
      </c>
      <c r="G77" s="36" t="s">
        <v>1627</v>
      </c>
      <c r="H77" s="36" t="s">
        <v>325</v>
      </c>
      <c r="I77" s="36" t="s">
        <v>1470</v>
      </c>
      <c r="J77" s="36" t="s">
        <v>200</v>
      </c>
      <c r="K77" s="55"/>
      <c r="L77" s="55"/>
      <c r="M77" s="55"/>
      <c r="N77" s="55"/>
      <c r="O77" s="36"/>
      <c r="P77" s="36"/>
      <c r="Q77" s="36"/>
      <c r="R77" s="55"/>
      <c r="S77" s="37">
        <v>44340</v>
      </c>
      <c r="T77" s="38" t="str">
        <f t="shared" ca="1" si="9"/>
        <v>2 ,10 ,3</v>
      </c>
      <c r="U77" s="39" t="str">
        <f t="shared" ca="1" si="10"/>
        <v>&lt;3yrs</v>
      </c>
      <c r="V77" s="40">
        <v>44340</v>
      </c>
      <c r="W77" s="41"/>
      <c r="X77" s="40">
        <v>44400</v>
      </c>
      <c r="Y77" s="38" t="str">
        <f t="shared" si="8"/>
        <v>0 ,1 ,29</v>
      </c>
      <c r="Z77" s="40">
        <v>44340</v>
      </c>
      <c r="AA77" s="43" t="s">
        <v>1628</v>
      </c>
      <c r="AB77" s="60" t="s">
        <v>441</v>
      </c>
      <c r="AC77" s="56" t="s">
        <v>1366</v>
      </c>
      <c r="AD77" s="40">
        <v>44340</v>
      </c>
      <c r="AE77" s="42">
        <f t="shared" si="11"/>
        <v>44400</v>
      </c>
      <c r="AF77" s="36" t="s">
        <v>1387</v>
      </c>
      <c r="AG77" s="36"/>
      <c r="AH77" s="46" t="s">
        <v>1629</v>
      </c>
      <c r="AI77" s="36" t="s">
        <v>1409</v>
      </c>
      <c r="AJ77" s="46" t="s">
        <v>1630</v>
      </c>
      <c r="AK77" s="47">
        <v>36064</v>
      </c>
      <c r="AL77" s="36" t="s">
        <v>1631</v>
      </c>
      <c r="AM77" s="36" t="s">
        <v>1632</v>
      </c>
      <c r="AN77" s="36" t="s">
        <v>1633</v>
      </c>
      <c r="AO77" s="36" t="s">
        <v>1634</v>
      </c>
      <c r="AP77" s="36" t="s">
        <v>1635</v>
      </c>
      <c r="AQ77" s="36" t="s">
        <v>104</v>
      </c>
      <c r="AR77" s="36" t="s">
        <v>105</v>
      </c>
      <c r="AS77" s="36" t="s">
        <v>106</v>
      </c>
      <c r="AT77" s="36" t="s">
        <v>107</v>
      </c>
      <c r="AU77" s="44" t="s">
        <v>1636</v>
      </c>
      <c r="AV77" s="47">
        <v>41806</v>
      </c>
      <c r="AW77" s="36" t="s">
        <v>1637</v>
      </c>
      <c r="AX77" s="36"/>
      <c r="AY77" s="46"/>
      <c r="AZ77" s="36"/>
      <c r="BA77" s="43">
        <v>8662649545</v>
      </c>
      <c r="BB77" s="42" t="s">
        <v>1638</v>
      </c>
      <c r="BC77" s="43">
        <v>4217338445</v>
      </c>
      <c r="BD77" s="36" t="s">
        <v>1639</v>
      </c>
      <c r="BE77" s="36" t="s">
        <v>1632</v>
      </c>
      <c r="BF77" s="46" t="s">
        <v>1633</v>
      </c>
      <c r="BG77" s="36" t="s">
        <v>1640</v>
      </c>
      <c r="BH77" s="36" t="s">
        <v>1641</v>
      </c>
      <c r="BI77" s="48" t="s">
        <v>1642</v>
      </c>
      <c r="BJ77" s="49" t="s">
        <v>1643</v>
      </c>
      <c r="BK77" s="36" t="s">
        <v>100</v>
      </c>
      <c r="BL77" s="36"/>
      <c r="BM77" s="36" t="s">
        <v>116</v>
      </c>
      <c r="BN77" s="36" t="s">
        <v>116</v>
      </c>
      <c r="BO77" s="36" t="s">
        <v>116</v>
      </c>
      <c r="BP77" s="36"/>
      <c r="BQ77" s="36"/>
      <c r="BR77" s="36" t="s">
        <v>1644</v>
      </c>
      <c r="BS77" s="54" t="s">
        <v>1645</v>
      </c>
      <c r="BT77" s="51" t="s">
        <v>1646</v>
      </c>
      <c r="BU77" s="51">
        <v>19.25</v>
      </c>
      <c r="BV77" s="52" t="s">
        <v>1422</v>
      </c>
      <c r="BW77" s="52" t="s">
        <v>1647</v>
      </c>
      <c r="BX77" s="52" t="s">
        <v>1648</v>
      </c>
      <c r="BY77" s="53" t="s">
        <v>1649</v>
      </c>
      <c r="BZ77" s="51">
        <v>2.9</v>
      </c>
      <c r="CA77" s="51">
        <v>7.61</v>
      </c>
      <c r="CB77" s="52">
        <v>1</v>
      </c>
      <c r="CC77" s="52" t="s">
        <v>116</v>
      </c>
      <c r="CD77" s="52"/>
      <c r="CE77" s="52" t="s">
        <v>116</v>
      </c>
      <c r="CF77" s="36" t="s">
        <v>1650</v>
      </c>
      <c r="CG77" s="43">
        <v>345637148</v>
      </c>
      <c r="CH77" s="49">
        <v>260389036</v>
      </c>
      <c r="CI77" s="49" t="s">
        <v>1639</v>
      </c>
      <c r="CJ77" s="49" t="s">
        <v>1632</v>
      </c>
      <c r="CK77" s="49" t="s">
        <v>1633</v>
      </c>
      <c r="CL77" s="49" t="s">
        <v>1640</v>
      </c>
      <c r="CM77" s="49" t="s">
        <v>129</v>
      </c>
    </row>
    <row r="78" spans="1:91" s="4" customFormat="1" x14ac:dyDescent="0.25">
      <c r="A78" s="34">
        <v>77</v>
      </c>
      <c r="B78" s="36" t="s">
        <v>1651</v>
      </c>
      <c r="C78" s="36" t="s">
        <v>1652</v>
      </c>
      <c r="D78" s="36" t="s">
        <v>284</v>
      </c>
      <c r="E78" s="36" t="s">
        <v>203</v>
      </c>
      <c r="F78" s="36" t="s">
        <v>1626</v>
      </c>
      <c r="G78" s="36" t="s">
        <v>1653</v>
      </c>
      <c r="H78" s="36" t="s">
        <v>325</v>
      </c>
      <c r="I78" s="36" t="s">
        <v>1470</v>
      </c>
      <c r="J78" s="36" t="s">
        <v>200</v>
      </c>
      <c r="K78" s="55"/>
      <c r="L78" s="55"/>
      <c r="M78" s="55"/>
      <c r="N78" s="55"/>
      <c r="O78" s="36"/>
      <c r="P78" s="36"/>
      <c r="Q78" s="36"/>
      <c r="R78" s="55"/>
      <c r="S78" s="37">
        <v>44340</v>
      </c>
      <c r="T78" s="38" t="str">
        <f t="shared" ca="1" si="9"/>
        <v>2 ,10 ,3</v>
      </c>
      <c r="U78" s="39" t="str">
        <f t="shared" ca="1" si="10"/>
        <v>&lt;3yrs</v>
      </c>
      <c r="V78" s="40">
        <v>44340</v>
      </c>
      <c r="W78" s="41"/>
      <c r="X78" s="40">
        <v>44355</v>
      </c>
      <c r="Y78" s="38" t="str">
        <f t="shared" si="8"/>
        <v>0 ,0 ,15</v>
      </c>
      <c r="Z78" s="40">
        <v>44340</v>
      </c>
      <c r="AA78" s="43" t="s">
        <v>1654</v>
      </c>
      <c r="AB78" s="60" t="s">
        <v>441</v>
      </c>
      <c r="AC78" s="56" t="s">
        <v>1366</v>
      </c>
      <c r="AD78" s="40">
        <v>44340</v>
      </c>
      <c r="AE78" s="42">
        <f t="shared" si="11"/>
        <v>44400</v>
      </c>
      <c r="AF78" s="36" t="s">
        <v>1387</v>
      </c>
      <c r="AG78" s="36"/>
      <c r="AH78" s="46" t="s">
        <v>1655</v>
      </c>
      <c r="AI78" s="36" t="s">
        <v>444</v>
      </c>
      <c r="AJ78" s="46" t="s">
        <v>1656</v>
      </c>
      <c r="AK78" s="47">
        <v>35810</v>
      </c>
      <c r="AL78" s="36" t="s">
        <v>1657</v>
      </c>
      <c r="AM78" s="36" t="s">
        <v>1658</v>
      </c>
      <c r="AN78" s="36" t="s">
        <v>1659</v>
      </c>
      <c r="AO78" s="36" t="s">
        <v>533</v>
      </c>
      <c r="AP78" s="36" t="s">
        <v>1657</v>
      </c>
      <c r="AQ78" s="36" t="s">
        <v>104</v>
      </c>
      <c r="AR78" s="36" t="s">
        <v>105</v>
      </c>
      <c r="AS78" s="36" t="s">
        <v>106</v>
      </c>
      <c r="AT78" s="36" t="s">
        <v>107</v>
      </c>
      <c r="AU78" s="44">
        <v>194643963</v>
      </c>
      <c r="AV78" s="47">
        <v>42224</v>
      </c>
      <c r="AW78" s="36" t="s">
        <v>530</v>
      </c>
      <c r="AX78" s="36"/>
      <c r="AY78" s="46"/>
      <c r="AZ78" s="36"/>
      <c r="BA78" s="43">
        <v>8662649552</v>
      </c>
      <c r="BB78" s="42" t="s">
        <v>1660</v>
      </c>
      <c r="BC78" s="43">
        <v>4217338447</v>
      </c>
      <c r="BD78" s="36" t="s">
        <v>1661</v>
      </c>
      <c r="BE78" s="36" t="s">
        <v>1658</v>
      </c>
      <c r="BF78" s="46" t="s">
        <v>1659</v>
      </c>
      <c r="BG78" s="36" t="s">
        <v>533</v>
      </c>
      <c r="BH78" s="36" t="s">
        <v>1662</v>
      </c>
      <c r="BI78" s="48" t="s">
        <v>1663</v>
      </c>
      <c r="BJ78" s="49" t="s">
        <v>157</v>
      </c>
      <c r="BK78" s="36" t="s">
        <v>100</v>
      </c>
      <c r="BL78" s="36"/>
      <c r="BM78" s="36" t="s">
        <v>116</v>
      </c>
      <c r="BN78" s="36" t="s">
        <v>116</v>
      </c>
      <c r="BO78" s="36" t="s">
        <v>116</v>
      </c>
      <c r="BP78" s="36"/>
      <c r="BQ78" s="36"/>
      <c r="BR78" s="36" t="s">
        <v>1664</v>
      </c>
      <c r="BS78" s="54" t="s">
        <v>1665</v>
      </c>
      <c r="BT78" s="51" t="s">
        <v>1666</v>
      </c>
      <c r="BU78" s="51">
        <v>18.649999999999999</v>
      </c>
      <c r="BV78" s="52" t="s">
        <v>1422</v>
      </c>
      <c r="BW78" s="52" t="s">
        <v>1667</v>
      </c>
      <c r="BX78" s="52" t="s">
        <v>1379</v>
      </c>
      <c r="BY78" s="53" t="s">
        <v>1649</v>
      </c>
      <c r="BZ78" s="51">
        <v>3.03</v>
      </c>
      <c r="CA78" s="51">
        <v>7.74</v>
      </c>
      <c r="CB78" s="52">
        <v>1</v>
      </c>
      <c r="CC78" s="52" t="s">
        <v>116</v>
      </c>
      <c r="CD78" s="52"/>
      <c r="CE78" s="52" t="s">
        <v>116</v>
      </c>
      <c r="CF78" s="36" t="s">
        <v>1651</v>
      </c>
      <c r="CG78" s="43">
        <v>384484274</v>
      </c>
      <c r="CH78" s="49">
        <v>470181716</v>
      </c>
      <c r="CI78" s="49" t="s">
        <v>1668</v>
      </c>
      <c r="CJ78" s="49" t="s">
        <v>1658</v>
      </c>
      <c r="CK78" s="49" t="s">
        <v>1659</v>
      </c>
      <c r="CL78" s="49" t="s">
        <v>533</v>
      </c>
      <c r="CM78" s="49" t="s">
        <v>129</v>
      </c>
    </row>
    <row r="79" spans="1:91" s="4" customFormat="1" x14ac:dyDescent="0.25">
      <c r="A79" s="34">
        <v>78</v>
      </c>
      <c r="B79" s="36" t="s">
        <v>1669</v>
      </c>
      <c r="C79" s="36" t="s">
        <v>1670</v>
      </c>
      <c r="D79" s="36" t="s">
        <v>148</v>
      </c>
      <c r="E79" s="36" t="s">
        <v>133</v>
      </c>
      <c r="F79" s="36" t="s">
        <v>151</v>
      </c>
      <c r="G79" s="36" t="s">
        <v>1671</v>
      </c>
      <c r="H79" s="36" t="s">
        <v>135</v>
      </c>
      <c r="I79" s="36" t="s">
        <v>386</v>
      </c>
      <c r="J79" s="36" t="s">
        <v>293</v>
      </c>
      <c r="K79" s="55"/>
      <c r="L79" s="64"/>
      <c r="M79" s="65"/>
      <c r="N79" s="65"/>
      <c r="O79" s="65"/>
      <c r="P79" s="65"/>
      <c r="Q79" s="65">
        <v>1000000</v>
      </c>
      <c r="R79" s="65">
        <v>400000</v>
      </c>
      <c r="S79" s="66">
        <v>44606</v>
      </c>
      <c r="T79" s="38" t="str">
        <f t="shared" ca="1" si="9"/>
        <v>2 ,1 ,13</v>
      </c>
      <c r="U79" s="39" t="str">
        <f t="shared" ca="1" si="10"/>
        <v>&lt;3yrs</v>
      </c>
      <c r="V79" s="40">
        <v>44606</v>
      </c>
      <c r="W79" s="41"/>
      <c r="X79" s="40">
        <v>44958</v>
      </c>
      <c r="Y79" s="38" t="str">
        <f t="shared" ref="Y79:Y89" ca="1" si="12">DATEDIF(V79,TODAY(),"Y")&amp;" ,"&amp;DATEDIF(V79,TODAY(),"YM")&amp;" ,"&amp;DATEDIF(V79,TODAY(),"MD")</f>
        <v>2 ,1 ,13</v>
      </c>
      <c r="Z79" s="40">
        <v>44787</v>
      </c>
      <c r="AA79" s="43" t="s">
        <v>1672</v>
      </c>
      <c r="AB79" s="44" t="s">
        <v>417</v>
      </c>
      <c r="AC79" s="56" t="s">
        <v>696</v>
      </c>
      <c r="AD79" s="40">
        <v>44787</v>
      </c>
      <c r="AE79" s="42">
        <f t="shared" si="11"/>
        <v>45335</v>
      </c>
      <c r="AF79" s="36" t="s">
        <v>418</v>
      </c>
      <c r="AG79" s="36"/>
      <c r="AH79" s="46" t="s">
        <v>1673</v>
      </c>
      <c r="AI79" s="36" t="s">
        <v>1674</v>
      </c>
      <c r="AJ79" s="46" t="s">
        <v>1675</v>
      </c>
      <c r="AK79" s="47">
        <v>33705</v>
      </c>
      <c r="AL79" s="36" t="s">
        <v>100</v>
      </c>
      <c r="AM79" s="36" t="s">
        <v>1676</v>
      </c>
      <c r="AN79" s="36" t="s">
        <v>645</v>
      </c>
      <c r="AO79" s="36" t="s">
        <v>330</v>
      </c>
      <c r="AP79" s="36" t="s">
        <v>199</v>
      </c>
      <c r="AQ79" s="36" t="s">
        <v>104</v>
      </c>
      <c r="AR79" s="36" t="s">
        <v>105</v>
      </c>
      <c r="AS79" s="36" t="s">
        <v>106</v>
      </c>
      <c r="AT79" s="36" t="s">
        <v>107</v>
      </c>
      <c r="AU79" s="44" t="s">
        <v>1677</v>
      </c>
      <c r="AV79" s="47">
        <v>40403</v>
      </c>
      <c r="AW79" s="36" t="s">
        <v>1678</v>
      </c>
      <c r="AX79" s="36"/>
      <c r="AY79" s="46"/>
      <c r="AZ79" s="36"/>
      <c r="BA79" s="43">
        <v>8466226688</v>
      </c>
      <c r="BB79" s="42">
        <v>42789</v>
      </c>
      <c r="BC79" s="58" t="s">
        <v>1679</v>
      </c>
      <c r="BD79" s="36" t="s">
        <v>1680</v>
      </c>
      <c r="BE79" s="36" t="s">
        <v>1681</v>
      </c>
      <c r="BF79" s="46" t="s">
        <v>1682</v>
      </c>
      <c r="BG79" s="36" t="s">
        <v>1683</v>
      </c>
      <c r="BH79" s="36" t="s">
        <v>1680</v>
      </c>
      <c r="BI79" s="36" t="s">
        <v>1681</v>
      </c>
      <c r="BJ79" s="46" t="s">
        <v>1682</v>
      </c>
      <c r="BK79" s="36" t="s">
        <v>1683</v>
      </c>
      <c r="BL79" s="36"/>
      <c r="BM79" s="36" t="s">
        <v>116</v>
      </c>
      <c r="BN79" s="36" t="s">
        <v>116</v>
      </c>
      <c r="BO79" s="36" t="s">
        <v>116</v>
      </c>
      <c r="BP79" s="36"/>
      <c r="BQ79" s="36"/>
      <c r="BR79" s="54" t="s">
        <v>1684</v>
      </c>
      <c r="BS79" s="54" t="s">
        <v>1685</v>
      </c>
      <c r="BT79" s="51" t="s">
        <v>1666</v>
      </c>
      <c r="BU79" s="51">
        <v>19.649999999999999</v>
      </c>
      <c r="BV79" s="52" t="s">
        <v>1422</v>
      </c>
      <c r="BW79" s="52" t="s">
        <v>1667</v>
      </c>
      <c r="BX79" s="52" t="s">
        <v>1379</v>
      </c>
      <c r="BY79" s="53" t="s">
        <v>1686</v>
      </c>
      <c r="BZ79" s="51">
        <v>3.03</v>
      </c>
      <c r="CA79" s="51">
        <v>7.74</v>
      </c>
      <c r="CB79" s="52">
        <v>1</v>
      </c>
      <c r="CC79" s="52" t="s">
        <v>116</v>
      </c>
      <c r="CD79" s="52"/>
      <c r="CE79" s="52" t="s">
        <v>116</v>
      </c>
      <c r="CF79" s="36" t="s">
        <v>654</v>
      </c>
      <c r="CG79" s="43">
        <v>1658169750</v>
      </c>
      <c r="CH79" s="49">
        <v>90001995</v>
      </c>
      <c r="CI79" s="49" t="s">
        <v>655</v>
      </c>
      <c r="CJ79" s="49" t="s">
        <v>656</v>
      </c>
      <c r="CK79" s="49" t="s">
        <v>657</v>
      </c>
      <c r="CL79" s="49" t="s">
        <v>658</v>
      </c>
      <c r="CM79" s="49" t="s">
        <v>129</v>
      </c>
    </row>
    <row r="80" spans="1:91" s="4" customFormat="1" x14ac:dyDescent="0.25">
      <c r="A80" s="34">
        <v>79</v>
      </c>
      <c r="B80" s="36" t="s">
        <v>1687</v>
      </c>
      <c r="C80" s="36" t="s">
        <v>165</v>
      </c>
      <c r="D80" s="36" t="s">
        <v>1688</v>
      </c>
      <c r="E80" s="36" t="s">
        <v>522</v>
      </c>
      <c r="F80" s="36" t="s">
        <v>90</v>
      </c>
      <c r="G80" s="36" t="s">
        <v>1689</v>
      </c>
      <c r="H80" s="36" t="s">
        <v>187</v>
      </c>
      <c r="I80" s="36" t="s">
        <v>1470</v>
      </c>
      <c r="J80" s="36" t="s">
        <v>252</v>
      </c>
      <c r="K80" s="55"/>
      <c r="L80" s="55"/>
      <c r="M80" s="55"/>
      <c r="N80" s="55"/>
      <c r="O80" s="36"/>
      <c r="P80" s="36"/>
      <c r="Q80" s="36"/>
      <c r="R80" s="55"/>
      <c r="S80" s="37">
        <v>44655</v>
      </c>
      <c r="T80" s="38" t="str">
        <f t="shared" ca="1" si="9"/>
        <v>1 ,11 ,23</v>
      </c>
      <c r="U80" s="39" t="str">
        <f t="shared" ca="1" si="10"/>
        <v>&lt;3yrs</v>
      </c>
      <c r="V80" s="40">
        <v>44655</v>
      </c>
      <c r="W80" s="41"/>
      <c r="X80" s="40">
        <v>44746</v>
      </c>
      <c r="Y80" s="38" t="str">
        <f t="shared" ca="1" si="12"/>
        <v>1 ,11 ,23</v>
      </c>
      <c r="Z80" s="40">
        <v>44655</v>
      </c>
      <c r="AA80" s="43" t="s">
        <v>1690</v>
      </c>
      <c r="AB80" s="44" t="s">
        <v>441</v>
      </c>
      <c r="AC80" s="56" t="s">
        <v>1366</v>
      </c>
      <c r="AD80" s="40">
        <v>44655</v>
      </c>
      <c r="AE80" s="42">
        <f t="shared" si="11"/>
        <v>44715</v>
      </c>
      <c r="AF80" s="36" t="s">
        <v>1387</v>
      </c>
      <c r="AG80" s="36"/>
      <c r="AH80" s="46" t="s">
        <v>1691</v>
      </c>
      <c r="AI80" s="36" t="s">
        <v>1692</v>
      </c>
      <c r="AJ80" s="46" t="s">
        <v>1693</v>
      </c>
      <c r="AK80" s="47">
        <v>36304</v>
      </c>
      <c r="AL80" s="36" t="s">
        <v>1694</v>
      </c>
      <c r="AM80" s="36" t="s">
        <v>1695</v>
      </c>
      <c r="AN80" s="36" t="s">
        <v>1696</v>
      </c>
      <c r="AO80" s="36" t="s">
        <v>533</v>
      </c>
      <c r="AP80" s="36" t="s">
        <v>1694</v>
      </c>
      <c r="AQ80" s="36" t="s">
        <v>396</v>
      </c>
      <c r="AR80" s="36" t="s">
        <v>397</v>
      </c>
      <c r="AS80" s="36" t="s">
        <v>106</v>
      </c>
      <c r="AT80" s="36" t="s">
        <v>107</v>
      </c>
      <c r="AU80" s="44" t="s">
        <v>1697</v>
      </c>
      <c r="AV80" s="47">
        <v>44436</v>
      </c>
      <c r="AW80" s="36" t="s">
        <v>1698</v>
      </c>
      <c r="AX80" s="36"/>
      <c r="AY80" s="46"/>
      <c r="AZ80" s="36"/>
      <c r="BA80" s="43"/>
      <c r="BB80" s="42">
        <v>42790</v>
      </c>
      <c r="BC80" s="58" t="s">
        <v>1699</v>
      </c>
      <c r="BD80" s="36" t="s">
        <v>1694</v>
      </c>
      <c r="BE80" s="36" t="s">
        <v>1695</v>
      </c>
      <c r="BF80" s="46" t="s">
        <v>1696</v>
      </c>
      <c r="BG80" s="36" t="s">
        <v>533</v>
      </c>
      <c r="BH80" s="36" t="s">
        <v>1700</v>
      </c>
      <c r="BI80" s="48" t="s">
        <v>1701</v>
      </c>
      <c r="BJ80" s="49" t="s">
        <v>1702</v>
      </c>
      <c r="BK80" s="36" t="s">
        <v>1703</v>
      </c>
      <c r="BL80" s="36"/>
      <c r="BM80" s="36" t="s">
        <v>1704</v>
      </c>
      <c r="BN80" s="36" t="s">
        <v>116</v>
      </c>
      <c r="BO80" s="36" t="s">
        <v>116</v>
      </c>
      <c r="BP80" s="36"/>
      <c r="BQ80" s="36"/>
      <c r="BR80" s="54" t="s">
        <v>1705</v>
      </c>
      <c r="BS80" s="50" t="s">
        <v>1706</v>
      </c>
      <c r="BT80" s="51" t="s">
        <v>1666</v>
      </c>
      <c r="BU80" s="51">
        <v>20.65</v>
      </c>
      <c r="BV80" s="52" t="s">
        <v>1422</v>
      </c>
      <c r="BW80" s="52" t="s">
        <v>1667</v>
      </c>
      <c r="BX80" s="52" t="s">
        <v>1379</v>
      </c>
      <c r="BY80" s="53" t="s">
        <v>1707</v>
      </c>
      <c r="BZ80" s="51">
        <v>3.03</v>
      </c>
      <c r="CA80" s="51">
        <v>7.74</v>
      </c>
      <c r="CB80" s="52">
        <v>1</v>
      </c>
      <c r="CC80" s="52" t="s">
        <v>116</v>
      </c>
      <c r="CD80" s="52"/>
      <c r="CE80" s="52" t="s">
        <v>116</v>
      </c>
      <c r="CF80" s="36" t="s">
        <v>654</v>
      </c>
      <c r="CG80" s="43">
        <v>1658169750</v>
      </c>
      <c r="CH80" s="49">
        <v>90001995</v>
      </c>
      <c r="CI80" s="49" t="s">
        <v>655</v>
      </c>
      <c r="CJ80" s="49" t="s">
        <v>656</v>
      </c>
      <c r="CK80" s="49" t="s">
        <v>657</v>
      </c>
      <c r="CL80" s="49" t="s">
        <v>658</v>
      </c>
      <c r="CM80" s="49" t="s">
        <v>129</v>
      </c>
    </row>
    <row r="81" spans="1:91" s="4" customFormat="1" x14ac:dyDescent="0.25">
      <c r="A81" s="34">
        <v>80</v>
      </c>
      <c r="B81" s="36" t="s">
        <v>1708</v>
      </c>
      <c r="C81" s="36" t="s">
        <v>1709</v>
      </c>
      <c r="D81" s="36" t="s">
        <v>1710</v>
      </c>
      <c r="E81" s="36" t="s">
        <v>1312</v>
      </c>
      <c r="F81" s="36" t="s">
        <v>90</v>
      </c>
      <c r="G81" s="36" t="s">
        <v>1711</v>
      </c>
      <c r="H81" s="36" t="s">
        <v>311</v>
      </c>
      <c r="I81" s="36" t="s">
        <v>1470</v>
      </c>
      <c r="J81" s="36" t="s">
        <v>306</v>
      </c>
      <c r="K81" s="55"/>
      <c r="L81" s="55"/>
      <c r="M81" s="55"/>
      <c r="N81" s="55"/>
      <c r="O81" s="36"/>
      <c r="P81" s="36"/>
      <c r="Q81" s="36"/>
      <c r="R81" s="55"/>
      <c r="S81" s="66">
        <v>44720</v>
      </c>
      <c r="T81" s="38" t="str">
        <f t="shared" ca="1" si="9"/>
        <v>1 ,9 ,19</v>
      </c>
      <c r="U81" s="39" t="str">
        <f t="shared" ca="1" si="10"/>
        <v>&lt;3yrs</v>
      </c>
      <c r="V81" s="40">
        <v>44720</v>
      </c>
      <c r="W81" s="41"/>
      <c r="X81" s="40">
        <v>44835</v>
      </c>
      <c r="Y81" s="38" t="str">
        <f t="shared" ca="1" si="12"/>
        <v>1 ,9 ,19</v>
      </c>
      <c r="Z81" s="40">
        <v>44781</v>
      </c>
      <c r="AA81" s="43" t="s">
        <v>1712</v>
      </c>
      <c r="AB81" s="44" t="s">
        <v>417</v>
      </c>
      <c r="AC81" s="56" t="s">
        <v>1472</v>
      </c>
      <c r="AD81" s="40">
        <v>44781</v>
      </c>
      <c r="AE81" s="42">
        <f t="shared" si="11"/>
        <v>44964</v>
      </c>
      <c r="AF81" s="36" t="s">
        <v>766</v>
      </c>
      <c r="AG81" s="36"/>
      <c r="AH81" s="46" t="s">
        <v>1713</v>
      </c>
      <c r="AI81" s="36" t="s">
        <v>1714</v>
      </c>
      <c r="AJ81" s="46" t="s">
        <v>1715</v>
      </c>
      <c r="AK81" s="47">
        <v>36237</v>
      </c>
      <c r="AL81" s="36" t="s">
        <v>1716</v>
      </c>
      <c r="AM81" s="36" t="s">
        <v>774</v>
      </c>
      <c r="AN81" s="36" t="s">
        <v>262</v>
      </c>
      <c r="AO81" s="36" t="s">
        <v>146</v>
      </c>
      <c r="AP81" s="36" t="s">
        <v>610</v>
      </c>
      <c r="AQ81" s="36" t="s">
        <v>396</v>
      </c>
      <c r="AR81" s="36" t="s">
        <v>397</v>
      </c>
      <c r="AS81" s="36" t="s">
        <v>106</v>
      </c>
      <c r="AT81" s="36" t="s">
        <v>107</v>
      </c>
      <c r="AU81" s="44" t="s">
        <v>1717</v>
      </c>
      <c r="AV81" s="47">
        <v>44306</v>
      </c>
      <c r="AW81" s="36" t="s">
        <v>883</v>
      </c>
      <c r="AX81" s="36"/>
      <c r="AY81" s="46"/>
      <c r="AZ81" s="36"/>
      <c r="BA81" s="43">
        <v>8222890767</v>
      </c>
      <c r="BB81" s="42">
        <v>42791</v>
      </c>
      <c r="BC81" s="43">
        <v>8222890765</v>
      </c>
      <c r="BD81" s="36" t="s">
        <v>1718</v>
      </c>
      <c r="BE81" s="36" t="s">
        <v>774</v>
      </c>
      <c r="BF81" s="46" t="s">
        <v>262</v>
      </c>
      <c r="BG81" s="36" t="s">
        <v>146</v>
      </c>
      <c r="BH81" s="36" t="s">
        <v>1719</v>
      </c>
      <c r="BI81" s="48" t="s">
        <v>1352</v>
      </c>
      <c r="BJ81" s="49" t="s">
        <v>1720</v>
      </c>
      <c r="BK81" s="36" t="s">
        <v>853</v>
      </c>
      <c r="BL81" s="36"/>
      <c r="BM81" s="36" t="s">
        <v>116</v>
      </c>
      <c r="BN81" s="36" t="s">
        <v>1721</v>
      </c>
      <c r="BO81" s="36" t="s">
        <v>116</v>
      </c>
      <c r="BP81" s="36"/>
      <c r="BQ81" s="36"/>
      <c r="BR81" s="54" t="s">
        <v>1705</v>
      </c>
      <c r="BS81" s="50" t="s">
        <v>1722</v>
      </c>
      <c r="BT81" s="51" t="s">
        <v>1723</v>
      </c>
      <c r="BU81" s="51">
        <v>27</v>
      </c>
      <c r="BV81" s="52" t="s">
        <v>1724</v>
      </c>
      <c r="BW81" s="52" t="s">
        <v>1667</v>
      </c>
      <c r="BX81" s="53" t="s">
        <v>116</v>
      </c>
      <c r="BY81" s="51">
        <v>2021</v>
      </c>
      <c r="BZ81" s="51">
        <v>3.5</v>
      </c>
      <c r="CA81" s="52">
        <v>7.79</v>
      </c>
      <c r="CB81" s="52">
        <v>1</v>
      </c>
      <c r="CC81" s="52" t="s">
        <v>116</v>
      </c>
      <c r="CD81" s="52"/>
      <c r="CE81" s="52" t="s">
        <v>116</v>
      </c>
      <c r="CF81" s="36" t="s">
        <v>1725</v>
      </c>
      <c r="CG81" s="43">
        <v>858881868</v>
      </c>
      <c r="CH81" s="49" t="s">
        <v>1726</v>
      </c>
      <c r="CI81" s="49" t="s">
        <v>1718</v>
      </c>
      <c r="CJ81" s="49" t="s">
        <v>966</v>
      </c>
      <c r="CK81" s="49" t="s">
        <v>262</v>
      </c>
      <c r="CL81" s="49" t="s">
        <v>146</v>
      </c>
      <c r="CM81" s="49" t="s">
        <v>129</v>
      </c>
    </row>
    <row r="82" spans="1:91" s="4" customFormat="1" x14ac:dyDescent="0.25">
      <c r="A82" s="34">
        <v>81</v>
      </c>
      <c r="B82" s="36" t="s">
        <v>1727</v>
      </c>
      <c r="C82" s="36" t="s">
        <v>1728</v>
      </c>
      <c r="D82" s="36" t="s">
        <v>1729</v>
      </c>
      <c r="E82" s="36" t="s">
        <v>235</v>
      </c>
      <c r="F82" s="36" t="s">
        <v>90</v>
      </c>
      <c r="G82" s="36" t="s">
        <v>1730</v>
      </c>
      <c r="H82" s="36" t="s">
        <v>135</v>
      </c>
      <c r="I82" s="36" t="s">
        <v>1470</v>
      </c>
      <c r="J82" s="36" t="s">
        <v>130</v>
      </c>
      <c r="K82" s="55"/>
      <c r="L82" s="64"/>
      <c r="M82" s="65"/>
      <c r="N82" s="65"/>
      <c r="O82" s="65"/>
      <c r="P82" s="65"/>
      <c r="Q82" s="65">
        <v>1000000</v>
      </c>
      <c r="R82" s="65">
        <v>400000</v>
      </c>
      <c r="S82" s="66">
        <v>44802</v>
      </c>
      <c r="T82" s="38" t="str">
        <f t="shared" ca="1" si="9"/>
        <v>1 ,6 ,27</v>
      </c>
      <c r="U82" s="39" t="str">
        <f t="shared" ca="1" si="10"/>
        <v>&lt;3yrs</v>
      </c>
      <c r="V82" s="40">
        <v>44802</v>
      </c>
      <c r="W82" s="41"/>
      <c r="X82" s="40">
        <v>45080</v>
      </c>
      <c r="Y82" s="38" t="str">
        <f t="shared" ca="1" si="12"/>
        <v>1 ,6 ,27</v>
      </c>
      <c r="Z82" s="40">
        <v>45045</v>
      </c>
      <c r="AA82" s="43" t="s">
        <v>1731</v>
      </c>
      <c r="AB82" s="44" t="s">
        <v>417</v>
      </c>
      <c r="AC82" s="56" t="s">
        <v>696</v>
      </c>
      <c r="AD82" s="40">
        <v>45045</v>
      </c>
      <c r="AE82" s="42">
        <f t="shared" si="11"/>
        <v>45593</v>
      </c>
      <c r="AF82" s="36" t="s">
        <v>418</v>
      </c>
      <c r="AG82" s="36"/>
      <c r="AH82" s="46" t="s">
        <v>1732</v>
      </c>
      <c r="AI82" s="36" t="s">
        <v>1733</v>
      </c>
      <c r="AJ82" s="46" t="s">
        <v>1734</v>
      </c>
      <c r="AK82" s="47">
        <v>36624</v>
      </c>
      <c r="AL82" s="36" t="s">
        <v>100</v>
      </c>
      <c r="AM82" s="36" t="s">
        <v>1735</v>
      </c>
      <c r="AN82" s="36" t="s">
        <v>1736</v>
      </c>
      <c r="AO82" s="36" t="s">
        <v>146</v>
      </c>
      <c r="AP82" s="36" t="s">
        <v>1683</v>
      </c>
      <c r="AQ82" s="36" t="s">
        <v>104</v>
      </c>
      <c r="AR82" s="36" t="s">
        <v>105</v>
      </c>
      <c r="AS82" s="36" t="s">
        <v>106</v>
      </c>
      <c r="AT82" s="36" t="s">
        <v>107</v>
      </c>
      <c r="AU82" s="44" t="s">
        <v>1737</v>
      </c>
      <c r="AV82" s="47">
        <v>42950</v>
      </c>
      <c r="AW82" s="36" t="s">
        <v>897</v>
      </c>
      <c r="AX82" s="36"/>
      <c r="AY82" s="46"/>
      <c r="AZ82" s="36"/>
      <c r="BA82" s="43">
        <v>8788689803</v>
      </c>
      <c r="BB82" s="42">
        <v>42792</v>
      </c>
      <c r="BC82" s="43">
        <v>7526811257</v>
      </c>
      <c r="BD82" s="36" t="s">
        <v>1738</v>
      </c>
      <c r="BE82" s="36" t="s">
        <v>1739</v>
      </c>
      <c r="BF82" s="46" t="s">
        <v>1740</v>
      </c>
      <c r="BG82" s="36" t="s">
        <v>1741</v>
      </c>
      <c r="BH82" s="36" t="s">
        <v>1742</v>
      </c>
      <c r="BI82" s="48" t="s">
        <v>1743</v>
      </c>
      <c r="BJ82" s="49" t="s">
        <v>1744</v>
      </c>
      <c r="BK82" s="36" t="s">
        <v>199</v>
      </c>
      <c r="BL82" s="36"/>
      <c r="BM82" s="36" t="s">
        <v>1095</v>
      </c>
      <c r="BN82" s="36" t="s">
        <v>1745</v>
      </c>
      <c r="BO82" s="36" t="s">
        <v>116</v>
      </c>
      <c r="BP82" s="36"/>
      <c r="BQ82" s="36"/>
      <c r="BR82" s="54" t="s">
        <v>1746</v>
      </c>
      <c r="BS82" s="54" t="s">
        <v>1747</v>
      </c>
      <c r="BT82" s="51" t="s">
        <v>1748</v>
      </c>
      <c r="BU82" s="51">
        <v>20.85</v>
      </c>
      <c r="BV82" s="52" t="s">
        <v>1749</v>
      </c>
      <c r="BW82" s="52" t="s">
        <v>1750</v>
      </c>
      <c r="BX82" s="52" t="s">
        <v>1751</v>
      </c>
      <c r="BY82" s="53" t="s">
        <v>1752</v>
      </c>
      <c r="BZ82" s="51">
        <v>3.35</v>
      </c>
      <c r="CA82" s="51">
        <v>8.3699999999999992</v>
      </c>
      <c r="CB82" s="52">
        <v>1</v>
      </c>
      <c r="CC82" s="52" t="s">
        <v>116</v>
      </c>
      <c r="CD82" s="52"/>
      <c r="CE82" s="52" t="s">
        <v>116</v>
      </c>
      <c r="CF82" s="36" t="s">
        <v>1753</v>
      </c>
      <c r="CG82" s="43">
        <v>397877247</v>
      </c>
      <c r="CH82" s="49">
        <v>190064030</v>
      </c>
      <c r="CI82" s="49" t="s">
        <v>1754</v>
      </c>
      <c r="CJ82" s="49" t="s">
        <v>1739</v>
      </c>
      <c r="CK82" s="49" t="s">
        <v>1740</v>
      </c>
      <c r="CL82" s="49" t="s">
        <v>1741</v>
      </c>
      <c r="CM82" s="49" t="s">
        <v>129</v>
      </c>
    </row>
    <row r="83" spans="1:91" s="4" customFormat="1" x14ac:dyDescent="0.25">
      <c r="A83" s="34">
        <v>82</v>
      </c>
      <c r="B83" s="36" t="s">
        <v>1755</v>
      </c>
      <c r="C83" s="36" t="s">
        <v>1756</v>
      </c>
      <c r="D83" s="36" t="s">
        <v>932</v>
      </c>
      <c r="E83" s="36" t="s">
        <v>235</v>
      </c>
      <c r="F83" s="36" t="s">
        <v>90</v>
      </c>
      <c r="G83" s="36" t="s">
        <v>1757</v>
      </c>
      <c r="H83" s="36" t="s">
        <v>187</v>
      </c>
      <c r="I83" s="36" t="s">
        <v>1470</v>
      </c>
      <c r="J83" s="36" t="s">
        <v>270</v>
      </c>
      <c r="K83" s="55"/>
      <c r="L83" s="64"/>
      <c r="M83" s="65"/>
      <c r="N83" s="65"/>
      <c r="O83" s="65"/>
      <c r="P83" s="65"/>
      <c r="Q83" s="65">
        <v>1000000</v>
      </c>
      <c r="R83" s="65">
        <v>400000</v>
      </c>
      <c r="S83" s="66">
        <v>44893</v>
      </c>
      <c r="T83" s="38" t="str">
        <f t="shared" ca="1" si="9"/>
        <v>1 ,3 ,28</v>
      </c>
      <c r="U83" s="39" t="str">
        <f t="shared" ca="1" si="10"/>
        <v>&lt;3yrs</v>
      </c>
      <c r="V83" s="40">
        <v>44893</v>
      </c>
      <c r="W83" s="41"/>
      <c r="X83" s="40">
        <v>45073</v>
      </c>
      <c r="Y83" s="38" t="str">
        <f t="shared" ca="1" si="12"/>
        <v>1 ,3 ,28</v>
      </c>
      <c r="Z83" s="40">
        <v>44893</v>
      </c>
      <c r="AA83" s="43" t="s">
        <v>1758</v>
      </c>
      <c r="AB83" s="44" t="s">
        <v>417</v>
      </c>
      <c r="AC83" s="56" t="s">
        <v>1472</v>
      </c>
      <c r="AD83" s="40">
        <v>44893</v>
      </c>
      <c r="AE83" s="42">
        <f t="shared" si="11"/>
        <v>45073</v>
      </c>
      <c r="AF83" s="36" t="s">
        <v>766</v>
      </c>
      <c r="AG83" s="36"/>
      <c r="AH83" s="46" t="s">
        <v>1759</v>
      </c>
      <c r="AI83" s="36" t="s">
        <v>1760</v>
      </c>
      <c r="AJ83" s="46" t="s">
        <v>1761</v>
      </c>
      <c r="AK83" s="47">
        <v>35810</v>
      </c>
      <c r="AL83" s="36" t="s">
        <v>1762</v>
      </c>
      <c r="AM83" s="36" t="s">
        <v>1763</v>
      </c>
      <c r="AN83" s="36" t="s">
        <v>1764</v>
      </c>
      <c r="AO83" s="36" t="s">
        <v>146</v>
      </c>
      <c r="AP83" s="36" t="s">
        <v>1765</v>
      </c>
      <c r="AQ83" s="36" t="s">
        <v>104</v>
      </c>
      <c r="AR83" s="36" t="s">
        <v>105</v>
      </c>
      <c r="AS83" s="36" t="s">
        <v>106</v>
      </c>
      <c r="AT83" s="36" t="s">
        <v>107</v>
      </c>
      <c r="AU83" s="44" t="s">
        <v>1766</v>
      </c>
      <c r="AV83" s="47">
        <v>44745</v>
      </c>
      <c r="AW83" s="36" t="s">
        <v>1698</v>
      </c>
      <c r="AX83" s="36"/>
      <c r="AY83" s="46"/>
      <c r="AZ83" s="36"/>
      <c r="BA83" s="43">
        <v>8576377104</v>
      </c>
      <c r="BB83" s="42">
        <v>42793</v>
      </c>
      <c r="BC83" s="43">
        <v>9522003430</v>
      </c>
      <c r="BD83" s="36" t="s">
        <v>1767</v>
      </c>
      <c r="BE83" s="36" t="s">
        <v>1763</v>
      </c>
      <c r="BF83" s="46" t="s">
        <v>1764</v>
      </c>
      <c r="BG83" s="36" t="s">
        <v>1765</v>
      </c>
      <c r="BH83" s="36" t="s">
        <v>1768</v>
      </c>
      <c r="BI83" s="48" t="s">
        <v>1769</v>
      </c>
      <c r="BJ83" s="49" t="s">
        <v>1770</v>
      </c>
      <c r="BK83" s="36" t="s">
        <v>853</v>
      </c>
      <c r="BL83" s="36"/>
      <c r="BM83" s="36" t="s">
        <v>1771</v>
      </c>
      <c r="BN83" s="36" t="s">
        <v>1772</v>
      </c>
      <c r="BO83" s="36" t="s">
        <v>1773</v>
      </c>
      <c r="BP83" s="36"/>
      <c r="BQ83" s="36"/>
      <c r="BR83" s="54" t="s">
        <v>1774</v>
      </c>
      <c r="BS83" s="54" t="s">
        <v>1775</v>
      </c>
      <c r="BT83" s="51" t="s">
        <v>1776</v>
      </c>
      <c r="BU83" s="51">
        <v>22.1</v>
      </c>
      <c r="BV83" s="52" t="s">
        <v>1777</v>
      </c>
      <c r="BW83" s="52" t="s">
        <v>1778</v>
      </c>
      <c r="BX83" s="52" t="s">
        <v>1779</v>
      </c>
      <c r="BY83" s="53" t="s">
        <v>1780</v>
      </c>
      <c r="BZ83" s="51">
        <v>3.19</v>
      </c>
      <c r="CA83" s="51">
        <v>7.98</v>
      </c>
      <c r="CB83" s="52">
        <v>1</v>
      </c>
      <c r="CC83" s="52" t="s">
        <v>1781</v>
      </c>
      <c r="CD83" s="52"/>
      <c r="CE83" s="52" t="s">
        <v>853</v>
      </c>
      <c r="CF83" s="36" t="s">
        <v>1782</v>
      </c>
      <c r="CG83" s="43">
        <v>823649629</v>
      </c>
      <c r="CH83" s="49">
        <v>30057045</v>
      </c>
      <c r="CI83" s="49" t="s">
        <v>1767</v>
      </c>
      <c r="CJ83" s="49" t="s">
        <v>1763</v>
      </c>
      <c r="CK83" s="49" t="s">
        <v>1764</v>
      </c>
      <c r="CL83" s="49" t="s">
        <v>1765</v>
      </c>
      <c r="CM83" s="49" t="s">
        <v>129</v>
      </c>
    </row>
    <row r="84" spans="1:91" s="4" customFormat="1" x14ac:dyDescent="0.25">
      <c r="A84" s="34">
        <v>83</v>
      </c>
      <c r="B84" s="36" t="s">
        <v>1783</v>
      </c>
      <c r="C84" s="36" t="s">
        <v>307</v>
      </c>
      <c r="D84" s="36" t="s">
        <v>1125</v>
      </c>
      <c r="E84" s="36" t="s">
        <v>235</v>
      </c>
      <c r="F84" s="36" t="s">
        <v>90</v>
      </c>
      <c r="G84" s="36" t="s">
        <v>1784</v>
      </c>
      <c r="H84" s="36" t="s">
        <v>1785</v>
      </c>
      <c r="I84" s="36" t="s">
        <v>1470</v>
      </c>
      <c r="J84" s="36" t="s">
        <v>306</v>
      </c>
      <c r="K84" s="55"/>
      <c r="L84" s="64"/>
      <c r="M84" s="65"/>
      <c r="N84" s="65"/>
      <c r="O84" s="65"/>
      <c r="P84" s="65"/>
      <c r="Q84" s="65">
        <v>1000000</v>
      </c>
      <c r="R84" s="65">
        <v>400000</v>
      </c>
      <c r="S84" s="66">
        <v>44921</v>
      </c>
      <c r="T84" s="38" t="str">
        <f t="shared" ca="1" si="9"/>
        <v>1 ,3 ,1</v>
      </c>
      <c r="U84" s="39" t="str">
        <f t="shared" ca="1" si="10"/>
        <v>&lt;3yrs</v>
      </c>
      <c r="V84" s="40">
        <v>44921</v>
      </c>
      <c r="W84" s="41"/>
      <c r="X84" s="40">
        <v>44982</v>
      </c>
      <c r="Y84" s="38" t="str">
        <f t="shared" ca="1" si="12"/>
        <v>1 ,3 ,1</v>
      </c>
      <c r="Z84" s="40">
        <v>44921</v>
      </c>
      <c r="AA84" s="43" t="s">
        <v>1786</v>
      </c>
      <c r="AB84" s="44" t="s">
        <v>441</v>
      </c>
      <c r="AC84" s="56" t="s">
        <v>1366</v>
      </c>
      <c r="AD84" s="40">
        <v>44921</v>
      </c>
      <c r="AE84" s="42">
        <f t="shared" si="11"/>
        <v>44982</v>
      </c>
      <c r="AF84" s="36" t="s">
        <v>1387</v>
      </c>
      <c r="AG84" s="36"/>
      <c r="AH84" s="46" t="s">
        <v>1787</v>
      </c>
      <c r="AI84" s="36" t="s">
        <v>1788</v>
      </c>
      <c r="AJ84" s="46" t="s">
        <v>1789</v>
      </c>
      <c r="AK84" s="47">
        <v>36823</v>
      </c>
      <c r="AL84" s="36" t="s">
        <v>1790</v>
      </c>
      <c r="AM84" s="36" t="s">
        <v>1791</v>
      </c>
      <c r="AN84" s="36" t="s">
        <v>1792</v>
      </c>
      <c r="AO84" s="36" t="s">
        <v>610</v>
      </c>
      <c r="AP84" s="36" t="s">
        <v>610</v>
      </c>
      <c r="AQ84" s="36" t="s">
        <v>396</v>
      </c>
      <c r="AR84" s="36" t="s">
        <v>397</v>
      </c>
      <c r="AS84" s="36" t="s">
        <v>106</v>
      </c>
      <c r="AT84" s="36" t="s">
        <v>107</v>
      </c>
      <c r="AU84" s="44" t="s">
        <v>1793</v>
      </c>
      <c r="AV84" s="47">
        <v>44376</v>
      </c>
      <c r="AW84" s="36" t="s">
        <v>883</v>
      </c>
      <c r="AX84" s="36"/>
      <c r="AY84" s="46"/>
      <c r="AZ84" s="36"/>
      <c r="BA84" s="43">
        <v>8221784997</v>
      </c>
      <c r="BB84" s="42">
        <v>42794</v>
      </c>
      <c r="BC84" s="43" t="s">
        <v>1794</v>
      </c>
      <c r="BD84" s="36" t="s">
        <v>1795</v>
      </c>
      <c r="BE84" s="36" t="s">
        <v>1791</v>
      </c>
      <c r="BF84" s="46" t="s">
        <v>1796</v>
      </c>
      <c r="BG84" s="36" t="s">
        <v>610</v>
      </c>
      <c r="BH84" s="36" t="s">
        <v>1797</v>
      </c>
      <c r="BI84" s="48" t="s">
        <v>144</v>
      </c>
      <c r="BJ84" s="49" t="s">
        <v>834</v>
      </c>
      <c r="BK84" s="36" t="s">
        <v>199</v>
      </c>
      <c r="BL84" s="36"/>
      <c r="BM84" s="36" t="s">
        <v>1798</v>
      </c>
      <c r="BN84" s="36" t="s">
        <v>1799</v>
      </c>
      <c r="BO84" s="36" t="s">
        <v>1800</v>
      </c>
      <c r="BP84" s="36"/>
      <c r="BQ84" s="36"/>
      <c r="BR84" s="54" t="s">
        <v>1801</v>
      </c>
      <c r="BS84" s="54" t="s">
        <v>1802</v>
      </c>
      <c r="BT84" s="51" t="s">
        <v>1803</v>
      </c>
      <c r="BU84" s="51">
        <v>22.1</v>
      </c>
      <c r="BV84" s="52" t="s">
        <v>1749</v>
      </c>
      <c r="BW84" s="52" t="s">
        <v>1750</v>
      </c>
      <c r="BX84" s="52" t="s">
        <v>1751</v>
      </c>
      <c r="BY84" s="53" t="s">
        <v>1804</v>
      </c>
      <c r="BZ84" s="51">
        <v>3.02</v>
      </c>
      <c r="CA84" s="51">
        <v>7.55</v>
      </c>
      <c r="CB84" s="52">
        <v>1</v>
      </c>
      <c r="CC84" s="52" t="s">
        <v>116</v>
      </c>
      <c r="CD84" s="52"/>
      <c r="CE84" s="52" t="s">
        <v>116</v>
      </c>
      <c r="CF84" s="36" t="s">
        <v>1799</v>
      </c>
      <c r="CG84" s="43">
        <v>917930575</v>
      </c>
      <c r="CH84" s="49" t="s">
        <v>1805</v>
      </c>
      <c r="CI84" s="49" t="s">
        <v>1806</v>
      </c>
      <c r="CJ84" s="49" t="s">
        <v>1791</v>
      </c>
      <c r="CK84" s="49" t="s">
        <v>1796</v>
      </c>
      <c r="CL84" s="49" t="s">
        <v>610</v>
      </c>
      <c r="CM84" s="49" t="s">
        <v>129</v>
      </c>
    </row>
    <row r="85" spans="1:91" s="4" customFormat="1" x14ac:dyDescent="0.25">
      <c r="A85" s="34">
        <v>84</v>
      </c>
      <c r="B85" s="36" t="s">
        <v>1807</v>
      </c>
      <c r="C85" s="36" t="s">
        <v>1808</v>
      </c>
      <c r="D85" s="36" t="s">
        <v>1809</v>
      </c>
      <c r="E85" s="36" t="s">
        <v>185</v>
      </c>
      <c r="F85" s="36" t="s">
        <v>151</v>
      </c>
      <c r="G85" s="36" t="s">
        <v>1810</v>
      </c>
      <c r="H85" s="36" t="s">
        <v>135</v>
      </c>
      <c r="I85" s="36" t="s">
        <v>1470</v>
      </c>
      <c r="J85" s="36" t="s">
        <v>282</v>
      </c>
      <c r="K85" s="55"/>
      <c r="L85" s="64"/>
      <c r="M85" s="65"/>
      <c r="N85" s="65"/>
      <c r="O85" s="65"/>
      <c r="P85" s="65"/>
      <c r="Q85" s="65">
        <v>1000000</v>
      </c>
      <c r="R85" s="65">
        <v>400000</v>
      </c>
      <c r="S85" s="66">
        <v>44977</v>
      </c>
      <c r="T85" s="38" t="str">
        <f t="shared" ca="1" si="9"/>
        <v>1 ,1 ,7</v>
      </c>
      <c r="U85" s="39" t="str">
        <f t="shared" ca="1" si="10"/>
        <v>&lt;3yrs</v>
      </c>
      <c r="V85" s="40">
        <v>44977</v>
      </c>
      <c r="W85" s="41"/>
      <c r="X85" s="40">
        <v>45036</v>
      </c>
      <c r="Y85" s="38" t="str">
        <f t="shared" ca="1" si="12"/>
        <v>1 ,1 ,7</v>
      </c>
      <c r="Z85" s="40">
        <v>44977</v>
      </c>
      <c r="AA85" s="43" t="s">
        <v>1811</v>
      </c>
      <c r="AB85" s="44" t="s">
        <v>441</v>
      </c>
      <c r="AC85" s="56" t="s">
        <v>1366</v>
      </c>
      <c r="AD85" s="40">
        <v>44977</v>
      </c>
      <c r="AE85" s="42">
        <f t="shared" si="11"/>
        <v>45035</v>
      </c>
      <c r="AF85" s="36" t="s">
        <v>1387</v>
      </c>
      <c r="AG85" s="36"/>
      <c r="AH85" s="46" t="s">
        <v>1812</v>
      </c>
      <c r="AI85" s="36" t="s">
        <v>1813</v>
      </c>
      <c r="AJ85" s="46" t="s">
        <v>1814</v>
      </c>
      <c r="AK85" s="47">
        <v>36617</v>
      </c>
      <c r="AL85" s="36" t="s">
        <v>1815</v>
      </c>
      <c r="AM85" s="36" t="s">
        <v>1816</v>
      </c>
      <c r="AN85" s="36" t="s">
        <v>1817</v>
      </c>
      <c r="AO85" s="36" t="s">
        <v>610</v>
      </c>
      <c r="AP85" s="36" t="s">
        <v>1102</v>
      </c>
      <c r="AQ85" s="36" t="s">
        <v>104</v>
      </c>
      <c r="AR85" s="36" t="s">
        <v>105</v>
      </c>
      <c r="AS85" s="36" t="s">
        <v>106</v>
      </c>
      <c r="AT85" s="36" t="s">
        <v>107</v>
      </c>
      <c r="AU85" s="58" t="s">
        <v>1818</v>
      </c>
      <c r="AV85" s="47">
        <v>44873</v>
      </c>
      <c r="AW85" s="36" t="s">
        <v>1698</v>
      </c>
      <c r="AX85" s="36"/>
      <c r="AY85" s="46"/>
      <c r="AZ85" s="36"/>
      <c r="BA85" s="43">
        <v>8786571179</v>
      </c>
      <c r="BB85" s="42">
        <v>42795</v>
      </c>
      <c r="BC85" s="43">
        <v>4520545163</v>
      </c>
      <c r="BD85" s="36" t="s">
        <v>1819</v>
      </c>
      <c r="BE85" s="36" t="s">
        <v>223</v>
      </c>
      <c r="BF85" s="46" t="s">
        <v>224</v>
      </c>
      <c r="BG85" s="36" t="s">
        <v>225</v>
      </c>
      <c r="BH85" s="36" t="s">
        <v>1820</v>
      </c>
      <c r="BI85" s="48" t="s">
        <v>623</v>
      </c>
      <c r="BJ85" s="49" t="s">
        <v>115</v>
      </c>
      <c r="BK85" s="36" t="s">
        <v>128</v>
      </c>
      <c r="BL85" s="36"/>
      <c r="BM85" s="36" t="s">
        <v>116</v>
      </c>
      <c r="BN85" s="36" t="s">
        <v>1821</v>
      </c>
      <c r="BO85" s="36" t="s">
        <v>1822</v>
      </c>
      <c r="BP85" s="36"/>
      <c r="BQ85" s="36"/>
      <c r="BR85" s="54" t="s">
        <v>1823</v>
      </c>
      <c r="BS85" s="54" t="s">
        <v>1824</v>
      </c>
      <c r="BT85" s="51" t="s">
        <v>1825</v>
      </c>
      <c r="BU85" s="51">
        <v>23.08</v>
      </c>
      <c r="BV85" s="52" t="s">
        <v>1826</v>
      </c>
      <c r="BW85" s="52" t="s">
        <v>1827</v>
      </c>
      <c r="BX85" s="53" t="s">
        <v>1828</v>
      </c>
      <c r="BY85" s="53" t="s">
        <v>1707</v>
      </c>
      <c r="BZ85" s="51">
        <v>3.31</v>
      </c>
      <c r="CA85" s="52">
        <v>8</v>
      </c>
      <c r="CB85" s="52">
        <v>6</v>
      </c>
      <c r="CC85" s="52" t="s">
        <v>1829</v>
      </c>
      <c r="CD85" s="52"/>
      <c r="CE85" s="36" t="s">
        <v>1830</v>
      </c>
      <c r="CF85" s="36" t="s">
        <v>1831</v>
      </c>
      <c r="CG85" s="43">
        <v>962540637</v>
      </c>
      <c r="CH85" s="49">
        <v>510175021</v>
      </c>
      <c r="CI85" s="49" t="s">
        <v>1815</v>
      </c>
      <c r="CJ85" s="49" t="s">
        <v>223</v>
      </c>
      <c r="CK85" s="49" t="s">
        <v>224</v>
      </c>
      <c r="CL85" s="36" t="s">
        <v>225</v>
      </c>
      <c r="CM85" s="49" t="s">
        <v>129</v>
      </c>
    </row>
    <row r="86" spans="1:91" s="4" customFormat="1" x14ac:dyDescent="0.25">
      <c r="A86" s="34">
        <v>85</v>
      </c>
      <c r="B86" s="36" t="s">
        <v>1832</v>
      </c>
      <c r="C86" s="36" t="s">
        <v>413</v>
      </c>
      <c r="D86" s="36" t="s">
        <v>1833</v>
      </c>
      <c r="E86" s="36" t="s">
        <v>235</v>
      </c>
      <c r="F86" s="36" t="s">
        <v>90</v>
      </c>
      <c r="G86" s="36" t="s">
        <v>1834</v>
      </c>
      <c r="H86" s="36" t="s">
        <v>1785</v>
      </c>
      <c r="I86" s="36" t="s">
        <v>1470</v>
      </c>
      <c r="J86" s="36" t="s">
        <v>306</v>
      </c>
      <c r="K86" s="55"/>
      <c r="L86" s="64"/>
      <c r="M86" s="65"/>
      <c r="N86" s="65"/>
      <c r="O86" s="65"/>
      <c r="P86" s="65"/>
      <c r="Q86" s="65">
        <v>1000000</v>
      </c>
      <c r="R86" s="65">
        <v>400000</v>
      </c>
      <c r="S86" s="66">
        <v>44986</v>
      </c>
      <c r="T86" s="38" t="str">
        <f t="shared" ca="1" si="9"/>
        <v>1 ,0 ,26</v>
      </c>
      <c r="U86" s="39" t="str">
        <f t="shared" ca="1" si="10"/>
        <v>&lt;3yrs</v>
      </c>
      <c r="V86" s="40">
        <v>44986</v>
      </c>
      <c r="W86" s="41"/>
      <c r="X86" s="40">
        <v>45046</v>
      </c>
      <c r="Y86" s="38" t="str">
        <f t="shared" ca="1" si="12"/>
        <v>1 ,0 ,26</v>
      </c>
      <c r="Z86" s="40">
        <v>44986</v>
      </c>
      <c r="AA86" s="43" t="s">
        <v>1835</v>
      </c>
      <c r="AB86" s="44" t="s">
        <v>441</v>
      </c>
      <c r="AC86" s="56" t="s">
        <v>1366</v>
      </c>
      <c r="AD86" s="40">
        <v>44986</v>
      </c>
      <c r="AE86" s="42">
        <f t="shared" si="11"/>
        <v>45046</v>
      </c>
      <c r="AF86" s="36" t="s">
        <v>1387</v>
      </c>
      <c r="AG86" s="36"/>
      <c r="AH86" s="46" t="s">
        <v>1836</v>
      </c>
      <c r="AI86" s="36" t="s">
        <v>861</v>
      </c>
      <c r="AJ86" s="46" t="s">
        <v>1837</v>
      </c>
      <c r="AK86" s="47">
        <v>36843</v>
      </c>
      <c r="AL86" s="36" t="s">
        <v>1838</v>
      </c>
      <c r="AM86" s="36" t="s">
        <v>1839</v>
      </c>
      <c r="AN86" s="36" t="s">
        <v>511</v>
      </c>
      <c r="AO86" s="36" t="s">
        <v>330</v>
      </c>
      <c r="AP86" s="36" t="s">
        <v>1838</v>
      </c>
      <c r="AQ86" s="36" t="s">
        <v>396</v>
      </c>
      <c r="AR86" s="36" t="s">
        <v>397</v>
      </c>
      <c r="AS86" s="36" t="s">
        <v>106</v>
      </c>
      <c r="AT86" s="36" t="s">
        <v>107</v>
      </c>
      <c r="AU86" s="44" t="s">
        <v>1840</v>
      </c>
      <c r="AV86" s="47">
        <v>44538</v>
      </c>
      <c r="AW86" s="36" t="s">
        <v>1698</v>
      </c>
      <c r="AX86" s="36"/>
      <c r="AY86" s="46"/>
      <c r="AZ86" s="36"/>
      <c r="BA86" s="43">
        <v>8765977516</v>
      </c>
      <c r="BB86" s="42">
        <v>42796</v>
      </c>
      <c r="BC86" s="43">
        <v>7424900342</v>
      </c>
      <c r="BD86" s="36" t="s">
        <v>1841</v>
      </c>
      <c r="BE86" s="36" t="s">
        <v>1842</v>
      </c>
      <c r="BF86" s="46" t="s">
        <v>1843</v>
      </c>
      <c r="BG86" s="36" t="s">
        <v>1838</v>
      </c>
      <c r="BH86" s="36" t="s">
        <v>1841</v>
      </c>
      <c r="BI86" s="36" t="s">
        <v>1842</v>
      </c>
      <c r="BJ86" s="46" t="s">
        <v>1843</v>
      </c>
      <c r="BK86" s="36" t="s">
        <v>1838</v>
      </c>
      <c r="BL86" s="36"/>
      <c r="BM86" s="36" t="s">
        <v>1844</v>
      </c>
      <c r="BN86" s="36" t="s">
        <v>1845</v>
      </c>
      <c r="BO86" s="36" t="s">
        <v>1846</v>
      </c>
      <c r="BP86" s="36"/>
      <c r="BQ86" s="36"/>
      <c r="BR86" s="54" t="s">
        <v>1847</v>
      </c>
      <c r="BS86" s="54" t="s">
        <v>1848</v>
      </c>
      <c r="BT86" s="51" t="s">
        <v>1849</v>
      </c>
      <c r="BU86" s="51">
        <v>24</v>
      </c>
      <c r="BV86" s="52" t="s">
        <v>1724</v>
      </c>
      <c r="BW86" s="52" t="s">
        <v>1850</v>
      </c>
      <c r="BX86" s="52" t="s">
        <v>1850</v>
      </c>
      <c r="BY86" s="53" t="s">
        <v>1851</v>
      </c>
      <c r="BZ86" s="51">
        <v>3.54</v>
      </c>
      <c r="CA86" s="51">
        <v>8.5399999999999991</v>
      </c>
      <c r="CB86" s="52">
        <v>4</v>
      </c>
      <c r="CC86" s="52" t="s">
        <v>1852</v>
      </c>
      <c r="CD86" s="52"/>
      <c r="CE86" s="52" t="s">
        <v>1853</v>
      </c>
      <c r="CF86" s="36" t="s">
        <v>1846</v>
      </c>
      <c r="CG86" s="43">
        <v>985715071</v>
      </c>
      <c r="CH86" s="49">
        <v>80131081</v>
      </c>
      <c r="CI86" s="49" t="s">
        <v>1841</v>
      </c>
      <c r="CJ86" s="49" t="s">
        <v>1842</v>
      </c>
      <c r="CK86" s="49" t="s">
        <v>1843</v>
      </c>
      <c r="CL86" s="49" t="s">
        <v>536</v>
      </c>
      <c r="CM86" s="49" t="s">
        <v>129</v>
      </c>
    </row>
    <row r="87" spans="1:91" s="4" customFormat="1" x14ac:dyDescent="0.25">
      <c r="A87" s="34">
        <v>86</v>
      </c>
      <c r="B87" s="36" t="s">
        <v>1854</v>
      </c>
      <c r="C87" s="36" t="s">
        <v>1855</v>
      </c>
      <c r="D87" s="36" t="s">
        <v>1260</v>
      </c>
      <c r="E87" s="36" t="s">
        <v>544</v>
      </c>
      <c r="F87" s="36" t="s">
        <v>151</v>
      </c>
      <c r="G87" s="36" t="s">
        <v>1856</v>
      </c>
      <c r="H87" s="36" t="s">
        <v>135</v>
      </c>
      <c r="I87" s="36" t="s">
        <v>1470</v>
      </c>
      <c r="J87" s="36" t="s">
        <v>282</v>
      </c>
      <c r="K87" s="55"/>
      <c r="L87" s="64"/>
      <c r="M87" s="65"/>
      <c r="N87" s="65"/>
      <c r="O87" s="65"/>
      <c r="P87" s="65"/>
      <c r="Q87" s="65">
        <v>1000000</v>
      </c>
      <c r="R87" s="65">
        <v>400000</v>
      </c>
      <c r="S87" s="66">
        <v>44998</v>
      </c>
      <c r="T87" s="38" t="str">
        <f t="shared" ca="1" si="9"/>
        <v>1 ,0 ,14</v>
      </c>
      <c r="U87" s="39" t="str">
        <f t="shared" ca="1" si="10"/>
        <v>&lt;3yrs</v>
      </c>
      <c r="V87" s="40">
        <v>44998</v>
      </c>
      <c r="W87" s="41"/>
      <c r="X87" s="40">
        <v>45058</v>
      </c>
      <c r="Y87" s="38" t="str">
        <f t="shared" ca="1" si="12"/>
        <v>1 ,0 ,14</v>
      </c>
      <c r="Z87" s="40">
        <v>44998</v>
      </c>
      <c r="AA87" s="43" t="s">
        <v>1857</v>
      </c>
      <c r="AB87" s="44" t="s">
        <v>441</v>
      </c>
      <c r="AC87" s="56" t="s">
        <v>1366</v>
      </c>
      <c r="AD87" s="40">
        <v>44998</v>
      </c>
      <c r="AE87" s="42">
        <f t="shared" si="11"/>
        <v>45058</v>
      </c>
      <c r="AF87" s="36" t="s">
        <v>1387</v>
      </c>
      <c r="AG87" s="36"/>
      <c r="AH87" s="46" t="s">
        <v>1858</v>
      </c>
      <c r="AI87" s="36" t="s">
        <v>1859</v>
      </c>
      <c r="AJ87" s="46" t="s">
        <v>1860</v>
      </c>
      <c r="AK87" s="47">
        <v>36682</v>
      </c>
      <c r="AL87" s="36" t="s">
        <v>1861</v>
      </c>
      <c r="AM87" s="36" t="s">
        <v>1862</v>
      </c>
      <c r="AN87" s="36" t="s">
        <v>1863</v>
      </c>
      <c r="AO87" s="36" t="s">
        <v>446</v>
      </c>
      <c r="AP87" s="36" t="s">
        <v>446</v>
      </c>
      <c r="AQ87" s="36" t="s">
        <v>104</v>
      </c>
      <c r="AR87" s="36" t="s">
        <v>105</v>
      </c>
      <c r="AS87" s="36" t="s">
        <v>106</v>
      </c>
      <c r="AT87" s="36" t="s">
        <v>107</v>
      </c>
      <c r="AU87" s="44" t="s">
        <v>1864</v>
      </c>
      <c r="AV87" s="47">
        <v>44296</v>
      </c>
      <c r="AW87" s="36" t="s">
        <v>1698</v>
      </c>
      <c r="AX87" s="36"/>
      <c r="AY87" s="46"/>
      <c r="AZ87" s="36"/>
      <c r="BA87" s="43">
        <v>8816474802</v>
      </c>
      <c r="BB87" s="42">
        <v>42797</v>
      </c>
      <c r="BC87" s="43" t="s">
        <v>116</v>
      </c>
      <c r="BD87" s="36" t="s">
        <v>1861</v>
      </c>
      <c r="BE87" s="36" t="s">
        <v>1862</v>
      </c>
      <c r="BF87" s="46" t="s">
        <v>1863</v>
      </c>
      <c r="BG87" s="36" t="s">
        <v>446</v>
      </c>
      <c r="BH87" s="36" t="s">
        <v>1865</v>
      </c>
      <c r="BI87" s="48" t="s">
        <v>1866</v>
      </c>
      <c r="BJ87" s="49" t="s">
        <v>1867</v>
      </c>
      <c r="BK87" s="36" t="s">
        <v>128</v>
      </c>
      <c r="BL87" s="36"/>
      <c r="BM87" s="36" t="s">
        <v>1868</v>
      </c>
      <c r="BN87" s="36" t="s">
        <v>1869</v>
      </c>
      <c r="BO87" s="36" t="s">
        <v>116</v>
      </c>
      <c r="BP87" s="36"/>
      <c r="BQ87" s="36"/>
      <c r="BR87" s="54" t="s">
        <v>1870</v>
      </c>
      <c r="BS87" s="54" t="s">
        <v>1871</v>
      </c>
      <c r="BT87" s="51" t="s">
        <v>1872</v>
      </c>
      <c r="BU87" s="51">
        <v>23.65</v>
      </c>
      <c r="BV87" s="52" t="s">
        <v>1826</v>
      </c>
      <c r="BW87" s="52" t="s">
        <v>1827</v>
      </c>
      <c r="BX87" s="52" t="s">
        <v>1828</v>
      </c>
      <c r="BY87" s="53" t="s">
        <v>1873</v>
      </c>
      <c r="BZ87" s="51">
        <v>3.6</v>
      </c>
      <c r="CA87" s="51" t="s">
        <v>1868</v>
      </c>
      <c r="CB87" s="52">
        <v>6</v>
      </c>
      <c r="CC87" s="52" t="s">
        <v>116</v>
      </c>
      <c r="CD87" s="52"/>
      <c r="CE87" s="52" t="s">
        <v>116</v>
      </c>
      <c r="CF87" s="36" t="s">
        <v>1869</v>
      </c>
      <c r="CG87" s="43">
        <v>379897516</v>
      </c>
      <c r="CH87" s="49">
        <v>480093400</v>
      </c>
      <c r="CI87" s="49" t="s">
        <v>1861</v>
      </c>
      <c r="CJ87" s="49" t="s">
        <v>1862</v>
      </c>
      <c r="CK87" s="49" t="s">
        <v>1863</v>
      </c>
      <c r="CL87" s="49" t="s">
        <v>446</v>
      </c>
      <c r="CM87" s="49" t="s">
        <v>129</v>
      </c>
    </row>
    <row r="88" spans="1:91" s="4" customFormat="1" x14ac:dyDescent="0.25">
      <c r="A88" s="34">
        <v>87</v>
      </c>
      <c r="B88" s="36" t="s">
        <v>1874</v>
      </c>
      <c r="C88" s="36" t="s">
        <v>322</v>
      </c>
      <c r="D88" s="36" t="s">
        <v>714</v>
      </c>
      <c r="E88" s="36" t="s">
        <v>727</v>
      </c>
      <c r="F88" s="36" t="s">
        <v>151</v>
      </c>
      <c r="G88" s="36" t="s">
        <v>1875</v>
      </c>
      <c r="H88" s="36" t="s">
        <v>135</v>
      </c>
      <c r="I88" s="36" t="s">
        <v>1470</v>
      </c>
      <c r="J88" s="36" t="s">
        <v>282</v>
      </c>
      <c r="K88" s="55"/>
      <c r="L88" s="64"/>
      <c r="M88" s="65"/>
      <c r="N88" s="65"/>
      <c r="O88" s="65"/>
      <c r="P88" s="65"/>
      <c r="Q88" s="65">
        <v>1000000</v>
      </c>
      <c r="R88" s="65">
        <v>400000</v>
      </c>
      <c r="S88" s="66">
        <v>44998</v>
      </c>
      <c r="T88" s="38" t="str">
        <f t="shared" ca="1" si="9"/>
        <v>1 ,0 ,14</v>
      </c>
      <c r="U88" s="39" t="str">
        <f t="shared" ca="1" si="10"/>
        <v>&lt;3yrs</v>
      </c>
      <c r="V88" s="40">
        <v>44998</v>
      </c>
      <c r="W88" s="41"/>
      <c r="X88" s="40">
        <v>45058</v>
      </c>
      <c r="Y88" s="38" t="str">
        <f t="shared" ca="1" si="12"/>
        <v>1 ,0 ,14</v>
      </c>
      <c r="Z88" s="40">
        <v>44998</v>
      </c>
      <c r="AA88" s="43" t="s">
        <v>1876</v>
      </c>
      <c r="AB88" s="44" t="s">
        <v>441</v>
      </c>
      <c r="AC88" s="56" t="s">
        <v>1366</v>
      </c>
      <c r="AD88" s="40">
        <v>44998</v>
      </c>
      <c r="AE88" s="42">
        <f t="shared" si="11"/>
        <v>45058</v>
      </c>
      <c r="AF88" s="36" t="s">
        <v>1387</v>
      </c>
      <c r="AG88" s="36"/>
      <c r="AH88" s="46" t="s">
        <v>1877</v>
      </c>
      <c r="AI88" s="36" t="s">
        <v>592</v>
      </c>
      <c r="AJ88" s="46" t="s">
        <v>1878</v>
      </c>
      <c r="AK88" s="47">
        <v>35493</v>
      </c>
      <c r="AL88" s="36" t="s">
        <v>1879</v>
      </c>
      <c r="AM88" s="36" t="s">
        <v>1880</v>
      </c>
      <c r="AN88" s="36" t="s">
        <v>1881</v>
      </c>
      <c r="AO88" s="36" t="s">
        <v>446</v>
      </c>
      <c r="AP88" s="36" t="s">
        <v>944</v>
      </c>
      <c r="AQ88" s="36" t="s">
        <v>104</v>
      </c>
      <c r="AR88" s="36" t="s">
        <v>105</v>
      </c>
      <c r="AS88" s="36" t="s">
        <v>106</v>
      </c>
      <c r="AT88" s="36" t="s">
        <v>107</v>
      </c>
      <c r="AU88" s="44" t="s">
        <v>1882</v>
      </c>
      <c r="AV88" s="47">
        <v>44647</v>
      </c>
      <c r="AW88" s="36" t="s">
        <v>1698</v>
      </c>
      <c r="AX88" s="36"/>
      <c r="AY88" s="46"/>
      <c r="AZ88" s="36"/>
      <c r="BA88" s="43">
        <v>8627860217</v>
      </c>
      <c r="BB88" s="42">
        <v>42798</v>
      </c>
      <c r="BC88" s="43">
        <v>4820027189</v>
      </c>
      <c r="BD88" s="36" t="s">
        <v>1883</v>
      </c>
      <c r="BE88" s="36" t="s">
        <v>1884</v>
      </c>
      <c r="BF88" s="46" t="s">
        <v>1885</v>
      </c>
      <c r="BG88" s="36" t="s">
        <v>944</v>
      </c>
      <c r="BH88" s="36" t="s">
        <v>1886</v>
      </c>
      <c r="BI88" s="48" t="s">
        <v>1887</v>
      </c>
      <c r="BJ88" s="49" t="s">
        <v>1888</v>
      </c>
      <c r="BK88" s="36" t="s">
        <v>128</v>
      </c>
      <c r="BL88" s="36"/>
      <c r="BM88" s="36" t="s">
        <v>116</v>
      </c>
      <c r="BN88" s="36" t="s">
        <v>1889</v>
      </c>
      <c r="BO88" s="36" t="s">
        <v>116</v>
      </c>
      <c r="BP88" s="36"/>
      <c r="BQ88" s="36"/>
      <c r="BR88" s="54" t="s">
        <v>1890</v>
      </c>
      <c r="BS88" s="54" t="s">
        <v>1891</v>
      </c>
      <c r="BT88" s="51" t="s">
        <v>1892</v>
      </c>
      <c r="BU88" s="51">
        <v>24.5</v>
      </c>
      <c r="BV88" s="52" t="s">
        <v>1826</v>
      </c>
      <c r="BW88" s="52" t="s">
        <v>1827</v>
      </c>
      <c r="BX88" s="52" t="s">
        <v>1828</v>
      </c>
      <c r="BY88" s="53" t="s">
        <v>1893</v>
      </c>
      <c r="BZ88" s="51">
        <v>3.24</v>
      </c>
      <c r="CA88" s="51">
        <v>8.06</v>
      </c>
      <c r="CB88" s="52">
        <v>7</v>
      </c>
      <c r="CC88" s="52" t="s">
        <v>1894</v>
      </c>
      <c r="CD88" s="52"/>
      <c r="CE88" s="52" t="s">
        <v>1895</v>
      </c>
      <c r="CF88" s="36" t="s">
        <v>1889</v>
      </c>
      <c r="CG88" s="43">
        <v>339145579</v>
      </c>
      <c r="CH88" s="49">
        <v>703</v>
      </c>
      <c r="CI88" s="49" t="s">
        <v>1883</v>
      </c>
      <c r="CJ88" s="49" t="s">
        <v>1884</v>
      </c>
      <c r="CK88" s="49" t="s">
        <v>1896</v>
      </c>
      <c r="CL88" s="49" t="s">
        <v>944</v>
      </c>
      <c r="CM88" s="49" t="s">
        <v>129</v>
      </c>
    </row>
    <row r="89" spans="1:91" s="4" customFormat="1" x14ac:dyDescent="0.25">
      <c r="A89" s="34">
        <v>88</v>
      </c>
      <c r="B89" s="36" t="s">
        <v>1897</v>
      </c>
      <c r="C89" s="36" t="s">
        <v>165</v>
      </c>
      <c r="D89" s="36" t="s">
        <v>1898</v>
      </c>
      <c r="E89" s="36" t="s">
        <v>133</v>
      </c>
      <c r="F89" s="36" t="s">
        <v>1626</v>
      </c>
      <c r="G89" s="36" t="s">
        <v>1899</v>
      </c>
      <c r="H89" s="36" t="s">
        <v>187</v>
      </c>
      <c r="I89" s="36" t="s">
        <v>1470</v>
      </c>
      <c r="J89" s="36" t="s">
        <v>270</v>
      </c>
      <c r="K89" s="55"/>
      <c r="L89" s="64"/>
      <c r="M89" s="65"/>
      <c r="N89" s="65"/>
      <c r="O89" s="65"/>
      <c r="P89" s="65"/>
      <c r="Q89" s="65"/>
      <c r="R89" s="65"/>
      <c r="S89" s="66">
        <v>45019</v>
      </c>
      <c r="T89" s="38" t="str">
        <f t="shared" ca="1" si="9"/>
        <v>0 ,11 ,24</v>
      </c>
      <c r="U89" s="39" t="str">
        <f t="shared" ca="1" si="10"/>
        <v>&lt;1yr</v>
      </c>
      <c r="V89" s="40">
        <v>45019</v>
      </c>
      <c r="W89" s="41"/>
      <c r="X89" s="40">
        <v>45082</v>
      </c>
      <c r="Y89" s="38" t="str">
        <f t="shared" ca="1" si="12"/>
        <v>0 ,11 ,24</v>
      </c>
      <c r="Z89" s="40">
        <v>45019</v>
      </c>
      <c r="AA89" s="43" t="s">
        <v>1900</v>
      </c>
      <c r="AB89" s="44" t="s">
        <v>441</v>
      </c>
      <c r="AC89" s="56" t="s">
        <v>1901</v>
      </c>
      <c r="AD89" s="40">
        <v>44998</v>
      </c>
      <c r="AE89" s="42">
        <f t="shared" si="11"/>
        <v>45089</v>
      </c>
      <c r="AF89" s="36" t="s">
        <v>1387</v>
      </c>
      <c r="AG89" s="36"/>
      <c r="AH89" s="46" t="s">
        <v>1902</v>
      </c>
      <c r="AI89" s="36" t="s">
        <v>592</v>
      </c>
      <c r="AJ89" s="46" t="s">
        <v>1903</v>
      </c>
      <c r="AK89" s="47">
        <v>35494</v>
      </c>
      <c r="AL89" s="36" t="s">
        <v>1879</v>
      </c>
      <c r="AM89" s="36" t="s">
        <v>1880</v>
      </c>
      <c r="AN89" s="36" t="s">
        <v>1881</v>
      </c>
      <c r="AO89" s="36" t="s">
        <v>446</v>
      </c>
      <c r="AP89" s="36" t="s">
        <v>944</v>
      </c>
      <c r="AQ89" s="36" t="s">
        <v>104</v>
      </c>
      <c r="AR89" s="36" t="s">
        <v>105</v>
      </c>
      <c r="AS89" s="36" t="s">
        <v>106</v>
      </c>
      <c r="AT89" s="36" t="s">
        <v>107</v>
      </c>
      <c r="AU89" s="44" t="s">
        <v>1904</v>
      </c>
      <c r="AV89" s="47">
        <v>44648</v>
      </c>
      <c r="AW89" s="36" t="s">
        <v>1698</v>
      </c>
      <c r="AX89" s="36"/>
      <c r="AY89" s="46"/>
      <c r="AZ89" s="36"/>
      <c r="BA89" s="43">
        <v>8627860218</v>
      </c>
      <c r="BB89" s="42">
        <v>42799</v>
      </c>
      <c r="BC89" s="43">
        <v>4820027185</v>
      </c>
      <c r="BD89" s="36" t="s">
        <v>1883</v>
      </c>
      <c r="BE89" s="36" t="s">
        <v>1884</v>
      </c>
      <c r="BF89" s="46" t="s">
        <v>1885</v>
      </c>
      <c r="BG89" s="36" t="s">
        <v>944</v>
      </c>
      <c r="BH89" s="36" t="s">
        <v>1886</v>
      </c>
      <c r="BI89" s="48" t="s">
        <v>1887</v>
      </c>
      <c r="BJ89" s="49" t="s">
        <v>1888</v>
      </c>
      <c r="BK89" s="36" t="s">
        <v>128</v>
      </c>
      <c r="BL89" s="36"/>
      <c r="BM89" s="36" t="s">
        <v>116</v>
      </c>
      <c r="BN89" s="36" t="s">
        <v>116</v>
      </c>
      <c r="BO89" s="36" t="s">
        <v>116</v>
      </c>
      <c r="BP89" s="36"/>
      <c r="BQ89" s="36"/>
      <c r="BR89" s="54" t="s">
        <v>1890</v>
      </c>
      <c r="BS89" s="50" t="s">
        <v>1905</v>
      </c>
      <c r="BT89" s="51" t="s">
        <v>1892</v>
      </c>
      <c r="BU89" s="51">
        <v>25.5</v>
      </c>
      <c r="BV89" s="52" t="s">
        <v>1826</v>
      </c>
      <c r="BW89" s="52" t="s">
        <v>1827</v>
      </c>
      <c r="BX89" s="52" t="s">
        <v>1828</v>
      </c>
      <c r="BY89" s="53" t="s">
        <v>1893</v>
      </c>
      <c r="BZ89" s="51">
        <v>3.24</v>
      </c>
      <c r="CA89" s="51">
        <v>8.06</v>
      </c>
      <c r="CB89" s="52">
        <v>9</v>
      </c>
      <c r="CC89" s="52" t="s">
        <v>116</v>
      </c>
      <c r="CD89" s="52"/>
      <c r="CE89" s="52" t="s">
        <v>116</v>
      </c>
      <c r="CF89" s="36" t="s">
        <v>654</v>
      </c>
      <c r="CG89" s="43">
        <v>1658169750</v>
      </c>
      <c r="CH89" s="49">
        <v>90001995</v>
      </c>
      <c r="CI89" s="49" t="s">
        <v>655</v>
      </c>
      <c r="CJ89" s="49" t="s">
        <v>656</v>
      </c>
      <c r="CK89" s="49" t="s">
        <v>657</v>
      </c>
      <c r="CL89" s="49" t="s">
        <v>658</v>
      </c>
      <c r="CM89" s="49" t="s">
        <v>129</v>
      </c>
    </row>
    <row r="90" spans="1:91" s="4" customFormat="1" x14ac:dyDescent="0.25">
      <c r="A90" s="34">
        <v>88</v>
      </c>
      <c r="B90" s="36" t="s">
        <v>2069</v>
      </c>
      <c r="C90" s="36" t="s">
        <v>2070</v>
      </c>
      <c r="D90" s="36" t="s">
        <v>783</v>
      </c>
      <c r="E90" s="36" t="s">
        <v>150</v>
      </c>
      <c r="F90" s="36" t="s">
        <v>90</v>
      </c>
      <c r="G90" s="36" t="s">
        <v>2071</v>
      </c>
      <c r="H90" s="36" t="s">
        <v>503</v>
      </c>
      <c r="I90" s="36" t="s">
        <v>1470</v>
      </c>
      <c r="J90" s="36" t="s">
        <v>233</v>
      </c>
      <c r="K90" s="55"/>
      <c r="L90" s="64"/>
      <c r="M90" s="65"/>
      <c r="N90" s="65"/>
      <c r="O90" s="65"/>
      <c r="P90" s="65"/>
      <c r="Q90" s="65"/>
      <c r="R90" s="65"/>
      <c r="S90" s="66">
        <v>45019</v>
      </c>
      <c r="T90" s="38" t="str">
        <f t="shared" ref="T90" ca="1" si="13">DATEDIF(S90,TODAY(),"Y")&amp;" ,"&amp;DATEDIF(S90,TODAY(),"YM")&amp;" ,"&amp;DATEDIF(S90,TODAY(),"MD")</f>
        <v>0 ,11 ,24</v>
      </c>
      <c r="U90" s="39" t="str">
        <f t="shared" ref="U90" ca="1" si="14">IF(YEARFRAC(S90,TODAY())&gt;=10,"10yrs+",IF(YEARFRAC(S90,TODAY())&gt;=5,"5yrs+",IF(YEARFRAC(S90,TODAY())&gt;=3,"&lt;5yrs",IF(YEARFRAC(S90,TODAY())&gt;1,"&lt;3yrs","&lt;1yr"))))</f>
        <v>&lt;1yr</v>
      </c>
      <c r="V90" s="40">
        <v>45019</v>
      </c>
      <c r="W90" s="41"/>
      <c r="X90" s="40">
        <v>45082</v>
      </c>
      <c r="Y90" s="38" t="str">
        <f t="shared" ref="Y90" ca="1" si="15">DATEDIF(V90,TODAY(),"Y")&amp;" ,"&amp;DATEDIF(V90,TODAY(),"YM")&amp;" ,"&amp;DATEDIF(V90,TODAY(),"MD")</f>
        <v>0 ,11 ,24</v>
      </c>
      <c r="Z90" s="40">
        <v>45019</v>
      </c>
      <c r="AA90" s="43" t="s">
        <v>1900</v>
      </c>
      <c r="AB90" s="44" t="s">
        <v>441</v>
      </c>
      <c r="AC90" s="56" t="s">
        <v>1901</v>
      </c>
      <c r="AD90" s="40">
        <v>44998</v>
      </c>
      <c r="AE90" s="42">
        <f t="shared" ref="AE90" si="16">EDATE(AD90,AC90)-1</f>
        <v>45089</v>
      </c>
      <c r="AF90" s="36" t="s">
        <v>1387</v>
      </c>
      <c r="AG90" s="36"/>
      <c r="AH90" s="46" t="s">
        <v>1902</v>
      </c>
      <c r="AI90" s="36" t="s">
        <v>592</v>
      </c>
      <c r="AJ90" s="46" t="s">
        <v>1903</v>
      </c>
      <c r="AK90" s="47">
        <v>35494</v>
      </c>
      <c r="AL90" s="36" t="s">
        <v>1879</v>
      </c>
      <c r="AM90" s="36" t="s">
        <v>1880</v>
      </c>
      <c r="AN90" s="36" t="s">
        <v>1881</v>
      </c>
      <c r="AO90" s="36" t="s">
        <v>446</v>
      </c>
      <c r="AP90" s="36" t="s">
        <v>944</v>
      </c>
      <c r="AQ90" s="36" t="s">
        <v>104</v>
      </c>
      <c r="AR90" s="36" t="s">
        <v>105</v>
      </c>
      <c r="AS90" s="36" t="s">
        <v>106</v>
      </c>
      <c r="AT90" s="36" t="s">
        <v>107</v>
      </c>
      <c r="AU90" s="44" t="s">
        <v>1904</v>
      </c>
      <c r="AV90" s="47">
        <v>44648</v>
      </c>
      <c r="AW90" s="36" t="s">
        <v>1698</v>
      </c>
      <c r="AX90" s="36"/>
      <c r="AY90" s="46"/>
      <c r="AZ90" s="36"/>
      <c r="BA90" s="43">
        <v>8627860218</v>
      </c>
      <c r="BB90" s="42">
        <v>42799</v>
      </c>
      <c r="BC90" s="43">
        <v>4820027185</v>
      </c>
      <c r="BD90" s="36" t="s">
        <v>1883</v>
      </c>
      <c r="BE90" s="36" t="s">
        <v>1884</v>
      </c>
      <c r="BF90" s="46" t="s">
        <v>1885</v>
      </c>
      <c r="BG90" s="36" t="s">
        <v>944</v>
      </c>
      <c r="BH90" s="36" t="s">
        <v>1886</v>
      </c>
      <c r="BI90" s="48" t="s">
        <v>1887</v>
      </c>
      <c r="BJ90" s="49" t="s">
        <v>1888</v>
      </c>
      <c r="BK90" s="36" t="s">
        <v>128</v>
      </c>
      <c r="BL90" s="36"/>
      <c r="BM90" s="36" t="s">
        <v>116</v>
      </c>
      <c r="BN90" s="36" t="s">
        <v>116</v>
      </c>
      <c r="BO90" s="36" t="s">
        <v>116</v>
      </c>
      <c r="BP90" s="36"/>
      <c r="BQ90" s="36"/>
      <c r="BR90" s="54" t="s">
        <v>1890</v>
      </c>
      <c r="BS90" s="50" t="s">
        <v>2072</v>
      </c>
      <c r="BT90" s="51" t="s">
        <v>1892</v>
      </c>
      <c r="BU90" s="51">
        <v>25.5</v>
      </c>
      <c r="BV90" s="52" t="s">
        <v>1826</v>
      </c>
      <c r="BW90" s="52" t="s">
        <v>1827</v>
      </c>
      <c r="BX90" s="52" t="s">
        <v>1828</v>
      </c>
      <c r="BY90" s="53" t="s">
        <v>1893</v>
      </c>
      <c r="BZ90" s="51">
        <v>3.24</v>
      </c>
      <c r="CA90" s="51">
        <v>8.06</v>
      </c>
      <c r="CB90" s="52">
        <v>9</v>
      </c>
      <c r="CC90" s="52" t="s">
        <v>116</v>
      </c>
      <c r="CD90" s="52"/>
      <c r="CE90" s="52" t="s">
        <v>116</v>
      </c>
      <c r="CF90" s="36" t="s">
        <v>654</v>
      </c>
      <c r="CG90" s="43">
        <v>1658169750</v>
      </c>
      <c r="CH90" s="49">
        <v>90001995</v>
      </c>
      <c r="CI90" s="49" t="s">
        <v>655</v>
      </c>
      <c r="CJ90" s="49" t="s">
        <v>656</v>
      </c>
      <c r="CK90" s="49" t="s">
        <v>657</v>
      </c>
      <c r="CL90" s="49" t="s">
        <v>658</v>
      </c>
      <c r="CM90" s="49" t="s">
        <v>129</v>
      </c>
    </row>
    <row r="91" spans="1:91" x14ac:dyDescent="0.25">
      <c r="B91" s="7"/>
      <c r="C91" s="7"/>
      <c r="D91" s="7"/>
      <c r="E91" s="7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C91" s="6"/>
      <c r="BD91" s="6"/>
      <c r="BE91" s="6"/>
      <c r="BF91" s="6"/>
      <c r="BG91" s="6"/>
      <c r="BH91" s="6"/>
      <c r="BI91" s="6"/>
      <c r="BJ91" s="6"/>
      <c r="BK91" s="6"/>
      <c r="BL91" s="6"/>
      <c r="BM91" s="6"/>
      <c r="BN91" s="6"/>
      <c r="BO91" s="6"/>
      <c r="BP91" s="6"/>
      <c r="BQ91" s="6"/>
      <c r="BR91" s="6"/>
      <c r="BS91" s="6"/>
      <c r="BT91" s="6"/>
      <c r="BU91" s="6"/>
      <c r="BV91" s="6"/>
      <c r="BW91" s="6"/>
      <c r="BX91" s="6"/>
      <c r="BY91" s="6"/>
      <c r="BZ91" s="6"/>
      <c r="CA91" s="6"/>
      <c r="CB91" s="6"/>
      <c r="CC91" s="6"/>
      <c r="CD91" s="6"/>
      <c r="CE91" s="6"/>
      <c r="CF91" s="6"/>
      <c r="CG91" s="6"/>
      <c r="CH91" s="6"/>
      <c r="CI91" s="6"/>
      <c r="CJ91" s="6"/>
      <c r="CK91" s="6"/>
      <c r="CL91" s="6"/>
    </row>
    <row r="92" spans="1:91" x14ac:dyDescent="0.25"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C92" s="6"/>
      <c r="BD92" s="6"/>
      <c r="BE92" s="6"/>
      <c r="BF92" s="6"/>
      <c r="BG92" s="6"/>
      <c r="BH92" s="6"/>
      <c r="BI92" s="6"/>
      <c r="BJ92" s="6"/>
      <c r="BK92" s="6"/>
      <c r="BL92" s="6"/>
      <c r="BM92" s="6"/>
      <c r="BN92" s="6"/>
      <c r="BO92" s="6"/>
      <c r="BP92" s="6"/>
      <c r="BQ92" s="6"/>
      <c r="BR92" s="6"/>
      <c r="BS92" s="6"/>
      <c r="BT92" s="6"/>
      <c r="BU92" s="6"/>
      <c r="BV92" s="6"/>
      <c r="BW92" s="6"/>
      <c r="BX92" s="6"/>
      <c r="BY92" s="6"/>
      <c r="BZ92" s="6"/>
      <c r="CA92" s="6"/>
      <c r="CB92" s="6"/>
      <c r="CC92" s="6"/>
      <c r="CD92" s="6"/>
      <c r="CE92" s="6"/>
      <c r="CF92" s="6"/>
      <c r="CG92" s="6"/>
      <c r="CH92" s="6"/>
      <c r="CI92" s="6"/>
      <c r="CJ92" s="6"/>
      <c r="CK92" s="6"/>
      <c r="CL92" s="6"/>
    </row>
    <row r="93" spans="1:91" x14ac:dyDescent="0.25"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C93" s="6"/>
      <c r="BD93" s="6"/>
      <c r="BE93" s="6"/>
      <c r="BF93" s="6"/>
      <c r="BG93" s="6"/>
      <c r="BH93" s="6"/>
      <c r="BI93" s="6"/>
      <c r="BJ93" s="6"/>
      <c r="BK93" s="6"/>
      <c r="BL93" s="6"/>
      <c r="BM93" s="6"/>
      <c r="BN93" s="6"/>
      <c r="BO93" s="6"/>
      <c r="BP93" s="6"/>
      <c r="BQ93" s="6"/>
      <c r="BR93" s="6"/>
      <c r="BS93" s="6"/>
      <c r="BT93" s="6"/>
      <c r="BU93" s="6"/>
      <c r="BV93" s="6"/>
      <c r="BW93" s="6"/>
      <c r="BX93" s="6"/>
      <c r="BY93" s="6"/>
      <c r="BZ93" s="6"/>
      <c r="CA93" s="6"/>
      <c r="CB93" s="6"/>
      <c r="CC93" s="6"/>
      <c r="CD93" s="6"/>
      <c r="CE93" s="6"/>
      <c r="CF93" s="6"/>
      <c r="CG93" s="6"/>
      <c r="CH93" s="6"/>
      <c r="CI93" s="6"/>
      <c r="CJ93" s="6"/>
      <c r="CK93" s="6"/>
      <c r="CL93" s="6"/>
    </row>
    <row r="94" spans="1:91" x14ac:dyDescent="0.25"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C94" s="6"/>
      <c r="BD94" s="6"/>
      <c r="BE94" s="6"/>
      <c r="BF94" s="6"/>
      <c r="BG94" s="6"/>
      <c r="BH94" s="6"/>
      <c r="BI94" s="6"/>
      <c r="BJ94" s="6"/>
      <c r="BK94" s="6"/>
      <c r="BL94" s="6"/>
      <c r="BM94" s="6"/>
      <c r="BN94" s="6"/>
      <c r="BO94" s="6"/>
      <c r="BP94" s="6"/>
      <c r="BQ94" s="6"/>
      <c r="BR94" s="6"/>
      <c r="BS94" s="6"/>
      <c r="BT94" s="6"/>
      <c r="BU94" s="6"/>
      <c r="BV94" s="6"/>
      <c r="BW94" s="6"/>
      <c r="BX94" s="6"/>
      <c r="BY94" s="6"/>
      <c r="BZ94" s="6"/>
      <c r="CA94" s="6"/>
      <c r="CB94" s="6"/>
      <c r="CC94" s="6"/>
      <c r="CD94" s="6"/>
      <c r="CE94" s="6"/>
      <c r="CF94" s="6"/>
      <c r="CG94" s="6"/>
      <c r="CH94" s="6"/>
      <c r="CI94" s="6"/>
      <c r="CJ94" s="6"/>
      <c r="CK94" s="6"/>
      <c r="CL94" s="6"/>
    </row>
    <row r="95" spans="1:91" x14ac:dyDescent="0.25"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C95" s="6"/>
      <c r="BD95" s="6"/>
      <c r="BE95" s="6"/>
      <c r="BF95" s="6"/>
      <c r="BG95" s="6"/>
      <c r="BH95" s="6"/>
      <c r="BI95" s="6"/>
      <c r="BJ95" s="6"/>
      <c r="BK95" s="6"/>
      <c r="BL95" s="6"/>
      <c r="BM95" s="6"/>
      <c r="BN95" s="6"/>
      <c r="BO95" s="6"/>
      <c r="BP95" s="6"/>
      <c r="BQ95" s="6"/>
      <c r="BR95" s="6"/>
      <c r="BS95" s="6"/>
      <c r="BT95" s="6"/>
      <c r="BU95" s="6"/>
      <c r="BV95" s="6"/>
      <c r="BW95" s="6"/>
      <c r="BX95" s="6"/>
      <c r="BY95" s="6"/>
      <c r="BZ95" s="6"/>
      <c r="CA95" s="6"/>
      <c r="CB95" s="6"/>
      <c r="CC95" s="6"/>
      <c r="CD95" s="6"/>
      <c r="CE95" s="6"/>
      <c r="CF95" s="6"/>
      <c r="CG95" s="6"/>
      <c r="CH95" s="6"/>
      <c r="CI95" s="6"/>
      <c r="CJ95" s="6"/>
      <c r="CK95" s="6"/>
      <c r="CL95" s="6"/>
    </row>
    <row r="96" spans="1:91" x14ac:dyDescent="0.25"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C96" s="6"/>
      <c r="BD96" s="6"/>
      <c r="BE96" s="6"/>
      <c r="BF96" s="6"/>
      <c r="BG96" s="6"/>
      <c r="BH96" s="6"/>
      <c r="BI96" s="6"/>
      <c r="BJ96" s="6"/>
      <c r="BK96" s="6"/>
      <c r="BL96" s="6"/>
      <c r="BM96" s="6"/>
      <c r="BN96" s="6"/>
      <c r="BO96" s="6"/>
      <c r="BP96" s="6"/>
      <c r="BQ96" s="6"/>
      <c r="BR96" s="6"/>
      <c r="BS96" s="6"/>
      <c r="BT96" s="6"/>
      <c r="BU96" s="6"/>
      <c r="BV96" s="6"/>
      <c r="BW96" s="6"/>
      <c r="BX96" s="6"/>
      <c r="BY96" s="6"/>
      <c r="BZ96" s="6"/>
      <c r="CA96" s="6"/>
      <c r="CB96" s="6"/>
      <c r="CC96" s="6"/>
      <c r="CD96" s="6"/>
      <c r="CE96" s="6"/>
      <c r="CF96" s="6"/>
      <c r="CG96" s="6"/>
      <c r="CH96" s="6"/>
      <c r="CI96" s="6"/>
      <c r="CJ96" s="6"/>
      <c r="CK96" s="6"/>
      <c r="CL96" s="6"/>
    </row>
    <row r="97" spans="23:90" x14ac:dyDescent="0.25"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C97" s="6"/>
      <c r="BD97" s="6"/>
      <c r="BE97" s="6"/>
      <c r="BF97" s="6"/>
      <c r="BG97" s="6"/>
      <c r="BH97" s="6"/>
      <c r="BI97" s="6"/>
      <c r="BJ97" s="6"/>
      <c r="BK97" s="6"/>
      <c r="BL97" s="6"/>
      <c r="BM97" s="6"/>
      <c r="BN97" s="6"/>
      <c r="BO97" s="6"/>
      <c r="BP97" s="6"/>
      <c r="BQ97" s="6"/>
      <c r="BR97" s="6"/>
      <c r="BS97" s="6"/>
      <c r="BT97" s="6"/>
      <c r="BU97" s="6"/>
      <c r="BV97" s="6"/>
      <c r="BW97" s="6"/>
      <c r="BX97" s="6"/>
      <c r="BY97" s="6"/>
      <c r="BZ97" s="6"/>
      <c r="CA97" s="6"/>
      <c r="CB97" s="6"/>
      <c r="CC97" s="6"/>
      <c r="CD97" s="6"/>
      <c r="CE97" s="6"/>
      <c r="CF97" s="6"/>
      <c r="CG97" s="6"/>
      <c r="CH97" s="6"/>
      <c r="CI97" s="6"/>
      <c r="CJ97" s="6"/>
      <c r="CK97" s="6"/>
      <c r="CL97" s="6"/>
    </row>
    <row r="98" spans="23:90" x14ac:dyDescent="0.25"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C98" s="6"/>
      <c r="BD98" s="6"/>
      <c r="BE98" s="6"/>
      <c r="BF98" s="6"/>
      <c r="BG98" s="6"/>
      <c r="BH98" s="6"/>
      <c r="BI98" s="6"/>
      <c r="BJ98" s="6"/>
      <c r="BK98" s="6"/>
      <c r="BL98" s="6"/>
      <c r="BM98" s="6"/>
      <c r="BN98" s="6"/>
      <c r="BO98" s="6"/>
      <c r="BP98" s="6"/>
      <c r="BQ98" s="6"/>
      <c r="BR98" s="6"/>
      <c r="BS98" s="6"/>
      <c r="BT98" s="6"/>
      <c r="BU98" s="6"/>
      <c r="BV98" s="6"/>
      <c r="BW98" s="6"/>
      <c r="BX98" s="6"/>
      <c r="BY98" s="6"/>
      <c r="BZ98" s="6"/>
      <c r="CA98" s="6"/>
      <c r="CB98" s="6"/>
      <c r="CC98" s="6"/>
      <c r="CD98" s="6"/>
      <c r="CE98" s="6"/>
      <c r="CF98" s="6"/>
      <c r="CG98" s="6"/>
      <c r="CH98" s="6"/>
      <c r="CI98" s="6"/>
      <c r="CJ98" s="6"/>
      <c r="CK98" s="6"/>
      <c r="CL98" s="6"/>
    </row>
    <row r="99" spans="23:90" x14ac:dyDescent="0.25"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C99" s="6"/>
      <c r="BD99" s="6"/>
      <c r="BE99" s="6"/>
      <c r="BF99" s="6"/>
      <c r="BG99" s="6"/>
      <c r="BH99" s="6"/>
      <c r="BI99" s="6"/>
      <c r="BJ99" s="6"/>
      <c r="BK99" s="6"/>
      <c r="BL99" s="6"/>
      <c r="BM99" s="6"/>
      <c r="BN99" s="6"/>
      <c r="BO99" s="6"/>
      <c r="BP99" s="6"/>
      <c r="BQ99" s="6"/>
      <c r="BR99" s="6"/>
      <c r="BS99" s="6"/>
      <c r="BT99" s="6"/>
      <c r="BU99" s="6"/>
      <c r="BV99" s="6"/>
      <c r="BW99" s="6"/>
      <c r="BX99" s="6"/>
      <c r="BY99" s="6"/>
      <c r="BZ99" s="6"/>
      <c r="CA99" s="6"/>
      <c r="CB99" s="6"/>
      <c r="CC99" s="6"/>
      <c r="CD99" s="6"/>
      <c r="CE99" s="6"/>
      <c r="CF99" s="6"/>
      <c r="CG99" s="6"/>
      <c r="CH99" s="6"/>
      <c r="CI99" s="6"/>
      <c r="CJ99" s="6"/>
      <c r="CK99" s="6"/>
      <c r="CL99" s="6"/>
    </row>
    <row r="100" spans="23:90" x14ac:dyDescent="0.25"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C100" s="6"/>
      <c r="BD100" s="6"/>
      <c r="BE100" s="6"/>
      <c r="BF100" s="6"/>
      <c r="BG100" s="6"/>
      <c r="BH100" s="6"/>
      <c r="BI100" s="6"/>
      <c r="BJ100" s="6"/>
      <c r="BK100" s="6"/>
      <c r="BL100" s="6"/>
      <c r="BM100" s="6"/>
      <c r="BN100" s="6"/>
      <c r="BO100" s="6"/>
      <c r="BP100" s="6"/>
      <c r="BQ100" s="6"/>
      <c r="BR100" s="6"/>
      <c r="BS100" s="6"/>
      <c r="BT100" s="6"/>
      <c r="BU100" s="6"/>
      <c r="BV100" s="6"/>
      <c r="BW100" s="6"/>
      <c r="BX100" s="6"/>
      <c r="BY100" s="6"/>
      <c r="BZ100" s="6"/>
      <c r="CA100" s="6"/>
      <c r="CB100" s="6"/>
      <c r="CC100" s="6"/>
      <c r="CD100" s="6"/>
      <c r="CE100" s="6"/>
      <c r="CF100" s="6"/>
      <c r="CG100" s="6"/>
      <c r="CH100" s="6"/>
      <c r="CI100" s="6"/>
      <c r="CJ100" s="6"/>
      <c r="CK100" s="6"/>
      <c r="CL100" s="6"/>
    </row>
    <row r="101" spans="23:90" x14ac:dyDescent="0.25"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C101" s="6"/>
      <c r="BD101" s="6"/>
      <c r="BE101" s="6"/>
      <c r="BF101" s="6"/>
      <c r="BG101" s="6"/>
      <c r="BH101" s="6"/>
      <c r="BI101" s="6"/>
      <c r="BJ101" s="6"/>
      <c r="BK101" s="6"/>
      <c r="BL101" s="6"/>
      <c r="BM101" s="6"/>
      <c r="BN101" s="6"/>
      <c r="BO101" s="6"/>
      <c r="BP101" s="6"/>
      <c r="BQ101" s="6"/>
      <c r="BR101" s="6"/>
      <c r="BS101" s="6"/>
      <c r="BT101" s="6"/>
      <c r="BU101" s="6"/>
      <c r="BV101" s="6"/>
      <c r="BW101" s="6"/>
      <c r="BX101" s="6"/>
      <c r="BY101" s="6"/>
      <c r="BZ101" s="6"/>
      <c r="CA101" s="6"/>
      <c r="CB101" s="6"/>
      <c r="CC101" s="6"/>
      <c r="CD101" s="6"/>
      <c r="CE101" s="6"/>
      <c r="CF101" s="6"/>
      <c r="CG101" s="6"/>
      <c r="CH101" s="6"/>
      <c r="CI101" s="6"/>
      <c r="CJ101" s="6"/>
      <c r="CK101" s="6"/>
      <c r="CL101" s="6"/>
    </row>
    <row r="102" spans="23:90" x14ac:dyDescent="0.25"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C102" s="6"/>
      <c r="BD102" s="6"/>
      <c r="BE102" s="6"/>
      <c r="BF102" s="6"/>
      <c r="BG102" s="6"/>
      <c r="BH102" s="6"/>
      <c r="BI102" s="6"/>
      <c r="BJ102" s="6"/>
      <c r="BK102" s="6"/>
      <c r="BL102" s="6"/>
      <c r="BM102" s="6"/>
      <c r="BN102" s="6"/>
      <c r="BO102" s="6"/>
      <c r="BP102" s="6"/>
      <c r="BQ102" s="6"/>
      <c r="BR102" s="6"/>
      <c r="BS102" s="6"/>
      <c r="BT102" s="6"/>
      <c r="BU102" s="6"/>
      <c r="BV102" s="6"/>
      <c r="BW102" s="6"/>
      <c r="BX102" s="6"/>
      <c r="BY102" s="6"/>
      <c r="BZ102" s="6"/>
      <c r="CA102" s="6"/>
      <c r="CB102" s="6"/>
      <c r="CC102" s="6"/>
      <c r="CD102" s="6"/>
      <c r="CE102" s="6"/>
      <c r="CF102" s="6"/>
      <c r="CG102" s="6"/>
      <c r="CH102" s="6"/>
      <c r="CI102" s="6"/>
      <c r="CJ102" s="6"/>
      <c r="CK102" s="6"/>
      <c r="CL102" s="6"/>
    </row>
    <row r="103" spans="23:90" x14ac:dyDescent="0.25"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  <c r="BC103" s="6"/>
      <c r="BD103" s="6"/>
      <c r="BE103" s="6"/>
      <c r="BF103" s="6"/>
      <c r="BG103" s="6"/>
      <c r="BH103" s="6"/>
      <c r="BI103" s="6"/>
      <c r="BJ103" s="6"/>
      <c r="BK103" s="6"/>
      <c r="BL103" s="6"/>
      <c r="BM103" s="6"/>
      <c r="BN103" s="6"/>
      <c r="BO103" s="6"/>
      <c r="BP103" s="6"/>
      <c r="BQ103" s="6"/>
      <c r="BR103" s="6"/>
      <c r="BS103" s="6"/>
      <c r="BT103" s="6"/>
      <c r="BU103" s="6"/>
      <c r="BV103" s="6"/>
      <c r="BW103" s="6"/>
      <c r="BX103" s="6"/>
      <c r="BY103" s="6"/>
      <c r="BZ103" s="6"/>
      <c r="CA103" s="6"/>
      <c r="CB103" s="6"/>
      <c r="CC103" s="6"/>
      <c r="CD103" s="6"/>
      <c r="CE103" s="6"/>
      <c r="CF103" s="6"/>
      <c r="CG103" s="6"/>
      <c r="CH103" s="6"/>
      <c r="CI103" s="6"/>
      <c r="CJ103" s="6"/>
      <c r="CK103" s="6"/>
      <c r="CL103" s="6"/>
    </row>
    <row r="104" spans="23:90" x14ac:dyDescent="0.25"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  <c r="BC104" s="6"/>
      <c r="BD104" s="6"/>
      <c r="BE104" s="6"/>
      <c r="BF104" s="6"/>
      <c r="BG104" s="6"/>
      <c r="BH104" s="6"/>
      <c r="BI104" s="6"/>
      <c r="BJ104" s="6"/>
      <c r="BK104" s="6"/>
      <c r="BL104" s="6"/>
      <c r="BM104" s="6"/>
      <c r="BN104" s="6"/>
      <c r="BO104" s="6"/>
      <c r="BP104" s="6"/>
      <c r="BQ104" s="6"/>
      <c r="BR104" s="6"/>
      <c r="BS104" s="6"/>
      <c r="BT104" s="6"/>
      <c r="BU104" s="6"/>
      <c r="BV104" s="6"/>
      <c r="BW104" s="6"/>
      <c r="BX104" s="6"/>
      <c r="BY104" s="6"/>
      <c r="BZ104" s="6"/>
      <c r="CA104" s="6"/>
      <c r="CB104" s="6"/>
      <c r="CC104" s="6"/>
      <c r="CD104" s="6"/>
      <c r="CE104" s="6"/>
      <c r="CF104" s="6"/>
      <c r="CG104" s="6"/>
      <c r="CH104" s="6"/>
      <c r="CI104" s="6"/>
      <c r="CJ104" s="6"/>
      <c r="CK104" s="6"/>
      <c r="CL104" s="6"/>
    </row>
    <row r="105" spans="23:90" x14ac:dyDescent="0.25"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C105" s="6"/>
      <c r="BD105" s="6"/>
      <c r="BE105" s="6"/>
      <c r="BF105" s="6"/>
      <c r="BG105" s="6"/>
      <c r="BH105" s="6"/>
      <c r="BI105" s="6"/>
      <c r="BJ105" s="6"/>
      <c r="BK105" s="6"/>
      <c r="BL105" s="6"/>
      <c r="BM105" s="6"/>
      <c r="BN105" s="6"/>
      <c r="BO105" s="6"/>
      <c r="BP105" s="6"/>
      <c r="BQ105" s="6"/>
      <c r="BR105" s="6"/>
      <c r="BS105" s="6"/>
      <c r="BT105" s="6"/>
      <c r="BU105" s="6"/>
      <c r="BV105" s="6"/>
      <c r="BW105" s="6"/>
      <c r="BX105" s="6"/>
      <c r="BY105" s="6"/>
      <c r="BZ105" s="6"/>
      <c r="CA105" s="6"/>
      <c r="CB105" s="6"/>
      <c r="CC105" s="6"/>
      <c r="CD105" s="6"/>
      <c r="CE105" s="6"/>
      <c r="CF105" s="6"/>
      <c r="CG105" s="6"/>
      <c r="CH105" s="6"/>
      <c r="CI105" s="6"/>
      <c r="CJ105" s="6"/>
      <c r="CK105" s="6"/>
      <c r="CL105" s="6"/>
    </row>
    <row r="106" spans="23:90" x14ac:dyDescent="0.25"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6"/>
      <c r="BC106" s="6"/>
      <c r="BD106" s="6"/>
      <c r="BE106" s="6"/>
      <c r="BF106" s="6"/>
      <c r="BG106" s="6"/>
      <c r="BH106" s="6"/>
      <c r="BI106" s="6"/>
      <c r="BJ106" s="6"/>
      <c r="BK106" s="6"/>
      <c r="BL106" s="6"/>
      <c r="BM106" s="6"/>
      <c r="BN106" s="6"/>
      <c r="BO106" s="6"/>
      <c r="BP106" s="6"/>
      <c r="BQ106" s="6"/>
      <c r="BR106" s="6"/>
      <c r="BS106" s="6"/>
      <c r="BT106" s="6"/>
      <c r="BU106" s="6"/>
      <c r="BV106" s="6"/>
      <c r="BW106" s="6"/>
      <c r="BX106" s="6"/>
      <c r="BY106" s="6"/>
      <c r="BZ106" s="6"/>
      <c r="CA106" s="6"/>
      <c r="CB106" s="6"/>
      <c r="CC106" s="6"/>
      <c r="CD106" s="6"/>
      <c r="CE106" s="6"/>
      <c r="CF106" s="6"/>
      <c r="CG106" s="6"/>
      <c r="CH106" s="6"/>
      <c r="CI106" s="6"/>
      <c r="CJ106" s="6"/>
      <c r="CK106" s="6"/>
      <c r="CL106" s="6"/>
    </row>
    <row r="107" spans="23:90" x14ac:dyDescent="0.25"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C107" s="6"/>
      <c r="BD107" s="6"/>
      <c r="BE107" s="6"/>
      <c r="BF107" s="6"/>
      <c r="BG107" s="6"/>
      <c r="BH107" s="6"/>
      <c r="BI107" s="6"/>
      <c r="BJ107" s="6"/>
      <c r="BK107" s="6"/>
      <c r="BL107" s="6"/>
      <c r="BM107" s="6"/>
      <c r="BN107" s="6"/>
      <c r="BO107" s="6"/>
      <c r="BP107" s="6"/>
      <c r="BQ107" s="6"/>
      <c r="BR107" s="6"/>
      <c r="BS107" s="6"/>
      <c r="BT107" s="6"/>
      <c r="BU107" s="6"/>
      <c r="BV107" s="6"/>
      <c r="BW107" s="6"/>
      <c r="BX107" s="6"/>
      <c r="BY107" s="6"/>
      <c r="BZ107" s="6"/>
      <c r="CA107" s="6"/>
      <c r="CB107" s="6"/>
      <c r="CC107" s="6"/>
      <c r="CD107" s="6"/>
      <c r="CE107" s="6"/>
      <c r="CF107" s="6"/>
      <c r="CG107" s="6"/>
      <c r="CH107" s="6"/>
      <c r="CI107" s="6"/>
      <c r="CJ107" s="6"/>
      <c r="CK107" s="6"/>
      <c r="CL107" s="6"/>
    </row>
    <row r="108" spans="23:90" x14ac:dyDescent="0.25"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  <c r="BC108" s="6"/>
      <c r="BD108" s="6"/>
      <c r="BE108" s="6"/>
      <c r="BF108" s="6"/>
      <c r="BG108" s="6"/>
      <c r="BH108" s="6"/>
      <c r="BI108" s="6"/>
      <c r="BJ108" s="6"/>
      <c r="BK108" s="6"/>
      <c r="BL108" s="6"/>
      <c r="BM108" s="6"/>
      <c r="BN108" s="6"/>
      <c r="BO108" s="6"/>
      <c r="BP108" s="6"/>
      <c r="BQ108" s="6"/>
      <c r="BR108" s="6"/>
      <c r="BS108" s="6"/>
      <c r="BT108" s="6"/>
      <c r="BU108" s="6"/>
      <c r="BV108" s="6"/>
      <c r="BW108" s="6"/>
      <c r="BX108" s="6"/>
      <c r="BY108" s="6"/>
      <c r="BZ108" s="6"/>
      <c r="CA108" s="6"/>
      <c r="CB108" s="6"/>
      <c r="CC108" s="6"/>
      <c r="CD108" s="6"/>
      <c r="CE108" s="6"/>
      <c r="CF108" s="6"/>
      <c r="CG108" s="6"/>
      <c r="CH108" s="6"/>
      <c r="CI108" s="6"/>
      <c r="CJ108" s="6"/>
      <c r="CK108" s="6"/>
      <c r="CL108" s="6"/>
    </row>
    <row r="109" spans="23:90" x14ac:dyDescent="0.25"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C109" s="6"/>
      <c r="BD109" s="6"/>
      <c r="BE109" s="6"/>
      <c r="BF109" s="6"/>
      <c r="BG109" s="6"/>
      <c r="BH109" s="6"/>
      <c r="BI109" s="6"/>
      <c r="BJ109" s="6"/>
      <c r="BK109" s="6"/>
      <c r="BL109" s="6"/>
      <c r="BM109" s="6"/>
      <c r="BN109" s="6"/>
      <c r="BO109" s="6"/>
      <c r="BP109" s="6"/>
      <c r="BQ109" s="6"/>
      <c r="BR109" s="6"/>
      <c r="BS109" s="6"/>
      <c r="BT109" s="6"/>
      <c r="BU109" s="6"/>
      <c r="BV109" s="6"/>
      <c r="BW109" s="6"/>
      <c r="BX109" s="6"/>
      <c r="BY109" s="6"/>
      <c r="BZ109" s="6"/>
      <c r="CA109" s="6"/>
      <c r="CB109" s="6"/>
      <c r="CC109" s="6"/>
      <c r="CD109" s="6"/>
      <c r="CE109" s="6"/>
      <c r="CF109" s="6"/>
      <c r="CG109" s="6"/>
      <c r="CH109" s="6"/>
      <c r="CI109" s="6"/>
      <c r="CJ109" s="6"/>
      <c r="CK109" s="6"/>
      <c r="CL109" s="6"/>
    </row>
    <row r="110" spans="23:90" x14ac:dyDescent="0.25"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C110" s="6"/>
      <c r="BD110" s="6"/>
      <c r="BE110" s="6"/>
      <c r="BF110" s="6"/>
      <c r="BG110" s="6"/>
      <c r="BH110" s="6"/>
      <c r="BI110" s="6"/>
      <c r="BJ110" s="6"/>
      <c r="BK110" s="6"/>
      <c r="BL110" s="6"/>
      <c r="BM110" s="6"/>
      <c r="BN110" s="6"/>
      <c r="BO110" s="6"/>
      <c r="BP110" s="6"/>
      <c r="BQ110" s="6"/>
      <c r="BR110" s="6"/>
      <c r="BS110" s="6"/>
      <c r="BT110" s="6"/>
      <c r="BU110" s="6"/>
      <c r="BV110" s="6"/>
      <c r="BW110" s="6"/>
      <c r="BX110" s="6"/>
      <c r="BY110" s="6"/>
      <c r="BZ110" s="6"/>
      <c r="CA110" s="6"/>
      <c r="CB110" s="6"/>
      <c r="CC110" s="6"/>
      <c r="CD110" s="6"/>
      <c r="CE110" s="6"/>
      <c r="CF110" s="6"/>
      <c r="CG110" s="6"/>
      <c r="CH110" s="6"/>
      <c r="CI110" s="6"/>
      <c r="CJ110" s="6"/>
      <c r="CK110" s="6"/>
      <c r="CL110" s="6"/>
    </row>
    <row r="111" spans="23:90" x14ac:dyDescent="0.25"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C111" s="6"/>
      <c r="BD111" s="6"/>
      <c r="BE111" s="6"/>
      <c r="BF111" s="6"/>
      <c r="BG111" s="6"/>
      <c r="BH111" s="6"/>
      <c r="BI111" s="6"/>
      <c r="BJ111" s="6"/>
      <c r="BK111" s="6"/>
      <c r="BL111" s="6"/>
      <c r="BM111" s="6"/>
      <c r="BN111" s="6"/>
      <c r="BO111" s="6"/>
      <c r="BP111" s="6"/>
      <c r="BQ111" s="6"/>
      <c r="BR111" s="6"/>
      <c r="BS111" s="6"/>
      <c r="BT111" s="6"/>
      <c r="BU111" s="6"/>
      <c r="BV111" s="6"/>
      <c r="BW111" s="6"/>
      <c r="BX111" s="6"/>
      <c r="BY111" s="6"/>
      <c r="BZ111" s="6"/>
      <c r="CA111" s="6"/>
      <c r="CB111" s="6"/>
      <c r="CC111" s="6"/>
      <c r="CD111" s="6"/>
      <c r="CE111" s="6"/>
      <c r="CF111" s="6"/>
      <c r="CG111" s="6"/>
      <c r="CH111" s="6"/>
      <c r="CI111" s="6"/>
      <c r="CJ111" s="6"/>
      <c r="CK111" s="6"/>
      <c r="CL111" s="6"/>
    </row>
    <row r="112" spans="23:90" x14ac:dyDescent="0.25"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C112" s="6"/>
      <c r="BD112" s="6"/>
      <c r="BE112" s="6"/>
      <c r="BF112" s="6"/>
      <c r="BG112" s="6"/>
      <c r="BH112" s="6"/>
      <c r="BI112" s="6"/>
      <c r="BJ112" s="6"/>
      <c r="BK112" s="6"/>
      <c r="BL112" s="6"/>
      <c r="BM112" s="6"/>
      <c r="BN112" s="6"/>
      <c r="BO112" s="6"/>
      <c r="BP112" s="6"/>
      <c r="BQ112" s="6"/>
      <c r="BR112" s="6"/>
      <c r="BS112" s="6"/>
      <c r="BT112" s="6"/>
      <c r="BU112" s="6"/>
      <c r="BV112" s="6"/>
      <c r="BW112" s="6"/>
      <c r="BX112" s="6"/>
      <c r="BY112" s="6"/>
      <c r="BZ112" s="6"/>
      <c r="CA112" s="6"/>
      <c r="CB112" s="6"/>
      <c r="CC112" s="6"/>
      <c r="CD112" s="6"/>
      <c r="CE112" s="6"/>
      <c r="CF112" s="6"/>
      <c r="CG112" s="6"/>
      <c r="CH112" s="6"/>
      <c r="CI112" s="6"/>
      <c r="CJ112" s="6"/>
      <c r="CK112" s="6"/>
      <c r="CL112" s="6"/>
    </row>
    <row r="113" spans="23:90" x14ac:dyDescent="0.25"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C113" s="6"/>
      <c r="BD113" s="6"/>
      <c r="BE113" s="6"/>
      <c r="BF113" s="6"/>
      <c r="BG113" s="6"/>
      <c r="BH113" s="6"/>
      <c r="BI113" s="6"/>
      <c r="BJ113" s="6"/>
      <c r="BK113" s="6"/>
      <c r="BL113" s="6"/>
      <c r="BM113" s="6"/>
      <c r="BN113" s="6"/>
      <c r="BO113" s="6"/>
      <c r="BP113" s="6"/>
      <c r="BQ113" s="6"/>
      <c r="BR113" s="6"/>
      <c r="BS113" s="6"/>
      <c r="BT113" s="6"/>
      <c r="BU113" s="6"/>
      <c r="BV113" s="6"/>
      <c r="BW113" s="6"/>
      <c r="BX113" s="6"/>
      <c r="BY113" s="6"/>
      <c r="BZ113" s="6"/>
      <c r="CA113" s="6"/>
      <c r="CB113" s="6"/>
      <c r="CC113" s="6"/>
      <c r="CD113" s="6"/>
      <c r="CE113" s="6"/>
      <c r="CF113" s="6"/>
      <c r="CG113" s="6"/>
      <c r="CH113" s="6"/>
      <c r="CI113" s="6"/>
      <c r="CJ113" s="6"/>
      <c r="CK113" s="6"/>
      <c r="CL113" s="6"/>
    </row>
    <row r="114" spans="23:90" x14ac:dyDescent="0.25"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C114" s="6"/>
      <c r="BD114" s="6"/>
      <c r="BE114" s="6"/>
      <c r="BF114" s="6"/>
      <c r="BG114" s="6"/>
      <c r="BH114" s="6"/>
      <c r="BI114" s="6"/>
      <c r="BJ114" s="6"/>
      <c r="BK114" s="6"/>
      <c r="BL114" s="6"/>
      <c r="BM114" s="6"/>
      <c r="BN114" s="6"/>
      <c r="BO114" s="6"/>
      <c r="BP114" s="6"/>
      <c r="BQ114" s="6"/>
      <c r="BR114" s="6"/>
      <c r="BS114" s="6"/>
      <c r="BT114" s="6"/>
      <c r="BU114" s="6"/>
      <c r="BV114" s="6"/>
      <c r="BW114" s="6"/>
      <c r="BX114" s="6"/>
      <c r="BY114" s="6"/>
      <c r="BZ114" s="6"/>
      <c r="CA114" s="6"/>
      <c r="CB114" s="6"/>
      <c r="CC114" s="6"/>
      <c r="CD114" s="6"/>
      <c r="CE114" s="6"/>
      <c r="CF114" s="6"/>
      <c r="CG114" s="6"/>
      <c r="CH114" s="6"/>
      <c r="CI114" s="6"/>
      <c r="CJ114" s="6"/>
      <c r="CK114" s="6"/>
      <c r="CL114" s="6"/>
    </row>
    <row r="115" spans="23:90" x14ac:dyDescent="0.25"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C115" s="6"/>
      <c r="BD115" s="6"/>
      <c r="BE115" s="6"/>
      <c r="BF115" s="6"/>
      <c r="BG115" s="6"/>
      <c r="BH115" s="6"/>
      <c r="BI115" s="6"/>
      <c r="BJ115" s="6"/>
      <c r="BK115" s="6"/>
      <c r="BL115" s="6"/>
      <c r="BM115" s="6"/>
      <c r="BN115" s="6"/>
      <c r="BO115" s="6"/>
      <c r="BP115" s="6"/>
      <c r="BQ115" s="6"/>
      <c r="BR115" s="6"/>
      <c r="BS115" s="6"/>
      <c r="BT115" s="6"/>
      <c r="BU115" s="6"/>
      <c r="BV115" s="6"/>
      <c r="BW115" s="6"/>
      <c r="BX115" s="6"/>
      <c r="BY115" s="6"/>
      <c r="BZ115" s="6"/>
      <c r="CA115" s="6"/>
      <c r="CB115" s="6"/>
      <c r="CC115" s="6"/>
      <c r="CD115" s="6"/>
      <c r="CE115" s="6"/>
      <c r="CF115" s="6"/>
      <c r="CG115" s="6"/>
      <c r="CH115" s="6"/>
      <c r="CI115" s="6"/>
      <c r="CJ115" s="6"/>
      <c r="CK115" s="6"/>
      <c r="CL115" s="6"/>
    </row>
    <row r="116" spans="23:90" x14ac:dyDescent="0.25"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C116" s="6"/>
      <c r="BD116" s="6"/>
      <c r="BE116" s="6"/>
      <c r="BF116" s="6"/>
      <c r="BG116" s="6"/>
      <c r="BH116" s="6"/>
      <c r="BI116" s="6"/>
      <c r="BJ116" s="6"/>
      <c r="BK116" s="6"/>
      <c r="BL116" s="6"/>
      <c r="BM116" s="6"/>
      <c r="BN116" s="6"/>
      <c r="BO116" s="6"/>
      <c r="BP116" s="6"/>
      <c r="BQ116" s="6"/>
      <c r="BR116" s="6"/>
      <c r="BS116" s="6"/>
      <c r="BT116" s="6"/>
      <c r="BU116" s="6"/>
      <c r="BV116" s="6"/>
      <c r="BW116" s="6"/>
      <c r="BX116" s="6"/>
      <c r="BY116" s="6"/>
      <c r="BZ116" s="6"/>
      <c r="CA116" s="6"/>
      <c r="CB116" s="6"/>
      <c r="CC116" s="6"/>
      <c r="CD116" s="6"/>
      <c r="CE116" s="6"/>
      <c r="CF116" s="6"/>
      <c r="CG116" s="6"/>
      <c r="CH116" s="6"/>
      <c r="CI116" s="6"/>
      <c r="CJ116" s="6"/>
      <c r="CK116" s="6"/>
      <c r="CL116" s="6"/>
    </row>
    <row r="117" spans="23:90" x14ac:dyDescent="0.25"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C117" s="6"/>
      <c r="BD117" s="6"/>
      <c r="BE117" s="6"/>
      <c r="BF117" s="6"/>
      <c r="BG117" s="6"/>
      <c r="BH117" s="6"/>
      <c r="BI117" s="6"/>
      <c r="BJ117" s="6"/>
      <c r="BK117" s="6"/>
      <c r="BL117" s="6"/>
      <c r="BM117" s="6"/>
      <c r="BN117" s="6"/>
      <c r="BO117" s="6"/>
      <c r="BP117" s="6"/>
      <c r="BQ117" s="6"/>
      <c r="BR117" s="6"/>
      <c r="BS117" s="6"/>
      <c r="BT117" s="6"/>
      <c r="BU117" s="6"/>
      <c r="BV117" s="6"/>
      <c r="BW117" s="6"/>
      <c r="BX117" s="6"/>
      <c r="BY117" s="6"/>
      <c r="BZ117" s="6"/>
      <c r="CA117" s="6"/>
      <c r="CB117" s="6"/>
      <c r="CC117" s="6"/>
      <c r="CD117" s="6"/>
      <c r="CE117" s="6"/>
      <c r="CF117" s="6"/>
      <c r="CG117" s="6"/>
      <c r="CH117" s="6"/>
      <c r="CI117" s="6"/>
      <c r="CJ117" s="6"/>
      <c r="CK117" s="6"/>
      <c r="CL117" s="6"/>
    </row>
    <row r="118" spans="23:90" x14ac:dyDescent="0.25"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  <c r="BC118" s="6"/>
      <c r="BD118" s="6"/>
      <c r="BE118" s="6"/>
      <c r="BF118" s="6"/>
      <c r="BG118" s="6"/>
      <c r="BH118" s="6"/>
      <c r="BI118" s="6"/>
      <c r="BJ118" s="6"/>
      <c r="BK118" s="6"/>
      <c r="BL118" s="6"/>
      <c r="BM118" s="6"/>
      <c r="BN118" s="6"/>
      <c r="BO118" s="6"/>
      <c r="BP118" s="6"/>
      <c r="BQ118" s="6"/>
      <c r="BR118" s="6"/>
      <c r="BS118" s="6"/>
      <c r="BT118" s="6"/>
      <c r="BU118" s="6"/>
      <c r="BV118" s="6"/>
      <c r="BW118" s="6"/>
      <c r="BX118" s="6"/>
      <c r="BY118" s="6"/>
      <c r="BZ118" s="6"/>
      <c r="CA118" s="6"/>
      <c r="CB118" s="6"/>
      <c r="CC118" s="6"/>
      <c r="CD118" s="6"/>
      <c r="CE118" s="6"/>
      <c r="CF118" s="6"/>
      <c r="CG118" s="6"/>
      <c r="CH118" s="6"/>
      <c r="CI118" s="6"/>
      <c r="CJ118" s="6"/>
      <c r="CK118" s="6"/>
      <c r="CL118" s="6"/>
    </row>
    <row r="119" spans="23:90" x14ac:dyDescent="0.25"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C119" s="6"/>
      <c r="BD119" s="6"/>
      <c r="BE119" s="6"/>
      <c r="BF119" s="6"/>
      <c r="BG119" s="6"/>
      <c r="BH119" s="6"/>
      <c r="BI119" s="6"/>
      <c r="BJ119" s="6"/>
      <c r="BK119" s="6"/>
      <c r="BL119" s="6"/>
      <c r="BM119" s="6"/>
      <c r="BN119" s="6"/>
      <c r="BO119" s="6"/>
      <c r="BP119" s="6"/>
      <c r="BQ119" s="6"/>
      <c r="BR119" s="6"/>
      <c r="BS119" s="6"/>
      <c r="BT119" s="6"/>
      <c r="BU119" s="6"/>
      <c r="BV119" s="6"/>
      <c r="BW119" s="6"/>
      <c r="BX119" s="6"/>
      <c r="BY119" s="6"/>
      <c r="BZ119" s="6"/>
      <c r="CA119" s="6"/>
      <c r="CB119" s="6"/>
      <c r="CC119" s="6"/>
      <c r="CD119" s="6"/>
      <c r="CE119" s="6"/>
      <c r="CF119" s="6"/>
      <c r="CG119" s="6"/>
      <c r="CH119" s="6"/>
      <c r="CI119" s="6"/>
      <c r="CJ119" s="6"/>
      <c r="CK119" s="6"/>
      <c r="CL119" s="6"/>
    </row>
    <row r="120" spans="23:90" x14ac:dyDescent="0.25"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  <c r="BC120" s="6"/>
      <c r="BD120" s="6"/>
      <c r="BE120" s="6"/>
      <c r="BF120" s="6"/>
      <c r="BG120" s="6"/>
      <c r="BH120" s="6"/>
      <c r="BI120" s="6"/>
      <c r="BJ120" s="6"/>
      <c r="BK120" s="6"/>
      <c r="BL120" s="6"/>
      <c r="BM120" s="6"/>
      <c r="BN120" s="6"/>
      <c r="BO120" s="6"/>
      <c r="BP120" s="6"/>
      <c r="BQ120" s="6"/>
      <c r="BR120" s="6"/>
      <c r="BS120" s="6"/>
      <c r="BT120" s="6"/>
      <c r="BU120" s="6"/>
      <c r="BV120" s="6"/>
      <c r="BW120" s="6"/>
      <c r="BX120" s="6"/>
      <c r="BY120" s="6"/>
      <c r="BZ120" s="6"/>
      <c r="CA120" s="6"/>
      <c r="CB120" s="6"/>
      <c r="CC120" s="6"/>
      <c r="CD120" s="6"/>
      <c r="CE120" s="6"/>
      <c r="CF120" s="6"/>
      <c r="CG120" s="6"/>
      <c r="CH120" s="6"/>
      <c r="CI120" s="6"/>
      <c r="CJ120" s="6"/>
      <c r="CK120" s="6"/>
      <c r="CL120" s="6"/>
    </row>
    <row r="121" spans="23:90" x14ac:dyDescent="0.25"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  <c r="BC121" s="6"/>
      <c r="BD121" s="6"/>
      <c r="BE121" s="6"/>
      <c r="BF121" s="6"/>
      <c r="BG121" s="6"/>
      <c r="BH121" s="6"/>
      <c r="BI121" s="6"/>
      <c r="BJ121" s="6"/>
      <c r="BK121" s="6"/>
      <c r="BL121" s="6"/>
      <c r="BM121" s="6"/>
      <c r="BN121" s="6"/>
      <c r="BO121" s="6"/>
      <c r="BP121" s="6"/>
      <c r="BQ121" s="6"/>
      <c r="BR121" s="6"/>
      <c r="BS121" s="6"/>
      <c r="BT121" s="6"/>
      <c r="BU121" s="6"/>
      <c r="BV121" s="6"/>
      <c r="BW121" s="6"/>
      <c r="BX121" s="6"/>
      <c r="BY121" s="6"/>
      <c r="BZ121" s="6"/>
      <c r="CA121" s="6"/>
      <c r="CB121" s="6"/>
      <c r="CC121" s="6"/>
      <c r="CD121" s="6"/>
      <c r="CE121" s="6"/>
      <c r="CF121" s="6"/>
      <c r="CG121" s="6"/>
      <c r="CH121" s="6"/>
      <c r="CI121" s="6"/>
      <c r="CJ121" s="6"/>
      <c r="CK121" s="6"/>
      <c r="CL121" s="6"/>
    </row>
    <row r="122" spans="23:90" x14ac:dyDescent="0.25"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6"/>
      <c r="BC122" s="6"/>
      <c r="BD122" s="6"/>
      <c r="BE122" s="6"/>
      <c r="BF122" s="6"/>
      <c r="BG122" s="6"/>
      <c r="BH122" s="6"/>
      <c r="BI122" s="6"/>
      <c r="BJ122" s="6"/>
      <c r="BK122" s="6"/>
      <c r="BL122" s="6"/>
      <c r="BM122" s="6"/>
      <c r="BN122" s="6"/>
      <c r="BO122" s="6"/>
      <c r="BP122" s="6"/>
      <c r="BQ122" s="6"/>
      <c r="BR122" s="6"/>
      <c r="BS122" s="6"/>
      <c r="BT122" s="6"/>
      <c r="BU122" s="6"/>
      <c r="BV122" s="6"/>
      <c r="BW122" s="6"/>
      <c r="BX122" s="6"/>
      <c r="BY122" s="6"/>
      <c r="BZ122" s="6"/>
      <c r="CA122" s="6"/>
      <c r="CB122" s="6"/>
      <c r="CC122" s="6"/>
      <c r="CD122" s="6"/>
      <c r="CE122" s="6"/>
      <c r="CF122" s="6"/>
      <c r="CG122" s="6"/>
      <c r="CH122" s="6"/>
      <c r="CI122" s="6"/>
      <c r="CJ122" s="6"/>
      <c r="CK122" s="6"/>
      <c r="CL122" s="6"/>
    </row>
    <row r="123" spans="23:90" x14ac:dyDescent="0.25"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6"/>
      <c r="BC123" s="6"/>
      <c r="BD123" s="6"/>
      <c r="BE123" s="6"/>
      <c r="BF123" s="6"/>
      <c r="BG123" s="6"/>
      <c r="BH123" s="6"/>
      <c r="BI123" s="6"/>
      <c r="BJ123" s="6"/>
      <c r="BK123" s="6"/>
      <c r="BL123" s="6"/>
      <c r="BM123" s="6"/>
      <c r="BN123" s="6"/>
      <c r="BO123" s="6"/>
      <c r="BP123" s="6"/>
      <c r="BQ123" s="6"/>
      <c r="BR123" s="6"/>
      <c r="BS123" s="6"/>
      <c r="BT123" s="6"/>
      <c r="BU123" s="6"/>
      <c r="BV123" s="6"/>
      <c r="BW123" s="6"/>
      <c r="BX123" s="6"/>
      <c r="BY123" s="6"/>
      <c r="BZ123" s="6"/>
      <c r="CA123" s="6"/>
      <c r="CB123" s="6"/>
      <c r="CC123" s="6"/>
      <c r="CD123" s="6"/>
      <c r="CE123" s="6"/>
      <c r="CF123" s="6"/>
      <c r="CG123" s="6"/>
      <c r="CH123" s="6"/>
      <c r="CI123" s="6"/>
      <c r="CJ123" s="6"/>
      <c r="CK123" s="6"/>
      <c r="CL123" s="6"/>
    </row>
    <row r="124" spans="23:90" x14ac:dyDescent="0.25"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  <c r="BC124" s="6"/>
      <c r="BD124" s="6"/>
      <c r="BE124" s="6"/>
      <c r="BF124" s="6"/>
      <c r="BG124" s="6"/>
      <c r="BH124" s="6"/>
      <c r="BI124" s="6"/>
      <c r="BJ124" s="6"/>
      <c r="BK124" s="6"/>
      <c r="BL124" s="6"/>
      <c r="BM124" s="6"/>
      <c r="BN124" s="6"/>
      <c r="BO124" s="6"/>
      <c r="BP124" s="6"/>
      <c r="BQ124" s="6"/>
      <c r="BR124" s="6"/>
      <c r="BS124" s="6"/>
      <c r="BT124" s="6"/>
      <c r="BU124" s="6"/>
      <c r="BV124" s="6"/>
      <c r="BW124" s="6"/>
      <c r="BX124" s="6"/>
      <c r="BY124" s="6"/>
      <c r="BZ124" s="6"/>
      <c r="CA124" s="6"/>
      <c r="CB124" s="6"/>
      <c r="CC124" s="6"/>
      <c r="CD124" s="6"/>
      <c r="CE124" s="6"/>
      <c r="CF124" s="6"/>
      <c r="CG124" s="6"/>
      <c r="CH124" s="6"/>
      <c r="CI124" s="6"/>
      <c r="CJ124" s="6"/>
      <c r="CK124" s="6"/>
      <c r="CL124" s="6"/>
    </row>
    <row r="125" spans="23:90" x14ac:dyDescent="0.25"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6"/>
      <c r="BC125" s="6"/>
      <c r="BD125" s="6"/>
      <c r="BE125" s="6"/>
      <c r="BF125" s="6"/>
      <c r="BG125" s="6"/>
      <c r="BH125" s="6"/>
      <c r="BI125" s="6"/>
      <c r="BJ125" s="6"/>
      <c r="BK125" s="6"/>
      <c r="BL125" s="6"/>
      <c r="BM125" s="6"/>
      <c r="BN125" s="6"/>
      <c r="BO125" s="6"/>
      <c r="BP125" s="6"/>
      <c r="BQ125" s="6"/>
      <c r="BR125" s="6"/>
      <c r="BS125" s="6"/>
      <c r="BT125" s="6"/>
      <c r="BU125" s="6"/>
      <c r="BV125" s="6"/>
      <c r="BW125" s="6"/>
      <c r="BX125" s="6"/>
      <c r="BY125" s="6"/>
      <c r="BZ125" s="6"/>
      <c r="CA125" s="6"/>
      <c r="CB125" s="6"/>
      <c r="CC125" s="6"/>
      <c r="CD125" s="6"/>
      <c r="CE125" s="6"/>
      <c r="CF125" s="6"/>
      <c r="CG125" s="6"/>
      <c r="CH125" s="6"/>
      <c r="CI125" s="6"/>
      <c r="CJ125" s="6"/>
      <c r="CK125" s="6"/>
      <c r="CL125" s="6"/>
    </row>
    <row r="126" spans="23:90" x14ac:dyDescent="0.25"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6"/>
      <c r="BC126" s="6"/>
      <c r="BD126" s="6"/>
      <c r="BE126" s="6"/>
      <c r="BF126" s="6"/>
      <c r="BG126" s="6"/>
      <c r="BH126" s="6"/>
      <c r="BI126" s="6"/>
      <c r="BJ126" s="6"/>
      <c r="BK126" s="6"/>
      <c r="BL126" s="6"/>
      <c r="BM126" s="6"/>
      <c r="BN126" s="6"/>
      <c r="BO126" s="6"/>
      <c r="BP126" s="6"/>
      <c r="BQ126" s="6"/>
      <c r="BR126" s="6"/>
      <c r="BS126" s="6"/>
      <c r="BT126" s="6"/>
      <c r="BU126" s="6"/>
      <c r="BV126" s="6"/>
      <c r="BW126" s="6"/>
      <c r="BX126" s="6"/>
      <c r="BY126" s="6"/>
      <c r="BZ126" s="6"/>
      <c r="CA126" s="6"/>
      <c r="CB126" s="6"/>
      <c r="CC126" s="6"/>
      <c r="CD126" s="6"/>
      <c r="CE126" s="6"/>
      <c r="CF126" s="6"/>
      <c r="CG126" s="6"/>
      <c r="CH126" s="6"/>
      <c r="CI126" s="6"/>
      <c r="CJ126" s="6"/>
      <c r="CK126" s="6"/>
      <c r="CL126" s="6"/>
    </row>
    <row r="127" spans="23:90" x14ac:dyDescent="0.25"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  <c r="BC127" s="6"/>
      <c r="BD127" s="6"/>
      <c r="BE127" s="6"/>
      <c r="BF127" s="6"/>
      <c r="BG127" s="6"/>
      <c r="BH127" s="6"/>
      <c r="BI127" s="6"/>
      <c r="BJ127" s="6"/>
      <c r="BK127" s="6"/>
      <c r="BL127" s="6"/>
      <c r="BM127" s="6"/>
      <c r="BN127" s="6"/>
      <c r="BO127" s="6"/>
      <c r="BP127" s="6"/>
      <c r="BQ127" s="6"/>
      <c r="BR127" s="6"/>
      <c r="BS127" s="6"/>
      <c r="BT127" s="6"/>
      <c r="BU127" s="6"/>
      <c r="BV127" s="6"/>
      <c r="BW127" s="6"/>
      <c r="BX127" s="6"/>
      <c r="BY127" s="6"/>
      <c r="BZ127" s="6"/>
      <c r="CA127" s="6"/>
      <c r="CB127" s="6"/>
      <c r="CC127" s="6"/>
      <c r="CD127" s="6"/>
      <c r="CE127" s="6"/>
      <c r="CF127" s="6"/>
      <c r="CG127" s="6"/>
      <c r="CH127" s="6"/>
      <c r="CI127" s="6"/>
      <c r="CJ127" s="6"/>
      <c r="CK127" s="6"/>
      <c r="CL127" s="6"/>
    </row>
    <row r="128" spans="23:90" x14ac:dyDescent="0.25"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6"/>
      <c r="BC128" s="6"/>
      <c r="BD128" s="6"/>
      <c r="BE128" s="6"/>
      <c r="BF128" s="6"/>
      <c r="BG128" s="6"/>
      <c r="BH128" s="6"/>
      <c r="BI128" s="6"/>
      <c r="BJ128" s="6"/>
      <c r="BK128" s="6"/>
      <c r="BL128" s="6"/>
      <c r="BM128" s="6"/>
      <c r="BN128" s="6"/>
      <c r="BO128" s="6"/>
      <c r="BP128" s="6"/>
      <c r="BQ128" s="6"/>
      <c r="BR128" s="6"/>
      <c r="BS128" s="6"/>
      <c r="BT128" s="6"/>
      <c r="BU128" s="6"/>
      <c r="BV128" s="6"/>
      <c r="BW128" s="6"/>
      <c r="BX128" s="6"/>
      <c r="BY128" s="6"/>
      <c r="BZ128" s="6"/>
      <c r="CA128" s="6"/>
      <c r="CB128" s="6"/>
      <c r="CC128" s="6"/>
      <c r="CD128" s="6"/>
      <c r="CE128" s="6"/>
      <c r="CF128" s="6"/>
      <c r="CG128" s="6"/>
      <c r="CH128" s="6"/>
      <c r="CI128" s="6"/>
      <c r="CJ128" s="6"/>
      <c r="CK128" s="6"/>
      <c r="CL128" s="6"/>
    </row>
    <row r="129" spans="23:90" x14ac:dyDescent="0.25"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  <c r="BC129" s="6"/>
      <c r="BD129" s="6"/>
      <c r="BE129" s="6"/>
      <c r="BF129" s="6"/>
      <c r="BG129" s="6"/>
      <c r="BH129" s="6"/>
      <c r="BI129" s="6"/>
      <c r="BJ129" s="6"/>
      <c r="BK129" s="6"/>
      <c r="BL129" s="6"/>
      <c r="BM129" s="6"/>
      <c r="BN129" s="6"/>
      <c r="BO129" s="6"/>
      <c r="BP129" s="6"/>
      <c r="BQ129" s="6"/>
      <c r="BR129" s="6"/>
      <c r="BS129" s="6"/>
      <c r="BT129" s="6"/>
      <c r="BU129" s="6"/>
      <c r="BV129" s="6"/>
      <c r="BW129" s="6"/>
      <c r="BX129" s="6"/>
      <c r="BY129" s="6"/>
      <c r="BZ129" s="6"/>
      <c r="CA129" s="6"/>
      <c r="CB129" s="6"/>
      <c r="CC129" s="6"/>
      <c r="CD129" s="6"/>
      <c r="CE129" s="6"/>
      <c r="CF129" s="6"/>
      <c r="CG129" s="6"/>
      <c r="CH129" s="6"/>
      <c r="CI129" s="6"/>
      <c r="CJ129" s="6"/>
      <c r="CK129" s="6"/>
      <c r="CL129" s="6"/>
    </row>
    <row r="130" spans="23:90" x14ac:dyDescent="0.25"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6"/>
      <c r="AU130" s="6"/>
      <c r="AV130" s="6"/>
      <c r="AW130" s="6"/>
      <c r="AX130" s="6"/>
      <c r="AY130" s="6"/>
      <c r="AZ130" s="6"/>
      <c r="BA130" s="6"/>
      <c r="BC130" s="6"/>
      <c r="BD130" s="6"/>
      <c r="BE130" s="6"/>
      <c r="BF130" s="6"/>
      <c r="BG130" s="6"/>
      <c r="BH130" s="6"/>
      <c r="BI130" s="6"/>
      <c r="BJ130" s="6"/>
      <c r="BK130" s="6"/>
      <c r="BL130" s="6"/>
      <c r="BM130" s="6"/>
      <c r="BN130" s="6"/>
      <c r="BO130" s="6"/>
      <c r="BP130" s="6"/>
      <c r="BQ130" s="6"/>
      <c r="BR130" s="6"/>
      <c r="BS130" s="6"/>
      <c r="BT130" s="6"/>
      <c r="BU130" s="6"/>
      <c r="BV130" s="6"/>
      <c r="BW130" s="6"/>
      <c r="BX130" s="6"/>
      <c r="BY130" s="6"/>
      <c r="BZ130" s="6"/>
      <c r="CA130" s="6"/>
      <c r="CB130" s="6"/>
      <c r="CC130" s="6"/>
      <c r="CD130" s="6"/>
      <c r="CE130" s="6"/>
      <c r="CF130" s="6"/>
      <c r="CG130" s="6"/>
      <c r="CH130" s="6"/>
      <c r="CI130" s="6"/>
      <c r="CJ130" s="6"/>
      <c r="CK130" s="6"/>
      <c r="CL130" s="6"/>
    </row>
    <row r="131" spans="23:90" x14ac:dyDescent="0.25"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6"/>
      <c r="AX131" s="6"/>
      <c r="AY131" s="6"/>
      <c r="AZ131" s="6"/>
      <c r="BA131" s="6"/>
      <c r="BC131" s="6"/>
      <c r="BD131" s="6"/>
      <c r="BE131" s="6"/>
      <c r="BF131" s="6"/>
      <c r="BG131" s="6"/>
      <c r="BH131" s="6"/>
      <c r="BI131" s="6"/>
      <c r="BJ131" s="6"/>
      <c r="BK131" s="6"/>
      <c r="BL131" s="6"/>
      <c r="BM131" s="6"/>
      <c r="BN131" s="6"/>
      <c r="BO131" s="6"/>
      <c r="BP131" s="6"/>
      <c r="BQ131" s="6"/>
      <c r="BR131" s="6"/>
      <c r="BS131" s="6"/>
      <c r="BT131" s="6"/>
      <c r="BU131" s="6"/>
      <c r="BV131" s="6"/>
      <c r="BW131" s="6"/>
      <c r="BX131" s="6"/>
      <c r="BY131" s="6"/>
      <c r="BZ131" s="6"/>
      <c r="CA131" s="6"/>
      <c r="CB131" s="6"/>
      <c r="CC131" s="6"/>
      <c r="CD131" s="6"/>
      <c r="CE131" s="6"/>
      <c r="CF131" s="6"/>
      <c r="CG131" s="6"/>
      <c r="CH131" s="6"/>
      <c r="CI131" s="6"/>
      <c r="CJ131" s="6"/>
      <c r="CK131" s="6"/>
      <c r="CL131" s="6"/>
    </row>
    <row r="132" spans="23:90" x14ac:dyDescent="0.25"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W132" s="6"/>
      <c r="AX132" s="6"/>
      <c r="AY132" s="6"/>
      <c r="AZ132" s="6"/>
      <c r="BA132" s="6"/>
      <c r="BC132" s="6"/>
      <c r="BD132" s="6"/>
      <c r="BE132" s="6"/>
      <c r="BF132" s="6"/>
      <c r="BG132" s="6"/>
      <c r="BH132" s="6"/>
      <c r="BI132" s="6"/>
      <c r="BJ132" s="6"/>
      <c r="BK132" s="6"/>
      <c r="BL132" s="6"/>
      <c r="BM132" s="6"/>
      <c r="BN132" s="6"/>
      <c r="BO132" s="6"/>
      <c r="BP132" s="6"/>
      <c r="BQ132" s="6"/>
      <c r="BR132" s="6"/>
      <c r="BS132" s="6"/>
      <c r="BT132" s="6"/>
      <c r="BU132" s="6"/>
      <c r="BV132" s="6"/>
      <c r="BW132" s="6"/>
      <c r="BX132" s="6"/>
      <c r="BY132" s="6"/>
      <c r="BZ132" s="6"/>
      <c r="CA132" s="6"/>
      <c r="CB132" s="6"/>
      <c r="CC132" s="6"/>
      <c r="CD132" s="6"/>
      <c r="CE132" s="6"/>
      <c r="CF132" s="6"/>
      <c r="CG132" s="6"/>
      <c r="CH132" s="6"/>
      <c r="CI132" s="6"/>
      <c r="CJ132" s="6"/>
      <c r="CK132" s="6"/>
      <c r="CL132" s="6"/>
    </row>
    <row r="133" spans="23:90" x14ac:dyDescent="0.25"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W133" s="6"/>
      <c r="AX133" s="6"/>
      <c r="AY133" s="6"/>
      <c r="AZ133" s="6"/>
      <c r="BA133" s="6"/>
      <c r="BC133" s="6"/>
      <c r="BD133" s="6"/>
      <c r="BE133" s="6"/>
      <c r="BF133" s="6"/>
      <c r="BG133" s="6"/>
      <c r="BH133" s="6"/>
      <c r="BI133" s="6"/>
      <c r="BJ133" s="6"/>
      <c r="BK133" s="6"/>
      <c r="BL133" s="6"/>
      <c r="BM133" s="6"/>
      <c r="BN133" s="6"/>
      <c r="BO133" s="6"/>
      <c r="BP133" s="6"/>
      <c r="BQ133" s="6"/>
      <c r="BR133" s="6"/>
      <c r="BS133" s="6"/>
      <c r="BT133" s="6"/>
      <c r="BU133" s="6"/>
      <c r="BV133" s="6"/>
      <c r="BW133" s="6"/>
      <c r="BX133" s="6"/>
      <c r="BY133" s="6"/>
      <c r="BZ133" s="6"/>
      <c r="CA133" s="6"/>
      <c r="CB133" s="6"/>
      <c r="CC133" s="6"/>
      <c r="CD133" s="6"/>
      <c r="CE133" s="6"/>
      <c r="CF133" s="6"/>
      <c r="CG133" s="6"/>
      <c r="CH133" s="6"/>
      <c r="CI133" s="6"/>
      <c r="CJ133" s="6"/>
      <c r="CK133" s="6"/>
      <c r="CL133" s="6"/>
    </row>
    <row r="134" spans="23:90" x14ac:dyDescent="0.25"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  <c r="AW134" s="6"/>
      <c r="AX134" s="6"/>
      <c r="AY134" s="6"/>
      <c r="AZ134" s="6"/>
      <c r="BA134" s="6"/>
      <c r="BC134" s="6"/>
      <c r="BD134" s="6"/>
      <c r="BE134" s="6"/>
      <c r="BF134" s="6"/>
      <c r="BG134" s="6"/>
      <c r="BH134" s="6"/>
      <c r="BI134" s="6"/>
      <c r="BJ134" s="6"/>
      <c r="BK134" s="6"/>
      <c r="BL134" s="6"/>
      <c r="BM134" s="6"/>
      <c r="BN134" s="6"/>
      <c r="BO134" s="6"/>
      <c r="BP134" s="6"/>
      <c r="BQ134" s="6"/>
      <c r="BR134" s="6"/>
      <c r="BS134" s="6"/>
      <c r="BT134" s="6"/>
      <c r="BU134" s="6"/>
      <c r="BV134" s="6"/>
      <c r="BW134" s="6"/>
      <c r="BX134" s="6"/>
      <c r="BY134" s="6"/>
      <c r="BZ134" s="6"/>
      <c r="CA134" s="6"/>
      <c r="CB134" s="6"/>
      <c r="CC134" s="6"/>
      <c r="CD134" s="6"/>
      <c r="CE134" s="6"/>
      <c r="CF134" s="6"/>
      <c r="CG134" s="6"/>
      <c r="CH134" s="6"/>
      <c r="CI134" s="6"/>
      <c r="CJ134" s="6"/>
      <c r="CK134" s="6"/>
      <c r="CL134" s="6"/>
    </row>
    <row r="135" spans="23:90" x14ac:dyDescent="0.25"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  <c r="AW135" s="6"/>
      <c r="AX135" s="6"/>
      <c r="AY135" s="6"/>
      <c r="AZ135" s="6"/>
      <c r="BA135" s="6"/>
      <c r="BC135" s="6"/>
      <c r="BD135" s="6"/>
      <c r="BE135" s="6"/>
      <c r="BF135" s="6"/>
      <c r="BG135" s="6"/>
      <c r="BH135" s="6"/>
      <c r="BI135" s="6"/>
      <c r="BJ135" s="6"/>
      <c r="BK135" s="6"/>
      <c r="BL135" s="6"/>
      <c r="BM135" s="6"/>
      <c r="BN135" s="6"/>
      <c r="BO135" s="6"/>
      <c r="BP135" s="6"/>
      <c r="BQ135" s="6"/>
      <c r="BR135" s="6"/>
      <c r="BS135" s="6"/>
      <c r="BT135" s="6"/>
      <c r="BU135" s="6"/>
      <c r="BV135" s="6"/>
      <c r="BW135" s="6"/>
      <c r="BX135" s="6"/>
      <c r="BY135" s="6"/>
      <c r="BZ135" s="6"/>
      <c r="CA135" s="6"/>
      <c r="CB135" s="6"/>
      <c r="CC135" s="6"/>
      <c r="CD135" s="6"/>
      <c r="CE135" s="6"/>
      <c r="CF135" s="6"/>
      <c r="CG135" s="6"/>
      <c r="CH135" s="6"/>
      <c r="CI135" s="6"/>
      <c r="CJ135" s="6"/>
      <c r="CK135" s="6"/>
      <c r="CL135" s="6"/>
    </row>
    <row r="136" spans="23:90" x14ac:dyDescent="0.25"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W136" s="6"/>
      <c r="AX136" s="6"/>
      <c r="AY136" s="6"/>
      <c r="AZ136" s="6"/>
      <c r="BA136" s="6"/>
      <c r="BC136" s="6"/>
      <c r="BD136" s="6"/>
      <c r="BE136" s="6"/>
      <c r="BF136" s="6"/>
      <c r="BG136" s="6"/>
      <c r="BH136" s="6"/>
      <c r="BI136" s="6"/>
      <c r="BJ136" s="6"/>
      <c r="BK136" s="6"/>
      <c r="BL136" s="6"/>
      <c r="BM136" s="6"/>
      <c r="BN136" s="6"/>
      <c r="BO136" s="6"/>
      <c r="BP136" s="6"/>
      <c r="BQ136" s="6"/>
      <c r="BR136" s="6"/>
      <c r="BS136" s="6"/>
      <c r="BT136" s="6"/>
      <c r="BU136" s="6"/>
      <c r="BV136" s="6"/>
      <c r="BW136" s="6"/>
      <c r="BX136" s="6"/>
      <c r="BY136" s="6"/>
      <c r="BZ136" s="6"/>
      <c r="CA136" s="6"/>
      <c r="CB136" s="6"/>
      <c r="CC136" s="6"/>
      <c r="CD136" s="6"/>
      <c r="CE136" s="6"/>
      <c r="CF136" s="6"/>
      <c r="CG136" s="6"/>
      <c r="CH136" s="6"/>
      <c r="CI136" s="6"/>
      <c r="CJ136" s="6"/>
      <c r="CK136" s="6"/>
      <c r="CL136" s="6"/>
    </row>
    <row r="137" spans="23:90" x14ac:dyDescent="0.25"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W137" s="6"/>
      <c r="AX137" s="6"/>
      <c r="AY137" s="6"/>
      <c r="AZ137" s="6"/>
      <c r="BA137" s="6"/>
      <c r="BC137" s="6"/>
      <c r="BD137" s="6"/>
      <c r="BE137" s="6"/>
      <c r="BF137" s="6"/>
      <c r="BG137" s="6"/>
      <c r="BH137" s="6"/>
      <c r="BI137" s="6"/>
      <c r="BJ137" s="6"/>
      <c r="BK137" s="6"/>
      <c r="BL137" s="6"/>
      <c r="BM137" s="6"/>
      <c r="BN137" s="6"/>
      <c r="BO137" s="6"/>
      <c r="BP137" s="6"/>
      <c r="BQ137" s="6"/>
      <c r="BR137" s="6"/>
      <c r="BS137" s="6"/>
      <c r="BT137" s="6"/>
      <c r="BU137" s="6"/>
      <c r="BV137" s="6"/>
      <c r="BW137" s="6"/>
      <c r="BX137" s="6"/>
      <c r="BY137" s="6"/>
      <c r="BZ137" s="6"/>
      <c r="CA137" s="6"/>
      <c r="CB137" s="6"/>
      <c r="CC137" s="6"/>
      <c r="CD137" s="6"/>
      <c r="CE137" s="6"/>
      <c r="CF137" s="6"/>
      <c r="CG137" s="6"/>
      <c r="CH137" s="6"/>
      <c r="CI137" s="6"/>
      <c r="CJ137" s="6"/>
      <c r="CK137" s="6"/>
      <c r="CL137" s="6"/>
    </row>
    <row r="138" spans="23:90" x14ac:dyDescent="0.25"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  <c r="AW138" s="6"/>
      <c r="AX138" s="6"/>
      <c r="AY138" s="6"/>
      <c r="AZ138" s="6"/>
      <c r="BA138" s="6"/>
      <c r="BC138" s="6"/>
      <c r="BD138" s="6"/>
      <c r="BE138" s="6"/>
      <c r="BF138" s="6"/>
      <c r="BG138" s="6"/>
      <c r="BH138" s="6"/>
      <c r="BI138" s="6"/>
      <c r="BJ138" s="6"/>
      <c r="BK138" s="6"/>
      <c r="BL138" s="6"/>
      <c r="BM138" s="6"/>
      <c r="BN138" s="6"/>
      <c r="BO138" s="6"/>
      <c r="BP138" s="6"/>
      <c r="BQ138" s="6"/>
      <c r="BR138" s="6"/>
      <c r="BS138" s="6"/>
      <c r="BT138" s="6"/>
      <c r="BU138" s="6"/>
      <c r="BV138" s="6"/>
      <c r="BW138" s="6"/>
      <c r="BX138" s="6"/>
      <c r="BY138" s="6"/>
      <c r="BZ138" s="6"/>
      <c r="CA138" s="6"/>
      <c r="CB138" s="6"/>
      <c r="CC138" s="6"/>
      <c r="CD138" s="6"/>
      <c r="CE138" s="6"/>
      <c r="CF138" s="6"/>
      <c r="CG138" s="6"/>
      <c r="CH138" s="6"/>
      <c r="CI138" s="6"/>
      <c r="CJ138" s="6"/>
      <c r="CK138" s="6"/>
      <c r="CL138" s="6"/>
    </row>
    <row r="139" spans="23:90" x14ac:dyDescent="0.25"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W139" s="6"/>
      <c r="AX139" s="6"/>
      <c r="AY139" s="6"/>
      <c r="AZ139" s="6"/>
      <c r="BA139" s="6"/>
      <c r="BC139" s="6"/>
      <c r="BD139" s="6"/>
      <c r="BE139" s="6"/>
      <c r="BF139" s="6"/>
      <c r="BG139" s="6"/>
      <c r="BH139" s="6"/>
      <c r="BI139" s="6"/>
      <c r="BJ139" s="6"/>
      <c r="BK139" s="6"/>
      <c r="BL139" s="6"/>
      <c r="BM139" s="6"/>
      <c r="BN139" s="6"/>
      <c r="BO139" s="6"/>
      <c r="BP139" s="6"/>
      <c r="BQ139" s="6"/>
      <c r="BR139" s="6"/>
      <c r="BS139" s="6"/>
      <c r="BT139" s="6"/>
      <c r="BU139" s="6"/>
      <c r="BV139" s="6"/>
      <c r="BW139" s="6"/>
      <c r="BX139" s="6"/>
      <c r="BY139" s="6"/>
      <c r="BZ139" s="6"/>
      <c r="CA139" s="6"/>
      <c r="CB139" s="6"/>
      <c r="CC139" s="6"/>
      <c r="CD139" s="6"/>
      <c r="CE139" s="6"/>
      <c r="CF139" s="6"/>
      <c r="CG139" s="6"/>
      <c r="CH139" s="6"/>
      <c r="CI139" s="6"/>
      <c r="CJ139" s="6"/>
      <c r="CK139" s="6"/>
      <c r="CL139" s="6"/>
    </row>
    <row r="140" spans="23:90" x14ac:dyDescent="0.25"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W140" s="6"/>
      <c r="AX140" s="6"/>
      <c r="AY140" s="6"/>
      <c r="AZ140" s="6"/>
      <c r="BA140" s="6"/>
      <c r="BC140" s="6"/>
      <c r="BD140" s="6"/>
      <c r="BE140" s="6"/>
      <c r="BF140" s="6"/>
      <c r="BG140" s="6"/>
      <c r="BH140" s="6"/>
      <c r="BI140" s="6"/>
      <c r="BJ140" s="6"/>
      <c r="BK140" s="6"/>
      <c r="BL140" s="6"/>
      <c r="BM140" s="6"/>
      <c r="BN140" s="6"/>
      <c r="BO140" s="6"/>
      <c r="BP140" s="6"/>
      <c r="BQ140" s="6"/>
      <c r="BR140" s="6"/>
      <c r="BS140" s="6"/>
      <c r="BT140" s="6"/>
      <c r="BU140" s="6"/>
      <c r="BV140" s="6"/>
      <c r="BW140" s="6"/>
      <c r="BX140" s="6"/>
      <c r="BY140" s="6"/>
      <c r="BZ140" s="6"/>
      <c r="CA140" s="6"/>
      <c r="CB140" s="6"/>
      <c r="CC140" s="6"/>
      <c r="CD140" s="6"/>
      <c r="CE140" s="6"/>
      <c r="CF140" s="6"/>
      <c r="CG140" s="6"/>
      <c r="CH140" s="6"/>
      <c r="CI140" s="6"/>
      <c r="CJ140" s="6"/>
      <c r="CK140" s="6"/>
      <c r="CL140" s="6"/>
    </row>
    <row r="141" spans="23:90" x14ac:dyDescent="0.25"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  <c r="AY141" s="6"/>
      <c r="AZ141" s="6"/>
      <c r="BA141" s="6"/>
      <c r="BC141" s="6"/>
      <c r="BD141" s="6"/>
      <c r="BE141" s="6"/>
      <c r="BF141" s="6"/>
      <c r="BG141" s="6"/>
      <c r="BH141" s="6"/>
      <c r="BI141" s="6"/>
      <c r="BJ141" s="6"/>
      <c r="BK141" s="6"/>
      <c r="BL141" s="6"/>
      <c r="BM141" s="6"/>
      <c r="BN141" s="6"/>
      <c r="BO141" s="6"/>
      <c r="BP141" s="6"/>
      <c r="BQ141" s="6"/>
      <c r="BR141" s="6"/>
      <c r="BS141" s="6"/>
      <c r="BT141" s="6"/>
      <c r="BU141" s="6"/>
      <c r="BV141" s="6"/>
      <c r="BW141" s="6"/>
      <c r="BX141" s="6"/>
      <c r="BY141" s="6"/>
      <c r="BZ141" s="6"/>
      <c r="CA141" s="6"/>
      <c r="CB141" s="6"/>
      <c r="CC141" s="6"/>
      <c r="CD141" s="6"/>
      <c r="CE141" s="6"/>
      <c r="CF141" s="6"/>
      <c r="CG141" s="6"/>
      <c r="CH141" s="6"/>
      <c r="CI141" s="6"/>
      <c r="CJ141" s="6"/>
      <c r="CK141" s="6"/>
      <c r="CL141" s="6"/>
    </row>
    <row r="142" spans="23:90" x14ac:dyDescent="0.25"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  <c r="AY142" s="6"/>
      <c r="AZ142" s="6"/>
      <c r="BA142" s="6"/>
      <c r="BC142" s="6"/>
      <c r="BD142" s="6"/>
      <c r="BE142" s="6"/>
      <c r="BF142" s="6"/>
      <c r="BG142" s="6"/>
      <c r="BH142" s="6"/>
      <c r="BI142" s="6"/>
      <c r="BJ142" s="6"/>
      <c r="BK142" s="6"/>
      <c r="BL142" s="6"/>
      <c r="BM142" s="6"/>
      <c r="BN142" s="6"/>
      <c r="BO142" s="6"/>
      <c r="BP142" s="6"/>
      <c r="BQ142" s="6"/>
      <c r="BR142" s="6"/>
      <c r="BS142" s="6"/>
      <c r="BT142" s="6"/>
      <c r="BU142" s="6"/>
      <c r="BV142" s="6"/>
      <c r="BW142" s="6"/>
      <c r="BX142" s="6"/>
      <c r="BY142" s="6"/>
      <c r="BZ142" s="6"/>
      <c r="CA142" s="6"/>
      <c r="CB142" s="6"/>
      <c r="CC142" s="6"/>
      <c r="CD142" s="6"/>
      <c r="CE142" s="6"/>
      <c r="CF142" s="6"/>
      <c r="CG142" s="6"/>
      <c r="CH142" s="6"/>
      <c r="CI142" s="6"/>
      <c r="CJ142" s="6"/>
      <c r="CK142" s="6"/>
      <c r="CL142" s="6"/>
    </row>
    <row r="143" spans="23:90" x14ac:dyDescent="0.25"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W143" s="6"/>
      <c r="AX143" s="6"/>
      <c r="AY143" s="6"/>
      <c r="AZ143" s="6"/>
      <c r="BA143" s="6"/>
      <c r="BC143" s="6"/>
      <c r="BD143" s="6"/>
      <c r="BE143" s="6"/>
      <c r="BF143" s="6"/>
      <c r="BG143" s="6"/>
      <c r="BH143" s="6"/>
      <c r="BI143" s="6"/>
      <c r="BJ143" s="6"/>
      <c r="BK143" s="6"/>
      <c r="BL143" s="6"/>
      <c r="BM143" s="6"/>
      <c r="BN143" s="6"/>
      <c r="BO143" s="6"/>
      <c r="BP143" s="6"/>
      <c r="BQ143" s="6"/>
      <c r="BR143" s="6"/>
      <c r="BS143" s="6"/>
      <c r="BT143" s="6"/>
      <c r="BU143" s="6"/>
      <c r="BV143" s="6"/>
      <c r="BW143" s="6"/>
      <c r="BX143" s="6"/>
      <c r="BY143" s="6"/>
      <c r="BZ143" s="6"/>
      <c r="CA143" s="6"/>
      <c r="CB143" s="6"/>
      <c r="CC143" s="6"/>
      <c r="CD143" s="6"/>
      <c r="CE143" s="6"/>
      <c r="CF143" s="6"/>
      <c r="CG143" s="6"/>
      <c r="CH143" s="6"/>
      <c r="CI143" s="6"/>
      <c r="CJ143" s="6"/>
      <c r="CK143" s="6"/>
      <c r="CL143" s="6"/>
    </row>
    <row r="144" spans="23:90" x14ac:dyDescent="0.25"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W144" s="6"/>
      <c r="AX144" s="6"/>
      <c r="AY144" s="6"/>
      <c r="AZ144" s="6"/>
      <c r="BA144" s="6"/>
      <c r="BC144" s="6"/>
      <c r="BD144" s="6"/>
      <c r="BE144" s="6"/>
      <c r="BF144" s="6"/>
      <c r="BG144" s="6"/>
      <c r="BH144" s="6"/>
      <c r="BI144" s="6"/>
      <c r="BJ144" s="6"/>
      <c r="BK144" s="6"/>
      <c r="BL144" s="6"/>
      <c r="BM144" s="6"/>
      <c r="BN144" s="6"/>
      <c r="BO144" s="6"/>
      <c r="BP144" s="6"/>
      <c r="BQ144" s="6"/>
      <c r="BR144" s="6"/>
      <c r="BS144" s="6"/>
      <c r="BT144" s="6"/>
      <c r="BU144" s="6"/>
      <c r="BV144" s="6"/>
      <c r="BW144" s="6"/>
      <c r="BX144" s="6"/>
      <c r="BY144" s="6"/>
      <c r="BZ144" s="6"/>
      <c r="CA144" s="6"/>
      <c r="CB144" s="6"/>
      <c r="CC144" s="6"/>
      <c r="CD144" s="6"/>
      <c r="CE144" s="6"/>
      <c r="CF144" s="6"/>
      <c r="CG144" s="6"/>
      <c r="CH144" s="6"/>
      <c r="CI144" s="6"/>
      <c r="CJ144" s="6"/>
      <c r="CK144" s="6"/>
      <c r="CL144" s="6"/>
    </row>
    <row r="145" spans="23:90" x14ac:dyDescent="0.25"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  <c r="AY145" s="6"/>
      <c r="AZ145" s="6"/>
      <c r="BA145" s="6"/>
      <c r="BC145" s="6"/>
      <c r="BD145" s="6"/>
      <c r="BE145" s="6"/>
      <c r="BF145" s="6"/>
      <c r="BG145" s="6"/>
      <c r="BH145" s="6"/>
      <c r="BI145" s="6"/>
      <c r="BJ145" s="6"/>
      <c r="BK145" s="6"/>
      <c r="BL145" s="6"/>
      <c r="BM145" s="6"/>
      <c r="BN145" s="6"/>
      <c r="BO145" s="6"/>
      <c r="BP145" s="6"/>
      <c r="BQ145" s="6"/>
      <c r="BR145" s="6"/>
      <c r="BS145" s="6"/>
      <c r="BT145" s="6"/>
      <c r="BU145" s="6"/>
      <c r="BV145" s="6"/>
      <c r="BW145" s="6"/>
      <c r="BX145" s="6"/>
      <c r="BY145" s="6"/>
      <c r="BZ145" s="6"/>
      <c r="CA145" s="6"/>
      <c r="CB145" s="6"/>
      <c r="CC145" s="6"/>
      <c r="CD145" s="6"/>
      <c r="CE145" s="6"/>
      <c r="CF145" s="6"/>
      <c r="CG145" s="6"/>
      <c r="CH145" s="6"/>
      <c r="CI145" s="6"/>
      <c r="CJ145" s="6"/>
      <c r="CK145" s="6"/>
      <c r="CL145" s="6"/>
    </row>
    <row r="146" spans="23:90" x14ac:dyDescent="0.25"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  <c r="AY146" s="6"/>
      <c r="AZ146" s="6"/>
      <c r="BA146" s="6"/>
      <c r="BC146" s="6"/>
      <c r="BD146" s="6"/>
      <c r="BE146" s="6"/>
      <c r="BF146" s="6"/>
      <c r="BG146" s="6"/>
      <c r="BH146" s="6"/>
      <c r="BI146" s="6"/>
      <c r="BJ146" s="6"/>
      <c r="BK146" s="6"/>
      <c r="BL146" s="6"/>
      <c r="BM146" s="6"/>
      <c r="BN146" s="6"/>
      <c r="BO146" s="6"/>
      <c r="BP146" s="6"/>
      <c r="BQ146" s="6"/>
      <c r="BR146" s="6"/>
      <c r="BS146" s="6"/>
      <c r="BT146" s="6"/>
      <c r="BU146" s="6"/>
      <c r="BV146" s="6"/>
      <c r="BW146" s="6"/>
      <c r="BX146" s="6"/>
      <c r="BY146" s="6"/>
      <c r="BZ146" s="6"/>
      <c r="CA146" s="6"/>
      <c r="CB146" s="6"/>
      <c r="CC146" s="6"/>
      <c r="CD146" s="6"/>
      <c r="CE146" s="6"/>
      <c r="CF146" s="6"/>
      <c r="CG146" s="6"/>
      <c r="CH146" s="6"/>
      <c r="CI146" s="6"/>
      <c r="CJ146" s="6"/>
      <c r="CK146" s="6"/>
      <c r="CL146" s="6"/>
    </row>
    <row r="147" spans="23:90" x14ac:dyDescent="0.25"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6"/>
      <c r="AX147" s="6"/>
      <c r="AY147" s="6"/>
      <c r="AZ147" s="6"/>
      <c r="BA147" s="6"/>
      <c r="BC147" s="6"/>
      <c r="BD147" s="6"/>
      <c r="BE147" s="6"/>
      <c r="BF147" s="6"/>
      <c r="BG147" s="6"/>
      <c r="BH147" s="6"/>
      <c r="BI147" s="6"/>
      <c r="BJ147" s="6"/>
      <c r="BK147" s="6"/>
      <c r="BL147" s="6"/>
      <c r="BM147" s="6"/>
      <c r="BN147" s="6"/>
      <c r="BO147" s="6"/>
      <c r="BP147" s="6"/>
      <c r="BQ147" s="6"/>
      <c r="BR147" s="6"/>
      <c r="BS147" s="6"/>
      <c r="BT147" s="6"/>
      <c r="BU147" s="6"/>
      <c r="BV147" s="6"/>
      <c r="BW147" s="6"/>
      <c r="BX147" s="6"/>
      <c r="BY147" s="6"/>
      <c r="BZ147" s="6"/>
      <c r="CA147" s="6"/>
      <c r="CB147" s="6"/>
      <c r="CC147" s="6"/>
      <c r="CD147" s="6"/>
      <c r="CE147" s="6"/>
      <c r="CF147" s="6"/>
      <c r="CG147" s="6"/>
      <c r="CH147" s="6"/>
      <c r="CI147" s="6"/>
      <c r="CJ147" s="6"/>
      <c r="CK147" s="6"/>
      <c r="CL147" s="6"/>
    </row>
    <row r="148" spans="23:90" x14ac:dyDescent="0.25"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6"/>
      <c r="AW148" s="6"/>
      <c r="AX148" s="6"/>
      <c r="AY148" s="6"/>
      <c r="AZ148" s="6"/>
      <c r="BA148" s="6"/>
      <c r="BC148" s="6"/>
      <c r="BD148" s="6"/>
      <c r="BE148" s="6"/>
      <c r="BF148" s="6"/>
      <c r="BG148" s="6"/>
      <c r="BH148" s="6"/>
      <c r="BI148" s="6"/>
      <c r="BJ148" s="6"/>
      <c r="BK148" s="6"/>
      <c r="BL148" s="6"/>
      <c r="BM148" s="6"/>
      <c r="BN148" s="6"/>
      <c r="BO148" s="6"/>
      <c r="BP148" s="6"/>
      <c r="BQ148" s="6"/>
      <c r="BR148" s="6"/>
      <c r="BS148" s="6"/>
      <c r="BT148" s="6"/>
      <c r="BU148" s="6"/>
      <c r="BV148" s="6"/>
      <c r="BW148" s="6"/>
      <c r="BX148" s="6"/>
      <c r="BY148" s="6"/>
      <c r="BZ148" s="6"/>
      <c r="CA148" s="6"/>
      <c r="CB148" s="6"/>
      <c r="CC148" s="6"/>
      <c r="CD148" s="6"/>
      <c r="CE148" s="6"/>
      <c r="CF148" s="6"/>
      <c r="CG148" s="6"/>
      <c r="CH148" s="6"/>
      <c r="CI148" s="6"/>
      <c r="CJ148" s="6"/>
      <c r="CK148" s="6"/>
      <c r="CL148" s="6"/>
    </row>
    <row r="149" spans="23:90" x14ac:dyDescent="0.25"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W149" s="6"/>
      <c r="AX149" s="6"/>
      <c r="AY149" s="6"/>
      <c r="AZ149" s="6"/>
      <c r="BA149" s="6"/>
      <c r="BC149" s="6"/>
      <c r="BD149" s="6"/>
      <c r="BE149" s="6"/>
      <c r="BF149" s="6"/>
      <c r="BG149" s="6"/>
      <c r="BH149" s="6"/>
      <c r="BI149" s="6"/>
      <c r="BJ149" s="6"/>
      <c r="BK149" s="6"/>
      <c r="BL149" s="6"/>
      <c r="BM149" s="6"/>
      <c r="BN149" s="6"/>
      <c r="BO149" s="6"/>
      <c r="BP149" s="6"/>
      <c r="BQ149" s="6"/>
      <c r="BR149" s="6"/>
      <c r="BS149" s="6"/>
      <c r="BT149" s="6"/>
      <c r="BU149" s="6"/>
      <c r="BV149" s="6"/>
      <c r="BW149" s="6"/>
      <c r="BX149" s="6"/>
      <c r="BY149" s="6"/>
      <c r="BZ149" s="6"/>
      <c r="CA149" s="6"/>
      <c r="CB149" s="6"/>
      <c r="CC149" s="6"/>
      <c r="CD149" s="6"/>
      <c r="CE149" s="6"/>
      <c r="CF149" s="6"/>
      <c r="CG149" s="6"/>
      <c r="CH149" s="6"/>
      <c r="CI149" s="6"/>
      <c r="CJ149" s="6"/>
      <c r="CK149" s="6"/>
      <c r="CL149" s="6"/>
    </row>
    <row r="150" spans="23:90" x14ac:dyDescent="0.25"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6"/>
      <c r="AW150" s="6"/>
      <c r="AX150" s="6"/>
      <c r="AY150" s="6"/>
      <c r="AZ150" s="6"/>
      <c r="BA150" s="6"/>
      <c r="BC150" s="6"/>
      <c r="BD150" s="6"/>
      <c r="BE150" s="6"/>
      <c r="BF150" s="6"/>
      <c r="BG150" s="6"/>
      <c r="BH150" s="6"/>
      <c r="BI150" s="6"/>
      <c r="BJ150" s="6"/>
      <c r="BK150" s="6"/>
      <c r="BL150" s="6"/>
      <c r="BM150" s="6"/>
      <c r="BN150" s="6"/>
      <c r="BO150" s="6"/>
      <c r="BP150" s="6"/>
      <c r="BQ150" s="6"/>
      <c r="BR150" s="6"/>
      <c r="BS150" s="6"/>
      <c r="BT150" s="6"/>
      <c r="BU150" s="6"/>
      <c r="BV150" s="6"/>
      <c r="BW150" s="6"/>
      <c r="BX150" s="6"/>
      <c r="BY150" s="6"/>
      <c r="BZ150" s="6"/>
      <c r="CA150" s="6"/>
      <c r="CB150" s="6"/>
      <c r="CC150" s="6"/>
      <c r="CD150" s="6"/>
      <c r="CE150" s="6"/>
      <c r="CF150" s="6"/>
      <c r="CG150" s="6"/>
      <c r="CH150" s="6"/>
      <c r="CI150" s="6"/>
      <c r="CJ150" s="6"/>
      <c r="CK150" s="6"/>
      <c r="CL150" s="6"/>
    </row>
    <row r="151" spans="23:90" x14ac:dyDescent="0.25"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/>
      <c r="AW151" s="6"/>
      <c r="AX151" s="6"/>
      <c r="AY151" s="6"/>
      <c r="AZ151" s="6"/>
      <c r="BA151" s="6"/>
      <c r="BC151" s="6"/>
      <c r="BD151" s="6"/>
      <c r="BE151" s="6"/>
      <c r="BF151" s="6"/>
      <c r="BG151" s="6"/>
      <c r="BH151" s="6"/>
      <c r="BI151" s="6"/>
      <c r="BJ151" s="6"/>
      <c r="BK151" s="6"/>
      <c r="BL151" s="6"/>
      <c r="BM151" s="6"/>
      <c r="BN151" s="6"/>
      <c r="BO151" s="6"/>
      <c r="BP151" s="6"/>
      <c r="BQ151" s="6"/>
      <c r="BR151" s="6"/>
      <c r="BS151" s="6"/>
      <c r="BT151" s="6"/>
      <c r="BU151" s="6"/>
      <c r="BV151" s="6"/>
      <c r="BW151" s="6"/>
      <c r="BX151" s="6"/>
      <c r="BY151" s="6"/>
      <c r="BZ151" s="6"/>
      <c r="CA151" s="6"/>
      <c r="CB151" s="6"/>
      <c r="CC151" s="6"/>
      <c r="CD151" s="6"/>
      <c r="CE151" s="6"/>
      <c r="CF151" s="6"/>
      <c r="CG151" s="6"/>
      <c r="CH151" s="6"/>
      <c r="CI151" s="6"/>
      <c r="CJ151" s="6"/>
      <c r="CK151" s="6"/>
      <c r="CL151" s="6"/>
    </row>
    <row r="152" spans="23:90" x14ac:dyDescent="0.25"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  <c r="AY152" s="6"/>
      <c r="AZ152" s="6"/>
      <c r="BA152" s="6"/>
      <c r="BC152" s="6"/>
      <c r="BD152" s="6"/>
      <c r="BE152" s="6"/>
      <c r="BF152" s="6"/>
      <c r="BG152" s="6"/>
      <c r="BH152" s="6"/>
      <c r="BI152" s="6"/>
      <c r="BJ152" s="6"/>
      <c r="BK152" s="6"/>
      <c r="BL152" s="6"/>
      <c r="BM152" s="6"/>
      <c r="BN152" s="6"/>
      <c r="BO152" s="6"/>
      <c r="BP152" s="6"/>
      <c r="BQ152" s="6"/>
      <c r="BR152" s="6"/>
      <c r="BS152" s="6"/>
      <c r="BT152" s="6"/>
      <c r="BU152" s="6"/>
      <c r="BV152" s="6"/>
      <c r="BW152" s="6"/>
      <c r="BX152" s="6"/>
      <c r="BY152" s="6"/>
      <c r="BZ152" s="6"/>
      <c r="CA152" s="6"/>
      <c r="CB152" s="6"/>
      <c r="CC152" s="6"/>
      <c r="CD152" s="6"/>
      <c r="CE152" s="6"/>
      <c r="CF152" s="6"/>
      <c r="CG152" s="6"/>
      <c r="CH152" s="6"/>
      <c r="CI152" s="6"/>
      <c r="CJ152" s="6"/>
      <c r="CK152" s="6"/>
      <c r="CL152" s="6"/>
    </row>
    <row r="153" spans="23:90" x14ac:dyDescent="0.25"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W153" s="6"/>
      <c r="AX153" s="6"/>
      <c r="AY153" s="6"/>
      <c r="AZ153" s="6"/>
      <c r="BA153" s="6"/>
      <c r="BC153" s="6"/>
      <c r="BD153" s="6"/>
      <c r="BE153" s="6"/>
      <c r="BF153" s="6"/>
      <c r="BG153" s="6"/>
      <c r="BH153" s="6"/>
      <c r="BI153" s="6"/>
      <c r="BJ153" s="6"/>
      <c r="BK153" s="6"/>
      <c r="BL153" s="6"/>
      <c r="BM153" s="6"/>
      <c r="BN153" s="6"/>
      <c r="BO153" s="6"/>
      <c r="BP153" s="6"/>
      <c r="BQ153" s="6"/>
      <c r="BR153" s="6"/>
      <c r="BS153" s="6"/>
      <c r="BT153" s="6"/>
      <c r="BU153" s="6"/>
      <c r="BV153" s="6"/>
      <c r="BW153" s="6"/>
      <c r="BX153" s="6"/>
      <c r="BY153" s="6"/>
      <c r="BZ153" s="6"/>
      <c r="CA153" s="6"/>
      <c r="CB153" s="6"/>
      <c r="CC153" s="6"/>
      <c r="CD153" s="6"/>
      <c r="CE153" s="6"/>
      <c r="CF153" s="6"/>
      <c r="CG153" s="6"/>
      <c r="CH153" s="6"/>
      <c r="CI153" s="6"/>
      <c r="CJ153" s="6"/>
      <c r="CK153" s="6"/>
      <c r="CL153" s="6"/>
    </row>
    <row r="154" spans="23:90" x14ac:dyDescent="0.25"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W154" s="6"/>
      <c r="AX154" s="6"/>
      <c r="AY154" s="6"/>
      <c r="AZ154" s="6"/>
      <c r="BA154" s="6"/>
      <c r="BC154" s="6"/>
      <c r="BD154" s="6"/>
      <c r="BE154" s="6"/>
      <c r="BF154" s="6"/>
      <c r="BG154" s="6"/>
      <c r="BH154" s="6"/>
      <c r="BI154" s="6"/>
      <c r="BJ154" s="6"/>
      <c r="BK154" s="6"/>
      <c r="BL154" s="6"/>
      <c r="BM154" s="6"/>
      <c r="BN154" s="6"/>
      <c r="BO154" s="6"/>
      <c r="BP154" s="6"/>
      <c r="BQ154" s="6"/>
      <c r="BR154" s="6"/>
      <c r="BS154" s="6"/>
      <c r="BT154" s="6"/>
      <c r="BU154" s="6"/>
      <c r="BV154" s="6"/>
      <c r="BW154" s="6"/>
      <c r="BX154" s="6"/>
      <c r="BY154" s="6"/>
      <c r="BZ154" s="6"/>
      <c r="CA154" s="6"/>
      <c r="CB154" s="6"/>
      <c r="CC154" s="6"/>
      <c r="CD154" s="6"/>
      <c r="CE154" s="6"/>
      <c r="CF154" s="6"/>
      <c r="CG154" s="6"/>
      <c r="CH154" s="6"/>
      <c r="CI154" s="6"/>
      <c r="CJ154" s="6"/>
      <c r="CK154" s="6"/>
      <c r="CL154" s="6"/>
    </row>
    <row r="155" spans="23:90" x14ac:dyDescent="0.25"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  <c r="AW155" s="6"/>
      <c r="AX155" s="6"/>
      <c r="AY155" s="6"/>
      <c r="AZ155" s="6"/>
      <c r="BA155" s="6"/>
      <c r="BC155" s="6"/>
      <c r="BD155" s="6"/>
      <c r="BE155" s="6"/>
      <c r="BF155" s="6"/>
      <c r="BG155" s="6"/>
      <c r="BH155" s="6"/>
      <c r="BI155" s="6"/>
      <c r="BJ155" s="6"/>
      <c r="BK155" s="6"/>
      <c r="BL155" s="6"/>
      <c r="BM155" s="6"/>
      <c r="BN155" s="6"/>
      <c r="BO155" s="6"/>
      <c r="BP155" s="6"/>
      <c r="BQ155" s="6"/>
      <c r="BR155" s="6"/>
      <c r="BS155" s="6"/>
      <c r="BT155" s="6"/>
      <c r="BU155" s="6"/>
      <c r="BV155" s="6"/>
      <c r="BW155" s="6"/>
      <c r="BX155" s="6"/>
      <c r="BY155" s="6"/>
      <c r="BZ155" s="6"/>
      <c r="CA155" s="6"/>
      <c r="CB155" s="6"/>
      <c r="CC155" s="6"/>
      <c r="CD155" s="6"/>
      <c r="CE155" s="6"/>
      <c r="CF155" s="6"/>
      <c r="CG155" s="6"/>
      <c r="CH155" s="6"/>
      <c r="CI155" s="6"/>
      <c r="CJ155" s="6"/>
      <c r="CK155" s="6"/>
      <c r="CL155" s="6"/>
    </row>
    <row r="156" spans="23:90" x14ac:dyDescent="0.25"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6"/>
      <c r="AU156" s="6"/>
      <c r="AV156" s="6"/>
      <c r="AW156" s="6"/>
      <c r="AX156" s="6"/>
      <c r="AY156" s="6"/>
      <c r="AZ156" s="6"/>
      <c r="BA156" s="6"/>
      <c r="BC156" s="6"/>
      <c r="BD156" s="6"/>
      <c r="BE156" s="6"/>
      <c r="BF156" s="6"/>
      <c r="BG156" s="6"/>
      <c r="BH156" s="6"/>
      <c r="BI156" s="6"/>
      <c r="BJ156" s="6"/>
      <c r="BK156" s="6"/>
      <c r="BL156" s="6"/>
      <c r="BM156" s="6"/>
      <c r="BN156" s="6"/>
      <c r="BO156" s="6"/>
      <c r="BP156" s="6"/>
      <c r="BQ156" s="6"/>
      <c r="BR156" s="6"/>
      <c r="BS156" s="6"/>
      <c r="BT156" s="6"/>
      <c r="BU156" s="6"/>
      <c r="BV156" s="6"/>
      <c r="BW156" s="6"/>
      <c r="BX156" s="6"/>
      <c r="BY156" s="6"/>
      <c r="BZ156" s="6"/>
      <c r="CA156" s="6"/>
      <c r="CB156" s="6"/>
      <c r="CC156" s="6"/>
      <c r="CD156" s="6"/>
      <c r="CE156" s="6"/>
      <c r="CF156" s="6"/>
      <c r="CG156" s="6"/>
      <c r="CH156" s="6"/>
      <c r="CI156" s="6"/>
      <c r="CJ156" s="6"/>
      <c r="CK156" s="6"/>
      <c r="CL156" s="6"/>
    </row>
    <row r="157" spans="23:90" x14ac:dyDescent="0.25"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  <c r="AY157" s="6"/>
      <c r="AZ157" s="6"/>
      <c r="BA157" s="6"/>
      <c r="BC157" s="6"/>
      <c r="BD157" s="6"/>
      <c r="BE157" s="6"/>
      <c r="BF157" s="6"/>
      <c r="BG157" s="6"/>
      <c r="BH157" s="6"/>
      <c r="BI157" s="6"/>
      <c r="BJ157" s="6"/>
      <c r="BK157" s="6"/>
      <c r="BL157" s="6"/>
      <c r="BM157" s="6"/>
      <c r="BN157" s="6"/>
      <c r="BO157" s="6"/>
      <c r="BP157" s="6"/>
      <c r="BQ157" s="6"/>
      <c r="BR157" s="6"/>
      <c r="BS157" s="6"/>
      <c r="BT157" s="6"/>
      <c r="BU157" s="6"/>
      <c r="BV157" s="6"/>
      <c r="BW157" s="6"/>
      <c r="BX157" s="6"/>
      <c r="BY157" s="6"/>
      <c r="BZ157" s="6"/>
      <c r="CA157" s="6"/>
      <c r="CB157" s="6"/>
      <c r="CC157" s="6"/>
      <c r="CD157" s="6"/>
      <c r="CE157" s="6"/>
      <c r="CF157" s="6"/>
      <c r="CG157" s="6"/>
      <c r="CH157" s="6"/>
      <c r="CI157" s="6"/>
      <c r="CJ157" s="6"/>
      <c r="CK157" s="6"/>
      <c r="CL157" s="6"/>
    </row>
    <row r="158" spans="23:90" x14ac:dyDescent="0.25"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6"/>
      <c r="AW158" s="6"/>
      <c r="AX158" s="6"/>
      <c r="AY158" s="6"/>
      <c r="AZ158" s="6"/>
      <c r="BA158" s="6"/>
      <c r="BC158" s="6"/>
      <c r="BD158" s="6"/>
      <c r="BE158" s="6"/>
      <c r="BF158" s="6"/>
      <c r="BG158" s="6"/>
      <c r="BH158" s="6"/>
      <c r="BI158" s="6"/>
      <c r="BJ158" s="6"/>
      <c r="BK158" s="6"/>
      <c r="BL158" s="6"/>
      <c r="BM158" s="6"/>
      <c r="BN158" s="6"/>
      <c r="BO158" s="6"/>
      <c r="BP158" s="6"/>
      <c r="BQ158" s="6"/>
      <c r="BR158" s="6"/>
      <c r="BS158" s="6"/>
      <c r="BT158" s="6"/>
      <c r="BU158" s="6"/>
      <c r="BV158" s="6"/>
      <c r="BW158" s="6"/>
      <c r="BX158" s="6"/>
      <c r="BY158" s="6"/>
      <c r="BZ158" s="6"/>
      <c r="CA158" s="6"/>
      <c r="CB158" s="6"/>
      <c r="CC158" s="6"/>
      <c r="CD158" s="6"/>
      <c r="CE158" s="6"/>
      <c r="CF158" s="6"/>
      <c r="CG158" s="6"/>
      <c r="CH158" s="6"/>
      <c r="CI158" s="6"/>
      <c r="CJ158" s="6"/>
      <c r="CK158" s="6"/>
      <c r="CL158" s="6"/>
    </row>
    <row r="159" spans="23:90" x14ac:dyDescent="0.25"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  <c r="AT159" s="6"/>
      <c r="AU159" s="6"/>
      <c r="AV159" s="6"/>
      <c r="AW159" s="6"/>
      <c r="AX159" s="6"/>
      <c r="AY159" s="6"/>
      <c r="AZ159" s="6"/>
      <c r="BA159" s="6"/>
      <c r="BC159" s="6"/>
      <c r="BD159" s="6"/>
      <c r="BE159" s="6"/>
      <c r="BF159" s="6"/>
      <c r="BG159" s="6"/>
      <c r="BH159" s="6"/>
      <c r="BI159" s="6"/>
      <c r="BJ159" s="6"/>
      <c r="BK159" s="6"/>
      <c r="BL159" s="6"/>
      <c r="BM159" s="6"/>
      <c r="BN159" s="6"/>
      <c r="BO159" s="6"/>
      <c r="BP159" s="6"/>
      <c r="BQ159" s="6"/>
      <c r="BR159" s="6"/>
      <c r="BS159" s="6"/>
      <c r="BT159" s="6"/>
      <c r="BU159" s="6"/>
      <c r="BV159" s="6"/>
      <c r="BW159" s="6"/>
      <c r="BX159" s="6"/>
      <c r="BY159" s="6"/>
      <c r="BZ159" s="6"/>
      <c r="CA159" s="6"/>
      <c r="CB159" s="6"/>
      <c r="CC159" s="6"/>
      <c r="CD159" s="6"/>
      <c r="CE159" s="6"/>
      <c r="CF159" s="6"/>
      <c r="CG159" s="6"/>
      <c r="CH159" s="6"/>
      <c r="CI159" s="6"/>
      <c r="CJ159" s="6"/>
      <c r="CK159" s="6"/>
      <c r="CL159" s="6"/>
    </row>
    <row r="160" spans="23:90" x14ac:dyDescent="0.25"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  <c r="AW160" s="6"/>
      <c r="AX160" s="6"/>
      <c r="AY160" s="6"/>
      <c r="AZ160" s="6"/>
      <c r="BA160" s="6"/>
      <c r="BC160" s="6"/>
      <c r="BD160" s="6"/>
      <c r="BE160" s="6"/>
      <c r="BF160" s="6"/>
      <c r="BG160" s="6"/>
      <c r="BH160" s="6"/>
      <c r="BI160" s="6"/>
      <c r="BJ160" s="6"/>
      <c r="BK160" s="6"/>
      <c r="BL160" s="6"/>
      <c r="BM160" s="6"/>
      <c r="BN160" s="6"/>
      <c r="BO160" s="6"/>
      <c r="BP160" s="6"/>
      <c r="BQ160" s="6"/>
      <c r="BR160" s="6"/>
      <c r="BS160" s="6"/>
      <c r="BT160" s="6"/>
      <c r="BU160" s="6"/>
      <c r="BV160" s="6"/>
      <c r="BW160" s="6"/>
      <c r="BX160" s="6"/>
      <c r="BY160" s="6"/>
      <c r="BZ160" s="6"/>
      <c r="CA160" s="6"/>
      <c r="CB160" s="6"/>
      <c r="CC160" s="6"/>
      <c r="CD160" s="6"/>
      <c r="CE160" s="6"/>
      <c r="CF160" s="6"/>
      <c r="CG160" s="6"/>
      <c r="CH160" s="6"/>
      <c r="CI160" s="6"/>
      <c r="CJ160" s="6"/>
      <c r="CK160" s="6"/>
      <c r="CL160" s="6"/>
    </row>
    <row r="161" spans="23:90" x14ac:dyDescent="0.25"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W161" s="6"/>
      <c r="AX161" s="6"/>
      <c r="AY161" s="6"/>
      <c r="AZ161" s="6"/>
      <c r="BA161" s="6"/>
      <c r="BC161" s="6"/>
      <c r="BD161" s="6"/>
      <c r="BE161" s="6"/>
      <c r="BF161" s="6"/>
      <c r="BG161" s="6"/>
      <c r="BH161" s="6"/>
      <c r="BI161" s="6"/>
      <c r="BJ161" s="6"/>
      <c r="BK161" s="6"/>
      <c r="BL161" s="6"/>
      <c r="BM161" s="6"/>
      <c r="BN161" s="6"/>
      <c r="BO161" s="6"/>
      <c r="BP161" s="6"/>
      <c r="BQ161" s="6"/>
      <c r="BR161" s="6"/>
      <c r="BS161" s="6"/>
      <c r="BT161" s="6"/>
      <c r="BU161" s="6"/>
      <c r="BV161" s="6"/>
      <c r="BW161" s="6"/>
      <c r="BX161" s="6"/>
      <c r="BY161" s="6"/>
      <c r="BZ161" s="6"/>
      <c r="CA161" s="6"/>
      <c r="CB161" s="6"/>
      <c r="CC161" s="6"/>
      <c r="CD161" s="6"/>
      <c r="CE161" s="6"/>
      <c r="CF161" s="6"/>
      <c r="CG161" s="6"/>
      <c r="CH161" s="6"/>
      <c r="CI161" s="6"/>
      <c r="CJ161" s="6"/>
      <c r="CK161" s="6"/>
      <c r="CL161" s="6"/>
    </row>
    <row r="162" spans="23:90" x14ac:dyDescent="0.25"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W162" s="6"/>
      <c r="AX162" s="6"/>
      <c r="AY162" s="6"/>
      <c r="AZ162" s="6"/>
      <c r="BA162" s="6"/>
      <c r="BC162" s="6"/>
      <c r="BD162" s="6"/>
      <c r="BE162" s="6"/>
      <c r="BF162" s="6"/>
      <c r="BG162" s="6"/>
      <c r="BH162" s="6"/>
      <c r="BI162" s="6"/>
      <c r="BJ162" s="6"/>
      <c r="BK162" s="6"/>
      <c r="BL162" s="6"/>
      <c r="BM162" s="6"/>
      <c r="BN162" s="6"/>
      <c r="BO162" s="6"/>
      <c r="BP162" s="6"/>
      <c r="BQ162" s="6"/>
      <c r="BR162" s="6"/>
      <c r="BS162" s="6"/>
      <c r="BT162" s="6"/>
      <c r="BU162" s="6"/>
      <c r="BV162" s="6"/>
      <c r="BW162" s="6"/>
      <c r="BX162" s="6"/>
      <c r="BY162" s="6"/>
      <c r="BZ162" s="6"/>
      <c r="CA162" s="6"/>
      <c r="CB162" s="6"/>
      <c r="CC162" s="6"/>
      <c r="CD162" s="6"/>
      <c r="CE162" s="6"/>
      <c r="CF162" s="6"/>
      <c r="CG162" s="6"/>
      <c r="CH162" s="6"/>
      <c r="CI162" s="6"/>
      <c r="CJ162" s="6"/>
      <c r="CK162" s="6"/>
      <c r="CL162" s="6"/>
    </row>
    <row r="163" spans="23:90" x14ac:dyDescent="0.25"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  <c r="AY163" s="6"/>
      <c r="AZ163" s="6"/>
      <c r="BA163" s="6"/>
      <c r="BC163" s="6"/>
      <c r="BD163" s="6"/>
      <c r="BE163" s="6"/>
      <c r="BF163" s="6"/>
      <c r="BG163" s="6"/>
      <c r="BH163" s="6"/>
      <c r="BI163" s="6"/>
      <c r="BJ163" s="6"/>
      <c r="BK163" s="6"/>
      <c r="BL163" s="6"/>
      <c r="BM163" s="6"/>
      <c r="BN163" s="6"/>
      <c r="BO163" s="6"/>
      <c r="BP163" s="6"/>
      <c r="BQ163" s="6"/>
      <c r="BR163" s="6"/>
      <c r="BS163" s="6"/>
      <c r="BT163" s="6"/>
      <c r="BU163" s="6"/>
      <c r="BV163" s="6"/>
      <c r="BW163" s="6"/>
      <c r="BX163" s="6"/>
      <c r="BY163" s="6"/>
      <c r="BZ163" s="6"/>
      <c r="CA163" s="6"/>
      <c r="CB163" s="6"/>
      <c r="CC163" s="6"/>
      <c r="CD163" s="6"/>
      <c r="CE163" s="6"/>
      <c r="CF163" s="6"/>
      <c r="CG163" s="6"/>
      <c r="CH163" s="6"/>
      <c r="CI163" s="6"/>
      <c r="CJ163" s="6"/>
      <c r="CK163" s="6"/>
      <c r="CL163" s="6"/>
    </row>
    <row r="164" spans="23:90" x14ac:dyDescent="0.25"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  <c r="AY164" s="6"/>
      <c r="AZ164" s="6"/>
      <c r="BA164" s="6"/>
      <c r="BC164" s="6"/>
      <c r="BD164" s="6"/>
      <c r="BE164" s="6"/>
      <c r="BF164" s="6"/>
      <c r="BG164" s="6"/>
      <c r="BH164" s="6"/>
      <c r="BI164" s="6"/>
      <c r="BJ164" s="6"/>
      <c r="BK164" s="6"/>
      <c r="BL164" s="6"/>
      <c r="BM164" s="6"/>
      <c r="BN164" s="6"/>
      <c r="BO164" s="6"/>
      <c r="BP164" s="6"/>
      <c r="BQ164" s="6"/>
      <c r="BR164" s="6"/>
      <c r="BS164" s="6"/>
      <c r="BT164" s="6"/>
      <c r="BU164" s="6"/>
      <c r="BV164" s="6"/>
      <c r="BW164" s="6"/>
      <c r="BX164" s="6"/>
      <c r="BY164" s="6"/>
      <c r="BZ164" s="6"/>
      <c r="CA164" s="6"/>
      <c r="CB164" s="6"/>
      <c r="CC164" s="6"/>
      <c r="CD164" s="6"/>
      <c r="CE164" s="6"/>
      <c r="CF164" s="6"/>
      <c r="CG164" s="6"/>
      <c r="CH164" s="6"/>
      <c r="CI164" s="6"/>
      <c r="CJ164" s="6"/>
      <c r="CK164" s="6"/>
      <c r="CL164" s="6"/>
    </row>
    <row r="165" spans="23:90" x14ac:dyDescent="0.25"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  <c r="AY165" s="6"/>
      <c r="AZ165" s="6"/>
      <c r="BA165" s="6"/>
      <c r="BC165" s="6"/>
      <c r="BD165" s="6"/>
      <c r="BE165" s="6"/>
      <c r="BF165" s="6"/>
      <c r="BG165" s="6"/>
      <c r="BH165" s="6"/>
      <c r="BI165" s="6"/>
      <c r="BJ165" s="6"/>
      <c r="BK165" s="6"/>
      <c r="BL165" s="6"/>
      <c r="BM165" s="6"/>
      <c r="BN165" s="6"/>
      <c r="BO165" s="6"/>
      <c r="BP165" s="6"/>
      <c r="BQ165" s="6"/>
      <c r="BR165" s="6"/>
      <c r="BS165" s="6"/>
      <c r="BT165" s="6"/>
      <c r="BU165" s="6"/>
      <c r="BV165" s="6"/>
      <c r="BW165" s="6"/>
      <c r="BX165" s="6"/>
      <c r="BY165" s="6"/>
      <c r="BZ165" s="6"/>
      <c r="CA165" s="6"/>
      <c r="CB165" s="6"/>
      <c r="CC165" s="6"/>
      <c r="CD165" s="6"/>
      <c r="CE165" s="6"/>
      <c r="CF165" s="6"/>
      <c r="CG165" s="6"/>
      <c r="CH165" s="6"/>
      <c r="CI165" s="6"/>
      <c r="CJ165" s="6"/>
      <c r="CK165" s="6"/>
      <c r="CL165" s="6"/>
    </row>
    <row r="166" spans="23:90" x14ac:dyDescent="0.25"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  <c r="AY166" s="6"/>
      <c r="AZ166" s="6"/>
      <c r="BA166" s="6"/>
      <c r="BC166" s="6"/>
      <c r="BD166" s="6"/>
      <c r="BE166" s="6"/>
      <c r="BF166" s="6"/>
      <c r="BG166" s="6"/>
      <c r="BH166" s="6"/>
      <c r="BI166" s="6"/>
      <c r="BJ166" s="6"/>
      <c r="BK166" s="6"/>
      <c r="BL166" s="6"/>
      <c r="BM166" s="6"/>
      <c r="BN166" s="6"/>
      <c r="BO166" s="6"/>
      <c r="BP166" s="6"/>
      <c r="BQ166" s="6"/>
      <c r="BR166" s="6"/>
      <c r="BS166" s="6"/>
      <c r="BT166" s="6"/>
      <c r="BU166" s="6"/>
      <c r="BV166" s="6"/>
      <c r="BW166" s="6"/>
      <c r="BX166" s="6"/>
      <c r="BY166" s="6"/>
      <c r="BZ166" s="6"/>
      <c r="CA166" s="6"/>
      <c r="CB166" s="6"/>
      <c r="CC166" s="6"/>
      <c r="CD166" s="6"/>
      <c r="CE166" s="6"/>
      <c r="CF166" s="6"/>
      <c r="CG166" s="6"/>
      <c r="CH166" s="6"/>
      <c r="CI166" s="6"/>
      <c r="CJ166" s="6"/>
      <c r="CK166" s="6"/>
      <c r="CL166" s="6"/>
    </row>
    <row r="167" spans="23:90" x14ac:dyDescent="0.25"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  <c r="AY167" s="6"/>
      <c r="AZ167" s="6"/>
      <c r="BA167" s="6"/>
      <c r="BC167" s="6"/>
      <c r="BD167" s="6"/>
      <c r="BE167" s="6"/>
      <c r="BF167" s="6"/>
      <c r="BG167" s="6"/>
      <c r="BH167" s="6"/>
      <c r="BI167" s="6"/>
      <c r="BJ167" s="6"/>
      <c r="BK167" s="6"/>
      <c r="BL167" s="6"/>
      <c r="BM167" s="6"/>
      <c r="BN167" s="6"/>
      <c r="BO167" s="6"/>
      <c r="BP167" s="6"/>
      <c r="BQ167" s="6"/>
      <c r="BR167" s="6"/>
      <c r="BS167" s="6"/>
      <c r="BT167" s="6"/>
      <c r="BU167" s="6"/>
      <c r="BV167" s="6"/>
      <c r="BW167" s="6"/>
      <c r="BX167" s="6"/>
      <c r="BY167" s="6"/>
      <c r="BZ167" s="6"/>
      <c r="CA167" s="6"/>
      <c r="CB167" s="6"/>
      <c r="CC167" s="6"/>
      <c r="CD167" s="6"/>
      <c r="CE167" s="6"/>
      <c r="CF167" s="6"/>
      <c r="CG167" s="6"/>
      <c r="CH167" s="6"/>
      <c r="CI167" s="6"/>
      <c r="CJ167" s="6"/>
      <c r="CK167" s="6"/>
      <c r="CL167" s="6"/>
    </row>
    <row r="168" spans="23:90" x14ac:dyDescent="0.25"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  <c r="AY168" s="6"/>
      <c r="AZ168" s="6"/>
      <c r="BA168" s="6"/>
      <c r="BC168" s="6"/>
      <c r="BD168" s="6"/>
      <c r="BE168" s="6"/>
      <c r="BF168" s="6"/>
      <c r="BG168" s="6"/>
      <c r="BH168" s="6"/>
      <c r="BI168" s="6"/>
      <c r="BJ168" s="6"/>
      <c r="BK168" s="6"/>
      <c r="BL168" s="6"/>
      <c r="BM168" s="6"/>
      <c r="BN168" s="6"/>
      <c r="BO168" s="6"/>
      <c r="BP168" s="6"/>
      <c r="BQ168" s="6"/>
      <c r="BR168" s="6"/>
      <c r="BS168" s="6"/>
      <c r="BT168" s="6"/>
      <c r="BU168" s="6"/>
      <c r="BV168" s="6"/>
      <c r="BW168" s="6"/>
      <c r="BX168" s="6"/>
      <c r="BY168" s="6"/>
      <c r="BZ168" s="6"/>
      <c r="CA168" s="6"/>
      <c r="CB168" s="6"/>
      <c r="CC168" s="6"/>
      <c r="CD168" s="6"/>
      <c r="CE168" s="6"/>
      <c r="CF168" s="6"/>
      <c r="CG168" s="6"/>
      <c r="CH168" s="6"/>
      <c r="CI168" s="6"/>
      <c r="CJ168" s="6"/>
      <c r="CK168" s="6"/>
      <c r="CL168" s="6"/>
    </row>
    <row r="169" spans="23:90" x14ac:dyDescent="0.25"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  <c r="AY169" s="6"/>
      <c r="AZ169" s="6"/>
      <c r="BA169" s="6"/>
      <c r="BC169" s="6"/>
      <c r="BD169" s="6"/>
      <c r="BE169" s="6"/>
      <c r="BF169" s="6"/>
      <c r="BG169" s="6"/>
      <c r="BH169" s="6"/>
      <c r="BI169" s="6"/>
      <c r="BJ169" s="6"/>
      <c r="BK169" s="6"/>
      <c r="BL169" s="6"/>
      <c r="BM169" s="6"/>
      <c r="BN169" s="6"/>
      <c r="BO169" s="6"/>
      <c r="BP169" s="6"/>
      <c r="BQ169" s="6"/>
      <c r="BR169" s="6"/>
      <c r="BS169" s="6"/>
      <c r="BT169" s="6"/>
      <c r="BU169" s="6"/>
      <c r="BV169" s="6"/>
      <c r="BW169" s="6"/>
      <c r="BX169" s="6"/>
      <c r="BY169" s="6"/>
      <c r="BZ169" s="6"/>
      <c r="CA169" s="6"/>
      <c r="CB169" s="6"/>
      <c r="CC169" s="6"/>
      <c r="CD169" s="6"/>
      <c r="CE169" s="6"/>
      <c r="CF169" s="6"/>
      <c r="CG169" s="6"/>
      <c r="CH169" s="6"/>
      <c r="CI169" s="6"/>
      <c r="CJ169" s="6"/>
      <c r="CK169" s="6"/>
      <c r="CL169" s="6"/>
    </row>
    <row r="170" spans="23:90" x14ac:dyDescent="0.25"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  <c r="AY170" s="6"/>
      <c r="AZ170" s="6"/>
      <c r="BA170" s="6"/>
      <c r="BC170" s="6"/>
      <c r="BD170" s="6"/>
      <c r="BE170" s="6"/>
      <c r="BF170" s="6"/>
      <c r="BG170" s="6"/>
      <c r="BH170" s="6"/>
      <c r="BI170" s="6"/>
      <c r="BJ170" s="6"/>
      <c r="BK170" s="6"/>
      <c r="BL170" s="6"/>
      <c r="BM170" s="6"/>
      <c r="BN170" s="6"/>
      <c r="BO170" s="6"/>
      <c r="BP170" s="6"/>
      <c r="BQ170" s="6"/>
      <c r="BR170" s="6"/>
      <c r="BS170" s="6"/>
      <c r="BT170" s="6"/>
      <c r="BU170" s="6"/>
      <c r="BV170" s="6"/>
      <c r="BW170" s="6"/>
      <c r="BX170" s="6"/>
      <c r="BY170" s="6"/>
      <c r="BZ170" s="6"/>
      <c r="CA170" s="6"/>
      <c r="CB170" s="6"/>
      <c r="CC170" s="6"/>
      <c r="CD170" s="6"/>
      <c r="CE170" s="6"/>
      <c r="CF170" s="6"/>
      <c r="CG170" s="6"/>
      <c r="CH170" s="6"/>
      <c r="CI170" s="6"/>
      <c r="CJ170" s="6"/>
      <c r="CK170" s="6"/>
      <c r="CL170" s="6"/>
    </row>
    <row r="171" spans="23:90" x14ac:dyDescent="0.25"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  <c r="AY171" s="6"/>
      <c r="AZ171" s="6"/>
      <c r="BA171" s="6"/>
      <c r="BC171" s="6"/>
      <c r="BD171" s="6"/>
      <c r="BE171" s="6"/>
      <c r="BF171" s="6"/>
      <c r="BG171" s="6"/>
      <c r="BH171" s="6"/>
      <c r="BI171" s="6"/>
      <c r="BJ171" s="6"/>
      <c r="BK171" s="6"/>
      <c r="BL171" s="6"/>
      <c r="BM171" s="6"/>
      <c r="BN171" s="6"/>
      <c r="BO171" s="6"/>
      <c r="BP171" s="6"/>
      <c r="BQ171" s="6"/>
      <c r="BR171" s="6"/>
      <c r="BS171" s="6"/>
      <c r="BT171" s="6"/>
      <c r="BU171" s="6"/>
      <c r="BV171" s="6"/>
      <c r="BW171" s="6"/>
      <c r="BX171" s="6"/>
      <c r="BY171" s="6"/>
      <c r="BZ171" s="6"/>
      <c r="CA171" s="6"/>
      <c r="CB171" s="6"/>
      <c r="CC171" s="6"/>
      <c r="CD171" s="6"/>
      <c r="CE171" s="6"/>
      <c r="CF171" s="6"/>
      <c r="CG171" s="6"/>
      <c r="CH171" s="6"/>
      <c r="CI171" s="6"/>
      <c r="CJ171" s="6"/>
      <c r="CK171" s="6"/>
      <c r="CL171" s="6"/>
    </row>
    <row r="172" spans="23:90" x14ac:dyDescent="0.25"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  <c r="AY172" s="6"/>
      <c r="AZ172" s="6"/>
      <c r="BA172" s="6"/>
      <c r="BC172" s="6"/>
      <c r="BD172" s="6"/>
      <c r="BE172" s="6"/>
      <c r="BF172" s="6"/>
      <c r="BG172" s="6"/>
      <c r="BH172" s="6"/>
      <c r="BI172" s="6"/>
      <c r="BJ172" s="6"/>
      <c r="BK172" s="6"/>
      <c r="BL172" s="6"/>
      <c r="BM172" s="6"/>
      <c r="BN172" s="6"/>
      <c r="BO172" s="6"/>
      <c r="BP172" s="6"/>
      <c r="BQ172" s="6"/>
      <c r="BR172" s="6"/>
      <c r="BS172" s="6"/>
      <c r="BT172" s="6"/>
      <c r="BU172" s="6"/>
      <c r="BV172" s="6"/>
      <c r="BW172" s="6"/>
      <c r="BX172" s="6"/>
      <c r="BY172" s="6"/>
      <c r="BZ172" s="6"/>
      <c r="CA172" s="6"/>
      <c r="CB172" s="6"/>
      <c r="CC172" s="6"/>
      <c r="CD172" s="6"/>
      <c r="CE172" s="6"/>
      <c r="CF172" s="6"/>
      <c r="CG172" s="6"/>
      <c r="CH172" s="6"/>
      <c r="CI172" s="6"/>
      <c r="CJ172" s="6"/>
      <c r="CK172" s="6"/>
      <c r="CL172" s="6"/>
    </row>
    <row r="173" spans="23:90" x14ac:dyDescent="0.25"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6"/>
      <c r="AY173" s="6"/>
      <c r="AZ173" s="6"/>
      <c r="BA173" s="6"/>
      <c r="BC173" s="6"/>
      <c r="BD173" s="6"/>
      <c r="BE173" s="6"/>
      <c r="BF173" s="6"/>
      <c r="BG173" s="6"/>
      <c r="BH173" s="6"/>
      <c r="BI173" s="6"/>
      <c r="BJ173" s="6"/>
      <c r="BK173" s="6"/>
      <c r="BL173" s="6"/>
      <c r="BM173" s="6"/>
      <c r="BN173" s="6"/>
      <c r="BO173" s="6"/>
      <c r="BP173" s="6"/>
      <c r="BQ173" s="6"/>
      <c r="BR173" s="6"/>
      <c r="BS173" s="6"/>
      <c r="BT173" s="6"/>
      <c r="BU173" s="6"/>
      <c r="BV173" s="6"/>
      <c r="BW173" s="6"/>
      <c r="BX173" s="6"/>
      <c r="BY173" s="6"/>
      <c r="BZ173" s="6"/>
      <c r="CA173" s="6"/>
      <c r="CB173" s="6"/>
      <c r="CC173" s="6"/>
      <c r="CD173" s="6"/>
      <c r="CE173" s="6"/>
      <c r="CF173" s="6"/>
      <c r="CG173" s="6"/>
      <c r="CH173" s="6"/>
      <c r="CI173" s="6"/>
      <c r="CJ173" s="6"/>
      <c r="CK173" s="6"/>
      <c r="CL173" s="6"/>
    </row>
    <row r="174" spans="23:90" x14ac:dyDescent="0.25"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  <c r="AY174" s="6"/>
      <c r="AZ174" s="6"/>
      <c r="BA174" s="6"/>
      <c r="BC174" s="6"/>
      <c r="BD174" s="6"/>
      <c r="BE174" s="6"/>
      <c r="BF174" s="6"/>
      <c r="BG174" s="6"/>
      <c r="BH174" s="6"/>
      <c r="BI174" s="6"/>
      <c r="BJ174" s="6"/>
      <c r="BK174" s="6"/>
      <c r="BL174" s="6"/>
      <c r="BM174" s="6"/>
      <c r="BN174" s="6"/>
      <c r="BO174" s="6"/>
      <c r="BP174" s="6"/>
      <c r="BQ174" s="6"/>
      <c r="BR174" s="6"/>
      <c r="BS174" s="6"/>
      <c r="BT174" s="6"/>
      <c r="BU174" s="6"/>
      <c r="BV174" s="6"/>
      <c r="BW174" s="6"/>
      <c r="BX174" s="6"/>
      <c r="BY174" s="6"/>
      <c r="BZ174" s="6"/>
      <c r="CA174" s="6"/>
      <c r="CB174" s="6"/>
      <c r="CC174" s="6"/>
      <c r="CD174" s="6"/>
      <c r="CE174" s="6"/>
      <c r="CF174" s="6"/>
      <c r="CG174" s="6"/>
      <c r="CH174" s="6"/>
      <c r="CI174" s="6"/>
      <c r="CJ174" s="6"/>
      <c r="CK174" s="6"/>
      <c r="CL174" s="6"/>
    </row>
    <row r="175" spans="23:90" x14ac:dyDescent="0.25"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  <c r="AY175" s="6"/>
      <c r="AZ175" s="6"/>
      <c r="BA175" s="6"/>
      <c r="BC175" s="6"/>
      <c r="BD175" s="6"/>
      <c r="BE175" s="6"/>
      <c r="BF175" s="6"/>
      <c r="BG175" s="6"/>
      <c r="BH175" s="6"/>
      <c r="BI175" s="6"/>
      <c r="BJ175" s="6"/>
      <c r="BK175" s="6"/>
      <c r="BL175" s="6"/>
      <c r="BM175" s="6"/>
      <c r="BN175" s="6"/>
      <c r="BO175" s="6"/>
      <c r="BP175" s="6"/>
      <c r="BQ175" s="6"/>
      <c r="BR175" s="6"/>
      <c r="BS175" s="6"/>
      <c r="BT175" s="6"/>
      <c r="BU175" s="6"/>
      <c r="BV175" s="6"/>
      <c r="BW175" s="6"/>
      <c r="BX175" s="6"/>
      <c r="BY175" s="6"/>
      <c r="BZ175" s="6"/>
      <c r="CA175" s="6"/>
      <c r="CB175" s="6"/>
      <c r="CC175" s="6"/>
      <c r="CD175" s="6"/>
      <c r="CE175" s="6"/>
      <c r="CF175" s="6"/>
      <c r="CG175" s="6"/>
      <c r="CH175" s="6"/>
      <c r="CI175" s="6"/>
      <c r="CJ175" s="6"/>
      <c r="CK175" s="6"/>
      <c r="CL175" s="6"/>
    </row>
    <row r="176" spans="23:90" x14ac:dyDescent="0.25"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  <c r="AY176" s="6"/>
      <c r="AZ176" s="6"/>
      <c r="BA176" s="6"/>
      <c r="BC176" s="6"/>
      <c r="BD176" s="6"/>
      <c r="BE176" s="6"/>
      <c r="BF176" s="6"/>
      <c r="BG176" s="6"/>
      <c r="BH176" s="6"/>
      <c r="BI176" s="6"/>
      <c r="BJ176" s="6"/>
      <c r="BK176" s="6"/>
      <c r="BL176" s="6"/>
      <c r="BM176" s="6"/>
      <c r="BN176" s="6"/>
      <c r="BO176" s="6"/>
      <c r="BP176" s="6"/>
      <c r="BQ176" s="6"/>
      <c r="BR176" s="6"/>
      <c r="BS176" s="6"/>
      <c r="BT176" s="6"/>
      <c r="BU176" s="6"/>
      <c r="BV176" s="6"/>
      <c r="BW176" s="6"/>
      <c r="BX176" s="6"/>
      <c r="BY176" s="6"/>
      <c r="BZ176" s="6"/>
      <c r="CA176" s="6"/>
      <c r="CB176" s="6"/>
      <c r="CC176" s="6"/>
      <c r="CD176" s="6"/>
      <c r="CE176" s="6"/>
      <c r="CF176" s="6"/>
      <c r="CG176" s="6"/>
      <c r="CH176" s="6"/>
      <c r="CI176" s="6"/>
      <c r="CJ176" s="6"/>
      <c r="CK176" s="6"/>
      <c r="CL176" s="6"/>
    </row>
    <row r="177" spans="23:90" x14ac:dyDescent="0.25"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  <c r="AY177" s="6"/>
      <c r="AZ177" s="6"/>
      <c r="BA177" s="6"/>
      <c r="BC177" s="6"/>
      <c r="BD177" s="6"/>
      <c r="BE177" s="6"/>
      <c r="BF177" s="6"/>
      <c r="BG177" s="6"/>
      <c r="BH177" s="6"/>
      <c r="BI177" s="6"/>
      <c r="BJ177" s="6"/>
      <c r="BK177" s="6"/>
      <c r="BL177" s="6"/>
      <c r="BM177" s="6"/>
      <c r="BN177" s="6"/>
      <c r="BO177" s="6"/>
      <c r="BP177" s="6"/>
      <c r="BQ177" s="6"/>
      <c r="BR177" s="6"/>
      <c r="BS177" s="6"/>
      <c r="BT177" s="6"/>
      <c r="BU177" s="6"/>
      <c r="BV177" s="6"/>
      <c r="BW177" s="6"/>
      <c r="BX177" s="6"/>
      <c r="BY177" s="6"/>
      <c r="BZ177" s="6"/>
      <c r="CA177" s="6"/>
      <c r="CB177" s="6"/>
      <c r="CC177" s="6"/>
      <c r="CD177" s="6"/>
      <c r="CE177" s="6"/>
      <c r="CF177" s="6"/>
      <c r="CG177" s="6"/>
      <c r="CH177" s="6"/>
      <c r="CI177" s="6"/>
      <c r="CJ177" s="6"/>
      <c r="CK177" s="6"/>
      <c r="CL177" s="6"/>
    </row>
    <row r="178" spans="23:90" x14ac:dyDescent="0.25"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  <c r="AY178" s="6"/>
      <c r="AZ178" s="6"/>
      <c r="BA178" s="6"/>
      <c r="BC178" s="6"/>
      <c r="BD178" s="6"/>
      <c r="BE178" s="6"/>
      <c r="BF178" s="6"/>
      <c r="BG178" s="6"/>
      <c r="BH178" s="6"/>
      <c r="BI178" s="6"/>
      <c r="BJ178" s="6"/>
      <c r="BK178" s="6"/>
      <c r="BL178" s="6"/>
      <c r="BM178" s="6"/>
      <c r="BN178" s="6"/>
      <c r="BO178" s="6"/>
      <c r="BP178" s="6"/>
      <c r="BQ178" s="6"/>
      <c r="BR178" s="6"/>
      <c r="BS178" s="6"/>
      <c r="BT178" s="6"/>
      <c r="BU178" s="6"/>
      <c r="BV178" s="6"/>
      <c r="BW178" s="6"/>
      <c r="BX178" s="6"/>
      <c r="BY178" s="6"/>
      <c r="BZ178" s="6"/>
      <c r="CA178" s="6"/>
      <c r="CB178" s="6"/>
      <c r="CC178" s="6"/>
      <c r="CD178" s="6"/>
      <c r="CE178" s="6"/>
      <c r="CF178" s="6"/>
      <c r="CG178" s="6"/>
      <c r="CH178" s="6"/>
      <c r="CI178" s="6"/>
      <c r="CJ178" s="6"/>
      <c r="CK178" s="6"/>
      <c r="CL178" s="6"/>
    </row>
    <row r="179" spans="23:90" x14ac:dyDescent="0.25"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  <c r="AY179" s="6"/>
      <c r="AZ179" s="6"/>
      <c r="BA179" s="6"/>
      <c r="BC179" s="6"/>
      <c r="BD179" s="6"/>
      <c r="BE179" s="6"/>
      <c r="BF179" s="6"/>
      <c r="BG179" s="6"/>
      <c r="BH179" s="6"/>
      <c r="BI179" s="6"/>
      <c r="BJ179" s="6"/>
      <c r="BK179" s="6"/>
      <c r="BL179" s="6"/>
      <c r="BM179" s="6"/>
      <c r="BN179" s="6"/>
      <c r="BO179" s="6"/>
      <c r="BP179" s="6"/>
      <c r="BQ179" s="6"/>
      <c r="BR179" s="6"/>
      <c r="BS179" s="6"/>
      <c r="BT179" s="6"/>
      <c r="BU179" s="6"/>
      <c r="BV179" s="6"/>
      <c r="BW179" s="6"/>
      <c r="BX179" s="6"/>
      <c r="BY179" s="6"/>
      <c r="BZ179" s="6"/>
      <c r="CA179" s="6"/>
      <c r="CB179" s="6"/>
      <c r="CC179" s="6"/>
      <c r="CD179" s="6"/>
      <c r="CE179" s="6"/>
      <c r="CF179" s="6"/>
      <c r="CG179" s="6"/>
      <c r="CH179" s="6"/>
      <c r="CI179" s="6"/>
      <c r="CJ179" s="6"/>
      <c r="CK179" s="6"/>
      <c r="CL179" s="6"/>
    </row>
    <row r="180" spans="23:90" x14ac:dyDescent="0.25"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  <c r="AY180" s="6"/>
      <c r="AZ180" s="6"/>
      <c r="BA180" s="6"/>
      <c r="BC180" s="6"/>
      <c r="BD180" s="6"/>
      <c r="BE180" s="6"/>
      <c r="BF180" s="6"/>
      <c r="BG180" s="6"/>
      <c r="BH180" s="6"/>
      <c r="BI180" s="6"/>
      <c r="BJ180" s="6"/>
      <c r="BK180" s="6"/>
      <c r="BL180" s="6"/>
      <c r="BM180" s="6"/>
      <c r="BN180" s="6"/>
      <c r="BO180" s="6"/>
      <c r="BP180" s="6"/>
      <c r="BQ180" s="6"/>
      <c r="BR180" s="6"/>
      <c r="BS180" s="6"/>
      <c r="BT180" s="6"/>
      <c r="BU180" s="6"/>
      <c r="BV180" s="6"/>
      <c r="BW180" s="6"/>
      <c r="BX180" s="6"/>
      <c r="BY180" s="6"/>
      <c r="BZ180" s="6"/>
      <c r="CA180" s="6"/>
      <c r="CB180" s="6"/>
      <c r="CC180" s="6"/>
      <c r="CD180" s="6"/>
      <c r="CE180" s="6"/>
      <c r="CF180" s="6"/>
      <c r="CG180" s="6"/>
      <c r="CH180" s="6"/>
      <c r="CI180" s="6"/>
      <c r="CJ180" s="6"/>
      <c r="CK180" s="6"/>
      <c r="CL180" s="6"/>
    </row>
    <row r="181" spans="23:90" x14ac:dyDescent="0.25"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  <c r="AY181" s="6"/>
      <c r="AZ181" s="6"/>
      <c r="BA181" s="6"/>
      <c r="BC181" s="6"/>
      <c r="BD181" s="6"/>
      <c r="BE181" s="6"/>
      <c r="BF181" s="6"/>
      <c r="BG181" s="6"/>
      <c r="BH181" s="6"/>
      <c r="BI181" s="6"/>
      <c r="BJ181" s="6"/>
      <c r="BK181" s="6"/>
      <c r="BL181" s="6"/>
      <c r="BM181" s="6"/>
      <c r="BN181" s="6"/>
      <c r="BO181" s="6"/>
      <c r="BP181" s="6"/>
      <c r="BQ181" s="6"/>
      <c r="BR181" s="6"/>
      <c r="BS181" s="6"/>
      <c r="BT181" s="6"/>
      <c r="BU181" s="6"/>
      <c r="BV181" s="6"/>
      <c r="BW181" s="6"/>
      <c r="BX181" s="6"/>
      <c r="BY181" s="6"/>
      <c r="BZ181" s="6"/>
      <c r="CA181" s="6"/>
      <c r="CB181" s="6"/>
      <c r="CC181" s="6"/>
      <c r="CD181" s="6"/>
      <c r="CE181" s="6"/>
      <c r="CF181" s="6"/>
      <c r="CG181" s="6"/>
      <c r="CH181" s="6"/>
      <c r="CI181" s="6"/>
      <c r="CJ181" s="6"/>
      <c r="CK181" s="6"/>
      <c r="CL181" s="6"/>
    </row>
    <row r="182" spans="23:90" x14ac:dyDescent="0.25"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  <c r="AY182" s="6"/>
      <c r="AZ182" s="6"/>
      <c r="BA182" s="6"/>
      <c r="BC182" s="6"/>
      <c r="BD182" s="6"/>
      <c r="BE182" s="6"/>
      <c r="BF182" s="6"/>
      <c r="BG182" s="6"/>
      <c r="BH182" s="6"/>
      <c r="BI182" s="6"/>
      <c r="BJ182" s="6"/>
      <c r="BK182" s="6"/>
      <c r="BL182" s="6"/>
      <c r="BM182" s="6"/>
      <c r="BN182" s="6"/>
      <c r="BO182" s="6"/>
      <c r="BP182" s="6"/>
      <c r="BQ182" s="6"/>
      <c r="BR182" s="6"/>
      <c r="BS182" s="6"/>
      <c r="BT182" s="6"/>
      <c r="BU182" s="6"/>
      <c r="BV182" s="6"/>
      <c r="BW182" s="6"/>
      <c r="BX182" s="6"/>
      <c r="BY182" s="6"/>
      <c r="BZ182" s="6"/>
      <c r="CA182" s="6"/>
      <c r="CB182" s="6"/>
      <c r="CC182" s="6"/>
      <c r="CD182" s="6"/>
      <c r="CE182" s="6"/>
      <c r="CF182" s="6"/>
      <c r="CG182" s="6"/>
      <c r="CH182" s="6"/>
      <c r="CI182" s="6"/>
      <c r="CJ182" s="6"/>
      <c r="CK182" s="6"/>
      <c r="CL182" s="6"/>
    </row>
    <row r="183" spans="23:90" x14ac:dyDescent="0.25"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  <c r="AY183" s="6"/>
      <c r="AZ183" s="6"/>
      <c r="BA183" s="6"/>
      <c r="BC183" s="6"/>
      <c r="BD183" s="6"/>
      <c r="BE183" s="6"/>
      <c r="BF183" s="6"/>
      <c r="BG183" s="6"/>
      <c r="BH183" s="6"/>
      <c r="BI183" s="6"/>
      <c r="BJ183" s="6"/>
      <c r="BK183" s="6"/>
      <c r="BL183" s="6"/>
      <c r="BM183" s="6"/>
      <c r="BN183" s="6"/>
      <c r="BO183" s="6"/>
      <c r="BP183" s="6"/>
      <c r="BQ183" s="6"/>
      <c r="BR183" s="6"/>
      <c r="BS183" s="6"/>
      <c r="BT183" s="6"/>
      <c r="BU183" s="6"/>
      <c r="BV183" s="6"/>
      <c r="BW183" s="6"/>
      <c r="BX183" s="6"/>
      <c r="BY183" s="6"/>
      <c r="BZ183" s="6"/>
      <c r="CA183" s="6"/>
      <c r="CB183" s="6"/>
      <c r="CC183" s="6"/>
      <c r="CD183" s="6"/>
      <c r="CE183" s="6"/>
      <c r="CF183" s="6"/>
      <c r="CG183" s="6"/>
      <c r="CH183" s="6"/>
      <c r="CI183" s="6"/>
      <c r="CJ183" s="6"/>
      <c r="CK183" s="6"/>
      <c r="CL183" s="6"/>
    </row>
    <row r="184" spans="23:90" x14ac:dyDescent="0.25"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  <c r="AY184" s="6"/>
      <c r="AZ184" s="6"/>
      <c r="BA184" s="6"/>
      <c r="BC184" s="6"/>
      <c r="BD184" s="6"/>
      <c r="BE184" s="6"/>
      <c r="BF184" s="6"/>
      <c r="BG184" s="6"/>
      <c r="BH184" s="6"/>
      <c r="BI184" s="6"/>
      <c r="BJ184" s="6"/>
      <c r="BK184" s="6"/>
      <c r="BL184" s="6"/>
      <c r="BM184" s="6"/>
      <c r="BN184" s="6"/>
      <c r="BO184" s="6"/>
      <c r="BP184" s="6"/>
      <c r="BQ184" s="6"/>
      <c r="BR184" s="6"/>
      <c r="BS184" s="6"/>
      <c r="BT184" s="6"/>
      <c r="BU184" s="6"/>
      <c r="BV184" s="6"/>
      <c r="BW184" s="6"/>
      <c r="BX184" s="6"/>
      <c r="BY184" s="6"/>
      <c r="BZ184" s="6"/>
      <c r="CA184" s="6"/>
      <c r="CB184" s="6"/>
      <c r="CC184" s="6"/>
      <c r="CD184" s="6"/>
      <c r="CE184" s="6"/>
      <c r="CF184" s="6"/>
      <c r="CG184" s="6"/>
      <c r="CH184" s="6"/>
      <c r="CI184" s="6"/>
      <c r="CJ184" s="6"/>
      <c r="CK184" s="6"/>
      <c r="CL184" s="6"/>
    </row>
    <row r="185" spans="23:90" x14ac:dyDescent="0.25"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  <c r="AY185" s="6"/>
      <c r="AZ185" s="6"/>
      <c r="BA185" s="6"/>
      <c r="BC185" s="6"/>
      <c r="BD185" s="6"/>
      <c r="BE185" s="6"/>
      <c r="BF185" s="6"/>
      <c r="BG185" s="6"/>
      <c r="BH185" s="6"/>
      <c r="BI185" s="6"/>
      <c r="BJ185" s="6"/>
      <c r="BK185" s="6"/>
      <c r="BL185" s="6"/>
      <c r="BM185" s="6"/>
      <c r="BN185" s="6"/>
      <c r="BO185" s="6"/>
      <c r="BP185" s="6"/>
      <c r="BQ185" s="6"/>
      <c r="BR185" s="6"/>
      <c r="BS185" s="6"/>
      <c r="BT185" s="6"/>
      <c r="BU185" s="6"/>
      <c r="BV185" s="6"/>
      <c r="BW185" s="6"/>
      <c r="BX185" s="6"/>
      <c r="BY185" s="6"/>
      <c r="BZ185" s="6"/>
      <c r="CA185" s="6"/>
      <c r="CB185" s="6"/>
      <c r="CC185" s="6"/>
      <c r="CD185" s="6"/>
      <c r="CE185" s="6"/>
      <c r="CF185" s="6"/>
      <c r="CG185" s="6"/>
      <c r="CH185" s="6"/>
      <c r="CI185" s="6"/>
      <c r="CJ185" s="6"/>
      <c r="CK185" s="6"/>
      <c r="CL185" s="6"/>
    </row>
    <row r="186" spans="23:90" x14ac:dyDescent="0.25"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  <c r="AY186" s="6"/>
      <c r="AZ186" s="6"/>
      <c r="BA186" s="6"/>
      <c r="BC186" s="6"/>
      <c r="BD186" s="6"/>
      <c r="BE186" s="6"/>
      <c r="BF186" s="6"/>
      <c r="BG186" s="6"/>
      <c r="BH186" s="6"/>
      <c r="BI186" s="6"/>
      <c r="BJ186" s="6"/>
      <c r="BK186" s="6"/>
      <c r="BL186" s="6"/>
      <c r="BM186" s="6"/>
      <c r="BN186" s="6"/>
      <c r="BO186" s="6"/>
      <c r="BP186" s="6"/>
      <c r="BQ186" s="6"/>
      <c r="BR186" s="6"/>
      <c r="BS186" s="6"/>
      <c r="BT186" s="6"/>
      <c r="BU186" s="6"/>
      <c r="BV186" s="6"/>
      <c r="BW186" s="6"/>
      <c r="BX186" s="6"/>
      <c r="BY186" s="6"/>
      <c r="BZ186" s="6"/>
      <c r="CA186" s="6"/>
      <c r="CB186" s="6"/>
      <c r="CC186" s="6"/>
      <c r="CD186" s="6"/>
      <c r="CE186" s="6"/>
      <c r="CF186" s="6"/>
      <c r="CG186" s="6"/>
      <c r="CH186" s="6"/>
      <c r="CI186" s="6"/>
      <c r="CJ186" s="6"/>
      <c r="CK186" s="6"/>
      <c r="CL186" s="6"/>
    </row>
    <row r="187" spans="23:90" x14ac:dyDescent="0.25"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  <c r="AY187" s="6"/>
      <c r="AZ187" s="6"/>
      <c r="BA187" s="6"/>
      <c r="BC187" s="6"/>
      <c r="BD187" s="6"/>
      <c r="BE187" s="6"/>
      <c r="BF187" s="6"/>
      <c r="BG187" s="6"/>
      <c r="BH187" s="6"/>
      <c r="BI187" s="6"/>
      <c r="BJ187" s="6"/>
      <c r="BK187" s="6"/>
      <c r="BL187" s="6"/>
      <c r="BM187" s="6"/>
      <c r="BN187" s="6"/>
      <c r="BO187" s="6"/>
      <c r="BP187" s="6"/>
      <c r="BQ187" s="6"/>
      <c r="BR187" s="6"/>
      <c r="BS187" s="6"/>
      <c r="BT187" s="6"/>
      <c r="BU187" s="6"/>
      <c r="BV187" s="6"/>
      <c r="BW187" s="6"/>
      <c r="BX187" s="6"/>
      <c r="BY187" s="6"/>
      <c r="BZ187" s="6"/>
      <c r="CA187" s="6"/>
      <c r="CB187" s="6"/>
      <c r="CC187" s="6"/>
      <c r="CD187" s="6"/>
      <c r="CE187" s="6"/>
      <c r="CF187" s="6"/>
      <c r="CG187" s="6"/>
      <c r="CH187" s="6"/>
      <c r="CI187" s="6"/>
      <c r="CJ187" s="6"/>
      <c r="CK187" s="6"/>
      <c r="CL187" s="6"/>
    </row>
    <row r="188" spans="23:90" x14ac:dyDescent="0.25"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  <c r="AY188" s="6"/>
      <c r="AZ188" s="6"/>
      <c r="BA188" s="6"/>
      <c r="BC188" s="6"/>
      <c r="BD188" s="6"/>
      <c r="BE188" s="6"/>
      <c r="BF188" s="6"/>
      <c r="BG188" s="6"/>
      <c r="BH188" s="6"/>
      <c r="BI188" s="6"/>
      <c r="BJ188" s="6"/>
      <c r="BK188" s="6"/>
      <c r="BL188" s="6"/>
      <c r="BM188" s="6"/>
      <c r="BN188" s="6"/>
      <c r="BO188" s="6"/>
      <c r="BP188" s="6"/>
      <c r="BQ188" s="6"/>
      <c r="BR188" s="6"/>
      <c r="BS188" s="6"/>
      <c r="BT188" s="6"/>
      <c r="BU188" s="6"/>
      <c r="BV188" s="6"/>
      <c r="BW188" s="6"/>
      <c r="BX188" s="6"/>
      <c r="BY188" s="6"/>
      <c r="BZ188" s="6"/>
      <c r="CA188" s="6"/>
      <c r="CB188" s="6"/>
      <c r="CC188" s="6"/>
      <c r="CD188" s="6"/>
      <c r="CE188" s="6"/>
      <c r="CF188" s="6"/>
      <c r="CG188" s="6"/>
      <c r="CH188" s="6"/>
      <c r="CI188" s="6"/>
      <c r="CJ188" s="6"/>
      <c r="CK188" s="6"/>
      <c r="CL188" s="6"/>
    </row>
    <row r="189" spans="23:90" x14ac:dyDescent="0.25"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  <c r="AY189" s="6"/>
      <c r="AZ189" s="6"/>
      <c r="BA189" s="6"/>
      <c r="BC189" s="6"/>
      <c r="BD189" s="6"/>
      <c r="BE189" s="6"/>
      <c r="BF189" s="6"/>
      <c r="BG189" s="6"/>
      <c r="BH189" s="6"/>
      <c r="BI189" s="6"/>
      <c r="BJ189" s="6"/>
      <c r="BK189" s="6"/>
      <c r="BL189" s="6"/>
      <c r="BM189" s="6"/>
      <c r="BN189" s="6"/>
      <c r="BO189" s="6"/>
      <c r="BP189" s="6"/>
      <c r="BQ189" s="6"/>
      <c r="BR189" s="6"/>
      <c r="BS189" s="6"/>
      <c r="BT189" s="6"/>
      <c r="BU189" s="6"/>
      <c r="BV189" s="6"/>
      <c r="BW189" s="6"/>
      <c r="BX189" s="6"/>
      <c r="BY189" s="6"/>
      <c r="BZ189" s="6"/>
      <c r="CA189" s="6"/>
      <c r="CB189" s="6"/>
      <c r="CC189" s="6"/>
      <c r="CD189" s="6"/>
      <c r="CE189" s="6"/>
      <c r="CF189" s="6"/>
      <c r="CG189" s="6"/>
      <c r="CH189" s="6"/>
      <c r="CI189" s="6"/>
      <c r="CJ189" s="6"/>
      <c r="CK189" s="6"/>
      <c r="CL189" s="6"/>
    </row>
    <row r="190" spans="23:90" x14ac:dyDescent="0.25"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  <c r="AY190" s="6"/>
      <c r="AZ190" s="6"/>
      <c r="BA190" s="6"/>
      <c r="BC190" s="6"/>
      <c r="BD190" s="6"/>
      <c r="BE190" s="6"/>
      <c r="BF190" s="6"/>
      <c r="BG190" s="6"/>
      <c r="BH190" s="6"/>
      <c r="BI190" s="6"/>
      <c r="BJ190" s="6"/>
      <c r="BK190" s="6"/>
      <c r="BL190" s="6"/>
      <c r="BM190" s="6"/>
      <c r="BN190" s="6"/>
      <c r="BO190" s="6"/>
      <c r="BP190" s="6"/>
      <c r="BQ190" s="6"/>
      <c r="BR190" s="6"/>
      <c r="BS190" s="6"/>
      <c r="BT190" s="6"/>
      <c r="BU190" s="6"/>
      <c r="BV190" s="6"/>
      <c r="BW190" s="6"/>
      <c r="BX190" s="6"/>
      <c r="BY190" s="6"/>
      <c r="BZ190" s="6"/>
      <c r="CA190" s="6"/>
      <c r="CB190" s="6"/>
      <c r="CC190" s="6"/>
      <c r="CD190" s="6"/>
      <c r="CE190" s="6"/>
      <c r="CF190" s="6"/>
      <c r="CG190" s="6"/>
      <c r="CH190" s="6"/>
      <c r="CI190" s="6"/>
      <c r="CJ190" s="6"/>
      <c r="CK190" s="6"/>
      <c r="CL190" s="6"/>
    </row>
    <row r="191" spans="23:90" x14ac:dyDescent="0.25"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W191" s="6"/>
      <c r="AX191" s="6"/>
      <c r="AY191" s="6"/>
      <c r="AZ191" s="6"/>
      <c r="BA191" s="6"/>
      <c r="BC191" s="6"/>
      <c r="BD191" s="6"/>
      <c r="BE191" s="6"/>
      <c r="BF191" s="6"/>
      <c r="BG191" s="6"/>
      <c r="BH191" s="6"/>
      <c r="BI191" s="6"/>
      <c r="BJ191" s="6"/>
      <c r="BK191" s="6"/>
      <c r="BL191" s="6"/>
      <c r="BM191" s="6"/>
      <c r="BN191" s="6"/>
      <c r="BO191" s="6"/>
      <c r="BP191" s="6"/>
      <c r="BQ191" s="6"/>
      <c r="BR191" s="6"/>
      <c r="BS191" s="6"/>
      <c r="BT191" s="6"/>
      <c r="BU191" s="6"/>
      <c r="BV191" s="6"/>
      <c r="BW191" s="6"/>
      <c r="BX191" s="6"/>
      <c r="BY191" s="6"/>
      <c r="BZ191" s="6"/>
      <c r="CA191" s="6"/>
      <c r="CB191" s="6"/>
      <c r="CC191" s="6"/>
      <c r="CD191" s="6"/>
      <c r="CE191" s="6"/>
      <c r="CF191" s="6"/>
      <c r="CG191" s="6"/>
      <c r="CH191" s="6"/>
      <c r="CI191" s="6"/>
      <c r="CJ191" s="6"/>
      <c r="CK191" s="6"/>
      <c r="CL191" s="6"/>
    </row>
    <row r="192" spans="23:90" x14ac:dyDescent="0.25"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  <c r="AV192" s="6"/>
      <c r="AW192" s="6"/>
      <c r="AX192" s="6"/>
      <c r="AY192" s="6"/>
      <c r="AZ192" s="6"/>
      <c r="BA192" s="6"/>
      <c r="BC192" s="6"/>
      <c r="BD192" s="6"/>
      <c r="BE192" s="6"/>
      <c r="BF192" s="6"/>
      <c r="BG192" s="6"/>
      <c r="BH192" s="6"/>
      <c r="BI192" s="6"/>
      <c r="BJ192" s="6"/>
      <c r="BK192" s="6"/>
      <c r="BL192" s="6"/>
      <c r="BM192" s="6"/>
      <c r="BN192" s="6"/>
      <c r="BO192" s="6"/>
      <c r="BP192" s="6"/>
      <c r="BQ192" s="6"/>
      <c r="BR192" s="6"/>
      <c r="BS192" s="6"/>
      <c r="BT192" s="6"/>
      <c r="BU192" s="6"/>
      <c r="BV192" s="6"/>
      <c r="BW192" s="6"/>
      <c r="BX192" s="6"/>
      <c r="BY192" s="6"/>
      <c r="BZ192" s="6"/>
      <c r="CA192" s="6"/>
      <c r="CB192" s="6"/>
      <c r="CC192" s="6"/>
      <c r="CD192" s="6"/>
      <c r="CE192" s="6"/>
      <c r="CF192" s="6"/>
      <c r="CG192" s="6"/>
      <c r="CH192" s="6"/>
      <c r="CI192" s="6"/>
      <c r="CJ192" s="6"/>
      <c r="CK192" s="6"/>
      <c r="CL192" s="6"/>
    </row>
    <row r="193" spans="23:90" x14ac:dyDescent="0.25"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  <c r="AY193" s="6"/>
      <c r="AZ193" s="6"/>
      <c r="BA193" s="6"/>
      <c r="BC193" s="6"/>
      <c r="BD193" s="6"/>
      <c r="BE193" s="6"/>
      <c r="BF193" s="6"/>
      <c r="BG193" s="6"/>
      <c r="BH193" s="6"/>
      <c r="BI193" s="6"/>
      <c r="BJ193" s="6"/>
      <c r="BK193" s="6"/>
      <c r="BL193" s="6"/>
      <c r="BM193" s="6"/>
      <c r="BN193" s="6"/>
      <c r="BO193" s="6"/>
      <c r="BP193" s="6"/>
      <c r="BQ193" s="6"/>
      <c r="BR193" s="6"/>
      <c r="BS193" s="6"/>
      <c r="BT193" s="6"/>
      <c r="BU193" s="6"/>
      <c r="BV193" s="6"/>
      <c r="BW193" s="6"/>
      <c r="BX193" s="6"/>
      <c r="BY193" s="6"/>
      <c r="BZ193" s="6"/>
      <c r="CA193" s="6"/>
      <c r="CB193" s="6"/>
      <c r="CC193" s="6"/>
      <c r="CD193" s="6"/>
      <c r="CE193" s="6"/>
      <c r="CF193" s="6"/>
      <c r="CG193" s="6"/>
      <c r="CH193" s="6"/>
      <c r="CI193" s="6"/>
      <c r="CJ193" s="6"/>
      <c r="CK193" s="6"/>
      <c r="CL193" s="6"/>
    </row>
    <row r="194" spans="23:90" x14ac:dyDescent="0.25"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W194" s="6"/>
      <c r="AX194" s="6"/>
      <c r="AY194" s="6"/>
      <c r="AZ194" s="6"/>
      <c r="BA194" s="6"/>
      <c r="BC194" s="6"/>
      <c r="BD194" s="6"/>
      <c r="BE194" s="6"/>
      <c r="BF194" s="6"/>
      <c r="BG194" s="6"/>
      <c r="BH194" s="6"/>
      <c r="BI194" s="6"/>
      <c r="BJ194" s="6"/>
      <c r="BK194" s="6"/>
      <c r="BL194" s="6"/>
      <c r="BM194" s="6"/>
      <c r="BN194" s="6"/>
      <c r="BO194" s="6"/>
      <c r="BP194" s="6"/>
      <c r="BQ194" s="6"/>
      <c r="BR194" s="6"/>
      <c r="BS194" s="6"/>
      <c r="BT194" s="6"/>
      <c r="BU194" s="6"/>
      <c r="BV194" s="6"/>
      <c r="BW194" s="6"/>
      <c r="BX194" s="6"/>
      <c r="BY194" s="6"/>
      <c r="BZ194" s="6"/>
      <c r="CA194" s="6"/>
      <c r="CB194" s="6"/>
      <c r="CC194" s="6"/>
      <c r="CD194" s="6"/>
      <c r="CE194" s="6"/>
      <c r="CF194" s="6"/>
      <c r="CG194" s="6"/>
      <c r="CH194" s="6"/>
      <c r="CI194" s="6"/>
      <c r="CJ194" s="6"/>
      <c r="CK194" s="6"/>
      <c r="CL194" s="6"/>
    </row>
    <row r="195" spans="23:90" x14ac:dyDescent="0.25"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6"/>
      <c r="AX195" s="6"/>
      <c r="AY195" s="6"/>
      <c r="AZ195" s="6"/>
      <c r="BA195" s="6"/>
      <c r="BC195" s="6"/>
      <c r="BD195" s="6"/>
      <c r="BE195" s="6"/>
      <c r="BF195" s="6"/>
      <c r="BG195" s="6"/>
      <c r="BH195" s="6"/>
      <c r="BI195" s="6"/>
      <c r="BJ195" s="6"/>
      <c r="BK195" s="6"/>
      <c r="BL195" s="6"/>
      <c r="BM195" s="6"/>
      <c r="BN195" s="6"/>
      <c r="BO195" s="6"/>
      <c r="BP195" s="6"/>
      <c r="BQ195" s="6"/>
      <c r="BR195" s="6"/>
      <c r="BS195" s="6"/>
      <c r="BT195" s="6"/>
      <c r="BU195" s="6"/>
      <c r="BV195" s="6"/>
      <c r="BW195" s="6"/>
      <c r="BX195" s="6"/>
      <c r="BY195" s="6"/>
      <c r="BZ195" s="6"/>
      <c r="CA195" s="6"/>
      <c r="CB195" s="6"/>
      <c r="CC195" s="6"/>
      <c r="CD195" s="6"/>
      <c r="CE195" s="6"/>
      <c r="CF195" s="6"/>
      <c r="CG195" s="6"/>
      <c r="CH195" s="6"/>
      <c r="CI195" s="6"/>
      <c r="CJ195" s="6"/>
      <c r="CK195" s="6"/>
      <c r="CL195" s="6"/>
    </row>
    <row r="196" spans="23:90" x14ac:dyDescent="0.25"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W196" s="6"/>
      <c r="AX196" s="6"/>
      <c r="AY196" s="6"/>
      <c r="AZ196" s="6"/>
      <c r="BA196" s="6"/>
      <c r="BC196" s="6"/>
      <c r="BD196" s="6"/>
      <c r="BE196" s="6"/>
      <c r="BF196" s="6"/>
      <c r="BG196" s="6"/>
      <c r="BH196" s="6"/>
      <c r="BI196" s="6"/>
      <c r="BJ196" s="6"/>
      <c r="BK196" s="6"/>
      <c r="BL196" s="6"/>
      <c r="BM196" s="6"/>
      <c r="BN196" s="6"/>
      <c r="BO196" s="6"/>
      <c r="BP196" s="6"/>
      <c r="BQ196" s="6"/>
      <c r="BR196" s="6"/>
      <c r="BS196" s="6"/>
      <c r="BT196" s="6"/>
      <c r="BU196" s="6"/>
      <c r="BV196" s="6"/>
      <c r="BW196" s="6"/>
      <c r="BX196" s="6"/>
      <c r="BY196" s="6"/>
      <c r="BZ196" s="6"/>
      <c r="CA196" s="6"/>
      <c r="CB196" s="6"/>
      <c r="CC196" s="6"/>
      <c r="CD196" s="6"/>
      <c r="CE196" s="6"/>
      <c r="CF196" s="6"/>
      <c r="CG196" s="6"/>
      <c r="CH196" s="6"/>
      <c r="CI196" s="6"/>
      <c r="CJ196" s="6"/>
      <c r="CK196" s="6"/>
      <c r="CL196" s="6"/>
    </row>
    <row r="197" spans="23:90" x14ac:dyDescent="0.25"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W197" s="6"/>
      <c r="AX197" s="6"/>
      <c r="AY197" s="6"/>
      <c r="AZ197" s="6"/>
      <c r="BA197" s="6"/>
      <c r="BC197" s="6"/>
      <c r="BD197" s="6"/>
      <c r="BE197" s="6"/>
      <c r="BF197" s="6"/>
      <c r="BG197" s="6"/>
      <c r="BH197" s="6"/>
      <c r="BI197" s="6"/>
      <c r="BJ197" s="6"/>
      <c r="BK197" s="6"/>
      <c r="BL197" s="6"/>
      <c r="BM197" s="6"/>
      <c r="BN197" s="6"/>
      <c r="BO197" s="6"/>
      <c r="BP197" s="6"/>
      <c r="BQ197" s="6"/>
      <c r="BR197" s="6"/>
      <c r="BS197" s="6"/>
      <c r="BT197" s="6"/>
      <c r="BU197" s="6"/>
      <c r="BV197" s="6"/>
      <c r="BW197" s="6"/>
      <c r="BX197" s="6"/>
      <c r="BY197" s="6"/>
      <c r="BZ197" s="6"/>
      <c r="CA197" s="6"/>
      <c r="CB197" s="6"/>
      <c r="CC197" s="6"/>
      <c r="CD197" s="6"/>
      <c r="CE197" s="6"/>
      <c r="CF197" s="6"/>
      <c r="CG197" s="6"/>
      <c r="CH197" s="6"/>
      <c r="CI197" s="6"/>
      <c r="CJ197" s="6"/>
      <c r="CK197" s="6"/>
      <c r="CL197" s="6"/>
    </row>
    <row r="198" spans="23:90" x14ac:dyDescent="0.25"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  <c r="AY198" s="6"/>
      <c r="AZ198" s="6"/>
      <c r="BA198" s="6"/>
      <c r="BC198" s="6"/>
      <c r="BD198" s="6"/>
      <c r="BE198" s="6"/>
      <c r="BF198" s="6"/>
      <c r="BG198" s="6"/>
      <c r="BH198" s="6"/>
      <c r="BI198" s="6"/>
      <c r="BJ198" s="6"/>
      <c r="BK198" s="6"/>
      <c r="BL198" s="6"/>
      <c r="BM198" s="6"/>
      <c r="BN198" s="6"/>
      <c r="BO198" s="6"/>
      <c r="BP198" s="6"/>
      <c r="BQ198" s="6"/>
      <c r="BR198" s="6"/>
      <c r="BS198" s="6"/>
      <c r="BT198" s="6"/>
      <c r="BU198" s="6"/>
      <c r="BV198" s="6"/>
      <c r="BW198" s="6"/>
      <c r="BX198" s="6"/>
      <c r="BY198" s="6"/>
      <c r="BZ198" s="6"/>
      <c r="CA198" s="6"/>
      <c r="CB198" s="6"/>
      <c r="CC198" s="6"/>
      <c r="CD198" s="6"/>
      <c r="CE198" s="6"/>
      <c r="CF198" s="6"/>
      <c r="CG198" s="6"/>
      <c r="CH198" s="6"/>
      <c r="CI198" s="6"/>
      <c r="CJ198" s="6"/>
      <c r="CK198" s="6"/>
      <c r="CL198" s="6"/>
    </row>
    <row r="199" spans="23:90" x14ac:dyDescent="0.25"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  <c r="AV199" s="6"/>
      <c r="AW199" s="6"/>
      <c r="AX199" s="6"/>
      <c r="AY199" s="6"/>
      <c r="AZ199" s="6"/>
      <c r="BA199" s="6"/>
      <c r="BC199" s="6"/>
      <c r="BD199" s="6"/>
      <c r="BE199" s="6"/>
      <c r="BF199" s="6"/>
      <c r="BG199" s="6"/>
      <c r="BH199" s="6"/>
      <c r="BI199" s="6"/>
      <c r="BJ199" s="6"/>
      <c r="BK199" s="6"/>
      <c r="BL199" s="6"/>
      <c r="BM199" s="6"/>
      <c r="BN199" s="6"/>
      <c r="BO199" s="6"/>
      <c r="BP199" s="6"/>
      <c r="BQ199" s="6"/>
      <c r="BR199" s="6"/>
      <c r="BS199" s="6"/>
      <c r="BT199" s="6"/>
      <c r="BU199" s="6"/>
      <c r="BV199" s="6"/>
      <c r="BW199" s="6"/>
      <c r="BX199" s="6"/>
      <c r="BY199" s="6"/>
      <c r="BZ199" s="6"/>
      <c r="CA199" s="6"/>
      <c r="CB199" s="6"/>
      <c r="CC199" s="6"/>
      <c r="CD199" s="6"/>
      <c r="CE199" s="6"/>
      <c r="CF199" s="6"/>
      <c r="CG199" s="6"/>
      <c r="CH199" s="6"/>
      <c r="CI199" s="6"/>
      <c r="CJ199" s="6"/>
      <c r="CK199" s="6"/>
      <c r="CL199" s="6"/>
    </row>
    <row r="200" spans="23:90" x14ac:dyDescent="0.25"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W200" s="6"/>
      <c r="AX200" s="6"/>
      <c r="AY200" s="6"/>
      <c r="AZ200" s="6"/>
      <c r="BA200" s="6"/>
      <c r="BC200" s="6"/>
      <c r="BD200" s="6"/>
      <c r="BE200" s="6"/>
      <c r="BF200" s="6"/>
      <c r="BG200" s="6"/>
      <c r="BH200" s="6"/>
      <c r="BI200" s="6"/>
      <c r="BJ200" s="6"/>
      <c r="BK200" s="6"/>
      <c r="BL200" s="6"/>
      <c r="BM200" s="6"/>
      <c r="BN200" s="6"/>
      <c r="BO200" s="6"/>
      <c r="BP200" s="6"/>
      <c r="BQ200" s="6"/>
      <c r="BR200" s="6"/>
      <c r="BS200" s="6"/>
      <c r="BT200" s="6"/>
      <c r="BU200" s="6"/>
      <c r="BV200" s="6"/>
      <c r="BW200" s="6"/>
      <c r="BX200" s="6"/>
      <c r="BY200" s="6"/>
      <c r="BZ200" s="6"/>
      <c r="CA200" s="6"/>
      <c r="CB200" s="6"/>
      <c r="CC200" s="6"/>
      <c r="CD200" s="6"/>
      <c r="CE200" s="6"/>
      <c r="CF200" s="6"/>
      <c r="CG200" s="6"/>
      <c r="CH200" s="6"/>
      <c r="CI200" s="6"/>
      <c r="CJ200" s="6"/>
      <c r="CK200" s="6"/>
      <c r="CL200" s="6"/>
    </row>
    <row r="201" spans="23:90" x14ac:dyDescent="0.25"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  <c r="AW201" s="6"/>
      <c r="AX201" s="6"/>
      <c r="AY201" s="6"/>
      <c r="AZ201" s="6"/>
      <c r="BA201" s="6"/>
      <c r="BC201" s="6"/>
      <c r="BD201" s="6"/>
      <c r="BE201" s="6"/>
      <c r="BF201" s="6"/>
      <c r="BG201" s="6"/>
      <c r="BH201" s="6"/>
      <c r="BI201" s="6"/>
      <c r="BJ201" s="6"/>
      <c r="BK201" s="6"/>
      <c r="BL201" s="6"/>
      <c r="BM201" s="6"/>
      <c r="BN201" s="6"/>
      <c r="BO201" s="6"/>
      <c r="BP201" s="6"/>
      <c r="BQ201" s="6"/>
      <c r="BR201" s="6"/>
      <c r="BS201" s="6"/>
      <c r="BT201" s="6"/>
      <c r="BU201" s="6"/>
      <c r="BV201" s="6"/>
      <c r="BW201" s="6"/>
      <c r="BX201" s="6"/>
      <c r="BY201" s="6"/>
      <c r="BZ201" s="6"/>
      <c r="CA201" s="6"/>
      <c r="CB201" s="6"/>
      <c r="CC201" s="6"/>
      <c r="CD201" s="6"/>
      <c r="CE201" s="6"/>
      <c r="CF201" s="6"/>
      <c r="CG201" s="6"/>
      <c r="CH201" s="6"/>
      <c r="CI201" s="6"/>
      <c r="CJ201" s="6"/>
      <c r="CK201" s="6"/>
      <c r="CL201" s="6"/>
    </row>
    <row r="202" spans="23:90" x14ac:dyDescent="0.25"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6"/>
      <c r="AU202" s="6"/>
      <c r="AV202" s="6"/>
      <c r="AW202" s="6"/>
      <c r="AX202" s="6"/>
      <c r="AY202" s="6"/>
      <c r="AZ202" s="6"/>
      <c r="BA202" s="6"/>
      <c r="BC202" s="6"/>
      <c r="BD202" s="6"/>
      <c r="BE202" s="6"/>
      <c r="BF202" s="6"/>
      <c r="BG202" s="6"/>
      <c r="BH202" s="6"/>
      <c r="BI202" s="6"/>
      <c r="BJ202" s="6"/>
      <c r="BK202" s="6"/>
      <c r="BL202" s="6"/>
      <c r="BM202" s="6"/>
      <c r="BN202" s="6"/>
      <c r="BO202" s="6"/>
      <c r="BP202" s="6"/>
      <c r="BQ202" s="6"/>
      <c r="BR202" s="6"/>
      <c r="BS202" s="6"/>
      <c r="BT202" s="6"/>
      <c r="BU202" s="6"/>
      <c r="BV202" s="6"/>
      <c r="BW202" s="6"/>
      <c r="BX202" s="6"/>
      <c r="BY202" s="6"/>
      <c r="BZ202" s="6"/>
      <c r="CA202" s="6"/>
      <c r="CB202" s="6"/>
      <c r="CC202" s="6"/>
      <c r="CD202" s="6"/>
      <c r="CE202" s="6"/>
      <c r="CF202" s="6"/>
      <c r="CG202" s="6"/>
      <c r="CH202" s="6"/>
      <c r="CI202" s="6"/>
      <c r="CJ202" s="6"/>
      <c r="CK202" s="6"/>
      <c r="CL202" s="6"/>
    </row>
    <row r="203" spans="23:90" x14ac:dyDescent="0.25"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6"/>
      <c r="AU203" s="6"/>
      <c r="AV203" s="6"/>
      <c r="AW203" s="6"/>
      <c r="AX203" s="6"/>
      <c r="AY203" s="6"/>
      <c r="AZ203" s="6"/>
      <c r="BA203" s="6"/>
      <c r="BC203" s="6"/>
      <c r="BD203" s="6"/>
      <c r="BE203" s="6"/>
      <c r="BF203" s="6"/>
      <c r="BG203" s="6"/>
      <c r="BH203" s="6"/>
      <c r="BI203" s="6"/>
      <c r="BJ203" s="6"/>
      <c r="BK203" s="6"/>
      <c r="BL203" s="6"/>
      <c r="BM203" s="6"/>
      <c r="BN203" s="6"/>
      <c r="BO203" s="6"/>
      <c r="BP203" s="6"/>
      <c r="BQ203" s="6"/>
      <c r="BR203" s="6"/>
      <c r="BS203" s="6"/>
      <c r="BT203" s="6"/>
      <c r="BU203" s="6"/>
      <c r="BV203" s="6"/>
      <c r="BW203" s="6"/>
      <c r="BX203" s="6"/>
      <c r="BY203" s="6"/>
      <c r="BZ203" s="6"/>
      <c r="CA203" s="6"/>
      <c r="CB203" s="6"/>
      <c r="CC203" s="6"/>
      <c r="CD203" s="6"/>
      <c r="CE203" s="6"/>
      <c r="CF203" s="6"/>
      <c r="CG203" s="6"/>
      <c r="CH203" s="6"/>
      <c r="CI203" s="6"/>
      <c r="CJ203" s="6"/>
      <c r="CK203" s="6"/>
      <c r="CL203" s="6"/>
    </row>
    <row r="204" spans="23:90" x14ac:dyDescent="0.25"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  <c r="AT204" s="6"/>
      <c r="AU204" s="6"/>
      <c r="AV204" s="6"/>
      <c r="AW204" s="6"/>
      <c r="AX204" s="6"/>
      <c r="AY204" s="6"/>
      <c r="AZ204" s="6"/>
      <c r="BA204" s="6"/>
      <c r="BC204" s="6"/>
      <c r="BD204" s="6"/>
      <c r="BE204" s="6"/>
      <c r="BF204" s="6"/>
      <c r="BG204" s="6"/>
      <c r="BH204" s="6"/>
      <c r="BI204" s="6"/>
      <c r="BJ204" s="6"/>
      <c r="BK204" s="6"/>
      <c r="BL204" s="6"/>
      <c r="BM204" s="6"/>
      <c r="BN204" s="6"/>
      <c r="BO204" s="6"/>
      <c r="BP204" s="6"/>
      <c r="BQ204" s="6"/>
      <c r="BR204" s="6"/>
      <c r="BS204" s="6"/>
      <c r="BT204" s="6"/>
      <c r="BU204" s="6"/>
      <c r="BV204" s="6"/>
      <c r="BW204" s="6"/>
      <c r="BX204" s="6"/>
      <c r="BY204" s="6"/>
      <c r="BZ204" s="6"/>
      <c r="CA204" s="6"/>
      <c r="CB204" s="6"/>
      <c r="CC204" s="6"/>
      <c r="CD204" s="6"/>
      <c r="CE204" s="6"/>
      <c r="CF204" s="6"/>
      <c r="CG204" s="6"/>
      <c r="CH204" s="6"/>
      <c r="CI204" s="6"/>
      <c r="CJ204" s="6"/>
      <c r="CK204" s="6"/>
      <c r="CL204" s="6"/>
    </row>
    <row r="205" spans="23:90" x14ac:dyDescent="0.25"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AS205" s="6"/>
      <c r="AT205" s="6"/>
      <c r="AU205" s="6"/>
      <c r="AV205" s="6"/>
      <c r="AW205" s="6"/>
      <c r="AX205" s="6"/>
      <c r="AY205" s="6"/>
      <c r="AZ205" s="6"/>
      <c r="BA205" s="6"/>
      <c r="BC205" s="6"/>
      <c r="BD205" s="6"/>
      <c r="BE205" s="6"/>
      <c r="BF205" s="6"/>
      <c r="BG205" s="6"/>
      <c r="BH205" s="6"/>
      <c r="BI205" s="6"/>
      <c r="BJ205" s="6"/>
      <c r="BK205" s="6"/>
      <c r="BL205" s="6"/>
      <c r="BM205" s="6"/>
      <c r="BN205" s="6"/>
      <c r="BO205" s="6"/>
      <c r="BP205" s="6"/>
      <c r="BQ205" s="6"/>
      <c r="BR205" s="6"/>
      <c r="BS205" s="6"/>
      <c r="BT205" s="6"/>
      <c r="BU205" s="6"/>
      <c r="BV205" s="6"/>
      <c r="BW205" s="6"/>
      <c r="BX205" s="6"/>
      <c r="BY205" s="6"/>
      <c r="BZ205" s="6"/>
      <c r="CA205" s="6"/>
      <c r="CB205" s="6"/>
      <c r="CC205" s="6"/>
      <c r="CD205" s="6"/>
      <c r="CE205" s="6"/>
      <c r="CF205" s="6"/>
      <c r="CG205" s="6"/>
      <c r="CH205" s="6"/>
      <c r="CI205" s="6"/>
      <c r="CJ205" s="6"/>
      <c r="CK205" s="6"/>
      <c r="CL205" s="6"/>
    </row>
    <row r="206" spans="23:90" x14ac:dyDescent="0.25"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/>
      <c r="AT206" s="6"/>
      <c r="AU206" s="6"/>
      <c r="AV206" s="6"/>
      <c r="AW206" s="6"/>
      <c r="AX206" s="6"/>
      <c r="AY206" s="6"/>
      <c r="AZ206" s="6"/>
      <c r="BA206" s="6"/>
      <c r="BC206" s="6"/>
      <c r="BD206" s="6"/>
      <c r="BE206" s="6"/>
      <c r="BF206" s="6"/>
      <c r="BG206" s="6"/>
      <c r="BH206" s="6"/>
      <c r="BI206" s="6"/>
      <c r="BJ206" s="6"/>
      <c r="BK206" s="6"/>
      <c r="BL206" s="6"/>
      <c r="BM206" s="6"/>
      <c r="BN206" s="6"/>
      <c r="BO206" s="6"/>
      <c r="BP206" s="6"/>
      <c r="BQ206" s="6"/>
      <c r="BR206" s="6"/>
      <c r="BS206" s="6"/>
      <c r="BT206" s="6"/>
      <c r="BU206" s="6"/>
      <c r="BV206" s="6"/>
      <c r="BW206" s="6"/>
      <c r="BX206" s="6"/>
      <c r="BY206" s="6"/>
      <c r="BZ206" s="6"/>
      <c r="CA206" s="6"/>
      <c r="CB206" s="6"/>
      <c r="CC206" s="6"/>
      <c r="CD206" s="6"/>
      <c r="CE206" s="6"/>
      <c r="CF206" s="6"/>
      <c r="CG206" s="6"/>
      <c r="CH206" s="6"/>
      <c r="CI206" s="6"/>
      <c r="CJ206" s="6"/>
      <c r="CK206" s="6"/>
      <c r="CL206" s="6"/>
    </row>
    <row r="207" spans="23:90" x14ac:dyDescent="0.25"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  <c r="AS207" s="6"/>
      <c r="AT207" s="6"/>
      <c r="AU207" s="6"/>
      <c r="AV207" s="6"/>
      <c r="AW207" s="6"/>
      <c r="AX207" s="6"/>
      <c r="AY207" s="6"/>
      <c r="AZ207" s="6"/>
      <c r="BA207" s="6"/>
      <c r="BC207" s="6"/>
      <c r="BD207" s="6"/>
      <c r="BE207" s="6"/>
      <c r="BF207" s="6"/>
      <c r="BG207" s="6"/>
      <c r="BH207" s="6"/>
      <c r="BI207" s="6"/>
      <c r="BJ207" s="6"/>
      <c r="BK207" s="6"/>
      <c r="BL207" s="6"/>
      <c r="BM207" s="6"/>
      <c r="BN207" s="6"/>
      <c r="BO207" s="6"/>
      <c r="BP207" s="6"/>
      <c r="BQ207" s="6"/>
      <c r="BR207" s="6"/>
      <c r="BS207" s="6"/>
      <c r="BT207" s="6"/>
      <c r="BU207" s="6"/>
      <c r="BV207" s="6"/>
      <c r="BW207" s="6"/>
      <c r="BX207" s="6"/>
      <c r="BY207" s="6"/>
      <c r="BZ207" s="6"/>
      <c r="CA207" s="6"/>
      <c r="CB207" s="6"/>
      <c r="CC207" s="6"/>
      <c r="CD207" s="6"/>
      <c r="CE207" s="6"/>
      <c r="CF207" s="6"/>
      <c r="CG207" s="6"/>
      <c r="CH207" s="6"/>
      <c r="CI207" s="6"/>
      <c r="CJ207" s="6"/>
      <c r="CK207" s="6"/>
      <c r="CL207" s="6"/>
    </row>
    <row r="208" spans="23:90" x14ac:dyDescent="0.25"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  <c r="AS208" s="6"/>
      <c r="AT208" s="6"/>
      <c r="AU208" s="6"/>
      <c r="AV208" s="6"/>
      <c r="AW208" s="6"/>
      <c r="AX208" s="6"/>
      <c r="AY208" s="6"/>
      <c r="AZ208" s="6"/>
      <c r="BA208" s="6"/>
      <c r="BC208" s="6"/>
      <c r="BD208" s="6"/>
      <c r="BE208" s="6"/>
      <c r="BF208" s="6"/>
      <c r="BG208" s="6"/>
      <c r="BH208" s="6"/>
      <c r="BI208" s="6"/>
      <c r="BJ208" s="6"/>
      <c r="BK208" s="6"/>
      <c r="BL208" s="6"/>
      <c r="BM208" s="6"/>
      <c r="BN208" s="6"/>
      <c r="BO208" s="6"/>
      <c r="BP208" s="6"/>
      <c r="BQ208" s="6"/>
      <c r="BR208" s="6"/>
      <c r="BS208" s="6"/>
      <c r="BT208" s="6"/>
      <c r="BU208" s="6"/>
      <c r="BV208" s="6"/>
      <c r="BW208" s="6"/>
      <c r="BX208" s="6"/>
      <c r="BY208" s="6"/>
      <c r="BZ208" s="6"/>
      <c r="CA208" s="6"/>
      <c r="CB208" s="6"/>
      <c r="CC208" s="6"/>
      <c r="CD208" s="6"/>
      <c r="CE208" s="6"/>
      <c r="CF208" s="6"/>
      <c r="CG208" s="6"/>
      <c r="CH208" s="6"/>
      <c r="CI208" s="6"/>
      <c r="CJ208" s="6"/>
      <c r="CK208" s="6"/>
      <c r="CL208" s="6"/>
    </row>
    <row r="209" spans="23:90" x14ac:dyDescent="0.25"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  <c r="AS209" s="6"/>
      <c r="AT209" s="6"/>
      <c r="AU209" s="6"/>
      <c r="AV209" s="6"/>
      <c r="AW209" s="6"/>
      <c r="AX209" s="6"/>
      <c r="AY209" s="6"/>
      <c r="AZ209" s="6"/>
      <c r="BA209" s="6"/>
      <c r="BC209" s="6"/>
      <c r="BD209" s="6"/>
      <c r="BE209" s="6"/>
      <c r="BF209" s="6"/>
      <c r="BG209" s="6"/>
      <c r="BH209" s="6"/>
      <c r="BI209" s="6"/>
      <c r="BJ209" s="6"/>
      <c r="BK209" s="6"/>
      <c r="BL209" s="6"/>
      <c r="BM209" s="6"/>
      <c r="BN209" s="6"/>
      <c r="BO209" s="6"/>
      <c r="BP209" s="6"/>
      <c r="BQ209" s="6"/>
      <c r="BR209" s="6"/>
      <c r="BS209" s="6"/>
      <c r="BT209" s="6"/>
      <c r="BU209" s="6"/>
      <c r="BV209" s="6"/>
      <c r="BW209" s="6"/>
      <c r="BX209" s="6"/>
      <c r="BY209" s="6"/>
      <c r="BZ209" s="6"/>
      <c r="CA209" s="6"/>
      <c r="CB209" s="6"/>
      <c r="CC209" s="6"/>
      <c r="CD209" s="6"/>
      <c r="CE209" s="6"/>
      <c r="CF209" s="6"/>
      <c r="CG209" s="6"/>
      <c r="CH209" s="6"/>
      <c r="CI209" s="6"/>
      <c r="CJ209" s="6"/>
      <c r="CK209" s="6"/>
      <c r="CL209" s="6"/>
    </row>
    <row r="210" spans="23:90" x14ac:dyDescent="0.25"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  <c r="AT210" s="6"/>
      <c r="AU210" s="6"/>
      <c r="AV210" s="6"/>
      <c r="AW210" s="6"/>
      <c r="AX210" s="6"/>
      <c r="AY210" s="6"/>
      <c r="AZ210" s="6"/>
      <c r="BA210" s="6"/>
      <c r="BC210" s="6"/>
      <c r="BD210" s="6"/>
      <c r="BE210" s="6"/>
      <c r="BF210" s="6"/>
      <c r="BG210" s="6"/>
      <c r="BH210" s="6"/>
      <c r="BI210" s="6"/>
      <c r="BJ210" s="6"/>
      <c r="BK210" s="6"/>
      <c r="BL210" s="6"/>
      <c r="BM210" s="6"/>
      <c r="BN210" s="6"/>
      <c r="BO210" s="6"/>
      <c r="BP210" s="6"/>
      <c r="BQ210" s="6"/>
      <c r="BR210" s="6"/>
      <c r="BS210" s="6"/>
      <c r="BT210" s="6"/>
      <c r="BU210" s="6"/>
      <c r="BV210" s="6"/>
      <c r="BW210" s="6"/>
      <c r="BX210" s="6"/>
      <c r="BY210" s="6"/>
      <c r="BZ210" s="6"/>
      <c r="CA210" s="6"/>
      <c r="CB210" s="6"/>
      <c r="CC210" s="6"/>
      <c r="CD210" s="6"/>
      <c r="CE210" s="6"/>
      <c r="CF210" s="6"/>
      <c r="CG210" s="6"/>
      <c r="CH210" s="6"/>
      <c r="CI210" s="6"/>
      <c r="CJ210" s="6"/>
      <c r="CK210" s="6"/>
      <c r="CL210" s="6"/>
    </row>
    <row r="211" spans="23:90" x14ac:dyDescent="0.25"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AS211" s="6"/>
      <c r="AT211" s="6"/>
      <c r="AU211" s="6"/>
      <c r="AV211" s="6"/>
      <c r="AW211" s="6"/>
      <c r="AX211" s="6"/>
      <c r="AY211" s="6"/>
      <c r="AZ211" s="6"/>
      <c r="BA211" s="6"/>
      <c r="BC211" s="6"/>
      <c r="BD211" s="6"/>
      <c r="BE211" s="6"/>
      <c r="BF211" s="6"/>
      <c r="BG211" s="6"/>
      <c r="BH211" s="6"/>
      <c r="BI211" s="6"/>
      <c r="BJ211" s="6"/>
      <c r="BK211" s="6"/>
      <c r="BL211" s="6"/>
      <c r="BM211" s="6"/>
      <c r="BN211" s="6"/>
      <c r="BO211" s="6"/>
      <c r="BP211" s="6"/>
      <c r="BQ211" s="6"/>
      <c r="BR211" s="6"/>
      <c r="BS211" s="6"/>
      <c r="BT211" s="6"/>
      <c r="BU211" s="6"/>
      <c r="BV211" s="6"/>
      <c r="BW211" s="6"/>
      <c r="BX211" s="6"/>
      <c r="BY211" s="6"/>
      <c r="BZ211" s="6"/>
      <c r="CA211" s="6"/>
      <c r="CB211" s="6"/>
      <c r="CC211" s="6"/>
      <c r="CD211" s="6"/>
      <c r="CE211" s="6"/>
      <c r="CF211" s="6"/>
      <c r="CG211" s="6"/>
      <c r="CH211" s="6"/>
      <c r="CI211" s="6"/>
      <c r="CJ211" s="6"/>
      <c r="CK211" s="6"/>
      <c r="CL211" s="6"/>
    </row>
    <row r="212" spans="23:90" x14ac:dyDescent="0.25"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AR212" s="6"/>
      <c r="AS212" s="6"/>
      <c r="AT212" s="6"/>
      <c r="AU212" s="6"/>
      <c r="AV212" s="6"/>
      <c r="AW212" s="6"/>
      <c r="AX212" s="6"/>
      <c r="AY212" s="6"/>
      <c r="AZ212" s="6"/>
      <c r="BA212" s="6"/>
      <c r="BC212" s="6"/>
      <c r="BD212" s="6"/>
      <c r="BE212" s="6"/>
      <c r="BF212" s="6"/>
      <c r="BG212" s="6"/>
      <c r="BH212" s="6"/>
      <c r="BI212" s="6"/>
      <c r="BJ212" s="6"/>
      <c r="BK212" s="6"/>
      <c r="BL212" s="6"/>
      <c r="BM212" s="6"/>
      <c r="BN212" s="6"/>
      <c r="BO212" s="6"/>
      <c r="BP212" s="6"/>
      <c r="BQ212" s="6"/>
      <c r="BR212" s="6"/>
      <c r="BS212" s="6"/>
      <c r="BT212" s="6"/>
      <c r="BU212" s="6"/>
      <c r="BV212" s="6"/>
      <c r="BW212" s="6"/>
      <c r="BX212" s="6"/>
      <c r="BY212" s="6"/>
      <c r="BZ212" s="6"/>
      <c r="CA212" s="6"/>
      <c r="CB212" s="6"/>
      <c r="CC212" s="6"/>
      <c r="CD212" s="6"/>
      <c r="CE212" s="6"/>
      <c r="CF212" s="6"/>
      <c r="CG212" s="6"/>
      <c r="CH212" s="6"/>
      <c r="CI212" s="6"/>
      <c r="CJ212" s="6"/>
      <c r="CK212" s="6"/>
      <c r="CL212" s="6"/>
    </row>
    <row r="213" spans="23:90" x14ac:dyDescent="0.25"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/>
      <c r="AS213" s="6"/>
      <c r="AT213" s="6"/>
      <c r="AU213" s="6"/>
      <c r="AV213" s="6"/>
      <c r="AW213" s="6"/>
      <c r="AX213" s="6"/>
      <c r="AY213" s="6"/>
      <c r="AZ213" s="6"/>
      <c r="BA213" s="6"/>
      <c r="BC213" s="6"/>
      <c r="BD213" s="6"/>
      <c r="BE213" s="6"/>
      <c r="BF213" s="6"/>
      <c r="BG213" s="6"/>
      <c r="BH213" s="6"/>
      <c r="BI213" s="6"/>
      <c r="BJ213" s="6"/>
      <c r="BK213" s="6"/>
      <c r="BL213" s="6"/>
      <c r="BM213" s="6"/>
      <c r="BN213" s="6"/>
      <c r="BO213" s="6"/>
      <c r="BP213" s="6"/>
      <c r="BQ213" s="6"/>
      <c r="BR213" s="6"/>
      <c r="BS213" s="6"/>
      <c r="BT213" s="6"/>
      <c r="BU213" s="6"/>
      <c r="BV213" s="6"/>
      <c r="BW213" s="6"/>
      <c r="BX213" s="6"/>
      <c r="BY213" s="6"/>
      <c r="BZ213" s="6"/>
      <c r="CA213" s="6"/>
      <c r="CB213" s="6"/>
      <c r="CC213" s="6"/>
      <c r="CD213" s="6"/>
      <c r="CE213" s="6"/>
      <c r="CF213" s="6"/>
      <c r="CG213" s="6"/>
      <c r="CH213" s="6"/>
      <c r="CI213" s="6"/>
      <c r="CJ213" s="6"/>
      <c r="CK213" s="6"/>
      <c r="CL213" s="6"/>
    </row>
    <row r="214" spans="23:90" x14ac:dyDescent="0.25"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6"/>
      <c r="AR214" s="6"/>
      <c r="AS214" s="6"/>
      <c r="AT214" s="6"/>
      <c r="AU214" s="6"/>
      <c r="AV214" s="6"/>
      <c r="AW214" s="6"/>
      <c r="AX214" s="6"/>
      <c r="AY214" s="6"/>
      <c r="AZ214" s="6"/>
      <c r="BA214" s="6"/>
      <c r="BC214" s="6"/>
      <c r="BD214" s="6"/>
      <c r="BE214" s="6"/>
      <c r="BF214" s="6"/>
      <c r="BG214" s="6"/>
      <c r="BH214" s="6"/>
      <c r="BI214" s="6"/>
      <c r="BJ214" s="6"/>
      <c r="BK214" s="6"/>
      <c r="BL214" s="6"/>
      <c r="BM214" s="6"/>
      <c r="BN214" s="6"/>
      <c r="BO214" s="6"/>
      <c r="BP214" s="6"/>
      <c r="BQ214" s="6"/>
      <c r="BR214" s="6"/>
      <c r="BS214" s="6"/>
      <c r="BT214" s="6"/>
      <c r="BU214" s="6"/>
      <c r="BV214" s="6"/>
      <c r="BW214" s="6"/>
      <c r="BX214" s="6"/>
      <c r="BY214" s="6"/>
      <c r="BZ214" s="6"/>
      <c r="CA214" s="6"/>
      <c r="CB214" s="6"/>
      <c r="CC214" s="6"/>
      <c r="CD214" s="6"/>
      <c r="CE214" s="6"/>
      <c r="CF214" s="6"/>
      <c r="CG214" s="6"/>
      <c r="CH214" s="6"/>
      <c r="CI214" s="6"/>
      <c r="CJ214" s="6"/>
      <c r="CK214" s="6"/>
      <c r="CL214" s="6"/>
    </row>
    <row r="215" spans="23:90" x14ac:dyDescent="0.25"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6"/>
      <c r="AR215" s="6"/>
      <c r="AS215" s="6"/>
      <c r="AT215" s="6"/>
      <c r="AU215" s="6"/>
      <c r="AV215" s="6"/>
      <c r="AW215" s="6"/>
      <c r="AX215" s="6"/>
      <c r="AY215" s="6"/>
      <c r="AZ215" s="6"/>
      <c r="BA215" s="6"/>
      <c r="BC215" s="6"/>
      <c r="BD215" s="6"/>
      <c r="BE215" s="6"/>
      <c r="BF215" s="6"/>
      <c r="BG215" s="6"/>
      <c r="BH215" s="6"/>
      <c r="BI215" s="6"/>
      <c r="BJ215" s="6"/>
      <c r="BK215" s="6"/>
      <c r="BL215" s="6"/>
      <c r="BM215" s="6"/>
      <c r="BN215" s="6"/>
      <c r="BO215" s="6"/>
      <c r="BP215" s="6"/>
      <c r="BQ215" s="6"/>
      <c r="BR215" s="6"/>
      <c r="BS215" s="6"/>
      <c r="BT215" s="6"/>
      <c r="BU215" s="6"/>
      <c r="BV215" s="6"/>
      <c r="BW215" s="6"/>
      <c r="BX215" s="6"/>
      <c r="BY215" s="6"/>
      <c r="BZ215" s="6"/>
      <c r="CA215" s="6"/>
      <c r="CB215" s="6"/>
      <c r="CC215" s="6"/>
      <c r="CD215" s="6"/>
      <c r="CE215" s="6"/>
      <c r="CF215" s="6"/>
      <c r="CG215" s="6"/>
      <c r="CH215" s="6"/>
      <c r="CI215" s="6"/>
      <c r="CJ215" s="6"/>
      <c r="CK215" s="6"/>
      <c r="CL215" s="6"/>
    </row>
    <row r="216" spans="23:90" x14ac:dyDescent="0.25"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6"/>
      <c r="AR216" s="6"/>
      <c r="AS216" s="6"/>
      <c r="AT216" s="6"/>
      <c r="AU216" s="6"/>
      <c r="AV216" s="6"/>
      <c r="AW216" s="6"/>
      <c r="AX216" s="6"/>
      <c r="AY216" s="6"/>
      <c r="AZ216" s="6"/>
      <c r="BA216" s="6"/>
      <c r="BC216" s="6"/>
      <c r="BD216" s="6"/>
      <c r="BE216" s="6"/>
      <c r="BF216" s="6"/>
      <c r="BG216" s="6"/>
      <c r="BH216" s="6"/>
      <c r="BI216" s="6"/>
      <c r="BJ216" s="6"/>
      <c r="BK216" s="6"/>
      <c r="BL216" s="6"/>
      <c r="BM216" s="6"/>
      <c r="BN216" s="6"/>
      <c r="BO216" s="6"/>
      <c r="BP216" s="6"/>
      <c r="BQ216" s="6"/>
      <c r="BR216" s="6"/>
      <c r="BS216" s="6"/>
      <c r="BT216" s="6"/>
      <c r="BU216" s="6"/>
      <c r="BV216" s="6"/>
      <c r="BW216" s="6"/>
      <c r="BX216" s="6"/>
      <c r="BY216" s="6"/>
      <c r="BZ216" s="6"/>
      <c r="CA216" s="6"/>
      <c r="CB216" s="6"/>
      <c r="CC216" s="6"/>
      <c r="CD216" s="6"/>
      <c r="CE216" s="6"/>
      <c r="CF216" s="6"/>
      <c r="CG216" s="6"/>
      <c r="CH216" s="6"/>
      <c r="CI216" s="6"/>
      <c r="CJ216" s="6"/>
      <c r="CK216" s="6"/>
      <c r="CL216" s="6"/>
    </row>
    <row r="217" spans="23:90" x14ac:dyDescent="0.25"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/>
      <c r="AR217" s="6"/>
      <c r="AS217" s="6"/>
      <c r="AT217" s="6"/>
      <c r="AU217" s="6"/>
      <c r="AV217" s="6"/>
      <c r="AW217" s="6"/>
      <c r="AX217" s="6"/>
      <c r="AY217" s="6"/>
      <c r="AZ217" s="6"/>
      <c r="BA217" s="6"/>
      <c r="BC217" s="6"/>
      <c r="BD217" s="6"/>
      <c r="BE217" s="6"/>
      <c r="BF217" s="6"/>
      <c r="BG217" s="6"/>
      <c r="BH217" s="6"/>
      <c r="BI217" s="6"/>
      <c r="BJ217" s="6"/>
      <c r="BK217" s="6"/>
      <c r="BL217" s="6"/>
      <c r="BM217" s="6"/>
      <c r="BN217" s="6"/>
      <c r="BO217" s="6"/>
      <c r="BP217" s="6"/>
      <c r="BQ217" s="6"/>
      <c r="BR217" s="6"/>
      <c r="BS217" s="6"/>
      <c r="BT217" s="6"/>
      <c r="BU217" s="6"/>
      <c r="BV217" s="6"/>
      <c r="BW217" s="6"/>
      <c r="BX217" s="6"/>
      <c r="BY217" s="6"/>
      <c r="BZ217" s="6"/>
      <c r="CA217" s="6"/>
      <c r="CB217" s="6"/>
      <c r="CC217" s="6"/>
      <c r="CD217" s="6"/>
      <c r="CE217" s="6"/>
      <c r="CF217" s="6"/>
      <c r="CG217" s="6"/>
      <c r="CH217" s="6"/>
      <c r="CI217" s="6"/>
      <c r="CJ217" s="6"/>
      <c r="CK217" s="6"/>
      <c r="CL217" s="6"/>
    </row>
    <row r="218" spans="23:90" x14ac:dyDescent="0.25"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  <c r="AS218" s="6"/>
      <c r="AT218" s="6"/>
      <c r="AU218" s="6"/>
      <c r="AV218" s="6"/>
      <c r="AW218" s="6"/>
      <c r="AX218" s="6"/>
      <c r="AY218" s="6"/>
      <c r="AZ218" s="6"/>
      <c r="BA218" s="6"/>
      <c r="BC218" s="6"/>
      <c r="BD218" s="6"/>
      <c r="BE218" s="6"/>
      <c r="BF218" s="6"/>
      <c r="BG218" s="6"/>
      <c r="BH218" s="6"/>
      <c r="BI218" s="6"/>
      <c r="BJ218" s="6"/>
      <c r="BK218" s="6"/>
      <c r="BL218" s="6"/>
      <c r="BM218" s="6"/>
      <c r="BN218" s="6"/>
      <c r="BO218" s="6"/>
      <c r="BP218" s="6"/>
      <c r="BQ218" s="6"/>
      <c r="BR218" s="6"/>
      <c r="BS218" s="6"/>
      <c r="BT218" s="6"/>
      <c r="BU218" s="6"/>
      <c r="BV218" s="6"/>
      <c r="BW218" s="6"/>
      <c r="BX218" s="6"/>
      <c r="BY218" s="6"/>
      <c r="BZ218" s="6"/>
      <c r="CA218" s="6"/>
      <c r="CB218" s="6"/>
      <c r="CC218" s="6"/>
      <c r="CD218" s="6"/>
      <c r="CE218" s="6"/>
      <c r="CF218" s="6"/>
      <c r="CG218" s="6"/>
      <c r="CH218" s="6"/>
      <c r="CI218" s="6"/>
      <c r="CJ218" s="6"/>
      <c r="CK218" s="6"/>
      <c r="CL218" s="6"/>
    </row>
    <row r="219" spans="23:90" x14ac:dyDescent="0.25"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  <c r="AR219" s="6"/>
      <c r="AS219" s="6"/>
      <c r="AT219" s="6"/>
      <c r="AU219" s="6"/>
      <c r="AV219" s="6"/>
      <c r="AW219" s="6"/>
      <c r="AX219" s="6"/>
      <c r="AY219" s="6"/>
      <c r="AZ219" s="6"/>
      <c r="BA219" s="6"/>
      <c r="BC219" s="6"/>
      <c r="BD219" s="6"/>
      <c r="BE219" s="6"/>
      <c r="BF219" s="6"/>
      <c r="BG219" s="6"/>
      <c r="BH219" s="6"/>
      <c r="BI219" s="6"/>
      <c r="BJ219" s="6"/>
      <c r="BK219" s="6"/>
      <c r="BL219" s="6"/>
      <c r="BM219" s="6"/>
      <c r="BN219" s="6"/>
      <c r="BO219" s="6"/>
      <c r="BP219" s="6"/>
      <c r="BQ219" s="6"/>
      <c r="BR219" s="6"/>
      <c r="BS219" s="6"/>
      <c r="BT219" s="6"/>
      <c r="BU219" s="6"/>
      <c r="BV219" s="6"/>
      <c r="BW219" s="6"/>
      <c r="BX219" s="6"/>
      <c r="BY219" s="6"/>
      <c r="BZ219" s="6"/>
      <c r="CA219" s="6"/>
      <c r="CB219" s="6"/>
      <c r="CC219" s="6"/>
      <c r="CD219" s="6"/>
      <c r="CE219" s="6"/>
      <c r="CF219" s="6"/>
      <c r="CG219" s="6"/>
      <c r="CH219" s="6"/>
      <c r="CI219" s="6"/>
      <c r="CJ219" s="6"/>
      <c r="CK219" s="6"/>
      <c r="CL219" s="6"/>
    </row>
    <row r="220" spans="23:90" x14ac:dyDescent="0.25"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  <c r="AM220" s="6"/>
      <c r="AN220" s="6"/>
      <c r="AO220" s="6"/>
      <c r="AP220" s="6"/>
      <c r="AQ220" s="6"/>
      <c r="AR220" s="6"/>
      <c r="AS220" s="6"/>
      <c r="AT220" s="6"/>
      <c r="AU220" s="6"/>
      <c r="AV220" s="6"/>
      <c r="AW220" s="6"/>
      <c r="AX220" s="6"/>
      <c r="AY220" s="6"/>
      <c r="AZ220" s="6"/>
      <c r="BA220" s="6"/>
      <c r="BC220" s="6"/>
      <c r="BD220" s="6"/>
      <c r="BE220" s="6"/>
      <c r="BF220" s="6"/>
      <c r="BG220" s="6"/>
      <c r="BH220" s="6"/>
      <c r="BI220" s="6"/>
      <c r="BJ220" s="6"/>
      <c r="BK220" s="6"/>
      <c r="BL220" s="6"/>
      <c r="BM220" s="6"/>
      <c r="BN220" s="6"/>
      <c r="BO220" s="6"/>
      <c r="BP220" s="6"/>
      <c r="BQ220" s="6"/>
      <c r="BR220" s="6"/>
      <c r="BS220" s="6"/>
      <c r="BT220" s="6"/>
      <c r="BU220" s="6"/>
      <c r="BV220" s="6"/>
      <c r="BW220" s="6"/>
      <c r="BX220" s="6"/>
      <c r="BY220" s="6"/>
      <c r="BZ220" s="6"/>
      <c r="CA220" s="6"/>
      <c r="CB220" s="6"/>
      <c r="CC220" s="6"/>
      <c r="CD220" s="6"/>
      <c r="CE220" s="6"/>
      <c r="CF220" s="6"/>
      <c r="CG220" s="6"/>
      <c r="CH220" s="6"/>
      <c r="CI220" s="6"/>
      <c r="CJ220" s="6"/>
      <c r="CK220" s="6"/>
      <c r="CL220" s="6"/>
    </row>
    <row r="221" spans="23:90" x14ac:dyDescent="0.25"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  <c r="AM221" s="6"/>
      <c r="AN221" s="6"/>
      <c r="AO221" s="6"/>
      <c r="AP221" s="6"/>
      <c r="AQ221" s="6"/>
      <c r="AR221" s="6"/>
      <c r="AS221" s="6"/>
      <c r="AT221" s="6"/>
      <c r="AU221" s="6"/>
      <c r="AV221" s="6"/>
      <c r="AW221" s="6"/>
      <c r="AX221" s="6"/>
      <c r="AY221" s="6"/>
      <c r="AZ221" s="6"/>
      <c r="BA221" s="6"/>
      <c r="BC221" s="6"/>
      <c r="BD221" s="6"/>
      <c r="BE221" s="6"/>
      <c r="BF221" s="6"/>
      <c r="BG221" s="6"/>
      <c r="BH221" s="6"/>
      <c r="BI221" s="6"/>
      <c r="BJ221" s="6"/>
      <c r="BK221" s="6"/>
      <c r="BL221" s="6"/>
      <c r="BM221" s="6"/>
      <c r="BN221" s="6"/>
      <c r="BO221" s="6"/>
      <c r="BP221" s="6"/>
      <c r="BQ221" s="6"/>
      <c r="BR221" s="6"/>
      <c r="BS221" s="6"/>
      <c r="BT221" s="6"/>
      <c r="BU221" s="6"/>
      <c r="BV221" s="6"/>
      <c r="BW221" s="6"/>
      <c r="BX221" s="6"/>
      <c r="BY221" s="6"/>
      <c r="BZ221" s="6"/>
      <c r="CA221" s="6"/>
      <c r="CB221" s="6"/>
      <c r="CC221" s="6"/>
      <c r="CD221" s="6"/>
      <c r="CE221" s="6"/>
      <c r="CF221" s="6"/>
      <c r="CG221" s="6"/>
      <c r="CH221" s="6"/>
      <c r="CI221" s="6"/>
      <c r="CJ221" s="6"/>
      <c r="CK221" s="6"/>
      <c r="CL221" s="6"/>
    </row>
    <row r="222" spans="23:90" x14ac:dyDescent="0.25"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  <c r="AM222" s="6"/>
      <c r="AN222" s="6"/>
      <c r="AO222" s="6"/>
      <c r="AP222" s="6"/>
      <c r="AQ222" s="6"/>
      <c r="AR222" s="6"/>
      <c r="AS222" s="6"/>
      <c r="AT222" s="6"/>
      <c r="AU222" s="6"/>
      <c r="AV222" s="6"/>
      <c r="AW222" s="6"/>
      <c r="AX222" s="6"/>
      <c r="AY222" s="6"/>
      <c r="AZ222" s="6"/>
      <c r="BA222" s="6"/>
      <c r="BC222" s="6"/>
      <c r="BD222" s="6"/>
      <c r="BE222" s="6"/>
      <c r="BF222" s="6"/>
      <c r="BG222" s="6"/>
      <c r="BH222" s="6"/>
      <c r="BI222" s="6"/>
      <c r="BJ222" s="6"/>
      <c r="BK222" s="6"/>
      <c r="BL222" s="6"/>
      <c r="BM222" s="6"/>
      <c r="BN222" s="6"/>
      <c r="BO222" s="6"/>
      <c r="BP222" s="6"/>
      <c r="BQ222" s="6"/>
      <c r="BR222" s="6"/>
      <c r="BS222" s="6"/>
      <c r="BT222" s="6"/>
      <c r="BU222" s="6"/>
      <c r="BV222" s="6"/>
      <c r="BW222" s="6"/>
      <c r="BX222" s="6"/>
      <c r="BY222" s="6"/>
      <c r="BZ222" s="6"/>
      <c r="CA222" s="6"/>
      <c r="CB222" s="6"/>
      <c r="CC222" s="6"/>
      <c r="CD222" s="6"/>
      <c r="CE222" s="6"/>
      <c r="CF222" s="6"/>
      <c r="CG222" s="6"/>
      <c r="CH222" s="6"/>
      <c r="CI222" s="6"/>
      <c r="CJ222" s="6"/>
      <c r="CK222" s="6"/>
      <c r="CL222" s="6"/>
    </row>
    <row r="223" spans="23:90" x14ac:dyDescent="0.25"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  <c r="AM223" s="6"/>
      <c r="AN223" s="6"/>
      <c r="AO223" s="6"/>
      <c r="AP223" s="6"/>
      <c r="AQ223" s="6"/>
      <c r="AR223" s="6"/>
      <c r="AS223" s="6"/>
      <c r="AT223" s="6"/>
      <c r="AU223" s="6"/>
      <c r="AV223" s="6"/>
      <c r="AW223" s="6"/>
      <c r="AX223" s="6"/>
      <c r="AY223" s="6"/>
      <c r="AZ223" s="6"/>
      <c r="BA223" s="6"/>
      <c r="BC223" s="6"/>
      <c r="BD223" s="6"/>
      <c r="BE223" s="6"/>
      <c r="BF223" s="6"/>
      <c r="BG223" s="6"/>
      <c r="BH223" s="6"/>
      <c r="BI223" s="6"/>
      <c r="BJ223" s="6"/>
      <c r="BK223" s="6"/>
      <c r="BL223" s="6"/>
      <c r="BM223" s="6"/>
      <c r="BN223" s="6"/>
      <c r="BO223" s="6"/>
      <c r="BP223" s="6"/>
      <c r="BQ223" s="6"/>
      <c r="BR223" s="6"/>
      <c r="BS223" s="6"/>
      <c r="BT223" s="6"/>
      <c r="BU223" s="6"/>
      <c r="BV223" s="6"/>
      <c r="BW223" s="6"/>
      <c r="BX223" s="6"/>
      <c r="BY223" s="6"/>
      <c r="BZ223" s="6"/>
      <c r="CA223" s="6"/>
      <c r="CB223" s="6"/>
      <c r="CC223" s="6"/>
      <c r="CD223" s="6"/>
      <c r="CE223" s="6"/>
      <c r="CF223" s="6"/>
      <c r="CG223" s="6"/>
      <c r="CH223" s="6"/>
      <c r="CI223" s="6"/>
      <c r="CJ223" s="6"/>
      <c r="CK223" s="6"/>
      <c r="CL223" s="6"/>
    </row>
    <row r="224" spans="23:90" x14ac:dyDescent="0.25"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  <c r="AM224" s="6"/>
      <c r="AN224" s="6"/>
      <c r="AO224" s="6"/>
      <c r="AP224" s="6"/>
      <c r="AQ224" s="6"/>
      <c r="AR224" s="6"/>
      <c r="AS224" s="6"/>
      <c r="AT224" s="6"/>
      <c r="AU224" s="6"/>
      <c r="AV224" s="6"/>
      <c r="AW224" s="6"/>
      <c r="AX224" s="6"/>
      <c r="AY224" s="6"/>
      <c r="AZ224" s="6"/>
      <c r="BA224" s="6"/>
      <c r="BC224" s="6"/>
      <c r="BD224" s="6"/>
      <c r="BE224" s="6"/>
      <c r="BF224" s="6"/>
      <c r="BG224" s="6"/>
      <c r="BH224" s="6"/>
      <c r="BI224" s="6"/>
      <c r="BJ224" s="6"/>
      <c r="BK224" s="6"/>
      <c r="BL224" s="6"/>
      <c r="BM224" s="6"/>
      <c r="BN224" s="6"/>
      <c r="BO224" s="6"/>
      <c r="BP224" s="6"/>
      <c r="BQ224" s="6"/>
      <c r="BR224" s="6"/>
      <c r="BS224" s="6"/>
      <c r="BT224" s="6"/>
      <c r="BU224" s="6"/>
      <c r="BV224" s="6"/>
      <c r="BW224" s="6"/>
      <c r="BX224" s="6"/>
      <c r="BY224" s="6"/>
      <c r="BZ224" s="6"/>
      <c r="CA224" s="6"/>
      <c r="CB224" s="6"/>
      <c r="CC224" s="6"/>
      <c r="CD224" s="6"/>
      <c r="CE224" s="6"/>
      <c r="CF224" s="6"/>
      <c r="CG224" s="6"/>
      <c r="CH224" s="6"/>
      <c r="CI224" s="6"/>
      <c r="CJ224" s="6"/>
      <c r="CK224" s="6"/>
      <c r="CL224" s="6"/>
    </row>
    <row r="225" spans="23:90" x14ac:dyDescent="0.25"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  <c r="AM225" s="6"/>
      <c r="AN225" s="6"/>
      <c r="AO225" s="6"/>
      <c r="AP225" s="6"/>
      <c r="AQ225" s="6"/>
      <c r="AR225" s="6"/>
      <c r="AS225" s="6"/>
      <c r="AT225" s="6"/>
      <c r="AU225" s="6"/>
      <c r="AV225" s="6"/>
      <c r="AW225" s="6"/>
      <c r="AX225" s="6"/>
      <c r="AY225" s="6"/>
      <c r="AZ225" s="6"/>
      <c r="BA225" s="6"/>
      <c r="BC225" s="6"/>
      <c r="BD225" s="6"/>
      <c r="BE225" s="6"/>
      <c r="BF225" s="6"/>
      <c r="BG225" s="6"/>
      <c r="BH225" s="6"/>
      <c r="BI225" s="6"/>
      <c r="BJ225" s="6"/>
      <c r="BK225" s="6"/>
      <c r="BL225" s="6"/>
      <c r="BM225" s="6"/>
      <c r="BN225" s="6"/>
      <c r="BO225" s="6"/>
      <c r="BP225" s="6"/>
      <c r="BQ225" s="6"/>
      <c r="BR225" s="6"/>
      <c r="BS225" s="6"/>
      <c r="BT225" s="6"/>
      <c r="BU225" s="6"/>
      <c r="BV225" s="6"/>
      <c r="BW225" s="6"/>
      <c r="BX225" s="6"/>
      <c r="BY225" s="6"/>
      <c r="BZ225" s="6"/>
      <c r="CA225" s="6"/>
      <c r="CB225" s="6"/>
      <c r="CC225" s="6"/>
      <c r="CD225" s="6"/>
      <c r="CE225" s="6"/>
      <c r="CF225" s="6"/>
      <c r="CG225" s="6"/>
      <c r="CH225" s="6"/>
      <c r="CI225" s="6"/>
      <c r="CJ225" s="6"/>
      <c r="CK225" s="6"/>
      <c r="CL225" s="6"/>
    </row>
    <row r="226" spans="23:90" x14ac:dyDescent="0.25"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  <c r="AM226" s="6"/>
      <c r="AN226" s="6"/>
      <c r="AO226" s="6"/>
      <c r="AP226" s="6"/>
      <c r="AQ226" s="6"/>
      <c r="AR226" s="6"/>
      <c r="AS226" s="6"/>
      <c r="AT226" s="6"/>
      <c r="AU226" s="6"/>
      <c r="AV226" s="6"/>
      <c r="AW226" s="6"/>
      <c r="AX226" s="6"/>
      <c r="AY226" s="6"/>
      <c r="AZ226" s="6"/>
      <c r="BA226" s="6"/>
      <c r="BC226" s="6"/>
      <c r="BD226" s="6"/>
      <c r="BE226" s="6"/>
      <c r="BF226" s="6"/>
      <c r="BG226" s="6"/>
      <c r="BH226" s="6"/>
      <c r="BI226" s="6"/>
      <c r="BJ226" s="6"/>
      <c r="BK226" s="6"/>
      <c r="BL226" s="6"/>
      <c r="BM226" s="6"/>
      <c r="BN226" s="6"/>
      <c r="BO226" s="6"/>
      <c r="BP226" s="6"/>
      <c r="BQ226" s="6"/>
      <c r="BR226" s="6"/>
      <c r="BS226" s="6"/>
      <c r="BT226" s="6"/>
      <c r="BU226" s="6"/>
      <c r="BV226" s="6"/>
      <c r="BW226" s="6"/>
      <c r="BX226" s="6"/>
      <c r="BY226" s="6"/>
      <c r="BZ226" s="6"/>
      <c r="CA226" s="6"/>
      <c r="CB226" s="6"/>
      <c r="CC226" s="6"/>
      <c r="CD226" s="6"/>
      <c r="CE226" s="6"/>
      <c r="CF226" s="6"/>
      <c r="CG226" s="6"/>
      <c r="CH226" s="6"/>
      <c r="CI226" s="6"/>
      <c r="CJ226" s="6"/>
      <c r="CK226" s="6"/>
      <c r="CL226" s="6"/>
    </row>
    <row r="227" spans="23:90" x14ac:dyDescent="0.25"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  <c r="AM227" s="6"/>
      <c r="AN227" s="6"/>
      <c r="AO227" s="6"/>
      <c r="AP227" s="6"/>
      <c r="AQ227" s="6"/>
      <c r="AR227" s="6"/>
      <c r="AS227" s="6"/>
      <c r="AT227" s="6"/>
      <c r="AU227" s="6"/>
      <c r="AV227" s="6"/>
      <c r="AW227" s="6"/>
      <c r="AX227" s="6"/>
      <c r="AY227" s="6"/>
      <c r="AZ227" s="6"/>
      <c r="BA227" s="6"/>
      <c r="BC227" s="6"/>
      <c r="BD227" s="6"/>
      <c r="BE227" s="6"/>
      <c r="BF227" s="6"/>
      <c r="BG227" s="6"/>
      <c r="BH227" s="6"/>
      <c r="BI227" s="6"/>
      <c r="BJ227" s="6"/>
      <c r="BK227" s="6"/>
      <c r="BL227" s="6"/>
      <c r="BM227" s="6"/>
      <c r="BN227" s="6"/>
      <c r="BO227" s="6"/>
      <c r="BP227" s="6"/>
      <c r="BQ227" s="6"/>
      <c r="BR227" s="6"/>
      <c r="BS227" s="6"/>
      <c r="BT227" s="6"/>
      <c r="BU227" s="6"/>
      <c r="BV227" s="6"/>
      <c r="BW227" s="6"/>
      <c r="BX227" s="6"/>
      <c r="BY227" s="6"/>
      <c r="BZ227" s="6"/>
      <c r="CA227" s="6"/>
      <c r="CB227" s="6"/>
      <c r="CC227" s="6"/>
      <c r="CD227" s="6"/>
      <c r="CE227" s="6"/>
      <c r="CF227" s="6"/>
      <c r="CG227" s="6"/>
      <c r="CH227" s="6"/>
      <c r="CI227" s="6"/>
      <c r="CJ227" s="6"/>
      <c r="CK227" s="6"/>
      <c r="CL227" s="6"/>
    </row>
    <row r="228" spans="23:90" x14ac:dyDescent="0.25"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  <c r="AM228" s="6"/>
      <c r="AN228" s="6"/>
      <c r="AO228" s="6"/>
      <c r="AP228" s="6"/>
      <c r="AQ228" s="6"/>
      <c r="AR228" s="6"/>
      <c r="AS228" s="6"/>
      <c r="AT228" s="6"/>
      <c r="AU228" s="6"/>
      <c r="AV228" s="6"/>
      <c r="AW228" s="6"/>
      <c r="AX228" s="6"/>
      <c r="AY228" s="6"/>
      <c r="AZ228" s="6"/>
      <c r="BA228" s="6"/>
      <c r="BC228" s="6"/>
      <c r="BD228" s="6"/>
      <c r="BE228" s="6"/>
      <c r="BF228" s="6"/>
      <c r="BG228" s="6"/>
      <c r="BH228" s="6"/>
      <c r="BI228" s="6"/>
      <c r="BJ228" s="6"/>
      <c r="BK228" s="6"/>
      <c r="BL228" s="6"/>
      <c r="BM228" s="6"/>
      <c r="BN228" s="6"/>
      <c r="BO228" s="6"/>
      <c r="BP228" s="6"/>
      <c r="BQ228" s="6"/>
      <c r="BR228" s="6"/>
      <c r="BS228" s="6"/>
      <c r="BT228" s="6"/>
      <c r="BU228" s="6"/>
      <c r="BV228" s="6"/>
      <c r="BW228" s="6"/>
      <c r="BX228" s="6"/>
      <c r="BY228" s="6"/>
      <c r="BZ228" s="6"/>
      <c r="CA228" s="6"/>
      <c r="CB228" s="6"/>
      <c r="CC228" s="6"/>
      <c r="CD228" s="6"/>
      <c r="CE228" s="6"/>
      <c r="CF228" s="6"/>
      <c r="CG228" s="6"/>
      <c r="CH228" s="6"/>
      <c r="CI228" s="6"/>
      <c r="CJ228" s="6"/>
      <c r="CK228" s="6"/>
      <c r="CL228" s="6"/>
    </row>
    <row r="229" spans="23:90" x14ac:dyDescent="0.25"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  <c r="AM229" s="6"/>
      <c r="AN229" s="6"/>
      <c r="AO229" s="6"/>
      <c r="AP229" s="6"/>
      <c r="AQ229" s="6"/>
      <c r="AR229" s="6"/>
      <c r="AS229" s="6"/>
      <c r="AT229" s="6"/>
      <c r="AU229" s="6"/>
      <c r="AV229" s="6"/>
      <c r="AW229" s="6"/>
      <c r="AX229" s="6"/>
      <c r="AY229" s="6"/>
      <c r="AZ229" s="6"/>
      <c r="BA229" s="6"/>
      <c r="BC229" s="6"/>
      <c r="BD229" s="6"/>
      <c r="BE229" s="6"/>
      <c r="BF229" s="6"/>
      <c r="BG229" s="6"/>
      <c r="BH229" s="6"/>
      <c r="BI229" s="6"/>
      <c r="BJ229" s="6"/>
      <c r="BK229" s="6"/>
      <c r="BL229" s="6"/>
      <c r="BM229" s="6"/>
      <c r="BN229" s="6"/>
      <c r="BO229" s="6"/>
      <c r="BP229" s="6"/>
      <c r="BQ229" s="6"/>
      <c r="BR229" s="6"/>
      <c r="BS229" s="6"/>
      <c r="BT229" s="6"/>
      <c r="BU229" s="6"/>
      <c r="BV229" s="6"/>
      <c r="BW229" s="6"/>
      <c r="BX229" s="6"/>
      <c r="BY229" s="6"/>
      <c r="BZ229" s="6"/>
      <c r="CA229" s="6"/>
      <c r="CB229" s="6"/>
      <c r="CC229" s="6"/>
      <c r="CD229" s="6"/>
      <c r="CE229" s="6"/>
      <c r="CF229" s="6"/>
      <c r="CG229" s="6"/>
      <c r="CH229" s="6"/>
      <c r="CI229" s="6"/>
      <c r="CJ229" s="6"/>
      <c r="CK229" s="6"/>
      <c r="CL229" s="6"/>
    </row>
    <row r="230" spans="23:90" x14ac:dyDescent="0.25"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  <c r="AM230" s="6"/>
      <c r="AN230" s="6"/>
      <c r="AO230" s="6"/>
      <c r="AP230" s="6"/>
      <c r="AQ230" s="6"/>
      <c r="AR230" s="6"/>
      <c r="AS230" s="6"/>
      <c r="AT230" s="6"/>
      <c r="AU230" s="6"/>
      <c r="AV230" s="6"/>
      <c r="AW230" s="6"/>
      <c r="AX230" s="6"/>
      <c r="AY230" s="6"/>
      <c r="AZ230" s="6"/>
      <c r="BA230" s="6"/>
      <c r="BC230" s="6"/>
      <c r="BD230" s="6"/>
      <c r="BE230" s="6"/>
      <c r="BF230" s="6"/>
      <c r="BG230" s="6"/>
      <c r="BH230" s="6"/>
      <c r="BI230" s="6"/>
      <c r="BJ230" s="6"/>
      <c r="BK230" s="6"/>
      <c r="BL230" s="6"/>
      <c r="BM230" s="6"/>
      <c r="BN230" s="6"/>
      <c r="BO230" s="6"/>
      <c r="BP230" s="6"/>
      <c r="BQ230" s="6"/>
      <c r="BR230" s="6"/>
      <c r="BS230" s="6"/>
      <c r="BT230" s="6"/>
      <c r="BU230" s="6"/>
      <c r="BV230" s="6"/>
      <c r="BW230" s="6"/>
      <c r="BX230" s="6"/>
      <c r="BY230" s="6"/>
      <c r="BZ230" s="6"/>
      <c r="CA230" s="6"/>
      <c r="CB230" s="6"/>
      <c r="CC230" s="6"/>
      <c r="CD230" s="6"/>
      <c r="CE230" s="6"/>
      <c r="CF230" s="6"/>
      <c r="CG230" s="6"/>
      <c r="CH230" s="6"/>
      <c r="CI230" s="6"/>
      <c r="CJ230" s="6"/>
      <c r="CK230" s="6"/>
      <c r="CL230" s="6"/>
    </row>
    <row r="231" spans="23:90" x14ac:dyDescent="0.25"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  <c r="AM231" s="6"/>
      <c r="AN231" s="6"/>
      <c r="AO231" s="6"/>
      <c r="AP231" s="6"/>
      <c r="AQ231" s="6"/>
      <c r="AR231" s="6"/>
      <c r="AS231" s="6"/>
      <c r="AT231" s="6"/>
      <c r="AU231" s="6"/>
      <c r="AV231" s="6"/>
      <c r="AW231" s="6"/>
      <c r="AX231" s="6"/>
      <c r="AY231" s="6"/>
      <c r="AZ231" s="6"/>
      <c r="BA231" s="6"/>
      <c r="BC231" s="6"/>
      <c r="BD231" s="6"/>
      <c r="BE231" s="6"/>
      <c r="BF231" s="6"/>
      <c r="BG231" s="6"/>
      <c r="BH231" s="6"/>
      <c r="BI231" s="6"/>
      <c r="BJ231" s="6"/>
      <c r="BK231" s="6"/>
      <c r="BL231" s="6"/>
      <c r="BM231" s="6"/>
      <c r="BN231" s="6"/>
      <c r="BO231" s="6"/>
      <c r="BP231" s="6"/>
      <c r="BQ231" s="6"/>
      <c r="BR231" s="6"/>
      <c r="BS231" s="6"/>
      <c r="BT231" s="6"/>
      <c r="BU231" s="6"/>
      <c r="BV231" s="6"/>
      <c r="BW231" s="6"/>
      <c r="BX231" s="6"/>
      <c r="BY231" s="6"/>
      <c r="BZ231" s="6"/>
      <c r="CA231" s="6"/>
      <c r="CB231" s="6"/>
      <c r="CC231" s="6"/>
      <c r="CD231" s="6"/>
      <c r="CE231" s="6"/>
      <c r="CF231" s="6"/>
      <c r="CG231" s="6"/>
      <c r="CH231" s="6"/>
      <c r="CI231" s="6"/>
      <c r="CJ231" s="6"/>
      <c r="CK231" s="6"/>
      <c r="CL231" s="6"/>
    </row>
    <row r="232" spans="23:90" x14ac:dyDescent="0.25"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  <c r="AM232" s="6"/>
      <c r="AN232" s="6"/>
      <c r="AO232" s="6"/>
      <c r="AP232" s="6"/>
      <c r="AQ232" s="6"/>
      <c r="AR232" s="6"/>
      <c r="AS232" s="6"/>
      <c r="AT232" s="6"/>
      <c r="AU232" s="6"/>
      <c r="AV232" s="6"/>
      <c r="AW232" s="6"/>
      <c r="AX232" s="6"/>
      <c r="AY232" s="6"/>
      <c r="AZ232" s="6"/>
      <c r="BA232" s="6"/>
      <c r="BC232" s="6"/>
      <c r="BD232" s="6"/>
      <c r="BE232" s="6"/>
      <c r="BF232" s="6"/>
      <c r="BG232" s="6"/>
      <c r="BH232" s="6"/>
      <c r="BI232" s="6"/>
      <c r="BJ232" s="6"/>
      <c r="BK232" s="6"/>
      <c r="BL232" s="6"/>
      <c r="BM232" s="6"/>
      <c r="BN232" s="6"/>
      <c r="BO232" s="6"/>
      <c r="BP232" s="6"/>
      <c r="BQ232" s="6"/>
      <c r="BR232" s="6"/>
      <c r="BS232" s="6"/>
      <c r="BT232" s="6"/>
      <c r="BU232" s="6"/>
      <c r="BV232" s="6"/>
      <c r="BW232" s="6"/>
      <c r="BX232" s="6"/>
      <c r="BY232" s="6"/>
      <c r="BZ232" s="6"/>
      <c r="CA232" s="6"/>
      <c r="CB232" s="6"/>
      <c r="CC232" s="6"/>
      <c r="CD232" s="6"/>
      <c r="CE232" s="6"/>
      <c r="CF232" s="6"/>
      <c r="CG232" s="6"/>
      <c r="CH232" s="6"/>
      <c r="CI232" s="6"/>
      <c r="CJ232" s="6"/>
      <c r="CK232" s="6"/>
      <c r="CL232" s="6"/>
    </row>
    <row r="233" spans="23:90" x14ac:dyDescent="0.25"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  <c r="AM233" s="6"/>
      <c r="AN233" s="6"/>
      <c r="AO233" s="6"/>
      <c r="AP233" s="6"/>
      <c r="AQ233" s="6"/>
      <c r="AR233" s="6"/>
      <c r="AS233" s="6"/>
      <c r="AT233" s="6"/>
      <c r="AU233" s="6"/>
      <c r="AV233" s="6"/>
      <c r="AW233" s="6"/>
      <c r="AX233" s="6"/>
      <c r="AY233" s="6"/>
      <c r="AZ233" s="6"/>
      <c r="BA233" s="6"/>
      <c r="BC233" s="6"/>
      <c r="BD233" s="6"/>
      <c r="BE233" s="6"/>
      <c r="BF233" s="6"/>
      <c r="BG233" s="6"/>
      <c r="BH233" s="6"/>
      <c r="BI233" s="6"/>
      <c r="BJ233" s="6"/>
      <c r="BK233" s="6"/>
      <c r="BL233" s="6"/>
      <c r="BM233" s="6"/>
      <c r="BN233" s="6"/>
      <c r="BO233" s="6"/>
      <c r="BP233" s="6"/>
      <c r="BQ233" s="6"/>
      <c r="BR233" s="6"/>
      <c r="BS233" s="6"/>
      <c r="BT233" s="6"/>
      <c r="BU233" s="6"/>
      <c r="BV233" s="6"/>
      <c r="BW233" s="6"/>
      <c r="BX233" s="6"/>
      <c r="BY233" s="6"/>
      <c r="BZ233" s="6"/>
      <c r="CA233" s="6"/>
      <c r="CB233" s="6"/>
      <c r="CC233" s="6"/>
      <c r="CD233" s="6"/>
      <c r="CE233" s="6"/>
      <c r="CF233" s="6"/>
      <c r="CG233" s="6"/>
      <c r="CH233" s="6"/>
      <c r="CI233" s="6"/>
      <c r="CJ233" s="6"/>
      <c r="CK233" s="6"/>
      <c r="CL233" s="6"/>
    </row>
    <row r="234" spans="23:90" x14ac:dyDescent="0.25"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  <c r="AM234" s="6"/>
      <c r="AN234" s="6"/>
      <c r="AO234" s="6"/>
      <c r="AP234" s="6"/>
      <c r="AQ234" s="6"/>
      <c r="AR234" s="6"/>
      <c r="AS234" s="6"/>
      <c r="AT234" s="6"/>
      <c r="AU234" s="6"/>
      <c r="AV234" s="6"/>
      <c r="AW234" s="6"/>
      <c r="AX234" s="6"/>
      <c r="AY234" s="6"/>
      <c r="AZ234" s="6"/>
      <c r="BA234" s="6"/>
      <c r="BC234" s="6"/>
      <c r="BD234" s="6"/>
      <c r="BE234" s="6"/>
      <c r="BF234" s="6"/>
      <c r="BG234" s="6"/>
      <c r="BH234" s="6"/>
      <c r="BI234" s="6"/>
      <c r="BJ234" s="6"/>
      <c r="BK234" s="6"/>
      <c r="BL234" s="6"/>
      <c r="BM234" s="6"/>
      <c r="BN234" s="6"/>
      <c r="BO234" s="6"/>
      <c r="BP234" s="6"/>
      <c r="BQ234" s="6"/>
      <c r="BR234" s="6"/>
      <c r="BS234" s="6"/>
      <c r="BT234" s="6"/>
      <c r="BU234" s="6"/>
      <c r="BV234" s="6"/>
      <c r="BW234" s="6"/>
      <c r="BX234" s="6"/>
      <c r="BY234" s="6"/>
      <c r="BZ234" s="6"/>
      <c r="CA234" s="6"/>
      <c r="CB234" s="6"/>
      <c r="CC234" s="6"/>
      <c r="CD234" s="6"/>
      <c r="CE234" s="6"/>
      <c r="CF234" s="6"/>
      <c r="CG234" s="6"/>
      <c r="CH234" s="6"/>
      <c r="CI234" s="6"/>
      <c r="CJ234" s="6"/>
      <c r="CK234" s="6"/>
      <c r="CL234" s="6"/>
    </row>
    <row r="235" spans="23:90" x14ac:dyDescent="0.25"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  <c r="AM235" s="6"/>
      <c r="AN235" s="6"/>
      <c r="AO235" s="6"/>
      <c r="AP235" s="6"/>
      <c r="AQ235" s="6"/>
      <c r="AR235" s="6"/>
      <c r="AS235" s="6"/>
      <c r="AT235" s="6"/>
      <c r="AU235" s="6"/>
      <c r="AV235" s="6"/>
      <c r="AW235" s="6"/>
      <c r="AX235" s="6"/>
      <c r="AY235" s="6"/>
      <c r="AZ235" s="6"/>
      <c r="BA235" s="6"/>
      <c r="BC235" s="6"/>
      <c r="BD235" s="6"/>
      <c r="BE235" s="6"/>
      <c r="BF235" s="6"/>
      <c r="BG235" s="6"/>
      <c r="BH235" s="6"/>
      <c r="BI235" s="6"/>
      <c r="BJ235" s="6"/>
      <c r="BK235" s="6"/>
      <c r="BL235" s="6"/>
      <c r="BM235" s="6"/>
      <c r="BN235" s="6"/>
      <c r="BO235" s="6"/>
      <c r="BP235" s="6"/>
      <c r="BQ235" s="6"/>
      <c r="BR235" s="6"/>
      <c r="BS235" s="6"/>
      <c r="BT235" s="6"/>
      <c r="BU235" s="6"/>
      <c r="BV235" s="6"/>
      <c r="BW235" s="6"/>
      <c r="BX235" s="6"/>
      <c r="BY235" s="6"/>
      <c r="BZ235" s="6"/>
      <c r="CA235" s="6"/>
      <c r="CB235" s="6"/>
      <c r="CC235" s="6"/>
      <c r="CD235" s="6"/>
      <c r="CE235" s="6"/>
      <c r="CF235" s="6"/>
      <c r="CG235" s="6"/>
      <c r="CH235" s="6"/>
      <c r="CI235" s="6"/>
      <c r="CJ235" s="6"/>
      <c r="CK235" s="6"/>
      <c r="CL235" s="6"/>
    </row>
    <row r="236" spans="23:90" x14ac:dyDescent="0.25"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  <c r="AM236" s="6"/>
      <c r="AN236" s="6"/>
      <c r="AO236" s="6"/>
      <c r="AP236" s="6"/>
      <c r="AQ236" s="6"/>
      <c r="AR236" s="6"/>
      <c r="AS236" s="6"/>
      <c r="AT236" s="6"/>
      <c r="AU236" s="6"/>
      <c r="AV236" s="6"/>
      <c r="AW236" s="6"/>
      <c r="AX236" s="6"/>
      <c r="AY236" s="6"/>
      <c r="AZ236" s="6"/>
      <c r="BA236" s="6"/>
      <c r="BC236" s="6"/>
      <c r="BD236" s="6"/>
      <c r="BE236" s="6"/>
      <c r="BF236" s="6"/>
      <c r="BG236" s="6"/>
      <c r="BH236" s="6"/>
      <c r="BI236" s="6"/>
      <c r="BJ236" s="6"/>
      <c r="BK236" s="6"/>
      <c r="BL236" s="6"/>
      <c r="BM236" s="6"/>
      <c r="BN236" s="6"/>
      <c r="BO236" s="6"/>
      <c r="BP236" s="6"/>
      <c r="BQ236" s="6"/>
      <c r="BR236" s="6"/>
      <c r="BS236" s="6"/>
      <c r="BT236" s="6"/>
      <c r="BU236" s="6"/>
      <c r="BV236" s="6"/>
      <c r="BW236" s="6"/>
      <c r="BX236" s="6"/>
      <c r="BY236" s="6"/>
      <c r="BZ236" s="6"/>
      <c r="CA236" s="6"/>
      <c r="CB236" s="6"/>
      <c r="CC236" s="6"/>
      <c r="CD236" s="6"/>
      <c r="CE236" s="6"/>
      <c r="CF236" s="6"/>
      <c r="CG236" s="6"/>
      <c r="CH236" s="6"/>
      <c r="CI236" s="6"/>
      <c r="CJ236" s="6"/>
      <c r="CK236" s="6"/>
      <c r="CL236" s="6"/>
    </row>
    <row r="237" spans="23:90" x14ac:dyDescent="0.25"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  <c r="AM237" s="6"/>
      <c r="AN237" s="6"/>
      <c r="AO237" s="6"/>
      <c r="AP237" s="6"/>
      <c r="AQ237" s="6"/>
      <c r="AR237" s="6"/>
      <c r="AS237" s="6"/>
      <c r="AT237" s="6"/>
      <c r="AU237" s="6"/>
      <c r="AV237" s="6"/>
      <c r="AW237" s="6"/>
      <c r="AX237" s="6"/>
      <c r="AY237" s="6"/>
      <c r="AZ237" s="6"/>
      <c r="BA237" s="6"/>
      <c r="BC237" s="6"/>
      <c r="BD237" s="6"/>
      <c r="BE237" s="6"/>
      <c r="BF237" s="6"/>
      <c r="BG237" s="6"/>
      <c r="BH237" s="6"/>
      <c r="BI237" s="6"/>
      <c r="BJ237" s="6"/>
      <c r="BK237" s="6"/>
      <c r="BL237" s="6"/>
      <c r="BM237" s="6"/>
      <c r="BN237" s="6"/>
      <c r="BO237" s="6"/>
      <c r="BP237" s="6"/>
      <c r="BQ237" s="6"/>
      <c r="BR237" s="6"/>
      <c r="BS237" s="6"/>
      <c r="BT237" s="6"/>
      <c r="BU237" s="6"/>
      <c r="BV237" s="6"/>
      <c r="BW237" s="6"/>
      <c r="BX237" s="6"/>
      <c r="BY237" s="6"/>
      <c r="BZ237" s="6"/>
      <c r="CA237" s="6"/>
      <c r="CB237" s="6"/>
      <c r="CC237" s="6"/>
      <c r="CD237" s="6"/>
      <c r="CE237" s="6"/>
      <c r="CF237" s="6"/>
      <c r="CG237" s="6"/>
      <c r="CH237" s="6"/>
      <c r="CI237" s="6"/>
      <c r="CJ237" s="6"/>
      <c r="CK237" s="6"/>
      <c r="CL237" s="6"/>
    </row>
    <row r="238" spans="23:90" x14ac:dyDescent="0.25"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  <c r="AM238" s="6"/>
      <c r="AN238" s="6"/>
      <c r="AO238" s="6"/>
      <c r="AP238" s="6"/>
      <c r="AQ238" s="6"/>
      <c r="AR238" s="6"/>
      <c r="AS238" s="6"/>
      <c r="AT238" s="6"/>
      <c r="AU238" s="6"/>
      <c r="AV238" s="6"/>
      <c r="AW238" s="6"/>
      <c r="AX238" s="6"/>
      <c r="AY238" s="6"/>
      <c r="AZ238" s="6"/>
      <c r="BA238" s="6"/>
      <c r="BC238" s="6"/>
      <c r="BD238" s="6"/>
      <c r="BE238" s="6"/>
      <c r="BF238" s="6"/>
      <c r="BG238" s="6"/>
      <c r="BH238" s="6"/>
      <c r="BI238" s="6"/>
      <c r="BJ238" s="6"/>
      <c r="BK238" s="6"/>
      <c r="BL238" s="6"/>
      <c r="BM238" s="6"/>
      <c r="BN238" s="6"/>
      <c r="BO238" s="6"/>
      <c r="BP238" s="6"/>
      <c r="BQ238" s="6"/>
      <c r="BR238" s="6"/>
      <c r="BS238" s="6"/>
      <c r="BT238" s="6"/>
      <c r="BU238" s="6"/>
      <c r="BV238" s="6"/>
      <c r="BW238" s="6"/>
      <c r="BX238" s="6"/>
      <c r="BY238" s="6"/>
      <c r="BZ238" s="6"/>
      <c r="CA238" s="6"/>
      <c r="CB238" s="6"/>
      <c r="CC238" s="6"/>
      <c r="CD238" s="6"/>
      <c r="CE238" s="6"/>
      <c r="CF238" s="6"/>
      <c r="CG238" s="6"/>
      <c r="CH238" s="6"/>
      <c r="CI238" s="6"/>
      <c r="CJ238" s="6"/>
      <c r="CK238" s="6"/>
      <c r="CL238" s="6"/>
    </row>
    <row r="239" spans="23:90" x14ac:dyDescent="0.25"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  <c r="AM239" s="6"/>
      <c r="AN239" s="6"/>
      <c r="AO239" s="6"/>
      <c r="AP239" s="6"/>
      <c r="AQ239" s="6"/>
      <c r="AR239" s="6"/>
      <c r="AS239" s="6"/>
      <c r="AT239" s="6"/>
      <c r="AU239" s="6"/>
      <c r="AV239" s="6"/>
      <c r="AW239" s="6"/>
      <c r="AX239" s="6"/>
      <c r="AY239" s="6"/>
      <c r="AZ239" s="6"/>
      <c r="BA239" s="6"/>
      <c r="BC239" s="6"/>
      <c r="BD239" s="6"/>
      <c r="BE239" s="6"/>
      <c r="BF239" s="6"/>
      <c r="BG239" s="6"/>
      <c r="BH239" s="6"/>
      <c r="BI239" s="6"/>
      <c r="BJ239" s="6"/>
      <c r="BK239" s="6"/>
      <c r="BL239" s="6"/>
      <c r="BM239" s="6"/>
      <c r="BN239" s="6"/>
      <c r="BO239" s="6"/>
      <c r="BP239" s="6"/>
      <c r="BQ239" s="6"/>
      <c r="BR239" s="6"/>
      <c r="BS239" s="6"/>
      <c r="BT239" s="6"/>
      <c r="BU239" s="6"/>
      <c r="BV239" s="6"/>
      <c r="BW239" s="6"/>
      <c r="BX239" s="6"/>
      <c r="BY239" s="6"/>
      <c r="BZ239" s="6"/>
      <c r="CA239" s="6"/>
      <c r="CB239" s="6"/>
      <c r="CC239" s="6"/>
      <c r="CD239" s="6"/>
      <c r="CE239" s="6"/>
      <c r="CF239" s="6"/>
      <c r="CG239" s="6"/>
      <c r="CH239" s="6"/>
      <c r="CI239" s="6"/>
      <c r="CJ239" s="6"/>
      <c r="CK239" s="6"/>
      <c r="CL239" s="6"/>
    </row>
    <row r="240" spans="23:90" x14ac:dyDescent="0.25"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  <c r="AM240" s="6"/>
      <c r="AN240" s="6"/>
      <c r="AO240" s="6"/>
      <c r="AP240" s="6"/>
      <c r="AQ240" s="6"/>
      <c r="AR240" s="6"/>
      <c r="AS240" s="6"/>
      <c r="AT240" s="6"/>
      <c r="AU240" s="6"/>
      <c r="AV240" s="6"/>
      <c r="AW240" s="6"/>
      <c r="AX240" s="6"/>
      <c r="AY240" s="6"/>
      <c r="AZ240" s="6"/>
      <c r="BA240" s="6"/>
      <c r="BC240" s="6"/>
      <c r="BD240" s="6"/>
      <c r="BE240" s="6"/>
      <c r="BF240" s="6"/>
      <c r="BG240" s="6"/>
      <c r="BH240" s="6"/>
      <c r="BI240" s="6"/>
      <c r="BJ240" s="6"/>
      <c r="BK240" s="6"/>
      <c r="BL240" s="6"/>
      <c r="BM240" s="6"/>
      <c r="BN240" s="6"/>
      <c r="BO240" s="6"/>
      <c r="BP240" s="6"/>
      <c r="BQ240" s="6"/>
      <c r="BR240" s="6"/>
      <c r="BS240" s="6"/>
      <c r="BT240" s="6"/>
      <c r="BU240" s="6"/>
      <c r="BV240" s="6"/>
      <c r="BW240" s="6"/>
      <c r="BX240" s="6"/>
      <c r="BY240" s="6"/>
      <c r="BZ240" s="6"/>
      <c r="CA240" s="6"/>
      <c r="CB240" s="6"/>
      <c r="CC240" s="6"/>
      <c r="CD240" s="6"/>
      <c r="CE240" s="6"/>
      <c r="CF240" s="6"/>
      <c r="CG240" s="6"/>
      <c r="CH240" s="6"/>
      <c r="CI240" s="6"/>
      <c r="CJ240" s="6"/>
      <c r="CK240" s="6"/>
      <c r="CL240" s="6"/>
    </row>
    <row r="241" spans="23:90" x14ac:dyDescent="0.25"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  <c r="AM241" s="6"/>
      <c r="AN241" s="6"/>
      <c r="AO241" s="6"/>
      <c r="AP241" s="6"/>
      <c r="AQ241" s="6"/>
      <c r="AR241" s="6"/>
      <c r="AS241" s="6"/>
      <c r="AT241" s="6"/>
      <c r="AU241" s="6"/>
      <c r="AV241" s="6"/>
      <c r="AW241" s="6"/>
      <c r="AX241" s="6"/>
      <c r="AY241" s="6"/>
      <c r="AZ241" s="6"/>
      <c r="BA241" s="6"/>
      <c r="BC241" s="6"/>
      <c r="BD241" s="6"/>
      <c r="BE241" s="6"/>
      <c r="BF241" s="6"/>
      <c r="BG241" s="6"/>
      <c r="BH241" s="6"/>
      <c r="BI241" s="6"/>
      <c r="BJ241" s="6"/>
      <c r="BK241" s="6"/>
      <c r="BL241" s="6"/>
      <c r="BM241" s="6"/>
      <c r="BN241" s="6"/>
      <c r="BO241" s="6"/>
      <c r="BP241" s="6"/>
      <c r="BQ241" s="6"/>
      <c r="BR241" s="6"/>
      <c r="BS241" s="6"/>
      <c r="BT241" s="6"/>
      <c r="BU241" s="6"/>
      <c r="BV241" s="6"/>
      <c r="BW241" s="6"/>
      <c r="BX241" s="6"/>
      <c r="BY241" s="6"/>
      <c r="BZ241" s="6"/>
      <c r="CA241" s="6"/>
      <c r="CB241" s="6"/>
      <c r="CC241" s="6"/>
      <c r="CD241" s="6"/>
      <c r="CE241" s="6"/>
      <c r="CF241" s="6"/>
      <c r="CG241" s="6"/>
      <c r="CH241" s="6"/>
      <c r="CI241" s="6"/>
      <c r="CJ241" s="6"/>
      <c r="CK241" s="6"/>
      <c r="CL241" s="6"/>
    </row>
    <row r="242" spans="23:90" x14ac:dyDescent="0.25"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  <c r="AM242" s="6"/>
      <c r="AN242" s="6"/>
      <c r="AO242" s="6"/>
      <c r="AP242" s="6"/>
      <c r="AQ242" s="6"/>
      <c r="AR242" s="6"/>
      <c r="AS242" s="6"/>
      <c r="AT242" s="6"/>
      <c r="AU242" s="6"/>
      <c r="AV242" s="6"/>
      <c r="AW242" s="6"/>
      <c r="AX242" s="6"/>
      <c r="AY242" s="6"/>
      <c r="AZ242" s="6"/>
      <c r="BA242" s="6"/>
      <c r="BC242" s="6"/>
      <c r="BD242" s="6"/>
      <c r="BE242" s="6"/>
      <c r="BF242" s="6"/>
      <c r="BG242" s="6"/>
      <c r="BH242" s="6"/>
      <c r="BI242" s="6"/>
      <c r="BJ242" s="6"/>
      <c r="BK242" s="6"/>
      <c r="BL242" s="6"/>
      <c r="BM242" s="6"/>
      <c r="BN242" s="6"/>
      <c r="BO242" s="6"/>
      <c r="BP242" s="6"/>
      <c r="BQ242" s="6"/>
      <c r="BR242" s="6"/>
      <c r="BS242" s="6"/>
      <c r="BT242" s="6"/>
      <c r="BU242" s="6"/>
      <c r="BV242" s="6"/>
      <c r="BW242" s="6"/>
      <c r="BX242" s="6"/>
      <c r="BY242" s="6"/>
      <c r="BZ242" s="6"/>
      <c r="CA242" s="6"/>
      <c r="CB242" s="6"/>
      <c r="CC242" s="6"/>
      <c r="CD242" s="6"/>
      <c r="CE242" s="6"/>
      <c r="CF242" s="6"/>
      <c r="CG242" s="6"/>
      <c r="CH242" s="6"/>
      <c r="CI242" s="6"/>
      <c r="CJ242" s="6"/>
      <c r="CK242" s="6"/>
      <c r="CL242" s="6"/>
    </row>
    <row r="243" spans="23:90" x14ac:dyDescent="0.25"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  <c r="AM243" s="6"/>
      <c r="AN243" s="6"/>
      <c r="AO243" s="6"/>
      <c r="AP243" s="6"/>
      <c r="AQ243" s="6"/>
      <c r="AR243" s="6"/>
      <c r="AS243" s="6"/>
      <c r="AT243" s="6"/>
      <c r="AU243" s="6"/>
      <c r="AV243" s="6"/>
      <c r="AW243" s="6"/>
      <c r="AX243" s="6"/>
      <c r="AY243" s="6"/>
      <c r="AZ243" s="6"/>
      <c r="BA243" s="6"/>
      <c r="BC243" s="6"/>
      <c r="BD243" s="6"/>
      <c r="BE243" s="6"/>
      <c r="BF243" s="6"/>
      <c r="BG243" s="6"/>
      <c r="BH243" s="6"/>
      <c r="BI243" s="6"/>
      <c r="BJ243" s="6"/>
      <c r="BK243" s="6"/>
      <c r="BL243" s="6"/>
      <c r="BM243" s="6"/>
      <c r="BN243" s="6"/>
      <c r="BO243" s="6"/>
      <c r="BP243" s="6"/>
      <c r="BQ243" s="6"/>
      <c r="BR243" s="6"/>
      <c r="BS243" s="6"/>
      <c r="BT243" s="6"/>
      <c r="BU243" s="6"/>
      <c r="BV243" s="6"/>
      <c r="BW243" s="6"/>
      <c r="BX243" s="6"/>
      <c r="BY243" s="6"/>
      <c r="BZ243" s="6"/>
      <c r="CA243" s="6"/>
      <c r="CB243" s="6"/>
      <c r="CC243" s="6"/>
      <c r="CD243" s="6"/>
      <c r="CE243" s="6"/>
      <c r="CF243" s="6"/>
      <c r="CG243" s="6"/>
      <c r="CH243" s="6"/>
      <c r="CI243" s="6"/>
      <c r="CJ243" s="6"/>
      <c r="CK243" s="6"/>
      <c r="CL243" s="6"/>
    </row>
    <row r="244" spans="23:90" x14ac:dyDescent="0.25"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  <c r="AM244" s="6"/>
      <c r="AN244" s="6"/>
      <c r="AO244" s="6"/>
      <c r="AP244" s="6"/>
      <c r="AQ244" s="6"/>
      <c r="AR244" s="6"/>
      <c r="AS244" s="6"/>
      <c r="AT244" s="6"/>
      <c r="AU244" s="6"/>
      <c r="AV244" s="6"/>
      <c r="AW244" s="6"/>
      <c r="AX244" s="6"/>
      <c r="AY244" s="6"/>
      <c r="AZ244" s="6"/>
      <c r="BA244" s="6"/>
      <c r="BC244" s="6"/>
      <c r="BD244" s="6"/>
      <c r="BE244" s="6"/>
      <c r="BF244" s="6"/>
      <c r="BG244" s="6"/>
      <c r="BH244" s="6"/>
      <c r="BI244" s="6"/>
      <c r="BJ244" s="6"/>
      <c r="BK244" s="6"/>
      <c r="BL244" s="6"/>
      <c r="BM244" s="6"/>
      <c r="BN244" s="6"/>
      <c r="BO244" s="6"/>
      <c r="BP244" s="6"/>
      <c r="BQ244" s="6"/>
      <c r="BR244" s="6"/>
      <c r="BS244" s="6"/>
      <c r="BT244" s="6"/>
      <c r="BU244" s="6"/>
      <c r="BV244" s="6"/>
      <c r="BW244" s="6"/>
      <c r="BX244" s="6"/>
      <c r="BY244" s="6"/>
      <c r="BZ244" s="6"/>
      <c r="CA244" s="6"/>
      <c r="CB244" s="6"/>
      <c r="CC244" s="6"/>
      <c r="CD244" s="6"/>
      <c r="CE244" s="6"/>
      <c r="CF244" s="6"/>
      <c r="CG244" s="6"/>
      <c r="CH244" s="6"/>
      <c r="CI244" s="6"/>
      <c r="CJ244" s="6"/>
      <c r="CK244" s="6"/>
      <c r="CL244" s="6"/>
    </row>
    <row r="245" spans="23:90" x14ac:dyDescent="0.25"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  <c r="AM245" s="6"/>
      <c r="AN245" s="6"/>
      <c r="AO245" s="6"/>
      <c r="AP245" s="6"/>
      <c r="AQ245" s="6"/>
      <c r="AR245" s="6"/>
      <c r="AS245" s="6"/>
      <c r="AT245" s="6"/>
      <c r="AU245" s="6"/>
      <c r="AV245" s="6"/>
      <c r="AW245" s="6"/>
      <c r="AX245" s="6"/>
      <c r="AY245" s="6"/>
      <c r="AZ245" s="6"/>
      <c r="BA245" s="6"/>
      <c r="BC245" s="6"/>
      <c r="BD245" s="6"/>
      <c r="BE245" s="6"/>
      <c r="BF245" s="6"/>
      <c r="BG245" s="6"/>
      <c r="BH245" s="6"/>
      <c r="BI245" s="6"/>
      <c r="BJ245" s="6"/>
      <c r="BK245" s="6"/>
      <c r="BL245" s="6"/>
      <c r="BM245" s="6"/>
      <c r="BN245" s="6"/>
      <c r="BO245" s="6"/>
      <c r="BP245" s="6"/>
      <c r="BQ245" s="6"/>
      <c r="BR245" s="6"/>
      <c r="BS245" s="6"/>
      <c r="BT245" s="6"/>
      <c r="BU245" s="6"/>
      <c r="BV245" s="6"/>
      <c r="BW245" s="6"/>
      <c r="BX245" s="6"/>
      <c r="BY245" s="6"/>
      <c r="BZ245" s="6"/>
      <c r="CA245" s="6"/>
      <c r="CB245" s="6"/>
      <c r="CC245" s="6"/>
      <c r="CD245" s="6"/>
      <c r="CE245" s="6"/>
      <c r="CF245" s="6"/>
      <c r="CG245" s="6"/>
      <c r="CH245" s="6"/>
      <c r="CI245" s="6"/>
      <c r="CJ245" s="6"/>
      <c r="CK245" s="6"/>
      <c r="CL245" s="6"/>
    </row>
    <row r="246" spans="23:90" x14ac:dyDescent="0.25"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  <c r="AM246" s="6"/>
      <c r="AN246" s="6"/>
      <c r="AO246" s="6"/>
      <c r="AP246" s="6"/>
      <c r="AQ246" s="6"/>
      <c r="AR246" s="6"/>
      <c r="AS246" s="6"/>
      <c r="AT246" s="6"/>
      <c r="AU246" s="6"/>
      <c r="AV246" s="6"/>
      <c r="AW246" s="6"/>
      <c r="AX246" s="6"/>
      <c r="AY246" s="6"/>
      <c r="AZ246" s="6"/>
      <c r="BA246" s="6"/>
      <c r="BC246" s="6"/>
      <c r="BD246" s="6"/>
      <c r="BE246" s="6"/>
      <c r="BF246" s="6"/>
      <c r="BG246" s="6"/>
      <c r="BH246" s="6"/>
      <c r="BI246" s="6"/>
      <c r="BJ246" s="6"/>
      <c r="BK246" s="6"/>
      <c r="BL246" s="6"/>
      <c r="BM246" s="6"/>
      <c r="BN246" s="6"/>
      <c r="BO246" s="6"/>
      <c r="BP246" s="6"/>
      <c r="BQ246" s="6"/>
      <c r="BR246" s="6"/>
      <c r="BS246" s="6"/>
      <c r="BT246" s="6"/>
      <c r="BU246" s="6"/>
      <c r="BV246" s="6"/>
      <c r="BW246" s="6"/>
      <c r="BX246" s="6"/>
      <c r="BY246" s="6"/>
      <c r="BZ246" s="6"/>
      <c r="CA246" s="6"/>
      <c r="CB246" s="6"/>
      <c r="CC246" s="6"/>
      <c r="CD246" s="6"/>
      <c r="CE246" s="6"/>
      <c r="CF246" s="6"/>
      <c r="CG246" s="6"/>
      <c r="CH246" s="6"/>
      <c r="CI246" s="6"/>
      <c r="CJ246" s="6"/>
      <c r="CK246" s="6"/>
      <c r="CL246" s="6"/>
    </row>
    <row r="247" spans="23:90" x14ac:dyDescent="0.25"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  <c r="AM247" s="6"/>
      <c r="AN247" s="6"/>
      <c r="AO247" s="6"/>
      <c r="AP247" s="6"/>
      <c r="AQ247" s="6"/>
      <c r="AR247" s="6"/>
      <c r="AS247" s="6"/>
      <c r="AT247" s="6"/>
      <c r="AU247" s="6"/>
      <c r="AV247" s="6"/>
      <c r="AW247" s="6"/>
      <c r="AX247" s="6"/>
      <c r="AY247" s="6"/>
      <c r="AZ247" s="6"/>
      <c r="BA247" s="6"/>
      <c r="BC247" s="6"/>
      <c r="BD247" s="6"/>
      <c r="BE247" s="6"/>
      <c r="BF247" s="6"/>
      <c r="BG247" s="6"/>
      <c r="BH247" s="6"/>
      <c r="BI247" s="6"/>
      <c r="BJ247" s="6"/>
      <c r="BK247" s="6"/>
      <c r="BL247" s="6"/>
      <c r="BM247" s="6"/>
      <c r="BN247" s="6"/>
      <c r="BO247" s="6"/>
      <c r="BP247" s="6"/>
      <c r="BQ247" s="6"/>
      <c r="BR247" s="6"/>
      <c r="BS247" s="6"/>
      <c r="BT247" s="6"/>
      <c r="BU247" s="6"/>
      <c r="BV247" s="6"/>
      <c r="BW247" s="6"/>
      <c r="BX247" s="6"/>
      <c r="BY247" s="6"/>
      <c r="BZ247" s="6"/>
      <c r="CA247" s="6"/>
      <c r="CB247" s="6"/>
      <c r="CC247" s="6"/>
      <c r="CD247" s="6"/>
      <c r="CE247" s="6"/>
      <c r="CF247" s="6"/>
      <c r="CG247" s="6"/>
      <c r="CH247" s="6"/>
      <c r="CI247" s="6"/>
      <c r="CJ247" s="6"/>
      <c r="CK247" s="6"/>
      <c r="CL247" s="6"/>
    </row>
    <row r="248" spans="23:90" x14ac:dyDescent="0.25"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  <c r="AM248" s="6"/>
      <c r="AN248" s="6"/>
      <c r="AO248" s="6"/>
      <c r="AP248" s="6"/>
      <c r="AQ248" s="6"/>
      <c r="AR248" s="6"/>
      <c r="AS248" s="6"/>
      <c r="AT248" s="6"/>
      <c r="AU248" s="6"/>
      <c r="AV248" s="6"/>
      <c r="AW248" s="6"/>
      <c r="AX248" s="6"/>
      <c r="AY248" s="6"/>
      <c r="AZ248" s="6"/>
      <c r="BA248" s="6"/>
      <c r="BC248" s="6"/>
      <c r="BD248" s="6"/>
      <c r="BE248" s="6"/>
      <c r="BF248" s="6"/>
      <c r="BG248" s="6"/>
      <c r="BH248" s="6"/>
      <c r="BI248" s="6"/>
      <c r="BJ248" s="6"/>
      <c r="BK248" s="6"/>
      <c r="BL248" s="6"/>
      <c r="BM248" s="6"/>
      <c r="BN248" s="6"/>
      <c r="BO248" s="6"/>
      <c r="BP248" s="6"/>
      <c r="BQ248" s="6"/>
      <c r="BR248" s="6"/>
      <c r="BS248" s="6"/>
      <c r="BT248" s="6"/>
      <c r="BU248" s="6"/>
      <c r="BV248" s="6"/>
      <c r="BW248" s="6"/>
      <c r="BX248" s="6"/>
      <c r="BY248" s="6"/>
      <c r="BZ248" s="6"/>
      <c r="CA248" s="6"/>
      <c r="CB248" s="6"/>
      <c r="CC248" s="6"/>
      <c r="CD248" s="6"/>
      <c r="CE248" s="6"/>
      <c r="CF248" s="6"/>
      <c r="CG248" s="6"/>
      <c r="CH248" s="6"/>
      <c r="CI248" s="6"/>
      <c r="CJ248" s="6"/>
      <c r="CK248" s="6"/>
      <c r="CL248" s="6"/>
    </row>
    <row r="249" spans="23:90" x14ac:dyDescent="0.25"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  <c r="AM249" s="6"/>
      <c r="AN249" s="6"/>
      <c r="AO249" s="6"/>
      <c r="AP249" s="6"/>
      <c r="AQ249" s="6"/>
      <c r="AR249" s="6"/>
      <c r="AS249" s="6"/>
      <c r="AT249" s="6"/>
      <c r="AU249" s="6"/>
      <c r="AV249" s="6"/>
      <c r="AW249" s="6"/>
      <c r="AX249" s="6"/>
      <c r="AY249" s="6"/>
      <c r="AZ249" s="6"/>
      <c r="BA249" s="6"/>
      <c r="BC249" s="6"/>
      <c r="BD249" s="6"/>
      <c r="BE249" s="6"/>
      <c r="BF249" s="6"/>
      <c r="BG249" s="6"/>
      <c r="BH249" s="6"/>
      <c r="BI249" s="6"/>
      <c r="BJ249" s="6"/>
      <c r="BK249" s="6"/>
      <c r="BL249" s="6"/>
      <c r="BM249" s="6"/>
      <c r="BN249" s="6"/>
      <c r="BO249" s="6"/>
      <c r="BP249" s="6"/>
      <c r="BQ249" s="6"/>
      <c r="BR249" s="6"/>
      <c r="BS249" s="6"/>
      <c r="BT249" s="6"/>
      <c r="BU249" s="6"/>
      <c r="BV249" s="6"/>
      <c r="BW249" s="6"/>
      <c r="BX249" s="6"/>
      <c r="BY249" s="6"/>
      <c r="BZ249" s="6"/>
      <c r="CA249" s="6"/>
      <c r="CB249" s="6"/>
      <c r="CC249" s="6"/>
      <c r="CD249" s="6"/>
      <c r="CE249" s="6"/>
      <c r="CF249" s="6"/>
      <c r="CG249" s="6"/>
      <c r="CH249" s="6"/>
      <c r="CI249" s="6"/>
      <c r="CJ249" s="6"/>
      <c r="CK249" s="6"/>
      <c r="CL249" s="6"/>
    </row>
    <row r="250" spans="23:90" x14ac:dyDescent="0.25"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  <c r="AM250" s="6"/>
      <c r="AN250" s="6"/>
      <c r="AO250" s="6"/>
      <c r="AP250" s="6"/>
      <c r="AQ250" s="6"/>
      <c r="AR250" s="6"/>
      <c r="AS250" s="6"/>
      <c r="AT250" s="6"/>
      <c r="AU250" s="6"/>
      <c r="AV250" s="6"/>
      <c r="AW250" s="6"/>
      <c r="AX250" s="6"/>
      <c r="AY250" s="6"/>
      <c r="AZ250" s="6"/>
      <c r="BA250" s="6"/>
      <c r="BC250" s="6"/>
      <c r="BD250" s="6"/>
      <c r="BE250" s="6"/>
      <c r="BF250" s="6"/>
      <c r="BG250" s="6"/>
      <c r="BH250" s="6"/>
      <c r="BI250" s="6"/>
      <c r="BJ250" s="6"/>
      <c r="BK250" s="6"/>
      <c r="BL250" s="6"/>
      <c r="BM250" s="6"/>
      <c r="BN250" s="6"/>
      <c r="BO250" s="6"/>
      <c r="BP250" s="6"/>
      <c r="BQ250" s="6"/>
      <c r="BR250" s="6"/>
      <c r="BS250" s="6"/>
      <c r="BT250" s="6"/>
      <c r="BU250" s="6"/>
      <c r="BV250" s="6"/>
      <c r="BW250" s="6"/>
      <c r="BX250" s="6"/>
      <c r="BY250" s="6"/>
      <c r="BZ250" s="6"/>
      <c r="CA250" s="6"/>
      <c r="CB250" s="6"/>
      <c r="CC250" s="6"/>
      <c r="CD250" s="6"/>
      <c r="CE250" s="6"/>
      <c r="CF250" s="6"/>
      <c r="CG250" s="6"/>
      <c r="CH250" s="6"/>
      <c r="CI250" s="6"/>
      <c r="CJ250" s="6"/>
      <c r="CK250" s="6"/>
      <c r="CL250" s="6"/>
    </row>
    <row r="251" spans="23:90" x14ac:dyDescent="0.25"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  <c r="AM251" s="6"/>
      <c r="AN251" s="6"/>
      <c r="AO251" s="6"/>
      <c r="AP251" s="6"/>
      <c r="AQ251" s="6"/>
      <c r="AR251" s="6"/>
      <c r="AS251" s="6"/>
      <c r="AT251" s="6"/>
      <c r="AU251" s="6"/>
      <c r="AV251" s="6"/>
      <c r="AW251" s="6"/>
      <c r="AX251" s="6"/>
      <c r="AY251" s="6"/>
      <c r="AZ251" s="6"/>
      <c r="BA251" s="6"/>
      <c r="BC251" s="6"/>
      <c r="BD251" s="6"/>
      <c r="BE251" s="6"/>
      <c r="BF251" s="6"/>
      <c r="BG251" s="6"/>
      <c r="BH251" s="6"/>
      <c r="BI251" s="6"/>
      <c r="BJ251" s="6"/>
      <c r="BK251" s="6"/>
      <c r="BL251" s="6"/>
      <c r="BM251" s="6"/>
      <c r="BN251" s="6"/>
      <c r="BO251" s="6"/>
      <c r="BP251" s="6"/>
      <c r="BQ251" s="6"/>
      <c r="BR251" s="6"/>
      <c r="BS251" s="6"/>
      <c r="BT251" s="6"/>
      <c r="BU251" s="6"/>
      <c r="BV251" s="6"/>
      <c r="BW251" s="6"/>
      <c r="BX251" s="6"/>
      <c r="BY251" s="6"/>
      <c r="BZ251" s="6"/>
      <c r="CA251" s="6"/>
      <c r="CB251" s="6"/>
      <c r="CC251" s="6"/>
      <c r="CD251" s="6"/>
      <c r="CE251" s="6"/>
      <c r="CF251" s="6"/>
      <c r="CG251" s="6"/>
      <c r="CH251" s="6"/>
      <c r="CI251" s="6"/>
      <c r="CJ251" s="6"/>
      <c r="CK251" s="6"/>
      <c r="CL251" s="6"/>
    </row>
    <row r="252" spans="23:90" x14ac:dyDescent="0.25"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  <c r="AM252" s="6"/>
      <c r="AN252" s="6"/>
      <c r="AO252" s="6"/>
      <c r="AP252" s="6"/>
      <c r="AQ252" s="6"/>
      <c r="AR252" s="6"/>
      <c r="AS252" s="6"/>
      <c r="AT252" s="6"/>
      <c r="AU252" s="6"/>
      <c r="AV252" s="6"/>
      <c r="AW252" s="6"/>
      <c r="AX252" s="6"/>
      <c r="AY252" s="6"/>
      <c r="AZ252" s="6"/>
      <c r="BA252" s="6"/>
      <c r="BC252" s="6"/>
      <c r="BD252" s="6"/>
      <c r="BE252" s="6"/>
      <c r="BF252" s="6"/>
      <c r="BG252" s="6"/>
      <c r="BH252" s="6"/>
      <c r="BI252" s="6"/>
      <c r="BJ252" s="6"/>
      <c r="BK252" s="6"/>
      <c r="BL252" s="6"/>
      <c r="BM252" s="6"/>
      <c r="BN252" s="6"/>
      <c r="BO252" s="6"/>
      <c r="BP252" s="6"/>
      <c r="BQ252" s="6"/>
      <c r="BR252" s="6"/>
      <c r="BS252" s="6"/>
      <c r="BT252" s="6"/>
      <c r="BU252" s="6"/>
      <c r="BV252" s="6"/>
      <c r="BW252" s="6"/>
      <c r="BX252" s="6"/>
      <c r="BY252" s="6"/>
      <c r="BZ252" s="6"/>
      <c r="CA252" s="6"/>
      <c r="CB252" s="6"/>
      <c r="CC252" s="6"/>
      <c r="CD252" s="6"/>
      <c r="CE252" s="6"/>
      <c r="CF252" s="6"/>
      <c r="CG252" s="6"/>
      <c r="CH252" s="6"/>
      <c r="CI252" s="6"/>
      <c r="CJ252" s="6"/>
      <c r="CK252" s="6"/>
      <c r="CL252" s="6"/>
    </row>
    <row r="253" spans="23:90" x14ac:dyDescent="0.25"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  <c r="AH253" s="6"/>
      <c r="AI253" s="6"/>
      <c r="AJ253" s="6"/>
      <c r="AK253" s="6"/>
      <c r="AL253" s="6"/>
      <c r="AM253" s="6"/>
      <c r="AN253" s="6"/>
      <c r="AO253" s="6"/>
      <c r="AP253" s="6"/>
      <c r="AQ253" s="6"/>
      <c r="AR253" s="6"/>
      <c r="AS253" s="6"/>
      <c r="AT253" s="6"/>
      <c r="AU253" s="6"/>
      <c r="AV253" s="6"/>
      <c r="AW253" s="6"/>
      <c r="AX253" s="6"/>
      <c r="AY253" s="6"/>
      <c r="AZ253" s="6"/>
      <c r="BA253" s="6"/>
      <c r="BC253" s="6"/>
      <c r="BD253" s="6"/>
      <c r="BE253" s="6"/>
      <c r="BF253" s="6"/>
      <c r="BG253" s="6"/>
      <c r="BH253" s="6"/>
      <c r="BI253" s="6"/>
      <c r="BJ253" s="6"/>
      <c r="BK253" s="6"/>
      <c r="BL253" s="6"/>
      <c r="BM253" s="6"/>
      <c r="BN253" s="6"/>
      <c r="BO253" s="6"/>
      <c r="BP253" s="6"/>
      <c r="BQ253" s="6"/>
      <c r="BR253" s="6"/>
      <c r="BS253" s="6"/>
      <c r="BT253" s="6"/>
      <c r="BU253" s="6"/>
      <c r="BV253" s="6"/>
      <c r="BW253" s="6"/>
      <c r="BX253" s="6"/>
      <c r="BY253" s="6"/>
      <c r="BZ253" s="6"/>
      <c r="CA253" s="6"/>
      <c r="CB253" s="6"/>
      <c r="CC253" s="6"/>
      <c r="CD253" s="6"/>
      <c r="CE253" s="6"/>
      <c r="CF253" s="6"/>
      <c r="CG253" s="6"/>
      <c r="CH253" s="6"/>
      <c r="CI253" s="6"/>
      <c r="CJ253" s="6"/>
      <c r="CK253" s="6"/>
      <c r="CL253" s="6"/>
    </row>
    <row r="254" spans="23:90" x14ac:dyDescent="0.25"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  <c r="AH254" s="6"/>
      <c r="AI254" s="6"/>
      <c r="AJ254" s="6"/>
      <c r="AK254" s="6"/>
      <c r="AL254" s="6"/>
      <c r="AM254" s="6"/>
      <c r="AN254" s="6"/>
      <c r="AO254" s="6"/>
      <c r="AP254" s="6"/>
      <c r="AQ254" s="6"/>
      <c r="AR254" s="6"/>
      <c r="AS254" s="6"/>
      <c r="AT254" s="6"/>
      <c r="AU254" s="6"/>
      <c r="AV254" s="6"/>
      <c r="AW254" s="6"/>
      <c r="AX254" s="6"/>
      <c r="AY254" s="6"/>
      <c r="AZ254" s="6"/>
      <c r="BA254" s="6"/>
      <c r="BC254" s="6"/>
      <c r="BD254" s="6"/>
      <c r="BE254" s="6"/>
      <c r="BF254" s="6"/>
      <c r="BG254" s="6"/>
      <c r="BH254" s="6"/>
      <c r="BI254" s="6"/>
      <c r="BJ254" s="6"/>
      <c r="BK254" s="6"/>
      <c r="BL254" s="6"/>
      <c r="BM254" s="6"/>
      <c r="BN254" s="6"/>
      <c r="BO254" s="6"/>
      <c r="BP254" s="6"/>
      <c r="BQ254" s="6"/>
      <c r="BR254" s="6"/>
      <c r="BS254" s="6"/>
      <c r="BT254" s="6"/>
      <c r="BU254" s="6"/>
      <c r="BV254" s="6"/>
      <c r="BW254" s="6"/>
      <c r="BX254" s="6"/>
      <c r="BY254" s="6"/>
      <c r="BZ254" s="6"/>
      <c r="CA254" s="6"/>
      <c r="CB254" s="6"/>
      <c r="CC254" s="6"/>
      <c r="CD254" s="6"/>
      <c r="CE254" s="6"/>
      <c r="CF254" s="6"/>
      <c r="CG254" s="6"/>
      <c r="CH254" s="6"/>
      <c r="CI254" s="6"/>
      <c r="CJ254" s="6"/>
      <c r="CK254" s="6"/>
      <c r="CL254" s="6"/>
    </row>
    <row r="255" spans="23:90" x14ac:dyDescent="0.25"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  <c r="AH255" s="6"/>
      <c r="AI255" s="6"/>
      <c r="AJ255" s="6"/>
      <c r="AK255" s="6"/>
      <c r="AL255" s="6"/>
      <c r="AM255" s="6"/>
      <c r="AN255" s="6"/>
      <c r="AO255" s="6"/>
      <c r="AP255" s="6"/>
      <c r="AQ255" s="6"/>
      <c r="AR255" s="6"/>
      <c r="AS255" s="6"/>
      <c r="AT255" s="6"/>
      <c r="AU255" s="6"/>
      <c r="AV255" s="6"/>
      <c r="AW255" s="6"/>
      <c r="AX255" s="6"/>
      <c r="AY255" s="6"/>
      <c r="AZ255" s="6"/>
      <c r="BA255" s="6"/>
      <c r="BC255" s="6"/>
      <c r="BD255" s="6"/>
      <c r="BE255" s="6"/>
      <c r="BF255" s="6"/>
      <c r="BG255" s="6"/>
      <c r="BH255" s="6"/>
      <c r="BI255" s="6"/>
      <c r="BJ255" s="6"/>
      <c r="BK255" s="6"/>
      <c r="BL255" s="6"/>
      <c r="BM255" s="6"/>
      <c r="BN255" s="6"/>
      <c r="BO255" s="6"/>
      <c r="BP255" s="6"/>
      <c r="BQ255" s="6"/>
      <c r="BR255" s="6"/>
      <c r="BS255" s="6"/>
      <c r="BT255" s="6"/>
      <c r="BU255" s="6"/>
      <c r="BV255" s="6"/>
      <c r="BW255" s="6"/>
      <c r="BX255" s="6"/>
      <c r="BY255" s="6"/>
      <c r="BZ255" s="6"/>
      <c r="CA255" s="6"/>
      <c r="CB255" s="6"/>
      <c r="CC255" s="6"/>
      <c r="CD255" s="6"/>
      <c r="CE255" s="6"/>
      <c r="CF255" s="6"/>
      <c r="CG255" s="6"/>
      <c r="CH255" s="6"/>
      <c r="CI255" s="6"/>
      <c r="CJ255" s="6"/>
      <c r="CK255" s="6"/>
      <c r="CL255" s="6"/>
    </row>
    <row r="256" spans="23:90" x14ac:dyDescent="0.25"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  <c r="AH256" s="6"/>
      <c r="AI256" s="6"/>
      <c r="AJ256" s="6"/>
      <c r="AK256" s="6"/>
      <c r="AL256" s="6"/>
      <c r="AM256" s="6"/>
      <c r="AN256" s="6"/>
      <c r="AO256" s="6"/>
      <c r="AP256" s="6"/>
      <c r="AQ256" s="6"/>
      <c r="AR256" s="6"/>
      <c r="AS256" s="6"/>
      <c r="AT256" s="6"/>
      <c r="AU256" s="6"/>
      <c r="AV256" s="6"/>
      <c r="AW256" s="6"/>
      <c r="AX256" s="6"/>
      <c r="AY256" s="6"/>
      <c r="AZ256" s="6"/>
      <c r="BA256" s="6"/>
      <c r="BC256" s="6"/>
      <c r="BD256" s="6"/>
      <c r="BE256" s="6"/>
      <c r="BF256" s="6"/>
      <c r="BG256" s="6"/>
      <c r="BH256" s="6"/>
      <c r="BI256" s="6"/>
      <c r="BJ256" s="6"/>
      <c r="BK256" s="6"/>
      <c r="BL256" s="6"/>
      <c r="BM256" s="6"/>
      <c r="BN256" s="6"/>
      <c r="BO256" s="6"/>
      <c r="BP256" s="6"/>
      <c r="BQ256" s="6"/>
      <c r="BR256" s="6"/>
      <c r="BS256" s="6"/>
      <c r="BT256" s="6"/>
      <c r="BU256" s="6"/>
      <c r="BV256" s="6"/>
      <c r="BW256" s="6"/>
      <c r="BX256" s="6"/>
      <c r="BY256" s="6"/>
      <c r="BZ256" s="6"/>
      <c r="CA256" s="6"/>
      <c r="CB256" s="6"/>
      <c r="CC256" s="6"/>
      <c r="CD256" s="6"/>
      <c r="CE256" s="6"/>
      <c r="CF256" s="6"/>
      <c r="CG256" s="6"/>
      <c r="CH256" s="6"/>
      <c r="CI256" s="6"/>
      <c r="CJ256" s="6"/>
      <c r="CK256" s="6"/>
      <c r="CL256" s="6"/>
    </row>
    <row r="257" spans="23:90" x14ac:dyDescent="0.25"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  <c r="AH257" s="6"/>
      <c r="AI257" s="6"/>
      <c r="AJ257" s="6"/>
      <c r="AK257" s="6"/>
      <c r="AL257" s="6"/>
      <c r="AM257" s="6"/>
      <c r="AN257" s="6"/>
      <c r="AO257" s="6"/>
      <c r="AP257" s="6"/>
      <c r="AQ257" s="6"/>
      <c r="AR257" s="6"/>
      <c r="AS257" s="6"/>
      <c r="AT257" s="6"/>
      <c r="AU257" s="6"/>
      <c r="AV257" s="6"/>
      <c r="AW257" s="6"/>
      <c r="AX257" s="6"/>
      <c r="AY257" s="6"/>
      <c r="AZ257" s="6"/>
      <c r="BA257" s="6"/>
      <c r="BC257" s="6"/>
      <c r="BD257" s="6"/>
      <c r="BE257" s="6"/>
      <c r="BF257" s="6"/>
      <c r="BG257" s="6"/>
      <c r="BH257" s="6"/>
      <c r="BI257" s="6"/>
      <c r="BJ257" s="6"/>
      <c r="BK257" s="6"/>
      <c r="BL257" s="6"/>
      <c r="BM257" s="6"/>
      <c r="BN257" s="6"/>
      <c r="BO257" s="6"/>
      <c r="BP257" s="6"/>
      <c r="BQ257" s="6"/>
      <c r="BR257" s="6"/>
      <c r="BS257" s="6"/>
      <c r="BT257" s="6"/>
      <c r="BU257" s="6"/>
      <c r="BV257" s="6"/>
      <c r="BW257" s="6"/>
      <c r="BX257" s="6"/>
      <c r="BY257" s="6"/>
      <c r="BZ257" s="6"/>
      <c r="CA257" s="6"/>
      <c r="CB257" s="6"/>
      <c r="CC257" s="6"/>
      <c r="CD257" s="6"/>
      <c r="CE257" s="6"/>
      <c r="CF257" s="6"/>
      <c r="CG257" s="6"/>
      <c r="CH257" s="6"/>
      <c r="CI257" s="6"/>
      <c r="CJ257" s="6"/>
      <c r="CK257" s="6"/>
      <c r="CL257" s="6"/>
    </row>
    <row r="258" spans="23:90" x14ac:dyDescent="0.25"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  <c r="AH258" s="6"/>
      <c r="AI258" s="6"/>
      <c r="AJ258" s="6"/>
      <c r="AK258" s="6"/>
      <c r="AL258" s="6"/>
      <c r="AM258" s="6"/>
      <c r="AN258" s="6"/>
      <c r="AO258" s="6"/>
      <c r="AP258" s="6"/>
      <c r="AQ258" s="6"/>
      <c r="AR258" s="6"/>
      <c r="AS258" s="6"/>
      <c r="AT258" s="6"/>
      <c r="AU258" s="6"/>
      <c r="AV258" s="6"/>
      <c r="AW258" s="6"/>
      <c r="AX258" s="6"/>
      <c r="AY258" s="6"/>
      <c r="AZ258" s="6"/>
      <c r="BA258" s="6"/>
      <c r="BC258" s="6"/>
      <c r="BD258" s="6"/>
      <c r="BE258" s="6"/>
      <c r="BF258" s="6"/>
      <c r="BG258" s="6"/>
      <c r="BH258" s="6"/>
      <c r="BI258" s="6"/>
      <c r="BJ258" s="6"/>
      <c r="BK258" s="6"/>
      <c r="BL258" s="6"/>
      <c r="BM258" s="6"/>
      <c r="BN258" s="6"/>
      <c r="BO258" s="6"/>
      <c r="BP258" s="6"/>
      <c r="BQ258" s="6"/>
      <c r="BR258" s="6"/>
      <c r="BS258" s="6"/>
      <c r="BT258" s="6"/>
      <c r="BU258" s="6"/>
      <c r="BV258" s="6"/>
      <c r="BW258" s="6"/>
      <c r="BX258" s="6"/>
      <c r="BY258" s="6"/>
      <c r="BZ258" s="6"/>
      <c r="CA258" s="6"/>
      <c r="CB258" s="6"/>
      <c r="CC258" s="6"/>
      <c r="CD258" s="6"/>
      <c r="CE258" s="6"/>
      <c r="CF258" s="6"/>
      <c r="CG258" s="6"/>
      <c r="CH258" s="6"/>
      <c r="CI258" s="6"/>
      <c r="CJ258" s="6"/>
      <c r="CK258" s="6"/>
      <c r="CL258" s="6"/>
    </row>
    <row r="259" spans="23:90" x14ac:dyDescent="0.25"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6"/>
      <c r="AH259" s="6"/>
      <c r="AI259" s="6"/>
      <c r="AJ259" s="6"/>
      <c r="AK259" s="6"/>
      <c r="AL259" s="6"/>
      <c r="AM259" s="6"/>
      <c r="AN259" s="6"/>
      <c r="AO259" s="6"/>
      <c r="AP259" s="6"/>
      <c r="AQ259" s="6"/>
      <c r="AR259" s="6"/>
      <c r="AS259" s="6"/>
      <c r="AT259" s="6"/>
      <c r="AU259" s="6"/>
      <c r="AV259" s="6"/>
      <c r="AW259" s="6"/>
      <c r="AX259" s="6"/>
      <c r="AY259" s="6"/>
      <c r="AZ259" s="6"/>
      <c r="BA259" s="6"/>
      <c r="BC259" s="6"/>
      <c r="BD259" s="6"/>
      <c r="BE259" s="6"/>
      <c r="BF259" s="6"/>
      <c r="BG259" s="6"/>
      <c r="BH259" s="6"/>
      <c r="BI259" s="6"/>
      <c r="BJ259" s="6"/>
      <c r="BK259" s="6"/>
      <c r="BL259" s="6"/>
      <c r="BM259" s="6"/>
      <c r="BN259" s="6"/>
      <c r="BO259" s="6"/>
      <c r="BP259" s="6"/>
      <c r="BQ259" s="6"/>
      <c r="BR259" s="6"/>
      <c r="BS259" s="6"/>
      <c r="BT259" s="6"/>
      <c r="BU259" s="6"/>
      <c r="BV259" s="6"/>
      <c r="BW259" s="6"/>
      <c r="BX259" s="6"/>
      <c r="BY259" s="6"/>
      <c r="BZ259" s="6"/>
      <c r="CA259" s="6"/>
      <c r="CB259" s="6"/>
      <c r="CC259" s="6"/>
      <c r="CD259" s="6"/>
      <c r="CE259" s="6"/>
      <c r="CF259" s="6"/>
      <c r="CG259" s="6"/>
      <c r="CH259" s="6"/>
      <c r="CI259" s="6"/>
      <c r="CJ259" s="6"/>
      <c r="CK259" s="6"/>
      <c r="CL259" s="6"/>
    </row>
    <row r="260" spans="23:90" x14ac:dyDescent="0.25"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  <c r="AH260" s="6"/>
      <c r="AI260" s="6"/>
      <c r="AJ260" s="6"/>
      <c r="AK260" s="6"/>
      <c r="AL260" s="6"/>
      <c r="AM260" s="6"/>
      <c r="AN260" s="6"/>
      <c r="AO260" s="6"/>
      <c r="AP260" s="6"/>
      <c r="AQ260" s="6"/>
      <c r="AR260" s="6"/>
      <c r="AS260" s="6"/>
      <c r="AT260" s="6"/>
      <c r="AU260" s="6"/>
      <c r="AV260" s="6"/>
      <c r="AW260" s="6"/>
      <c r="AX260" s="6"/>
      <c r="AY260" s="6"/>
      <c r="AZ260" s="6"/>
      <c r="BA260" s="6"/>
      <c r="BC260" s="6"/>
      <c r="BD260" s="6"/>
      <c r="BE260" s="6"/>
      <c r="BF260" s="6"/>
      <c r="BG260" s="6"/>
      <c r="BH260" s="6"/>
      <c r="BI260" s="6"/>
      <c r="BJ260" s="6"/>
      <c r="BK260" s="6"/>
      <c r="BL260" s="6"/>
      <c r="BM260" s="6"/>
      <c r="BN260" s="6"/>
      <c r="BO260" s="6"/>
      <c r="BP260" s="6"/>
      <c r="BQ260" s="6"/>
      <c r="BR260" s="6"/>
      <c r="BS260" s="6"/>
      <c r="BT260" s="6"/>
      <c r="BU260" s="6"/>
      <c r="BV260" s="6"/>
      <c r="BW260" s="6"/>
      <c r="BX260" s="6"/>
      <c r="BY260" s="6"/>
      <c r="BZ260" s="6"/>
      <c r="CA260" s="6"/>
      <c r="CB260" s="6"/>
      <c r="CC260" s="6"/>
      <c r="CD260" s="6"/>
      <c r="CE260" s="6"/>
      <c r="CF260" s="6"/>
      <c r="CG260" s="6"/>
      <c r="CH260" s="6"/>
      <c r="CI260" s="6"/>
      <c r="CJ260" s="6"/>
      <c r="CK260" s="6"/>
      <c r="CL260" s="6"/>
    </row>
    <row r="261" spans="23:90" x14ac:dyDescent="0.25"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  <c r="AH261" s="6"/>
      <c r="AI261" s="6"/>
      <c r="AJ261" s="6"/>
      <c r="AK261" s="6"/>
      <c r="AL261" s="6"/>
      <c r="AM261" s="6"/>
      <c r="AN261" s="6"/>
      <c r="AO261" s="6"/>
      <c r="AP261" s="6"/>
      <c r="AQ261" s="6"/>
      <c r="AR261" s="6"/>
      <c r="AS261" s="6"/>
      <c r="AT261" s="6"/>
      <c r="AU261" s="6"/>
      <c r="AV261" s="6"/>
      <c r="AW261" s="6"/>
      <c r="AX261" s="6"/>
      <c r="AY261" s="6"/>
      <c r="AZ261" s="6"/>
      <c r="BA261" s="6"/>
      <c r="BC261" s="6"/>
      <c r="BD261" s="6"/>
      <c r="BE261" s="6"/>
      <c r="BF261" s="6"/>
      <c r="BG261" s="6"/>
      <c r="BH261" s="6"/>
      <c r="BI261" s="6"/>
      <c r="BJ261" s="6"/>
      <c r="BK261" s="6"/>
      <c r="BL261" s="6"/>
      <c r="BM261" s="6"/>
      <c r="BN261" s="6"/>
      <c r="BO261" s="6"/>
      <c r="BP261" s="6"/>
      <c r="BQ261" s="6"/>
      <c r="BR261" s="6"/>
      <c r="BS261" s="6"/>
      <c r="BT261" s="6"/>
      <c r="BU261" s="6"/>
      <c r="BV261" s="6"/>
      <c r="BW261" s="6"/>
      <c r="BX261" s="6"/>
      <c r="BY261" s="6"/>
      <c r="BZ261" s="6"/>
      <c r="CA261" s="6"/>
      <c r="CB261" s="6"/>
      <c r="CC261" s="6"/>
      <c r="CD261" s="6"/>
      <c r="CE261" s="6"/>
      <c r="CF261" s="6"/>
      <c r="CG261" s="6"/>
      <c r="CH261" s="6"/>
      <c r="CI261" s="6"/>
      <c r="CJ261" s="6"/>
      <c r="CK261" s="6"/>
      <c r="CL261" s="6"/>
    </row>
    <row r="262" spans="23:90" x14ac:dyDescent="0.25"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  <c r="AH262" s="6"/>
      <c r="AI262" s="6"/>
      <c r="AJ262" s="6"/>
      <c r="AK262" s="6"/>
      <c r="AL262" s="6"/>
      <c r="AM262" s="6"/>
      <c r="AN262" s="6"/>
      <c r="AO262" s="6"/>
      <c r="AP262" s="6"/>
      <c r="AQ262" s="6"/>
      <c r="AR262" s="6"/>
      <c r="AS262" s="6"/>
      <c r="AT262" s="6"/>
      <c r="AU262" s="6"/>
      <c r="AV262" s="6"/>
      <c r="AW262" s="6"/>
      <c r="AX262" s="6"/>
      <c r="AY262" s="6"/>
      <c r="AZ262" s="6"/>
      <c r="BA262" s="6"/>
      <c r="BC262" s="6"/>
      <c r="BD262" s="6"/>
      <c r="BE262" s="6"/>
      <c r="BF262" s="6"/>
      <c r="BG262" s="6"/>
      <c r="BH262" s="6"/>
      <c r="BI262" s="6"/>
      <c r="BJ262" s="6"/>
      <c r="BK262" s="6"/>
      <c r="BL262" s="6"/>
      <c r="BM262" s="6"/>
      <c r="BN262" s="6"/>
      <c r="BO262" s="6"/>
      <c r="BP262" s="6"/>
      <c r="BQ262" s="6"/>
      <c r="BR262" s="6"/>
      <c r="BS262" s="6"/>
      <c r="BT262" s="6"/>
      <c r="BU262" s="6"/>
      <c r="BV262" s="6"/>
      <c r="BW262" s="6"/>
      <c r="BX262" s="6"/>
      <c r="BY262" s="6"/>
      <c r="BZ262" s="6"/>
      <c r="CA262" s="6"/>
      <c r="CB262" s="6"/>
      <c r="CC262" s="6"/>
      <c r="CD262" s="6"/>
      <c r="CE262" s="6"/>
      <c r="CF262" s="6"/>
      <c r="CG262" s="6"/>
      <c r="CH262" s="6"/>
      <c r="CI262" s="6"/>
      <c r="CJ262" s="6"/>
      <c r="CK262" s="6"/>
      <c r="CL262" s="6"/>
    </row>
    <row r="263" spans="23:90" x14ac:dyDescent="0.25"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  <c r="AH263" s="6"/>
      <c r="AI263" s="6"/>
      <c r="AJ263" s="6"/>
      <c r="AK263" s="6"/>
      <c r="AL263" s="6"/>
      <c r="AM263" s="6"/>
      <c r="AN263" s="6"/>
      <c r="AO263" s="6"/>
      <c r="AP263" s="6"/>
      <c r="AQ263" s="6"/>
      <c r="AR263" s="6"/>
      <c r="AS263" s="6"/>
      <c r="AT263" s="6"/>
      <c r="AU263" s="6"/>
      <c r="AV263" s="6"/>
      <c r="AW263" s="6"/>
      <c r="AX263" s="6"/>
      <c r="AY263" s="6"/>
      <c r="AZ263" s="6"/>
      <c r="BA263" s="6"/>
      <c r="BC263" s="6"/>
      <c r="BD263" s="6"/>
      <c r="BE263" s="6"/>
      <c r="BF263" s="6"/>
      <c r="BG263" s="6"/>
      <c r="BH263" s="6"/>
      <c r="BI263" s="6"/>
      <c r="BJ263" s="6"/>
      <c r="BK263" s="6"/>
      <c r="BL263" s="6"/>
      <c r="BM263" s="6"/>
      <c r="BN263" s="6"/>
      <c r="BO263" s="6"/>
      <c r="BP263" s="6"/>
      <c r="BQ263" s="6"/>
      <c r="BR263" s="6"/>
      <c r="BS263" s="6"/>
      <c r="BT263" s="6"/>
      <c r="BU263" s="6"/>
      <c r="BV263" s="6"/>
      <c r="BW263" s="6"/>
      <c r="BX263" s="6"/>
      <c r="BY263" s="6"/>
      <c r="BZ263" s="6"/>
      <c r="CA263" s="6"/>
      <c r="CB263" s="6"/>
      <c r="CC263" s="6"/>
      <c r="CD263" s="6"/>
      <c r="CE263" s="6"/>
      <c r="CF263" s="6"/>
      <c r="CG263" s="6"/>
      <c r="CH263" s="6"/>
      <c r="CI263" s="6"/>
      <c r="CJ263" s="6"/>
      <c r="CK263" s="6"/>
      <c r="CL263" s="6"/>
    </row>
    <row r="264" spans="23:90" x14ac:dyDescent="0.25"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  <c r="AH264" s="6"/>
      <c r="AI264" s="6"/>
      <c r="AJ264" s="6"/>
      <c r="AK264" s="6"/>
      <c r="AL264" s="6"/>
      <c r="AM264" s="6"/>
      <c r="AN264" s="6"/>
      <c r="AO264" s="6"/>
      <c r="AP264" s="6"/>
      <c r="AQ264" s="6"/>
      <c r="AR264" s="6"/>
      <c r="AS264" s="6"/>
      <c r="AT264" s="6"/>
      <c r="AU264" s="6"/>
      <c r="AV264" s="6"/>
      <c r="AW264" s="6"/>
      <c r="AX264" s="6"/>
      <c r="AY264" s="6"/>
      <c r="AZ264" s="6"/>
      <c r="BA264" s="6"/>
      <c r="BC264" s="6"/>
      <c r="BD264" s="6"/>
      <c r="BE264" s="6"/>
      <c r="BF264" s="6"/>
      <c r="BG264" s="6"/>
      <c r="BH264" s="6"/>
      <c r="BI264" s="6"/>
      <c r="BJ264" s="6"/>
      <c r="BK264" s="6"/>
      <c r="BL264" s="6"/>
      <c r="BM264" s="6"/>
      <c r="BN264" s="6"/>
      <c r="BO264" s="6"/>
      <c r="BP264" s="6"/>
      <c r="BQ264" s="6"/>
      <c r="BR264" s="6"/>
      <c r="BS264" s="6"/>
      <c r="BT264" s="6"/>
      <c r="BU264" s="6"/>
      <c r="BV264" s="6"/>
      <c r="BW264" s="6"/>
      <c r="BX264" s="6"/>
      <c r="BY264" s="6"/>
      <c r="BZ264" s="6"/>
      <c r="CA264" s="6"/>
      <c r="CB264" s="6"/>
      <c r="CC264" s="6"/>
      <c r="CD264" s="6"/>
      <c r="CE264" s="6"/>
      <c r="CF264" s="6"/>
      <c r="CG264" s="6"/>
      <c r="CH264" s="6"/>
      <c r="CI264" s="6"/>
      <c r="CJ264" s="6"/>
      <c r="CK264" s="6"/>
      <c r="CL264" s="6"/>
    </row>
    <row r="265" spans="23:90" x14ac:dyDescent="0.25"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  <c r="AH265" s="6"/>
      <c r="AI265" s="6"/>
      <c r="AJ265" s="6"/>
      <c r="AK265" s="6"/>
      <c r="AL265" s="6"/>
      <c r="AM265" s="6"/>
      <c r="AN265" s="6"/>
      <c r="AO265" s="6"/>
      <c r="AP265" s="6"/>
      <c r="AQ265" s="6"/>
      <c r="AR265" s="6"/>
      <c r="AS265" s="6"/>
      <c r="AT265" s="6"/>
      <c r="AU265" s="6"/>
      <c r="AV265" s="6"/>
      <c r="AW265" s="6"/>
      <c r="AX265" s="6"/>
      <c r="AY265" s="6"/>
      <c r="AZ265" s="6"/>
      <c r="BA265" s="6"/>
      <c r="BC265" s="6"/>
      <c r="BD265" s="6"/>
      <c r="BE265" s="6"/>
      <c r="BF265" s="6"/>
      <c r="BG265" s="6"/>
      <c r="BH265" s="6"/>
      <c r="BI265" s="6"/>
      <c r="BJ265" s="6"/>
      <c r="BK265" s="6"/>
      <c r="BL265" s="6"/>
      <c r="BM265" s="6"/>
      <c r="BN265" s="6"/>
      <c r="BO265" s="6"/>
      <c r="BP265" s="6"/>
      <c r="BQ265" s="6"/>
      <c r="BR265" s="6"/>
      <c r="BS265" s="6"/>
      <c r="BT265" s="6"/>
      <c r="BU265" s="6"/>
      <c r="BV265" s="6"/>
      <c r="BW265" s="6"/>
      <c r="BX265" s="6"/>
      <c r="BY265" s="6"/>
      <c r="BZ265" s="6"/>
      <c r="CA265" s="6"/>
      <c r="CB265" s="6"/>
      <c r="CC265" s="6"/>
      <c r="CD265" s="6"/>
      <c r="CE265" s="6"/>
      <c r="CF265" s="6"/>
      <c r="CG265" s="6"/>
      <c r="CH265" s="6"/>
      <c r="CI265" s="6"/>
      <c r="CJ265" s="6"/>
      <c r="CK265" s="6"/>
      <c r="CL265" s="6"/>
    </row>
    <row r="266" spans="23:90" x14ac:dyDescent="0.25"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  <c r="AH266" s="6"/>
      <c r="AI266" s="6"/>
      <c r="AJ266" s="6"/>
      <c r="AK266" s="6"/>
      <c r="AL266" s="6"/>
      <c r="AM266" s="6"/>
      <c r="AN266" s="6"/>
      <c r="AO266" s="6"/>
      <c r="AP266" s="6"/>
      <c r="AQ266" s="6"/>
      <c r="AR266" s="6"/>
      <c r="AS266" s="6"/>
      <c r="AT266" s="6"/>
      <c r="AU266" s="6"/>
      <c r="AV266" s="6"/>
      <c r="AW266" s="6"/>
      <c r="AX266" s="6"/>
      <c r="AY266" s="6"/>
      <c r="AZ266" s="6"/>
      <c r="BA266" s="6"/>
      <c r="BC266" s="6"/>
      <c r="BD266" s="6"/>
      <c r="BE266" s="6"/>
      <c r="BF266" s="6"/>
      <c r="BG266" s="6"/>
      <c r="BH266" s="6"/>
      <c r="BI266" s="6"/>
      <c r="BJ266" s="6"/>
      <c r="BK266" s="6"/>
      <c r="BL266" s="6"/>
      <c r="BM266" s="6"/>
      <c r="BN266" s="6"/>
      <c r="BO266" s="6"/>
      <c r="BP266" s="6"/>
      <c r="BQ266" s="6"/>
      <c r="BR266" s="6"/>
      <c r="BS266" s="6"/>
      <c r="BT266" s="6"/>
      <c r="BU266" s="6"/>
      <c r="BV266" s="6"/>
      <c r="BW266" s="6"/>
      <c r="BX266" s="6"/>
      <c r="BY266" s="6"/>
      <c r="BZ266" s="6"/>
      <c r="CA266" s="6"/>
      <c r="CB266" s="6"/>
      <c r="CC266" s="6"/>
      <c r="CD266" s="6"/>
      <c r="CE266" s="6"/>
      <c r="CF266" s="6"/>
      <c r="CG266" s="6"/>
      <c r="CH266" s="6"/>
      <c r="CI266" s="6"/>
      <c r="CJ266" s="6"/>
      <c r="CK266" s="6"/>
      <c r="CL266" s="6"/>
    </row>
    <row r="267" spans="23:90" x14ac:dyDescent="0.25"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  <c r="AH267" s="6"/>
      <c r="AI267" s="6"/>
      <c r="AJ267" s="6"/>
      <c r="AK267" s="6"/>
      <c r="AL267" s="6"/>
      <c r="AM267" s="6"/>
      <c r="AN267" s="6"/>
      <c r="AO267" s="6"/>
      <c r="AP267" s="6"/>
      <c r="AQ267" s="6"/>
      <c r="AR267" s="6"/>
      <c r="AS267" s="6"/>
      <c r="AT267" s="6"/>
      <c r="AU267" s="6"/>
      <c r="AV267" s="6"/>
      <c r="AW267" s="6"/>
      <c r="AX267" s="6"/>
      <c r="AY267" s="6"/>
      <c r="AZ267" s="6"/>
      <c r="BA267" s="6"/>
      <c r="BC267" s="6"/>
      <c r="BD267" s="6"/>
      <c r="BE267" s="6"/>
      <c r="BF267" s="6"/>
      <c r="BG267" s="6"/>
      <c r="BH267" s="6"/>
      <c r="BI267" s="6"/>
      <c r="BJ267" s="6"/>
      <c r="BK267" s="6"/>
      <c r="BL267" s="6"/>
      <c r="BM267" s="6"/>
      <c r="BN267" s="6"/>
      <c r="BO267" s="6"/>
      <c r="BP267" s="6"/>
      <c r="BQ267" s="6"/>
      <c r="BR267" s="6"/>
      <c r="BS267" s="6"/>
      <c r="BT267" s="6"/>
      <c r="BU267" s="6"/>
      <c r="BV267" s="6"/>
      <c r="BW267" s="6"/>
      <c r="BX267" s="6"/>
      <c r="BY267" s="6"/>
      <c r="BZ267" s="6"/>
      <c r="CA267" s="6"/>
      <c r="CB267" s="6"/>
      <c r="CC267" s="6"/>
      <c r="CD267" s="6"/>
      <c r="CE267" s="6"/>
      <c r="CF267" s="6"/>
      <c r="CG267" s="6"/>
      <c r="CH267" s="6"/>
      <c r="CI267" s="6"/>
      <c r="CJ267" s="6"/>
      <c r="CK267" s="6"/>
      <c r="CL267" s="6"/>
    </row>
    <row r="268" spans="23:90" x14ac:dyDescent="0.25"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  <c r="AH268" s="6"/>
      <c r="AI268" s="6"/>
      <c r="AJ268" s="6"/>
      <c r="AK268" s="6"/>
      <c r="AL268" s="6"/>
      <c r="AM268" s="6"/>
      <c r="AN268" s="6"/>
      <c r="AO268" s="6"/>
      <c r="AP268" s="6"/>
      <c r="AQ268" s="6"/>
      <c r="AR268" s="6"/>
      <c r="AS268" s="6"/>
      <c r="AT268" s="6"/>
      <c r="AU268" s="6"/>
      <c r="AV268" s="6"/>
      <c r="AW268" s="6"/>
      <c r="AX268" s="6"/>
      <c r="AY268" s="6"/>
      <c r="AZ268" s="6"/>
      <c r="BA268" s="6"/>
      <c r="BC268" s="6"/>
      <c r="BD268" s="6"/>
      <c r="BE268" s="6"/>
      <c r="BF268" s="6"/>
      <c r="BG268" s="6"/>
      <c r="BH268" s="6"/>
      <c r="BI268" s="6"/>
      <c r="BJ268" s="6"/>
      <c r="BK268" s="6"/>
      <c r="BL268" s="6"/>
      <c r="BM268" s="6"/>
      <c r="BN268" s="6"/>
      <c r="BO268" s="6"/>
      <c r="BP268" s="6"/>
      <c r="BQ268" s="6"/>
      <c r="BR268" s="6"/>
      <c r="BS268" s="6"/>
      <c r="BT268" s="6"/>
      <c r="BU268" s="6"/>
      <c r="BV268" s="6"/>
      <c r="BW268" s="6"/>
      <c r="BX268" s="6"/>
      <c r="BY268" s="6"/>
      <c r="BZ268" s="6"/>
      <c r="CA268" s="6"/>
      <c r="CB268" s="6"/>
      <c r="CC268" s="6"/>
      <c r="CD268" s="6"/>
      <c r="CE268" s="6"/>
      <c r="CF268" s="6"/>
      <c r="CG268" s="6"/>
      <c r="CH268" s="6"/>
      <c r="CI268" s="6"/>
      <c r="CJ268" s="6"/>
      <c r="CK268" s="6"/>
      <c r="CL268" s="6"/>
    </row>
    <row r="269" spans="23:90" x14ac:dyDescent="0.25"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  <c r="AH269" s="6"/>
      <c r="AI269" s="6"/>
      <c r="AJ269" s="6"/>
      <c r="AK269" s="6"/>
      <c r="AL269" s="6"/>
      <c r="AM269" s="6"/>
      <c r="AN269" s="6"/>
      <c r="AO269" s="6"/>
      <c r="AP269" s="6"/>
      <c r="AQ269" s="6"/>
      <c r="AR269" s="6"/>
      <c r="AS269" s="6"/>
      <c r="AT269" s="6"/>
      <c r="AU269" s="6"/>
      <c r="AV269" s="6"/>
      <c r="AW269" s="6"/>
      <c r="AX269" s="6"/>
      <c r="AY269" s="6"/>
      <c r="AZ269" s="6"/>
      <c r="BA269" s="6"/>
      <c r="BC269" s="6"/>
      <c r="BD269" s="6"/>
      <c r="BE269" s="6"/>
      <c r="BF269" s="6"/>
      <c r="BG269" s="6"/>
      <c r="BH269" s="6"/>
      <c r="BI269" s="6"/>
      <c r="BJ269" s="6"/>
      <c r="BK269" s="6"/>
      <c r="BL269" s="6"/>
      <c r="BM269" s="6"/>
      <c r="BN269" s="6"/>
      <c r="BO269" s="6"/>
      <c r="BP269" s="6"/>
      <c r="BQ269" s="6"/>
      <c r="BR269" s="6"/>
      <c r="BS269" s="6"/>
      <c r="BT269" s="6"/>
      <c r="BU269" s="6"/>
      <c r="BV269" s="6"/>
      <c r="BW269" s="6"/>
      <c r="BX269" s="6"/>
      <c r="BY269" s="6"/>
      <c r="BZ269" s="6"/>
      <c r="CA269" s="6"/>
      <c r="CB269" s="6"/>
      <c r="CC269" s="6"/>
      <c r="CD269" s="6"/>
      <c r="CE269" s="6"/>
      <c r="CF269" s="6"/>
      <c r="CG269" s="6"/>
      <c r="CH269" s="6"/>
      <c r="CI269" s="6"/>
      <c r="CJ269" s="6"/>
      <c r="CK269" s="6"/>
      <c r="CL269" s="6"/>
    </row>
    <row r="270" spans="23:90" x14ac:dyDescent="0.25"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  <c r="AH270" s="6"/>
      <c r="AI270" s="6"/>
      <c r="AJ270" s="6"/>
      <c r="AK270" s="6"/>
      <c r="AL270" s="6"/>
      <c r="AM270" s="6"/>
      <c r="AN270" s="6"/>
      <c r="AO270" s="6"/>
      <c r="AP270" s="6"/>
      <c r="AQ270" s="6"/>
      <c r="AR270" s="6"/>
      <c r="AS270" s="6"/>
      <c r="AT270" s="6"/>
      <c r="AU270" s="6"/>
      <c r="AV270" s="6"/>
      <c r="AW270" s="6"/>
      <c r="AX270" s="6"/>
      <c r="AY270" s="6"/>
      <c r="AZ270" s="6"/>
      <c r="BA270" s="6"/>
      <c r="BC270" s="6"/>
      <c r="BD270" s="6"/>
      <c r="BE270" s="6"/>
      <c r="BF270" s="6"/>
      <c r="BG270" s="6"/>
      <c r="BH270" s="6"/>
      <c r="BI270" s="6"/>
      <c r="BJ270" s="6"/>
      <c r="BK270" s="6"/>
      <c r="BL270" s="6"/>
      <c r="BM270" s="6"/>
      <c r="BN270" s="6"/>
      <c r="BO270" s="6"/>
      <c r="BP270" s="6"/>
      <c r="BQ270" s="6"/>
      <c r="BR270" s="6"/>
      <c r="BS270" s="6"/>
      <c r="BT270" s="6"/>
      <c r="BU270" s="6"/>
      <c r="BV270" s="6"/>
      <c r="BW270" s="6"/>
      <c r="BX270" s="6"/>
      <c r="BY270" s="6"/>
      <c r="BZ270" s="6"/>
      <c r="CA270" s="6"/>
      <c r="CB270" s="6"/>
      <c r="CC270" s="6"/>
      <c r="CD270" s="6"/>
      <c r="CE270" s="6"/>
      <c r="CF270" s="6"/>
      <c r="CG270" s="6"/>
      <c r="CH270" s="6"/>
      <c r="CI270" s="6"/>
      <c r="CJ270" s="6"/>
      <c r="CK270" s="6"/>
      <c r="CL270" s="6"/>
    </row>
    <row r="271" spans="23:90" x14ac:dyDescent="0.25"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6"/>
      <c r="AH271" s="6"/>
      <c r="AI271" s="6"/>
      <c r="AJ271" s="6"/>
      <c r="AK271" s="6"/>
      <c r="AL271" s="6"/>
      <c r="AM271" s="6"/>
      <c r="AN271" s="6"/>
      <c r="AO271" s="6"/>
      <c r="AP271" s="6"/>
      <c r="AQ271" s="6"/>
      <c r="AR271" s="6"/>
      <c r="AS271" s="6"/>
      <c r="AT271" s="6"/>
      <c r="AU271" s="6"/>
      <c r="AV271" s="6"/>
      <c r="AW271" s="6"/>
      <c r="AX271" s="6"/>
      <c r="AY271" s="6"/>
      <c r="AZ271" s="6"/>
      <c r="BA271" s="6"/>
      <c r="BC271" s="6"/>
      <c r="BD271" s="6"/>
      <c r="BE271" s="6"/>
      <c r="BF271" s="6"/>
      <c r="BG271" s="6"/>
      <c r="BH271" s="6"/>
      <c r="BI271" s="6"/>
      <c r="BJ271" s="6"/>
      <c r="BK271" s="6"/>
      <c r="BL271" s="6"/>
      <c r="BM271" s="6"/>
      <c r="BN271" s="6"/>
      <c r="BO271" s="6"/>
      <c r="BP271" s="6"/>
      <c r="BQ271" s="6"/>
      <c r="BR271" s="6"/>
      <c r="BS271" s="6"/>
      <c r="BT271" s="6"/>
      <c r="BU271" s="6"/>
      <c r="BV271" s="6"/>
      <c r="BW271" s="6"/>
      <c r="BX271" s="6"/>
      <c r="BY271" s="6"/>
      <c r="BZ271" s="6"/>
      <c r="CA271" s="6"/>
      <c r="CB271" s="6"/>
      <c r="CC271" s="6"/>
      <c r="CD271" s="6"/>
      <c r="CE271" s="6"/>
      <c r="CF271" s="6"/>
      <c r="CG271" s="6"/>
      <c r="CH271" s="6"/>
      <c r="CI271" s="6"/>
      <c r="CJ271" s="6"/>
      <c r="CK271" s="6"/>
      <c r="CL271" s="6"/>
    </row>
    <row r="272" spans="23:90" x14ac:dyDescent="0.25"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  <c r="AH272" s="6"/>
      <c r="AI272" s="6"/>
      <c r="AJ272" s="6"/>
      <c r="AK272" s="6"/>
      <c r="AL272" s="6"/>
      <c r="AM272" s="6"/>
      <c r="AN272" s="6"/>
      <c r="AO272" s="6"/>
      <c r="AP272" s="6"/>
      <c r="AQ272" s="6"/>
      <c r="AR272" s="6"/>
      <c r="AS272" s="6"/>
      <c r="AT272" s="6"/>
      <c r="AU272" s="6"/>
      <c r="AV272" s="6"/>
      <c r="AW272" s="6"/>
      <c r="AX272" s="6"/>
      <c r="AY272" s="6"/>
      <c r="AZ272" s="6"/>
      <c r="BA272" s="6"/>
      <c r="BC272" s="6"/>
      <c r="BD272" s="6"/>
      <c r="BE272" s="6"/>
      <c r="BF272" s="6"/>
      <c r="BG272" s="6"/>
      <c r="BH272" s="6"/>
      <c r="BI272" s="6"/>
      <c r="BJ272" s="6"/>
      <c r="BK272" s="6"/>
      <c r="BL272" s="6"/>
      <c r="BM272" s="6"/>
      <c r="BN272" s="6"/>
      <c r="BO272" s="6"/>
      <c r="BP272" s="6"/>
      <c r="BQ272" s="6"/>
      <c r="BR272" s="6"/>
      <c r="BS272" s="6"/>
      <c r="BT272" s="6"/>
      <c r="BU272" s="6"/>
      <c r="BV272" s="6"/>
      <c r="BW272" s="6"/>
      <c r="BX272" s="6"/>
      <c r="BY272" s="6"/>
      <c r="BZ272" s="6"/>
      <c r="CA272" s="6"/>
      <c r="CB272" s="6"/>
      <c r="CC272" s="6"/>
      <c r="CD272" s="6"/>
      <c r="CE272" s="6"/>
      <c r="CF272" s="6"/>
      <c r="CG272" s="6"/>
      <c r="CH272" s="6"/>
      <c r="CI272" s="6"/>
      <c r="CJ272" s="6"/>
      <c r="CK272" s="6"/>
      <c r="CL272" s="6"/>
    </row>
    <row r="273" spans="23:90" x14ac:dyDescent="0.25">
      <c r="W273" s="6"/>
      <c r="X273" s="6"/>
      <c r="Y273" s="6"/>
      <c r="Z273" s="6"/>
      <c r="AA273" s="6"/>
      <c r="AB273" s="6"/>
      <c r="AC273" s="6"/>
      <c r="AD273" s="6"/>
      <c r="AE273" s="6"/>
      <c r="AF273" s="6"/>
      <c r="AG273" s="6"/>
      <c r="AH273" s="6"/>
      <c r="AI273" s="6"/>
      <c r="AJ273" s="6"/>
      <c r="AK273" s="6"/>
      <c r="AL273" s="6"/>
      <c r="AM273" s="6"/>
      <c r="AN273" s="6"/>
      <c r="AO273" s="6"/>
      <c r="AP273" s="6"/>
      <c r="AQ273" s="6"/>
      <c r="AR273" s="6"/>
      <c r="AS273" s="6"/>
      <c r="AT273" s="6"/>
      <c r="AU273" s="6"/>
      <c r="AV273" s="6"/>
      <c r="AW273" s="6"/>
      <c r="AX273" s="6"/>
      <c r="AY273" s="6"/>
      <c r="AZ273" s="6"/>
      <c r="BA273" s="6"/>
      <c r="BC273" s="6"/>
      <c r="BD273" s="6"/>
      <c r="BE273" s="6"/>
      <c r="BF273" s="6"/>
      <c r="BG273" s="6"/>
      <c r="BH273" s="6"/>
      <c r="BI273" s="6"/>
      <c r="BJ273" s="6"/>
      <c r="BK273" s="6"/>
      <c r="BL273" s="6"/>
      <c r="BM273" s="6"/>
      <c r="BN273" s="6"/>
      <c r="BO273" s="6"/>
      <c r="BP273" s="6"/>
      <c r="BQ273" s="6"/>
      <c r="BR273" s="6"/>
      <c r="BS273" s="6"/>
      <c r="BT273" s="6"/>
      <c r="BU273" s="6"/>
      <c r="BV273" s="6"/>
      <c r="BW273" s="6"/>
      <c r="BX273" s="6"/>
      <c r="BY273" s="6"/>
      <c r="BZ273" s="6"/>
      <c r="CA273" s="6"/>
      <c r="CB273" s="6"/>
      <c r="CC273" s="6"/>
      <c r="CD273" s="6"/>
      <c r="CE273" s="6"/>
      <c r="CF273" s="6"/>
      <c r="CG273" s="6"/>
      <c r="CH273" s="6"/>
      <c r="CI273" s="6"/>
      <c r="CJ273" s="6"/>
      <c r="CK273" s="6"/>
      <c r="CL273" s="6"/>
    </row>
    <row r="274" spans="23:90" x14ac:dyDescent="0.25"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/>
      <c r="AH274" s="6"/>
      <c r="AI274" s="6"/>
      <c r="AJ274" s="6"/>
      <c r="AK274" s="6"/>
      <c r="AL274" s="6"/>
      <c r="AM274" s="6"/>
      <c r="AN274" s="6"/>
      <c r="AO274" s="6"/>
      <c r="AP274" s="6"/>
      <c r="AQ274" s="6"/>
      <c r="AR274" s="6"/>
      <c r="AS274" s="6"/>
      <c r="AT274" s="6"/>
      <c r="AU274" s="6"/>
      <c r="AV274" s="6"/>
      <c r="AW274" s="6"/>
      <c r="AX274" s="6"/>
      <c r="AY274" s="6"/>
      <c r="AZ274" s="6"/>
      <c r="BA274" s="6"/>
      <c r="BC274" s="6"/>
      <c r="BD274" s="6"/>
      <c r="BE274" s="6"/>
      <c r="BF274" s="6"/>
      <c r="BG274" s="6"/>
      <c r="BH274" s="6"/>
      <c r="BI274" s="6"/>
      <c r="BJ274" s="6"/>
      <c r="BK274" s="6"/>
      <c r="BL274" s="6"/>
      <c r="BM274" s="6"/>
      <c r="BN274" s="6"/>
      <c r="BO274" s="6"/>
      <c r="BP274" s="6"/>
      <c r="BQ274" s="6"/>
      <c r="BR274" s="6"/>
      <c r="BS274" s="6"/>
      <c r="BT274" s="6"/>
      <c r="BU274" s="6"/>
      <c r="BV274" s="6"/>
      <c r="BW274" s="6"/>
      <c r="BX274" s="6"/>
      <c r="BY274" s="6"/>
      <c r="BZ274" s="6"/>
      <c r="CA274" s="6"/>
      <c r="CB274" s="6"/>
      <c r="CC274" s="6"/>
      <c r="CD274" s="6"/>
      <c r="CE274" s="6"/>
      <c r="CF274" s="6"/>
      <c r="CG274" s="6"/>
      <c r="CH274" s="6"/>
      <c r="CI274" s="6"/>
      <c r="CJ274" s="6"/>
      <c r="CK274" s="6"/>
      <c r="CL274" s="6"/>
    </row>
    <row r="275" spans="23:90" x14ac:dyDescent="0.25">
      <c r="W275" s="6"/>
      <c r="X275" s="6"/>
      <c r="Y275" s="6"/>
      <c r="Z275" s="6"/>
      <c r="AA275" s="6"/>
      <c r="AB275" s="6"/>
      <c r="AC275" s="6"/>
      <c r="AD275" s="6"/>
      <c r="AE275" s="6"/>
      <c r="AF275" s="6"/>
      <c r="AG275" s="6"/>
      <c r="AH275" s="6"/>
      <c r="AI275" s="6"/>
      <c r="AJ275" s="6"/>
      <c r="AK275" s="6"/>
      <c r="AL275" s="6"/>
      <c r="AM275" s="6"/>
      <c r="AN275" s="6"/>
      <c r="AO275" s="6"/>
      <c r="AP275" s="6"/>
      <c r="AQ275" s="6"/>
      <c r="AR275" s="6"/>
      <c r="AS275" s="6"/>
      <c r="AT275" s="6"/>
      <c r="AU275" s="6"/>
      <c r="AV275" s="6"/>
      <c r="AW275" s="6"/>
      <c r="AX275" s="6"/>
      <c r="AY275" s="6"/>
      <c r="AZ275" s="6"/>
      <c r="BA275" s="6"/>
      <c r="BC275" s="6"/>
      <c r="BD275" s="6"/>
      <c r="BE275" s="6"/>
      <c r="BF275" s="6"/>
      <c r="BG275" s="6"/>
      <c r="BH275" s="6"/>
      <c r="BI275" s="6"/>
      <c r="BJ275" s="6"/>
      <c r="BK275" s="6"/>
      <c r="BL275" s="6"/>
      <c r="BM275" s="6"/>
      <c r="BN275" s="6"/>
      <c r="BO275" s="6"/>
      <c r="BP275" s="6"/>
      <c r="BQ275" s="6"/>
      <c r="BR275" s="6"/>
      <c r="BS275" s="6"/>
      <c r="BT275" s="6"/>
      <c r="BU275" s="6"/>
      <c r="BV275" s="6"/>
      <c r="BW275" s="6"/>
      <c r="BX275" s="6"/>
      <c r="BY275" s="6"/>
      <c r="BZ275" s="6"/>
      <c r="CA275" s="6"/>
      <c r="CB275" s="6"/>
      <c r="CC275" s="6"/>
      <c r="CD275" s="6"/>
      <c r="CE275" s="6"/>
      <c r="CF275" s="6"/>
      <c r="CG275" s="6"/>
      <c r="CH275" s="6"/>
      <c r="CI275" s="6"/>
      <c r="CJ275" s="6"/>
      <c r="CK275" s="6"/>
      <c r="CL275" s="6"/>
    </row>
    <row r="276" spans="23:90" x14ac:dyDescent="0.25">
      <c r="W276" s="6"/>
      <c r="X276" s="6"/>
      <c r="Y276" s="6"/>
      <c r="Z276" s="6"/>
      <c r="AA276" s="6"/>
      <c r="AB276" s="6"/>
      <c r="AC276" s="6"/>
      <c r="AD276" s="6"/>
      <c r="AE276" s="6"/>
      <c r="AF276" s="6"/>
      <c r="AG276" s="6"/>
      <c r="AH276" s="6"/>
      <c r="AI276" s="6"/>
      <c r="AJ276" s="6"/>
      <c r="AK276" s="6"/>
      <c r="AL276" s="6"/>
      <c r="AM276" s="6"/>
      <c r="AN276" s="6"/>
      <c r="AO276" s="6"/>
      <c r="AP276" s="6"/>
      <c r="AQ276" s="6"/>
      <c r="AR276" s="6"/>
      <c r="AS276" s="6"/>
      <c r="AT276" s="6"/>
      <c r="AU276" s="6"/>
      <c r="AV276" s="6"/>
      <c r="AW276" s="6"/>
      <c r="AX276" s="6"/>
      <c r="AY276" s="6"/>
      <c r="AZ276" s="6"/>
      <c r="BA276" s="6"/>
      <c r="BC276" s="6"/>
      <c r="BD276" s="6"/>
      <c r="BE276" s="6"/>
      <c r="BF276" s="6"/>
      <c r="BG276" s="6"/>
      <c r="BH276" s="6"/>
      <c r="BI276" s="6"/>
      <c r="BJ276" s="6"/>
      <c r="BK276" s="6"/>
      <c r="BL276" s="6"/>
      <c r="BM276" s="6"/>
      <c r="BN276" s="6"/>
      <c r="BO276" s="6"/>
      <c r="BP276" s="6"/>
      <c r="BQ276" s="6"/>
      <c r="BR276" s="6"/>
      <c r="BS276" s="6"/>
      <c r="BT276" s="6"/>
      <c r="BU276" s="6"/>
      <c r="BV276" s="6"/>
      <c r="BW276" s="6"/>
      <c r="BX276" s="6"/>
      <c r="BY276" s="6"/>
      <c r="BZ276" s="6"/>
      <c r="CA276" s="6"/>
      <c r="CB276" s="6"/>
      <c r="CC276" s="6"/>
      <c r="CD276" s="6"/>
      <c r="CE276" s="6"/>
      <c r="CF276" s="6"/>
      <c r="CG276" s="6"/>
      <c r="CH276" s="6"/>
      <c r="CI276" s="6"/>
      <c r="CJ276" s="6"/>
      <c r="CK276" s="6"/>
      <c r="CL276" s="6"/>
    </row>
    <row r="277" spans="23:90" x14ac:dyDescent="0.25">
      <c r="W277" s="6"/>
      <c r="X277" s="6"/>
      <c r="Y277" s="6"/>
      <c r="Z277" s="6"/>
      <c r="AA277" s="6"/>
      <c r="AB277" s="6"/>
      <c r="AC277" s="6"/>
      <c r="AD277" s="6"/>
      <c r="AE277" s="6"/>
      <c r="AF277" s="6"/>
      <c r="AG277" s="6"/>
      <c r="AH277" s="6"/>
      <c r="AI277" s="6"/>
      <c r="AJ277" s="6"/>
      <c r="AK277" s="6"/>
      <c r="AL277" s="6"/>
      <c r="AM277" s="6"/>
      <c r="AN277" s="6"/>
      <c r="AO277" s="6"/>
      <c r="AP277" s="6"/>
      <c r="AQ277" s="6"/>
      <c r="AR277" s="6"/>
      <c r="AS277" s="6"/>
      <c r="AT277" s="6"/>
      <c r="AU277" s="6"/>
      <c r="AV277" s="6"/>
      <c r="AW277" s="6"/>
      <c r="AX277" s="6"/>
      <c r="AY277" s="6"/>
      <c r="AZ277" s="6"/>
      <c r="BA277" s="6"/>
      <c r="BC277" s="6"/>
      <c r="BD277" s="6"/>
      <c r="BE277" s="6"/>
      <c r="BF277" s="6"/>
      <c r="BG277" s="6"/>
      <c r="BH277" s="6"/>
      <c r="BI277" s="6"/>
      <c r="BJ277" s="6"/>
      <c r="BK277" s="6"/>
      <c r="BL277" s="6"/>
      <c r="BM277" s="6"/>
      <c r="BN277" s="6"/>
      <c r="BO277" s="6"/>
      <c r="BP277" s="6"/>
      <c r="BQ277" s="6"/>
      <c r="BR277" s="6"/>
      <c r="BS277" s="6"/>
      <c r="BT277" s="6"/>
      <c r="BU277" s="6"/>
      <c r="BV277" s="6"/>
      <c r="BW277" s="6"/>
      <c r="BX277" s="6"/>
      <c r="BY277" s="6"/>
      <c r="BZ277" s="6"/>
      <c r="CA277" s="6"/>
      <c r="CB277" s="6"/>
      <c r="CC277" s="6"/>
      <c r="CD277" s="6"/>
      <c r="CE277" s="6"/>
      <c r="CF277" s="6"/>
      <c r="CG277" s="6"/>
      <c r="CH277" s="6"/>
      <c r="CI277" s="6"/>
      <c r="CJ277" s="6"/>
      <c r="CK277" s="6"/>
      <c r="CL277" s="6"/>
    </row>
    <row r="278" spans="23:90" x14ac:dyDescent="0.25">
      <c r="W278" s="6"/>
      <c r="X278" s="6"/>
      <c r="Y278" s="6"/>
      <c r="Z278" s="6"/>
      <c r="AA278" s="6"/>
      <c r="AB278" s="6"/>
      <c r="AC278" s="6"/>
      <c r="AD278" s="6"/>
      <c r="AE278" s="6"/>
      <c r="AF278" s="6"/>
      <c r="AG278" s="6"/>
      <c r="AH278" s="6"/>
      <c r="AI278" s="6"/>
      <c r="AJ278" s="6"/>
      <c r="AK278" s="6"/>
      <c r="AL278" s="6"/>
      <c r="AM278" s="6"/>
      <c r="AN278" s="6"/>
      <c r="AO278" s="6"/>
      <c r="AP278" s="6"/>
      <c r="AQ278" s="6"/>
      <c r="AR278" s="6"/>
      <c r="AS278" s="6"/>
      <c r="AT278" s="6"/>
      <c r="AU278" s="6"/>
      <c r="AV278" s="6"/>
      <c r="AW278" s="6"/>
      <c r="AX278" s="6"/>
      <c r="AY278" s="6"/>
      <c r="AZ278" s="6"/>
      <c r="BA278" s="6"/>
      <c r="BC278" s="6"/>
      <c r="BD278" s="6"/>
      <c r="BE278" s="6"/>
      <c r="BF278" s="6"/>
      <c r="BG278" s="6"/>
      <c r="BH278" s="6"/>
      <c r="BI278" s="6"/>
      <c r="BJ278" s="6"/>
      <c r="BK278" s="6"/>
      <c r="BL278" s="6"/>
      <c r="BM278" s="6"/>
      <c r="BN278" s="6"/>
      <c r="BO278" s="6"/>
      <c r="BP278" s="6"/>
      <c r="BQ278" s="6"/>
      <c r="BR278" s="6"/>
      <c r="BS278" s="6"/>
      <c r="BT278" s="6"/>
      <c r="BU278" s="6"/>
      <c r="BV278" s="6"/>
      <c r="BW278" s="6"/>
      <c r="BX278" s="6"/>
      <c r="BY278" s="6"/>
      <c r="BZ278" s="6"/>
      <c r="CA278" s="6"/>
      <c r="CB278" s="6"/>
      <c r="CC278" s="6"/>
      <c r="CD278" s="6"/>
      <c r="CE278" s="6"/>
      <c r="CF278" s="6"/>
      <c r="CG278" s="6"/>
      <c r="CH278" s="6"/>
      <c r="CI278" s="6"/>
      <c r="CJ278" s="6"/>
      <c r="CK278" s="6"/>
      <c r="CL278" s="6"/>
    </row>
    <row r="279" spans="23:90" x14ac:dyDescent="0.25">
      <c r="W279" s="6"/>
      <c r="X279" s="6"/>
      <c r="Y279" s="6"/>
      <c r="Z279" s="6"/>
      <c r="AA279" s="6"/>
      <c r="AB279" s="6"/>
      <c r="AC279" s="6"/>
      <c r="AD279" s="6"/>
      <c r="AE279" s="6"/>
      <c r="AF279" s="6"/>
      <c r="AG279" s="6"/>
      <c r="AH279" s="6"/>
      <c r="AI279" s="6"/>
      <c r="AJ279" s="6"/>
      <c r="AK279" s="6"/>
      <c r="AL279" s="6"/>
      <c r="AM279" s="6"/>
      <c r="AN279" s="6"/>
      <c r="AO279" s="6"/>
      <c r="AP279" s="6"/>
      <c r="AQ279" s="6"/>
      <c r="AR279" s="6"/>
      <c r="AS279" s="6"/>
      <c r="AT279" s="6"/>
      <c r="AU279" s="6"/>
      <c r="AV279" s="6"/>
      <c r="AW279" s="6"/>
      <c r="AX279" s="6"/>
      <c r="AY279" s="6"/>
      <c r="AZ279" s="6"/>
      <c r="BA279" s="6"/>
      <c r="BC279" s="6"/>
      <c r="BD279" s="6"/>
      <c r="BE279" s="6"/>
      <c r="BF279" s="6"/>
      <c r="BG279" s="6"/>
      <c r="BH279" s="6"/>
      <c r="BI279" s="6"/>
      <c r="BJ279" s="6"/>
      <c r="BK279" s="6"/>
      <c r="BL279" s="6"/>
      <c r="BM279" s="6"/>
      <c r="BN279" s="6"/>
      <c r="BO279" s="6"/>
      <c r="BP279" s="6"/>
      <c r="BQ279" s="6"/>
      <c r="BR279" s="6"/>
      <c r="BS279" s="6"/>
      <c r="BT279" s="6"/>
      <c r="BU279" s="6"/>
      <c r="BV279" s="6"/>
      <c r="BW279" s="6"/>
      <c r="BX279" s="6"/>
      <c r="BY279" s="6"/>
      <c r="BZ279" s="6"/>
      <c r="CA279" s="6"/>
      <c r="CB279" s="6"/>
      <c r="CC279" s="6"/>
      <c r="CD279" s="6"/>
      <c r="CE279" s="6"/>
      <c r="CF279" s="6"/>
      <c r="CG279" s="6"/>
      <c r="CH279" s="6"/>
      <c r="CI279" s="6"/>
      <c r="CJ279" s="6"/>
      <c r="CK279" s="6"/>
      <c r="CL279" s="6"/>
    </row>
    <row r="280" spans="23:90" x14ac:dyDescent="0.25">
      <c r="W280" s="6"/>
      <c r="X280" s="6"/>
      <c r="Y280" s="6"/>
      <c r="Z280" s="6"/>
      <c r="AA280" s="6"/>
      <c r="AB280" s="6"/>
      <c r="AC280" s="6"/>
      <c r="AD280" s="6"/>
      <c r="AE280" s="6"/>
      <c r="AF280" s="6"/>
      <c r="AG280" s="6"/>
      <c r="AH280" s="6"/>
      <c r="AI280" s="6"/>
      <c r="AJ280" s="6"/>
      <c r="AK280" s="6"/>
      <c r="AL280" s="6"/>
      <c r="AM280" s="6"/>
      <c r="AN280" s="6"/>
      <c r="AO280" s="6"/>
      <c r="AP280" s="6"/>
      <c r="AQ280" s="6"/>
      <c r="AR280" s="6"/>
      <c r="AS280" s="6"/>
      <c r="AT280" s="6"/>
      <c r="AU280" s="6"/>
      <c r="AV280" s="6"/>
      <c r="AW280" s="6"/>
      <c r="AX280" s="6"/>
      <c r="AY280" s="6"/>
      <c r="AZ280" s="6"/>
      <c r="BA280" s="6"/>
      <c r="BC280" s="6"/>
      <c r="BD280" s="6"/>
      <c r="BE280" s="6"/>
      <c r="BF280" s="6"/>
      <c r="BG280" s="6"/>
      <c r="BH280" s="6"/>
      <c r="BI280" s="6"/>
      <c r="BJ280" s="6"/>
      <c r="BK280" s="6"/>
      <c r="BL280" s="6"/>
      <c r="BM280" s="6"/>
      <c r="BN280" s="6"/>
      <c r="BO280" s="6"/>
      <c r="BP280" s="6"/>
      <c r="BQ280" s="6"/>
      <c r="BR280" s="6"/>
      <c r="BS280" s="6"/>
      <c r="BT280" s="6"/>
      <c r="BU280" s="6"/>
      <c r="BV280" s="6"/>
      <c r="BW280" s="6"/>
      <c r="BX280" s="6"/>
      <c r="BY280" s="6"/>
      <c r="BZ280" s="6"/>
      <c r="CA280" s="6"/>
      <c r="CB280" s="6"/>
      <c r="CC280" s="6"/>
      <c r="CD280" s="6"/>
      <c r="CE280" s="6"/>
      <c r="CF280" s="6"/>
      <c r="CG280" s="6"/>
      <c r="CH280" s="6"/>
      <c r="CI280" s="6"/>
      <c r="CJ280" s="6"/>
      <c r="CK280" s="6"/>
      <c r="CL280" s="6"/>
    </row>
    <row r="281" spans="23:90" x14ac:dyDescent="0.25">
      <c r="W281" s="6"/>
      <c r="X281" s="6"/>
      <c r="Y281" s="6"/>
      <c r="Z281" s="6"/>
      <c r="AA281" s="6"/>
      <c r="AB281" s="6"/>
      <c r="AC281" s="6"/>
      <c r="AD281" s="6"/>
      <c r="AE281" s="6"/>
      <c r="AF281" s="6"/>
      <c r="AG281" s="6"/>
      <c r="AH281" s="6"/>
      <c r="AI281" s="6"/>
      <c r="AJ281" s="6"/>
      <c r="AK281" s="6"/>
      <c r="AL281" s="6"/>
      <c r="AM281" s="6"/>
      <c r="AN281" s="6"/>
      <c r="AO281" s="6"/>
      <c r="AP281" s="6"/>
      <c r="AQ281" s="6"/>
      <c r="AR281" s="6"/>
      <c r="AS281" s="6"/>
      <c r="AT281" s="6"/>
      <c r="AU281" s="6"/>
      <c r="AV281" s="6"/>
      <c r="AW281" s="6"/>
      <c r="AX281" s="6"/>
      <c r="AY281" s="6"/>
      <c r="AZ281" s="6"/>
      <c r="BA281" s="6"/>
      <c r="BC281" s="6"/>
      <c r="BD281" s="6"/>
      <c r="BE281" s="6"/>
      <c r="BF281" s="6"/>
      <c r="BG281" s="6"/>
      <c r="BH281" s="6"/>
      <c r="BI281" s="6"/>
      <c r="BJ281" s="6"/>
      <c r="BK281" s="6"/>
      <c r="BL281" s="6"/>
      <c r="BM281" s="6"/>
      <c r="BN281" s="6"/>
      <c r="BO281" s="6"/>
      <c r="BP281" s="6"/>
      <c r="BQ281" s="6"/>
      <c r="BR281" s="6"/>
      <c r="BS281" s="6"/>
      <c r="BT281" s="6"/>
      <c r="BU281" s="6"/>
      <c r="BV281" s="6"/>
      <c r="BW281" s="6"/>
      <c r="BX281" s="6"/>
      <c r="BY281" s="6"/>
      <c r="BZ281" s="6"/>
      <c r="CA281" s="6"/>
      <c r="CB281" s="6"/>
      <c r="CC281" s="6"/>
      <c r="CD281" s="6"/>
      <c r="CE281" s="6"/>
      <c r="CF281" s="6"/>
      <c r="CG281" s="6"/>
      <c r="CH281" s="6"/>
      <c r="CI281" s="6"/>
      <c r="CJ281" s="6"/>
      <c r="CK281" s="6"/>
      <c r="CL281" s="6"/>
    </row>
    <row r="282" spans="23:90" x14ac:dyDescent="0.25">
      <c r="W282" s="6"/>
      <c r="X282" s="6"/>
      <c r="Y282" s="6"/>
      <c r="Z282" s="6"/>
      <c r="AA282" s="6"/>
      <c r="AB282" s="6"/>
      <c r="AC282" s="6"/>
      <c r="AD282" s="6"/>
      <c r="AE282" s="6"/>
      <c r="AF282" s="6"/>
      <c r="AG282" s="6"/>
      <c r="AH282" s="6"/>
      <c r="AI282" s="6"/>
      <c r="AJ282" s="6"/>
      <c r="AK282" s="6"/>
      <c r="AL282" s="6"/>
      <c r="AM282" s="6"/>
      <c r="AN282" s="6"/>
      <c r="AO282" s="6"/>
      <c r="AP282" s="6"/>
      <c r="AQ282" s="6"/>
      <c r="AR282" s="6"/>
      <c r="AS282" s="6"/>
      <c r="AT282" s="6"/>
      <c r="AU282" s="6"/>
      <c r="AV282" s="6"/>
      <c r="AW282" s="6"/>
      <c r="AX282" s="6"/>
      <c r="AY282" s="6"/>
      <c r="AZ282" s="6"/>
      <c r="BA282" s="6"/>
      <c r="BC282" s="6"/>
      <c r="BD282" s="6"/>
      <c r="BE282" s="6"/>
      <c r="BF282" s="6"/>
      <c r="BG282" s="6"/>
      <c r="BH282" s="6"/>
      <c r="BI282" s="6"/>
      <c r="BJ282" s="6"/>
      <c r="BK282" s="6"/>
      <c r="BL282" s="6"/>
      <c r="BM282" s="6"/>
      <c r="BN282" s="6"/>
      <c r="BO282" s="6"/>
      <c r="BP282" s="6"/>
      <c r="BQ282" s="6"/>
      <c r="BR282" s="6"/>
      <c r="BS282" s="6"/>
      <c r="BT282" s="6"/>
      <c r="BU282" s="6"/>
      <c r="BV282" s="6"/>
      <c r="BW282" s="6"/>
      <c r="BX282" s="6"/>
      <c r="BY282" s="6"/>
      <c r="BZ282" s="6"/>
      <c r="CA282" s="6"/>
      <c r="CB282" s="6"/>
      <c r="CC282" s="6"/>
      <c r="CD282" s="6"/>
      <c r="CE282" s="6"/>
      <c r="CF282" s="6"/>
      <c r="CG282" s="6"/>
      <c r="CH282" s="6"/>
      <c r="CI282" s="6"/>
      <c r="CJ282" s="6"/>
      <c r="CK282" s="6"/>
      <c r="CL282" s="6"/>
    </row>
    <row r="283" spans="23:90" x14ac:dyDescent="0.25">
      <c r="W283" s="6"/>
      <c r="X283" s="6"/>
      <c r="Y283" s="6"/>
      <c r="Z283" s="6"/>
      <c r="AA283" s="6"/>
      <c r="AB283" s="6"/>
      <c r="AC283" s="6"/>
      <c r="AD283" s="6"/>
      <c r="AE283" s="6"/>
      <c r="AF283" s="6"/>
      <c r="AG283" s="6"/>
      <c r="AH283" s="6"/>
      <c r="AI283" s="6"/>
      <c r="AJ283" s="6"/>
      <c r="AK283" s="6"/>
      <c r="AL283" s="6"/>
      <c r="AM283" s="6"/>
      <c r="AN283" s="6"/>
      <c r="AO283" s="6"/>
      <c r="AP283" s="6"/>
      <c r="AQ283" s="6"/>
      <c r="AR283" s="6"/>
      <c r="AS283" s="6"/>
      <c r="AT283" s="6"/>
      <c r="AU283" s="6"/>
      <c r="AV283" s="6"/>
      <c r="AW283" s="6"/>
      <c r="AX283" s="6"/>
      <c r="AY283" s="6"/>
      <c r="AZ283" s="6"/>
      <c r="BA283" s="6"/>
      <c r="BC283" s="6"/>
      <c r="BD283" s="6"/>
      <c r="BE283" s="6"/>
      <c r="BF283" s="6"/>
      <c r="BG283" s="6"/>
      <c r="BH283" s="6"/>
      <c r="BI283" s="6"/>
      <c r="BJ283" s="6"/>
      <c r="BK283" s="6"/>
      <c r="BL283" s="6"/>
      <c r="BM283" s="6"/>
      <c r="BN283" s="6"/>
      <c r="BO283" s="6"/>
      <c r="BP283" s="6"/>
      <c r="BQ283" s="6"/>
      <c r="BR283" s="6"/>
      <c r="BS283" s="6"/>
      <c r="BT283" s="6"/>
      <c r="BU283" s="6"/>
      <c r="BV283" s="6"/>
      <c r="BW283" s="6"/>
      <c r="BX283" s="6"/>
      <c r="BY283" s="6"/>
      <c r="BZ283" s="6"/>
      <c r="CA283" s="6"/>
      <c r="CB283" s="6"/>
      <c r="CC283" s="6"/>
      <c r="CD283" s="6"/>
      <c r="CE283" s="6"/>
      <c r="CF283" s="6"/>
      <c r="CG283" s="6"/>
      <c r="CH283" s="6"/>
      <c r="CI283" s="6"/>
      <c r="CJ283" s="6"/>
      <c r="CK283" s="6"/>
      <c r="CL283" s="6"/>
    </row>
    <row r="284" spans="23:90" x14ac:dyDescent="0.25">
      <c r="W284" s="6"/>
      <c r="X284" s="6"/>
      <c r="Y284" s="6"/>
      <c r="Z284" s="6"/>
      <c r="AA284" s="6"/>
      <c r="AB284" s="6"/>
      <c r="AC284" s="6"/>
      <c r="AD284" s="6"/>
      <c r="AE284" s="6"/>
      <c r="AF284" s="6"/>
      <c r="AG284" s="6"/>
      <c r="AH284" s="6"/>
      <c r="AI284" s="6"/>
      <c r="AJ284" s="6"/>
      <c r="AK284" s="6"/>
      <c r="AL284" s="6"/>
      <c r="AM284" s="6"/>
      <c r="AN284" s="6"/>
      <c r="AO284" s="6"/>
      <c r="AP284" s="6"/>
      <c r="AQ284" s="6"/>
      <c r="AR284" s="6"/>
      <c r="AS284" s="6"/>
      <c r="AT284" s="6"/>
      <c r="AU284" s="6"/>
      <c r="AV284" s="6"/>
      <c r="AW284" s="6"/>
      <c r="AX284" s="6"/>
      <c r="AY284" s="6"/>
      <c r="AZ284" s="6"/>
      <c r="BA284" s="6"/>
      <c r="BC284" s="6"/>
      <c r="BD284" s="6"/>
      <c r="BE284" s="6"/>
      <c r="BF284" s="6"/>
      <c r="BG284" s="6"/>
      <c r="BH284" s="6"/>
      <c r="BI284" s="6"/>
      <c r="BJ284" s="6"/>
      <c r="BK284" s="6"/>
      <c r="BL284" s="6"/>
      <c r="BM284" s="6"/>
      <c r="BN284" s="6"/>
      <c r="BO284" s="6"/>
      <c r="BP284" s="6"/>
      <c r="BQ284" s="6"/>
      <c r="BR284" s="6"/>
      <c r="BS284" s="6"/>
      <c r="BT284" s="6"/>
      <c r="BU284" s="6"/>
      <c r="BV284" s="6"/>
      <c r="BW284" s="6"/>
      <c r="BX284" s="6"/>
      <c r="BY284" s="6"/>
      <c r="BZ284" s="6"/>
      <c r="CA284" s="6"/>
      <c r="CB284" s="6"/>
      <c r="CC284" s="6"/>
      <c r="CD284" s="6"/>
      <c r="CE284" s="6"/>
      <c r="CF284" s="6"/>
      <c r="CG284" s="6"/>
      <c r="CH284" s="6"/>
      <c r="CI284" s="6"/>
      <c r="CJ284" s="6"/>
      <c r="CK284" s="6"/>
      <c r="CL284" s="6"/>
    </row>
    <row r="285" spans="23:90" x14ac:dyDescent="0.25">
      <c r="W285" s="6"/>
      <c r="X285" s="6"/>
      <c r="Y285" s="6"/>
      <c r="Z285" s="6"/>
      <c r="AA285" s="6"/>
      <c r="AB285" s="6"/>
      <c r="AC285" s="6"/>
      <c r="AD285" s="6"/>
      <c r="AE285" s="6"/>
      <c r="AF285" s="6"/>
      <c r="AG285" s="6"/>
      <c r="AH285" s="6"/>
      <c r="AI285" s="6"/>
      <c r="AJ285" s="6"/>
      <c r="AK285" s="6"/>
      <c r="AL285" s="6"/>
      <c r="AM285" s="6"/>
      <c r="AN285" s="6"/>
      <c r="AO285" s="6"/>
      <c r="AP285" s="6"/>
      <c r="AQ285" s="6"/>
      <c r="AR285" s="6"/>
      <c r="AS285" s="6"/>
      <c r="AT285" s="6"/>
      <c r="AU285" s="6"/>
      <c r="AV285" s="6"/>
      <c r="AW285" s="6"/>
      <c r="AX285" s="6"/>
      <c r="AY285" s="6"/>
      <c r="AZ285" s="6"/>
      <c r="BA285" s="6"/>
      <c r="BC285" s="6"/>
      <c r="BD285" s="6"/>
      <c r="BE285" s="6"/>
      <c r="BF285" s="6"/>
      <c r="BG285" s="6"/>
      <c r="BH285" s="6"/>
      <c r="BI285" s="6"/>
      <c r="BJ285" s="6"/>
      <c r="BK285" s="6"/>
      <c r="BL285" s="6"/>
      <c r="BM285" s="6"/>
      <c r="BN285" s="6"/>
      <c r="BO285" s="6"/>
      <c r="BP285" s="6"/>
      <c r="BQ285" s="6"/>
      <c r="BR285" s="6"/>
      <c r="BS285" s="6"/>
      <c r="BT285" s="6"/>
      <c r="BU285" s="6"/>
      <c r="BV285" s="6"/>
      <c r="BW285" s="6"/>
      <c r="BX285" s="6"/>
      <c r="BY285" s="6"/>
      <c r="BZ285" s="6"/>
      <c r="CA285" s="6"/>
      <c r="CB285" s="6"/>
      <c r="CC285" s="6"/>
      <c r="CD285" s="6"/>
      <c r="CE285" s="6"/>
      <c r="CF285" s="6"/>
      <c r="CG285" s="6"/>
      <c r="CH285" s="6"/>
      <c r="CI285" s="6"/>
      <c r="CJ285" s="6"/>
      <c r="CK285" s="6"/>
      <c r="CL285" s="6"/>
    </row>
    <row r="286" spans="23:90" x14ac:dyDescent="0.25">
      <c r="W286" s="6"/>
      <c r="X286" s="6"/>
      <c r="Y286" s="6"/>
      <c r="Z286" s="6"/>
      <c r="AA286" s="6"/>
      <c r="AB286" s="6"/>
      <c r="AC286" s="6"/>
      <c r="AD286" s="6"/>
      <c r="AE286" s="6"/>
      <c r="AF286" s="6"/>
      <c r="AG286" s="6"/>
      <c r="AH286" s="6"/>
      <c r="AI286" s="6"/>
      <c r="AJ286" s="6"/>
      <c r="AK286" s="6"/>
      <c r="AL286" s="6"/>
      <c r="AM286" s="6"/>
      <c r="AN286" s="6"/>
      <c r="AO286" s="6"/>
      <c r="AP286" s="6"/>
      <c r="AQ286" s="6"/>
      <c r="AR286" s="6"/>
      <c r="AS286" s="6"/>
      <c r="AT286" s="6"/>
      <c r="AU286" s="6"/>
      <c r="AV286" s="6"/>
      <c r="AW286" s="6"/>
      <c r="AX286" s="6"/>
      <c r="AY286" s="6"/>
      <c r="AZ286" s="6"/>
      <c r="BA286" s="6"/>
      <c r="BC286" s="6"/>
      <c r="BD286" s="6"/>
      <c r="BE286" s="6"/>
      <c r="BF286" s="6"/>
      <c r="BG286" s="6"/>
      <c r="BH286" s="6"/>
      <c r="BI286" s="6"/>
      <c r="BJ286" s="6"/>
      <c r="BK286" s="6"/>
      <c r="BL286" s="6"/>
      <c r="BM286" s="6"/>
      <c r="BN286" s="6"/>
      <c r="BO286" s="6"/>
      <c r="BP286" s="6"/>
      <c r="BQ286" s="6"/>
      <c r="BR286" s="6"/>
      <c r="BS286" s="6"/>
      <c r="BT286" s="6"/>
      <c r="BU286" s="6"/>
      <c r="BV286" s="6"/>
      <c r="BW286" s="6"/>
      <c r="BX286" s="6"/>
      <c r="BY286" s="6"/>
      <c r="BZ286" s="6"/>
      <c r="CA286" s="6"/>
      <c r="CB286" s="6"/>
      <c r="CC286" s="6"/>
      <c r="CD286" s="6"/>
      <c r="CE286" s="6"/>
      <c r="CF286" s="6"/>
      <c r="CG286" s="6"/>
      <c r="CH286" s="6"/>
      <c r="CI286" s="6"/>
      <c r="CJ286" s="6"/>
      <c r="CK286" s="6"/>
      <c r="CL286" s="6"/>
    </row>
    <row r="287" spans="23:90" x14ac:dyDescent="0.25">
      <c r="W287" s="6"/>
      <c r="X287" s="6"/>
      <c r="Y287" s="6"/>
      <c r="Z287" s="6"/>
      <c r="AA287" s="6"/>
      <c r="AB287" s="6"/>
      <c r="AC287" s="6"/>
      <c r="AD287" s="6"/>
      <c r="AE287" s="6"/>
      <c r="AF287" s="6"/>
      <c r="AG287" s="6"/>
      <c r="AH287" s="6"/>
      <c r="AI287" s="6"/>
      <c r="AJ287" s="6"/>
      <c r="AK287" s="6"/>
      <c r="AL287" s="6"/>
      <c r="AM287" s="6"/>
      <c r="AN287" s="6"/>
      <c r="AO287" s="6"/>
      <c r="AP287" s="6"/>
      <c r="AQ287" s="6"/>
      <c r="AR287" s="6"/>
      <c r="AS287" s="6"/>
      <c r="AT287" s="6"/>
      <c r="AU287" s="6"/>
      <c r="AV287" s="6"/>
      <c r="AW287" s="6"/>
      <c r="AX287" s="6"/>
      <c r="AY287" s="6"/>
      <c r="AZ287" s="6"/>
      <c r="BA287" s="6"/>
      <c r="BC287" s="6"/>
      <c r="BD287" s="6"/>
      <c r="BE287" s="6"/>
      <c r="BF287" s="6"/>
      <c r="BG287" s="6"/>
      <c r="BH287" s="6"/>
      <c r="BI287" s="6"/>
      <c r="BJ287" s="6"/>
      <c r="BK287" s="6"/>
      <c r="BL287" s="6"/>
      <c r="BM287" s="6"/>
      <c r="BN287" s="6"/>
      <c r="BO287" s="6"/>
      <c r="BP287" s="6"/>
      <c r="BQ287" s="6"/>
      <c r="BR287" s="6"/>
      <c r="BS287" s="6"/>
      <c r="BT287" s="6"/>
      <c r="BU287" s="6"/>
      <c r="BV287" s="6"/>
      <c r="BW287" s="6"/>
      <c r="BX287" s="6"/>
      <c r="BY287" s="6"/>
      <c r="BZ287" s="6"/>
      <c r="CA287" s="6"/>
      <c r="CB287" s="6"/>
      <c r="CC287" s="6"/>
      <c r="CD287" s="6"/>
      <c r="CE287" s="6"/>
      <c r="CF287" s="6"/>
      <c r="CG287" s="6"/>
      <c r="CH287" s="6"/>
      <c r="CI287" s="6"/>
      <c r="CJ287" s="6"/>
      <c r="CK287" s="6"/>
      <c r="CL287" s="6"/>
    </row>
    <row r="288" spans="23:90" x14ac:dyDescent="0.25">
      <c r="W288" s="6"/>
      <c r="X288" s="6"/>
      <c r="Y288" s="6"/>
      <c r="Z288" s="6"/>
      <c r="AA288" s="6"/>
      <c r="AB288" s="6"/>
      <c r="AC288" s="6"/>
      <c r="AD288" s="6"/>
      <c r="AE288" s="6"/>
      <c r="AF288" s="6"/>
      <c r="AG288" s="6"/>
      <c r="AH288" s="6"/>
      <c r="AI288" s="6"/>
      <c r="AJ288" s="6"/>
      <c r="AK288" s="6"/>
      <c r="AL288" s="6"/>
      <c r="AM288" s="6"/>
      <c r="AN288" s="6"/>
      <c r="AO288" s="6"/>
      <c r="AP288" s="6"/>
      <c r="AQ288" s="6"/>
      <c r="AR288" s="6"/>
      <c r="AS288" s="6"/>
      <c r="AT288" s="6"/>
      <c r="AU288" s="6"/>
      <c r="AV288" s="6"/>
      <c r="AW288" s="6"/>
      <c r="AX288" s="6"/>
      <c r="AY288" s="6"/>
      <c r="AZ288" s="6"/>
      <c r="BA288" s="6"/>
      <c r="BC288" s="6"/>
      <c r="BD288" s="6"/>
      <c r="BE288" s="6"/>
      <c r="BF288" s="6"/>
      <c r="BG288" s="6"/>
      <c r="BH288" s="6"/>
      <c r="BI288" s="6"/>
      <c r="BJ288" s="6"/>
      <c r="BK288" s="6"/>
      <c r="BL288" s="6"/>
      <c r="BM288" s="6"/>
      <c r="BN288" s="6"/>
      <c r="BO288" s="6"/>
      <c r="BP288" s="6"/>
      <c r="BQ288" s="6"/>
      <c r="BR288" s="6"/>
      <c r="BS288" s="6"/>
      <c r="BT288" s="6"/>
      <c r="BU288" s="6"/>
      <c r="BV288" s="6"/>
      <c r="BW288" s="6"/>
      <c r="BX288" s="6"/>
      <c r="BY288" s="6"/>
      <c r="BZ288" s="6"/>
      <c r="CA288" s="6"/>
      <c r="CB288" s="6"/>
      <c r="CC288" s="6"/>
      <c r="CD288" s="6"/>
      <c r="CE288" s="6"/>
      <c r="CF288" s="6"/>
      <c r="CG288" s="6"/>
      <c r="CH288" s="6"/>
      <c r="CI288" s="6"/>
      <c r="CJ288" s="6"/>
      <c r="CK288" s="6"/>
      <c r="CL288" s="6"/>
    </row>
    <row r="289" spans="23:90" x14ac:dyDescent="0.25">
      <c r="W289" s="6"/>
      <c r="X289" s="6"/>
      <c r="Y289" s="6"/>
      <c r="Z289" s="6"/>
      <c r="AA289" s="6"/>
      <c r="AB289" s="6"/>
      <c r="AC289" s="6"/>
      <c r="AD289" s="6"/>
      <c r="AE289" s="6"/>
      <c r="AF289" s="6"/>
      <c r="AG289" s="6"/>
      <c r="AH289" s="6"/>
      <c r="AI289" s="6"/>
      <c r="AJ289" s="6"/>
      <c r="AK289" s="6"/>
      <c r="AL289" s="6"/>
      <c r="AM289" s="6"/>
      <c r="AN289" s="6"/>
      <c r="AO289" s="6"/>
      <c r="AP289" s="6"/>
      <c r="AQ289" s="6"/>
      <c r="AR289" s="6"/>
      <c r="AS289" s="6"/>
      <c r="AT289" s="6"/>
      <c r="AU289" s="6"/>
      <c r="AV289" s="6"/>
      <c r="AW289" s="6"/>
      <c r="AX289" s="6"/>
      <c r="AY289" s="6"/>
      <c r="AZ289" s="6"/>
      <c r="BA289" s="6"/>
      <c r="BC289" s="6"/>
      <c r="BD289" s="6"/>
      <c r="BE289" s="6"/>
      <c r="BF289" s="6"/>
      <c r="BG289" s="6"/>
      <c r="BH289" s="6"/>
      <c r="BI289" s="6"/>
      <c r="BJ289" s="6"/>
      <c r="BK289" s="6"/>
      <c r="BL289" s="6"/>
      <c r="BM289" s="6"/>
      <c r="BN289" s="6"/>
      <c r="BO289" s="6"/>
      <c r="BP289" s="6"/>
      <c r="BQ289" s="6"/>
      <c r="BR289" s="6"/>
      <c r="BS289" s="6"/>
      <c r="BT289" s="6"/>
      <c r="BU289" s="6"/>
      <c r="BV289" s="6"/>
      <c r="BW289" s="6"/>
      <c r="BX289" s="6"/>
      <c r="BY289" s="6"/>
      <c r="BZ289" s="6"/>
      <c r="CA289" s="6"/>
      <c r="CB289" s="6"/>
      <c r="CC289" s="6"/>
      <c r="CD289" s="6"/>
      <c r="CE289" s="6"/>
      <c r="CF289" s="6"/>
      <c r="CG289" s="6"/>
      <c r="CH289" s="6"/>
      <c r="CI289" s="6"/>
      <c r="CJ289" s="6"/>
      <c r="CK289" s="6"/>
      <c r="CL289" s="6"/>
    </row>
    <row r="290" spans="23:90" x14ac:dyDescent="0.25">
      <c r="W290" s="6"/>
      <c r="X290" s="6"/>
      <c r="Y290" s="6"/>
      <c r="Z290" s="6"/>
      <c r="AA290" s="6"/>
      <c r="AB290" s="6"/>
      <c r="AC290" s="6"/>
      <c r="AD290" s="6"/>
      <c r="AE290" s="6"/>
      <c r="AF290" s="6"/>
      <c r="AG290" s="6"/>
      <c r="AH290" s="6"/>
      <c r="AI290" s="6"/>
      <c r="AJ290" s="6"/>
      <c r="AK290" s="6"/>
      <c r="AL290" s="6"/>
      <c r="AM290" s="6"/>
      <c r="AN290" s="6"/>
      <c r="AO290" s="6"/>
      <c r="AP290" s="6"/>
      <c r="AQ290" s="6"/>
      <c r="AR290" s="6"/>
      <c r="AS290" s="6"/>
      <c r="AT290" s="6"/>
      <c r="AU290" s="6"/>
      <c r="AV290" s="6"/>
      <c r="AW290" s="6"/>
      <c r="AX290" s="6"/>
      <c r="AY290" s="6"/>
      <c r="AZ290" s="6"/>
      <c r="BA290" s="6"/>
      <c r="BC290" s="6"/>
      <c r="BD290" s="6"/>
      <c r="BE290" s="6"/>
      <c r="BF290" s="6"/>
      <c r="BG290" s="6"/>
      <c r="BH290" s="6"/>
      <c r="BI290" s="6"/>
      <c r="BJ290" s="6"/>
      <c r="BK290" s="6"/>
      <c r="BL290" s="6"/>
      <c r="BM290" s="6"/>
      <c r="BN290" s="6"/>
      <c r="BO290" s="6"/>
      <c r="BP290" s="6"/>
      <c r="BQ290" s="6"/>
      <c r="BR290" s="6"/>
      <c r="BS290" s="6"/>
      <c r="BT290" s="6"/>
      <c r="BU290" s="6"/>
      <c r="BV290" s="6"/>
      <c r="BW290" s="6"/>
      <c r="BX290" s="6"/>
      <c r="BY290" s="6"/>
      <c r="BZ290" s="6"/>
      <c r="CA290" s="6"/>
      <c r="CB290" s="6"/>
      <c r="CC290" s="6"/>
      <c r="CD290" s="6"/>
      <c r="CE290" s="6"/>
      <c r="CF290" s="6"/>
      <c r="CG290" s="6"/>
      <c r="CH290" s="6"/>
      <c r="CI290" s="6"/>
      <c r="CJ290" s="6"/>
      <c r="CK290" s="6"/>
      <c r="CL290" s="6"/>
    </row>
    <row r="291" spans="23:90" x14ac:dyDescent="0.25">
      <c r="W291" s="6"/>
      <c r="X291" s="6"/>
      <c r="Y291" s="6"/>
      <c r="Z291" s="6"/>
      <c r="AA291" s="6"/>
      <c r="AB291" s="6"/>
      <c r="AC291" s="6"/>
      <c r="AD291" s="6"/>
      <c r="AE291" s="6"/>
      <c r="AF291" s="6"/>
      <c r="AG291" s="6"/>
      <c r="AH291" s="6"/>
      <c r="AI291" s="6"/>
      <c r="AJ291" s="6"/>
      <c r="AK291" s="6"/>
      <c r="AL291" s="6"/>
      <c r="AM291" s="6"/>
      <c r="AN291" s="6"/>
      <c r="AO291" s="6"/>
      <c r="AP291" s="6"/>
      <c r="AQ291" s="6"/>
      <c r="AR291" s="6"/>
      <c r="AS291" s="6"/>
      <c r="AT291" s="6"/>
      <c r="AU291" s="6"/>
      <c r="AV291" s="6"/>
      <c r="AW291" s="6"/>
      <c r="AX291" s="6"/>
      <c r="AY291" s="6"/>
      <c r="AZ291" s="6"/>
      <c r="BA291" s="6"/>
      <c r="BC291" s="6"/>
      <c r="BD291" s="6"/>
      <c r="BE291" s="6"/>
      <c r="BF291" s="6"/>
      <c r="BG291" s="6"/>
      <c r="BH291" s="6"/>
      <c r="BI291" s="6"/>
      <c r="BJ291" s="6"/>
      <c r="BK291" s="6"/>
      <c r="BL291" s="6"/>
      <c r="BM291" s="6"/>
      <c r="BN291" s="6"/>
      <c r="BO291" s="6"/>
      <c r="BP291" s="6"/>
      <c r="BQ291" s="6"/>
      <c r="BR291" s="6"/>
      <c r="BS291" s="6"/>
      <c r="BT291" s="6"/>
      <c r="BU291" s="6"/>
      <c r="BV291" s="6"/>
      <c r="BW291" s="6"/>
      <c r="BX291" s="6"/>
      <c r="BY291" s="6"/>
      <c r="BZ291" s="6"/>
      <c r="CA291" s="6"/>
      <c r="CB291" s="6"/>
      <c r="CC291" s="6"/>
      <c r="CD291" s="6"/>
      <c r="CE291" s="6"/>
      <c r="CF291" s="6"/>
      <c r="CG291" s="6"/>
      <c r="CH291" s="6"/>
      <c r="CI291" s="6"/>
      <c r="CJ291" s="6"/>
      <c r="CK291" s="6"/>
      <c r="CL291" s="6"/>
    </row>
    <row r="292" spans="23:90" x14ac:dyDescent="0.25">
      <c r="W292" s="6"/>
      <c r="X292" s="6"/>
      <c r="Y292" s="6"/>
      <c r="Z292" s="6"/>
      <c r="AA292" s="6"/>
      <c r="AB292" s="6"/>
      <c r="AC292" s="6"/>
      <c r="AD292" s="6"/>
      <c r="AE292" s="6"/>
      <c r="AF292" s="6"/>
      <c r="AG292" s="6"/>
      <c r="AH292" s="6"/>
      <c r="AI292" s="6"/>
      <c r="AJ292" s="6"/>
      <c r="AK292" s="6"/>
      <c r="AL292" s="6"/>
      <c r="AM292" s="6"/>
      <c r="AN292" s="6"/>
      <c r="AO292" s="6"/>
      <c r="AP292" s="6"/>
      <c r="AQ292" s="6"/>
      <c r="AR292" s="6"/>
      <c r="AS292" s="6"/>
      <c r="AT292" s="6"/>
      <c r="AU292" s="6"/>
      <c r="AV292" s="6"/>
      <c r="AW292" s="6"/>
      <c r="AX292" s="6"/>
      <c r="AY292" s="6"/>
      <c r="AZ292" s="6"/>
      <c r="BA292" s="6"/>
      <c r="BC292" s="6"/>
      <c r="BD292" s="6"/>
      <c r="BE292" s="6"/>
      <c r="BF292" s="6"/>
      <c r="BG292" s="6"/>
      <c r="BH292" s="6"/>
      <c r="BI292" s="6"/>
      <c r="BJ292" s="6"/>
      <c r="BK292" s="6"/>
      <c r="BL292" s="6"/>
      <c r="BM292" s="6"/>
      <c r="BN292" s="6"/>
      <c r="BO292" s="6"/>
      <c r="BP292" s="6"/>
      <c r="BQ292" s="6"/>
      <c r="BR292" s="6"/>
      <c r="BS292" s="6"/>
      <c r="BT292" s="6"/>
      <c r="BU292" s="6"/>
      <c r="BV292" s="6"/>
      <c r="BW292" s="6"/>
      <c r="BX292" s="6"/>
      <c r="BY292" s="6"/>
      <c r="BZ292" s="6"/>
      <c r="CA292" s="6"/>
      <c r="CB292" s="6"/>
      <c r="CC292" s="6"/>
      <c r="CD292" s="6"/>
      <c r="CE292" s="6"/>
      <c r="CF292" s="6"/>
      <c r="CG292" s="6"/>
      <c r="CH292" s="6"/>
      <c r="CI292" s="6"/>
      <c r="CJ292" s="6"/>
      <c r="CK292" s="6"/>
      <c r="CL292" s="6"/>
    </row>
    <row r="293" spans="23:90" x14ac:dyDescent="0.25">
      <c r="W293" s="6"/>
      <c r="X293" s="6"/>
      <c r="Y293" s="6"/>
      <c r="Z293" s="6"/>
      <c r="AA293" s="6"/>
      <c r="AB293" s="6"/>
      <c r="AC293" s="6"/>
      <c r="AD293" s="6"/>
      <c r="AE293" s="6"/>
      <c r="AF293" s="6"/>
      <c r="AG293" s="6"/>
      <c r="AH293" s="6"/>
      <c r="AI293" s="6"/>
      <c r="AJ293" s="6"/>
      <c r="AK293" s="6"/>
      <c r="AL293" s="6"/>
      <c r="AM293" s="6"/>
      <c r="AN293" s="6"/>
      <c r="AO293" s="6"/>
      <c r="AP293" s="6"/>
      <c r="AQ293" s="6"/>
      <c r="AR293" s="6"/>
      <c r="AS293" s="6"/>
      <c r="AT293" s="6"/>
      <c r="AU293" s="6"/>
      <c r="AV293" s="6"/>
      <c r="AW293" s="6"/>
      <c r="AX293" s="6"/>
      <c r="AY293" s="6"/>
      <c r="AZ293" s="6"/>
      <c r="BA293" s="6"/>
      <c r="BC293" s="6"/>
      <c r="BD293" s="6"/>
      <c r="BE293" s="6"/>
      <c r="BF293" s="6"/>
      <c r="BG293" s="6"/>
      <c r="BH293" s="6"/>
      <c r="BI293" s="6"/>
      <c r="BJ293" s="6"/>
      <c r="BK293" s="6"/>
      <c r="BL293" s="6"/>
      <c r="BM293" s="6"/>
      <c r="BN293" s="6"/>
      <c r="BO293" s="6"/>
      <c r="BP293" s="6"/>
      <c r="BQ293" s="6"/>
      <c r="BR293" s="6"/>
      <c r="BS293" s="6"/>
      <c r="BT293" s="6"/>
      <c r="BU293" s="6"/>
      <c r="BV293" s="6"/>
      <c r="BW293" s="6"/>
      <c r="BX293" s="6"/>
      <c r="BY293" s="6"/>
      <c r="BZ293" s="6"/>
      <c r="CA293" s="6"/>
      <c r="CB293" s="6"/>
      <c r="CC293" s="6"/>
      <c r="CD293" s="6"/>
      <c r="CE293" s="6"/>
      <c r="CF293" s="6"/>
      <c r="CG293" s="6"/>
      <c r="CH293" s="6"/>
      <c r="CI293" s="6"/>
      <c r="CJ293" s="6"/>
      <c r="CK293" s="6"/>
      <c r="CL293" s="6"/>
    </row>
    <row r="294" spans="23:90" x14ac:dyDescent="0.25">
      <c r="W294" s="6"/>
      <c r="X294" s="6"/>
      <c r="Y294" s="6"/>
      <c r="Z294" s="6"/>
      <c r="AA294" s="6"/>
      <c r="AB294" s="6"/>
      <c r="AC294" s="6"/>
      <c r="AD294" s="6"/>
      <c r="AE294" s="6"/>
      <c r="AF294" s="6"/>
      <c r="AG294" s="6"/>
      <c r="AH294" s="6"/>
      <c r="AI294" s="6"/>
      <c r="AJ294" s="6"/>
      <c r="AK294" s="6"/>
      <c r="AL294" s="6"/>
      <c r="AM294" s="6"/>
      <c r="AN294" s="6"/>
      <c r="AO294" s="6"/>
      <c r="AP294" s="6"/>
      <c r="AQ294" s="6"/>
      <c r="AR294" s="6"/>
      <c r="AS294" s="6"/>
      <c r="AT294" s="6"/>
      <c r="AU294" s="6"/>
      <c r="AV294" s="6"/>
      <c r="AW294" s="6"/>
      <c r="AX294" s="6"/>
      <c r="AY294" s="6"/>
      <c r="AZ294" s="6"/>
      <c r="BA294" s="6"/>
      <c r="BC294" s="6"/>
      <c r="BD294" s="6"/>
      <c r="BE294" s="6"/>
      <c r="BF294" s="6"/>
      <c r="BG294" s="6"/>
      <c r="BH294" s="6"/>
      <c r="BI294" s="6"/>
      <c r="BJ294" s="6"/>
      <c r="BK294" s="6"/>
      <c r="BL294" s="6"/>
      <c r="BM294" s="6"/>
      <c r="BN294" s="6"/>
      <c r="BO294" s="6"/>
      <c r="BP294" s="6"/>
      <c r="BQ294" s="6"/>
      <c r="BR294" s="6"/>
      <c r="BS294" s="6"/>
      <c r="BT294" s="6"/>
      <c r="BU294" s="6"/>
      <c r="BV294" s="6"/>
      <c r="BW294" s="6"/>
      <c r="BX294" s="6"/>
      <c r="BY294" s="6"/>
      <c r="BZ294" s="6"/>
      <c r="CA294" s="6"/>
      <c r="CB294" s="6"/>
      <c r="CC294" s="6"/>
      <c r="CD294" s="6"/>
      <c r="CE294" s="6"/>
      <c r="CF294" s="6"/>
      <c r="CG294" s="6"/>
      <c r="CH294" s="6"/>
      <c r="CI294" s="6"/>
      <c r="CJ294" s="6"/>
      <c r="CK294" s="6"/>
      <c r="CL294" s="6"/>
    </row>
    <row r="295" spans="23:90" x14ac:dyDescent="0.25">
      <c r="W295" s="6"/>
      <c r="X295" s="6"/>
      <c r="Y295" s="6"/>
      <c r="Z295" s="6"/>
      <c r="AA295" s="6"/>
      <c r="AB295" s="6"/>
      <c r="AC295" s="6"/>
      <c r="AD295" s="6"/>
      <c r="AE295" s="6"/>
      <c r="AF295" s="6"/>
      <c r="AG295" s="6"/>
      <c r="AH295" s="6"/>
      <c r="AI295" s="6"/>
      <c r="AJ295" s="6"/>
      <c r="AK295" s="6"/>
      <c r="AL295" s="6"/>
      <c r="AM295" s="6"/>
      <c r="AN295" s="6"/>
      <c r="AO295" s="6"/>
      <c r="AP295" s="6"/>
      <c r="AQ295" s="6"/>
      <c r="AR295" s="6"/>
      <c r="AS295" s="6"/>
      <c r="AT295" s="6"/>
      <c r="AU295" s="6"/>
      <c r="AV295" s="6"/>
      <c r="AW295" s="6"/>
      <c r="AX295" s="6"/>
      <c r="AY295" s="6"/>
      <c r="AZ295" s="6"/>
      <c r="BA295" s="6"/>
      <c r="BC295" s="6"/>
      <c r="BD295" s="6"/>
      <c r="BE295" s="6"/>
      <c r="BF295" s="6"/>
      <c r="BG295" s="6"/>
      <c r="BH295" s="6"/>
      <c r="BI295" s="6"/>
      <c r="BJ295" s="6"/>
      <c r="BK295" s="6"/>
      <c r="BL295" s="6"/>
      <c r="BM295" s="6"/>
      <c r="BN295" s="6"/>
      <c r="BO295" s="6"/>
      <c r="BP295" s="6"/>
      <c r="BQ295" s="6"/>
      <c r="BR295" s="6"/>
      <c r="BS295" s="6"/>
      <c r="BT295" s="6"/>
      <c r="BU295" s="6"/>
      <c r="BV295" s="6"/>
      <c r="BW295" s="6"/>
      <c r="BX295" s="6"/>
      <c r="BY295" s="6"/>
      <c r="BZ295" s="6"/>
      <c r="CA295" s="6"/>
      <c r="CB295" s="6"/>
      <c r="CC295" s="6"/>
      <c r="CD295" s="6"/>
      <c r="CE295" s="6"/>
      <c r="CF295" s="6"/>
      <c r="CG295" s="6"/>
      <c r="CH295" s="6"/>
      <c r="CI295" s="6"/>
      <c r="CJ295" s="6"/>
      <c r="CK295" s="6"/>
      <c r="CL295" s="6"/>
    </row>
    <row r="296" spans="23:90" x14ac:dyDescent="0.25">
      <c r="W296" s="6"/>
      <c r="X296" s="6"/>
      <c r="Y296" s="6"/>
      <c r="Z296" s="6"/>
      <c r="AA296" s="6"/>
      <c r="AB296" s="6"/>
      <c r="AC296" s="6"/>
      <c r="AD296" s="6"/>
      <c r="AE296" s="6"/>
      <c r="AF296" s="6"/>
      <c r="AG296" s="6"/>
      <c r="AH296" s="6"/>
      <c r="AI296" s="6"/>
      <c r="AJ296" s="6"/>
      <c r="AK296" s="6"/>
      <c r="AL296" s="6"/>
      <c r="AM296" s="6"/>
      <c r="AN296" s="6"/>
      <c r="AO296" s="6"/>
      <c r="AP296" s="6"/>
      <c r="AQ296" s="6"/>
      <c r="AR296" s="6"/>
      <c r="AS296" s="6"/>
      <c r="AT296" s="6"/>
      <c r="AU296" s="6"/>
      <c r="AV296" s="6"/>
      <c r="AW296" s="6"/>
      <c r="AX296" s="6"/>
      <c r="AY296" s="6"/>
      <c r="AZ296" s="6"/>
      <c r="BA296" s="6"/>
      <c r="BC296" s="6"/>
      <c r="BD296" s="6"/>
      <c r="BE296" s="6"/>
      <c r="BF296" s="6"/>
      <c r="BG296" s="6"/>
      <c r="BH296" s="6"/>
      <c r="BI296" s="6"/>
      <c r="BJ296" s="6"/>
      <c r="BK296" s="6"/>
      <c r="BL296" s="6"/>
      <c r="BM296" s="6"/>
      <c r="BN296" s="6"/>
      <c r="BO296" s="6"/>
      <c r="BP296" s="6"/>
      <c r="BQ296" s="6"/>
      <c r="BR296" s="6"/>
      <c r="BS296" s="6"/>
      <c r="BT296" s="6"/>
      <c r="BU296" s="6"/>
      <c r="BV296" s="6"/>
      <c r="BW296" s="6"/>
      <c r="BX296" s="6"/>
      <c r="BY296" s="6"/>
      <c r="BZ296" s="6"/>
      <c r="CA296" s="6"/>
      <c r="CB296" s="6"/>
      <c r="CC296" s="6"/>
      <c r="CD296" s="6"/>
      <c r="CE296" s="6"/>
      <c r="CF296" s="6"/>
      <c r="CG296" s="6"/>
      <c r="CH296" s="6"/>
      <c r="CI296" s="6"/>
      <c r="CJ296" s="6"/>
      <c r="CK296" s="6"/>
      <c r="CL296" s="6"/>
    </row>
    <row r="297" spans="23:90" x14ac:dyDescent="0.25">
      <c r="W297" s="6"/>
      <c r="X297" s="6"/>
      <c r="Y297" s="6"/>
      <c r="Z297" s="6"/>
      <c r="AA297" s="6"/>
      <c r="AB297" s="6"/>
      <c r="AC297" s="6"/>
      <c r="AD297" s="6"/>
      <c r="AE297" s="6"/>
      <c r="AF297" s="6"/>
      <c r="AG297" s="6"/>
      <c r="AH297" s="6"/>
      <c r="AI297" s="6"/>
      <c r="AJ297" s="6"/>
      <c r="AK297" s="6"/>
      <c r="AL297" s="6"/>
      <c r="AM297" s="6"/>
      <c r="AN297" s="6"/>
      <c r="AO297" s="6"/>
      <c r="AP297" s="6"/>
      <c r="AQ297" s="6"/>
      <c r="AR297" s="6"/>
      <c r="AS297" s="6"/>
      <c r="AT297" s="6"/>
      <c r="AU297" s="6"/>
      <c r="AV297" s="6"/>
      <c r="AW297" s="6"/>
      <c r="AX297" s="6"/>
      <c r="AY297" s="6"/>
      <c r="AZ297" s="6"/>
      <c r="BA297" s="6"/>
      <c r="BC297" s="6"/>
      <c r="BD297" s="6"/>
      <c r="BE297" s="6"/>
      <c r="BF297" s="6"/>
      <c r="BG297" s="6"/>
      <c r="BH297" s="6"/>
      <c r="BI297" s="6"/>
      <c r="BJ297" s="6"/>
      <c r="BK297" s="6"/>
      <c r="BL297" s="6"/>
      <c r="BM297" s="6"/>
      <c r="BN297" s="6"/>
      <c r="BO297" s="6"/>
      <c r="BP297" s="6"/>
      <c r="BQ297" s="6"/>
      <c r="BR297" s="6"/>
      <c r="BS297" s="6"/>
      <c r="BT297" s="6"/>
      <c r="BU297" s="6"/>
      <c r="BV297" s="6"/>
      <c r="BW297" s="6"/>
      <c r="BX297" s="6"/>
      <c r="BY297" s="6"/>
      <c r="BZ297" s="6"/>
      <c r="CA297" s="6"/>
      <c r="CB297" s="6"/>
      <c r="CC297" s="6"/>
      <c r="CD297" s="6"/>
      <c r="CE297" s="6"/>
      <c r="CF297" s="6"/>
      <c r="CG297" s="6"/>
      <c r="CH297" s="6"/>
      <c r="CI297" s="6"/>
      <c r="CJ297" s="6"/>
      <c r="CK297" s="6"/>
      <c r="CL297" s="6"/>
    </row>
    <row r="298" spans="23:90" x14ac:dyDescent="0.25">
      <c r="W298" s="6"/>
      <c r="X298" s="6"/>
      <c r="Y298" s="6"/>
      <c r="Z298" s="6"/>
      <c r="AA298" s="6"/>
      <c r="AB298" s="6"/>
      <c r="AC298" s="6"/>
      <c r="AD298" s="6"/>
      <c r="AE298" s="6"/>
      <c r="AF298" s="6"/>
      <c r="AG298" s="6"/>
      <c r="AH298" s="6"/>
      <c r="AI298" s="6"/>
      <c r="AJ298" s="6"/>
      <c r="AK298" s="6"/>
      <c r="AL298" s="6"/>
      <c r="AM298" s="6"/>
      <c r="AN298" s="6"/>
      <c r="AO298" s="6"/>
      <c r="AP298" s="6"/>
      <c r="AQ298" s="6"/>
      <c r="AR298" s="6"/>
      <c r="AS298" s="6"/>
      <c r="AT298" s="6"/>
      <c r="AU298" s="6"/>
      <c r="AV298" s="6"/>
      <c r="AW298" s="6"/>
      <c r="AX298" s="6"/>
      <c r="AY298" s="6"/>
      <c r="AZ298" s="6"/>
      <c r="BA298" s="6"/>
      <c r="BC298" s="6"/>
      <c r="BD298" s="6"/>
      <c r="BE298" s="6"/>
      <c r="BF298" s="6"/>
      <c r="BG298" s="6"/>
      <c r="BH298" s="6"/>
      <c r="BI298" s="6"/>
      <c r="BJ298" s="6"/>
      <c r="BK298" s="6"/>
      <c r="BL298" s="6"/>
      <c r="BM298" s="6"/>
      <c r="BN298" s="6"/>
      <c r="BO298" s="6"/>
      <c r="BP298" s="6"/>
      <c r="BQ298" s="6"/>
      <c r="BR298" s="6"/>
      <c r="BS298" s="6"/>
      <c r="BT298" s="6"/>
      <c r="BU298" s="6"/>
      <c r="BV298" s="6"/>
      <c r="BW298" s="6"/>
      <c r="BX298" s="6"/>
      <c r="BY298" s="6"/>
      <c r="BZ298" s="6"/>
      <c r="CA298" s="6"/>
      <c r="CB298" s="6"/>
      <c r="CC298" s="6"/>
      <c r="CD298" s="6"/>
      <c r="CE298" s="6"/>
      <c r="CF298" s="6"/>
      <c r="CG298" s="6"/>
      <c r="CH298" s="6"/>
      <c r="CI298" s="6"/>
      <c r="CJ298" s="6"/>
      <c r="CK298" s="6"/>
      <c r="CL298" s="6"/>
    </row>
    <row r="299" spans="23:90" x14ac:dyDescent="0.25">
      <c r="W299" s="6"/>
      <c r="X299" s="6"/>
      <c r="Y299" s="6"/>
      <c r="Z299" s="6"/>
      <c r="AA299" s="6"/>
      <c r="AB299" s="6"/>
      <c r="AC299" s="6"/>
      <c r="AD299" s="6"/>
      <c r="AE299" s="6"/>
      <c r="AF299" s="6"/>
      <c r="AG299" s="6"/>
      <c r="AH299" s="6"/>
      <c r="AI299" s="6"/>
      <c r="AJ299" s="6"/>
      <c r="AK299" s="6"/>
      <c r="AL299" s="6"/>
      <c r="AM299" s="6"/>
      <c r="AN299" s="6"/>
      <c r="AO299" s="6"/>
      <c r="AP299" s="6"/>
      <c r="AQ299" s="6"/>
      <c r="AR299" s="6"/>
      <c r="AS299" s="6"/>
      <c r="AT299" s="6"/>
      <c r="AU299" s="6"/>
      <c r="AV299" s="6"/>
      <c r="AW299" s="6"/>
      <c r="AX299" s="6"/>
      <c r="AY299" s="6"/>
      <c r="AZ299" s="6"/>
      <c r="BA299" s="6"/>
      <c r="BC299" s="6"/>
      <c r="BD299" s="6"/>
      <c r="BE299" s="6"/>
      <c r="BF299" s="6"/>
      <c r="BG299" s="6"/>
      <c r="BH299" s="6"/>
      <c r="BI299" s="6"/>
      <c r="BJ299" s="6"/>
      <c r="BK299" s="6"/>
      <c r="BL299" s="6"/>
      <c r="BM299" s="6"/>
      <c r="BN299" s="6"/>
      <c r="BO299" s="6"/>
      <c r="BP299" s="6"/>
      <c r="BQ299" s="6"/>
      <c r="BR299" s="6"/>
      <c r="BS299" s="6"/>
      <c r="BT299" s="6"/>
      <c r="BU299" s="6"/>
      <c r="BV299" s="6"/>
      <c r="BW299" s="6"/>
      <c r="BX299" s="6"/>
      <c r="BY299" s="6"/>
      <c r="BZ299" s="6"/>
      <c r="CA299" s="6"/>
      <c r="CB299" s="6"/>
      <c r="CC299" s="6"/>
      <c r="CD299" s="6"/>
      <c r="CE299" s="6"/>
      <c r="CF299" s="6"/>
      <c r="CG299" s="6"/>
      <c r="CH299" s="6"/>
      <c r="CI299" s="6"/>
      <c r="CJ299" s="6"/>
      <c r="CK299" s="6"/>
      <c r="CL299" s="6"/>
    </row>
    <row r="300" spans="23:90" x14ac:dyDescent="0.25"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/>
      <c r="AH300" s="6"/>
      <c r="AI300" s="6"/>
      <c r="AJ300" s="6"/>
      <c r="AK300" s="6"/>
      <c r="AL300" s="6"/>
      <c r="AM300" s="6"/>
      <c r="AN300" s="6"/>
      <c r="AO300" s="6"/>
      <c r="AP300" s="6"/>
      <c r="AQ300" s="6"/>
      <c r="AR300" s="6"/>
      <c r="AS300" s="6"/>
      <c r="AT300" s="6"/>
      <c r="AU300" s="6"/>
      <c r="AV300" s="6"/>
      <c r="AW300" s="6"/>
      <c r="AX300" s="6"/>
      <c r="AY300" s="6"/>
      <c r="AZ300" s="6"/>
      <c r="BA300" s="6"/>
      <c r="BC300" s="6"/>
      <c r="BD300" s="6"/>
      <c r="BE300" s="6"/>
      <c r="BF300" s="6"/>
      <c r="BG300" s="6"/>
      <c r="BH300" s="6"/>
      <c r="BI300" s="6"/>
      <c r="BJ300" s="6"/>
      <c r="BK300" s="6"/>
      <c r="BL300" s="6"/>
      <c r="BM300" s="6"/>
      <c r="BN300" s="6"/>
      <c r="BO300" s="6"/>
      <c r="BP300" s="6"/>
      <c r="BQ300" s="6"/>
      <c r="BR300" s="6"/>
      <c r="BS300" s="6"/>
      <c r="BT300" s="6"/>
      <c r="BU300" s="6"/>
      <c r="BV300" s="6"/>
      <c r="BW300" s="6"/>
      <c r="BX300" s="6"/>
      <c r="BY300" s="6"/>
      <c r="BZ300" s="6"/>
      <c r="CA300" s="6"/>
      <c r="CB300" s="6"/>
      <c r="CC300" s="6"/>
      <c r="CD300" s="6"/>
      <c r="CE300" s="6"/>
      <c r="CF300" s="6"/>
      <c r="CG300" s="6"/>
      <c r="CH300" s="6"/>
      <c r="CI300" s="6"/>
      <c r="CJ300" s="6"/>
      <c r="CK300" s="6"/>
      <c r="CL300" s="6"/>
    </row>
    <row r="301" spans="23:90" x14ac:dyDescent="0.25">
      <c r="W301" s="6"/>
      <c r="X301" s="6"/>
      <c r="Y301" s="6"/>
      <c r="Z301" s="6"/>
      <c r="AA301" s="6"/>
      <c r="AB301" s="6"/>
      <c r="AC301" s="6"/>
      <c r="AD301" s="6"/>
      <c r="AE301" s="6"/>
      <c r="AF301" s="6"/>
      <c r="AG301" s="6"/>
      <c r="AH301" s="6"/>
      <c r="AI301" s="6"/>
      <c r="AJ301" s="6"/>
      <c r="AK301" s="6"/>
      <c r="AL301" s="6"/>
      <c r="AM301" s="6"/>
      <c r="AN301" s="6"/>
      <c r="AO301" s="6"/>
      <c r="AP301" s="6"/>
      <c r="AQ301" s="6"/>
      <c r="AR301" s="6"/>
      <c r="AS301" s="6"/>
      <c r="AT301" s="6"/>
      <c r="AU301" s="6"/>
      <c r="AV301" s="6"/>
      <c r="AW301" s="6"/>
      <c r="AX301" s="6"/>
      <c r="AY301" s="6"/>
      <c r="AZ301" s="6"/>
      <c r="BA301" s="6"/>
      <c r="BC301" s="6"/>
      <c r="BD301" s="6"/>
      <c r="BE301" s="6"/>
      <c r="BF301" s="6"/>
      <c r="BG301" s="6"/>
      <c r="BH301" s="6"/>
      <c r="BI301" s="6"/>
      <c r="BJ301" s="6"/>
      <c r="BK301" s="6"/>
      <c r="BL301" s="6"/>
      <c r="BM301" s="6"/>
      <c r="BN301" s="6"/>
      <c r="BO301" s="6"/>
      <c r="BP301" s="6"/>
      <c r="BQ301" s="6"/>
      <c r="BR301" s="6"/>
      <c r="BS301" s="6"/>
      <c r="BT301" s="6"/>
      <c r="BU301" s="6"/>
      <c r="BV301" s="6"/>
      <c r="BW301" s="6"/>
      <c r="BX301" s="6"/>
      <c r="BY301" s="6"/>
      <c r="BZ301" s="6"/>
      <c r="CA301" s="6"/>
      <c r="CB301" s="6"/>
      <c r="CC301" s="6"/>
      <c r="CD301" s="6"/>
      <c r="CE301" s="6"/>
      <c r="CF301" s="6"/>
      <c r="CG301" s="6"/>
      <c r="CH301" s="6"/>
      <c r="CI301" s="6"/>
      <c r="CJ301" s="6"/>
      <c r="CK301" s="6"/>
      <c r="CL301" s="6"/>
    </row>
    <row r="302" spans="23:90" x14ac:dyDescent="0.25">
      <c r="W302" s="6"/>
      <c r="X302" s="6"/>
      <c r="Y302" s="6"/>
      <c r="Z302" s="6"/>
      <c r="AA302" s="6"/>
      <c r="AB302" s="6"/>
      <c r="AC302" s="6"/>
      <c r="AD302" s="6"/>
      <c r="AE302" s="6"/>
      <c r="AF302" s="6"/>
      <c r="AG302" s="6"/>
      <c r="AH302" s="6"/>
      <c r="AI302" s="6"/>
      <c r="AJ302" s="6"/>
      <c r="AK302" s="6"/>
      <c r="AL302" s="6"/>
      <c r="AM302" s="6"/>
      <c r="AN302" s="6"/>
      <c r="AO302" s="6"/>
      <c r="AP302" s="6"/>
      <c r="AQ302" s="6"/>
      <c r="AR302" s="6"/>
      <c r="AS302" s="6"/>
      <c r="AT302" s="6"/>
      <c r="AU302" s="6"/>
      <c r="AV302" s="6"/>
      <c r="AW302" s="6"/>
      <c r="AX302" s="6"/>
      <c r="AY302" s="6"/>
      <c r="AZ302" s="6"/>
      <c r="BA302" s="6"/>
      <c r="BC302" s="6"/>
      <c r="BD302" s="6"/>
      <c r="BE302" s="6"/>
      <c r="BF302" s="6"/>
      <c r="BG302" s="6"/>
      <c r="BH302" s="6"/>
      <c r="BI302" s="6"/>
      <c r="BJ302" s="6"/>
      <c r="BK302" s="6"/>
      <c r="BL302" s="6"/>
      <c r="BM302" s="6"/>
      <c r="BN302" s="6"/>
      <c r="BO302" s="6"/>
      <c r="BP302" s="6"/>
      <c r="BQ302" s="6"/>
      <c r="BR302" s="6"/>
      <c r="BS302" s="6"/>
      <c r="BT302" s="6"/>
      <c r="BU302" s="6"/>
      <c r="BV302" s="6"/>
      <c r="BW302" s="6"/>
      <c r="BX302" s="6"/>
      <c r="BY302" s="6"/>
      <c r="BZ302" s="6"/>
      <c r="CA302" s="6"/>
      <c r="CB302" s="6"/>
      <c r="CC302" s="6"/>
      <c r="CD302" s="6"/>
      <c r="CE302" s="6"/>
      <c r="CF302" s="6"/>
      <c r="CG302" s="6"/>
      <c r="CH302" s="6"/>
      <c r="CI302" s="6"/>
      <c r="CJ302" s="6"/>
      <c r="CK302" s="6"/>
      <c r="CL302" s="6"/>
    </row>
    <row r="303" spans="23:90" x14ac:dyDescent="0.25">
      <c r="W303" s="6"/>
      <c r="X303" s="6"/>
      <c r="Y303" s="6"/>
      <c r="Z303" s="6"/>
      <c r="AA303" s="6"/>
      <c r="AB303" s="6"/>
      <c r="AC303" s="6"/>
      <c r="AD303" s="6"/>
      <c r="AE303" s="6"/>
      <c r="AF303" s="6"/>
      <c r="AG303" s="6"/>
      <c r="AH303" s="6"/>
      <c r="AI303" s="6"/>
      <c r="AJ303" s="6"/>
      <c r="AK303" s="6"/>
      <c r="AL303" s="6"/>
      <c r="AM303" s="6"/>
      <c r="AN303" s="6"/>
      <c r="AO303" s="6"/>
      <c r="AP303" s="6"/>
      <c r="AQ303" s="6"/>
      <c r="AR303" s="6"/>
      <c r="AS303" s="6"/>
      <c r="AT303" s="6"/>
      <c r="AU303" s="6"/>
      <c r="AV303" s="6"/>
      <c r="AW303" s="6"/>
      <c r="AX303" s="6"/>
      <c r="AY303" s="6"/>
      <c r="AZ303" s="6"/>
      <c r="BA303" s="6"/>
      <c r="BC303" s="6"/>
      <c r="BD303" s="6"/>
      <c r="BE303" s="6"/>
      <c r="BF303" s="6"/>
      <c r="BG303" s="6"/>
      <c r="BH303" s="6"/>
      <c r="BI303" s="6"/>
      <c r="BJ303" s="6"/>
      <c r="BK303" s="6"/>
      <c r="BL303" s="6"/>
      <c r="BM303" s="6"/>
      <c r="BN303" s="6"/>
      <c r="BO303" s="6"/>
      <c r="BP303" s="6"/>
      <c r="BQ303" s="6"/>
      <c r="BR303" s="6"/>
      <c r="BS303" s="6"/>
      <c r="BT303" s="6"/>
      <c r="BU303" s="6"/>
      <c r="BV303" s="6"/>
      <c r="BW303" s="6"/>
      <c r="BX303" s="6"/>
      <c r="BY303" s="6"/>
      <c r="BZ303" s="6"/>
      <c r="CA303" s="6"/>
      <c r="CB303" s="6"/>
      <c r="CC303" s="6"/>
      <c r="CD303" s="6"/>
      <c r="CE303" s="6"/>
      <c r="CF303" s="6"/>
      <c r="CG303" s="6"/>
      <c r="CH303" s="6"/>
      <c r="CI303" s="6"/>
      <c r="CJ303" s="6"/>
      <c r="CK303" s="6"/>
      <c r="CL303" s="6"/>
    </row>
    <row r="304" spans="23:90" x14ac:dyDescent="0.25">
      <c r="W304" s="6"/>
      <c r="X304" s="6"/>
      <c r="Y304" s="6"/>
      <c r="Z304" s="6"/>
      <c r="AA304" s="6"/>
      <c r="AB304" s="6"/>
      <c r="AC304" s="6"/>
      <c r="AD304" s="6"/>
      <c r="AE304" s="6"/>
      <c r="AF304" s="6"/>
      <c r="AG304" s="6"/>
      <c r="AH304" s="6"/>
      <c r="AI304" s="6"/>
      <c r="AJ304" s="6"/>
      <c r="AK304" s="6"/>
      <c r="AL304" s="6"/>
      <c r="AM304" s="6"/>
      <c r="AN304" s="6"/>
      <c r="AO304" s="6"/>
      <c r="AP304" s="6"/>
      <c r="AQ304" s="6"/>
      <c r="AR304" s="6"/>
      <c r="AS304" s="6"/>
      <c r="AT304" s="6"/>
      <c r="AU304" s="6"/>
      <c r="AV304" s="6"/>
      <c r="AW304" s="6"/>
      <c r="AX304" s="6"/>
      <c r="AY304" s="6"/>
      <c r="AZ304" s="6"/>
      <c r="BA304" s="6"/>
      <c r="BC304" s="6"/>
      <c r="BD304" s="6"/>
      <c r="BE304" s="6"/>
      <c r="BF304" s="6"/>
      <c r="BG304" s="6"/>
      <c r="BH304" s="6"/>
      <c r="BI304" s="6"/>
      <c r="BJ304" s="6"/>
      <c r="BK304" s="6"/>
      <c r="BL304" s="6"/>
      <c r="BM304" s="6"/>
      <c r="BN304" s="6"/>
      <c r="BO304" s="6"/>
      <c r="BP304" s="6"/>
      <c r="BQ304" s="6"/>
      <c r="BR304" s="6"/>
      <c r="BS304" s="6"/>
      <c r="BT304" s="6"/>
      <c r="BU304" s="6"/>
      <c r="BV304" s="6"/>
      <c r="BW304" s="6"/>
      <c r="BX304" s="6"/>
      <c r="BY304" s="6"/>
      <c r="BZ304" s="6"/>
      <c r="CA304" s="6"/>
      <c r="CB304" s="6"/>
      <c r="CC304" s="6"/>
      <c r="CD304" s="6"/>
      <c r="CE304" s="6"/>
      <c r="CF304" s="6"/>
      <c r="CG304" s="6"/>
      <c r="CH304" s="6"/>
      <c r="CI304" s="6"/>
      <c r="CJ304" s="6"/>
      <c r="CK304" s="6"/>
      <c r="CL304" s="6"/>
    </row>
    <row r="305" spans="23:90" x14ac:dyDescent="0.25">
      <c r="W305" s="6"/>
      <c r="X305" s="6"/>
      <c r="Y305" s="6"/>
      <c r="Z305" s="6"/>
      <c r="AA305" s="6"/>
      <c r="AB305" s="6"/>
      <c r="AC305" s="6"/>
      <c r="AD305" s="6"/>
      <c r="AE305" s="6"/>
      <c r="AF305" s="6"/>
      <c r="AG305" s="6"/>
      <c r="AH305" s="6"/>
      <c r="AI305" s="6"/>
      <c r="AJ305" s="6"/>
      <c r="AK305" s="6"/>
      <c r="AL305" s="6"/>
      <c r="AM305" s="6"/>
      <c r="AN305" s="6"/>
      <c r="AO305" s="6"/>
      <c r="AP305" s="6"/>
      <c r="AQ305" s="6"/>
      <c r="AR305" s="6"/>
      <c r="AS305" s="6"/>
      <c r="AT305" s="6"/>
      <c r="AU305" s="6"/>
      <c r="AV305" s="6"/>
      <c r="AW305" s="6"/>
      <c r="AX305" s="6"/>
      <c r="AY305" s="6"/>
      <c r="AZ305" s="6"/>
      <c r="BA305" s="6"/>
      <c r="BC305" s="6"/>
      <c r="BD305" s="6"/>
      <c r="BE305" s="6"/>
      <c r="BF305" s="6"/>
      <c r="BG305" s="6"/>
      <c r="BH305" s="6"/>
      <c r="BI305" s="6"/>
      <c r="BJ305" s="6"/>
      <c r="BK305" s="6"/>
      <c r="BL305" s="6"/>
      <c r="BM305" s="6"/>
      <c r="BN305" s="6"/>
      <c r="BO305" s="6"/>
      <c r="BP305" s="6"/>
      <c r="BQ305" s="6"/>
      <c r="BR305" s="6"/>
      <c r="BS305" s="6"/>
      <c r="BT305" s="6"/>
      <c r="BU305" s="6"/>
      <c r="BV305" s="6"/>
      <c r="BW305" s="6"/>
      <c r="BX305" s="6"/>
      <c r="BY305" s="6"/>
      <c r="BZ305" s="6"/>
      <c r="CA305" s="6"/>
      <c r="CB305" s="6"/>
      <c r="CC305" s="6"/>
      <c r="CD305" s="6"/>
      <c r="CE305" s="6"/>
      <c r="CF305" s="6"/>
      <c r="CG305" s="6"/>
      <c r="CH305" s="6"/>
      <c r="CI305" s="6"/>
      <c r="CJ305" s="6"/>
      <c r="CK305" s="6"/>
      <c r="CL305" s="6"/>
    </row>
    <row r="306" spans="23:90" x14ac:dyDescent="0.25">
      <c r="W306" s="6"/>
      <c r="X306" s="6"/>
      <c r="Y306" s="6"/>
      <c r="Z306" s="6"/>
      <c r="AA306" s="6"/>
      <c r="AB306" s="6"/>
      <c r="AC306" s="6"/>
      <c r="AD306" s="6"/>
      <c r="AE306" s="6"/>
      <c r="AF306" s="6"/>
      <c r="AG306" s="6"/>
      <c r="AH306" s="6"/>
      <c r="AI306" s="6"/>
      <c r="AJ306" s="6"/>
      <c r="AK306" s="6"/>
      <c r="AL306" s="6"/>
      <c r="AM306" s="6"/>
      <c r="AN306" s="6"/>
      <c r="AO306" s="6"/>
      <c r="AP306" s="6"/>
      <c r="AQ306" s="6"/>
      <c r="AR306" s="6"/>
      <c r="AS306" s="6"/>
      <c r="AT306" s="6"/>
      <c r="AU306" s="6"/>
      <c r="AV306" s="6"/>
      <c r="AW306" s="6"/>
      <c r="AX306" s="6"/>
      <c r="AY306" s="6"/>
      <c r="AZ306" s="6"/>
      <c r="BA306" s="6"/>
      <c r="BC306" s="6"/>
      <c r="BD306" s="6"/>
      <c r="BE306" s="6"/>
      <c r="BF306" s="6"/>
      <c r="BG306" s="6"/>
      <c r="BH306" s="6"/>
      <c r="BI306" s="6"/>
      <c r="BJ306" s="6"/>
      <c r="BK306" s="6"/>
      <c r="BL306" s="6"/>
      <c r="BM306" s="6"/>
      <c r="BN306" s="6"/>
      <c r="BO306" s="6"/>
      <c r="BP306" s="6"/>
      <c r="BQ306" s="6"/>
      <c r="BR306" s="6"/>
      <c r="BS306" s="6"/>
      <c r="BT306" s="6"/>
      <c r="BU306" s="6"/>
      <c r="BV306" s="6"/>
      <c r="BW306" s="6"/>
      <c r="BX306" s="6"/>
      <c r="BY306" s="6"/>
      <c r="BZ306" s="6"/>
      <c r="CA306" s="6"/>
      <c r="CB306" s="6"/>
      <c r="CC306" s="6"/>
      <c r="CD306" s="6"/>
      <c r="CE306" s="6"/>
      <c r="CF306" s="6"/>
      <c r="CG306" s="6"/>
      <c r="CH306" s="6"/>
      <c r="CI306" s="6"/>
      <c r="CJ306" s="6"/>
      <c r="CK306" s="6"/>
      <c r="CL306" s="6"/>
    </row>
    <row r="307" spans="23:90" x14ac:dyDescent="0.25">
      <c r="W307" s="6"/>
      <c r="X307" s="6"/>
      <c r="Y307" s="6"/>
      <c r="Z307" s="6"/>
      <c r="AA307" s="6"/>
      <c r="AB307" s="6"/>
      <c r="AC307" s="6"/>
      <c r="AD307" s="6"/>
      <c r="AE307" s="6"/>
      <c r="AF307" s="6"/>
      <c r="AG307" s="6"/>
      <c r="AH307" s="6"/>
      <c r="AI307" s="6"/>
      <c r="AJ307" s="6"/>
      <c r="AK307" s="6"/>
      <c r="AL307" s="6"/>
      <c r="AM307" s="6"/>
      <c r="AN307" s="6"/>
      <c r="AO307" s="6"/>
      <c r="AP307" s="6"/>
      <c r="AQ307" s="6"/>
      <c r="AR307" s="6"/>
      <c r="AS307" s="6"/>
      <c r="AT307" s="6"/>
      <c r="AU307" s="6"/>
      <c r="AV307" s="6"/>
      <c r="AW307" s="6"/>
      <c r="AX307" s="6"/>
      <c r="AY307" s="6"/>
      <c r="AZ307" s="6"/>
      <c r="BA307" s="6"/>
      <c r="BC307" s="6"/>
      <c r="BD307" s="6"/>
      <c r="BE307" s="6"/>
      <c r="BF307" s="6"/>
      <c r="BG307" s="6"/>
      <c r="BH307" s="6"/>
      <c r="BI307" s="6"/>
      <c r="BJ307" s="6"/>
      <c r="BK307" s="6"/>
      <c r="BL307" s="6"/>
      <c r="BM307" s="6"/>
      <c r="BN307" s="6"/>
      <c r="BO307" s="6"/>
      <c r="BP307" s="6"/>
      <c r="BQ307" s="6"/>
      <c r="BR307" s="6"/>
      <c r="BS307" s="6"/>
      <c r="BT307" s="6"/>
      <c r="BU307" s="6"/>
      <c r="BV307" s="6"/>
      <c r="BW307" s="6"/>
      <c r="BX307" s="6"/>
      <c r="BY307" s="6"/>
      <c r="BZ307" s="6"/>
      <c r="CA307" s="6"/>
      <c r="CB307" s="6"/>
      <c r="CC307" s="6"/>
      <c r="CD307" s="6"/>
      <c r="CE307" s="6"/>
      <c r="CF307" s="6"/>
      <c r="CG307" s="6"/>
      <c r="CH307" s="6"/>
      <c r="CI307" s="6"/>
      <c r="CJ307" s="6"/>
      <c r="CK307" s="6"/>
      <c r="CL307" s="6"/>
    </row>
    <row r="308" spans="23:90" x14ac:dyDescent="0.25">
      <c r="W308" s="6"/>
      <c r="X308" s="6"/>
      <c r="Y308" s="6"/>
      <c r="Z308" s="6"/>
      <c r="AA308" s="6"/>
      <c r="AB308" s="6"/>
      <c r="AC308" s="6"/>
      <c r="AD308" s="6"/>
      <c r="AE308" s="6"/>
      <c r="AF308" s="6"/>
      <c r="AG308" s="6"/>
      <c r="AH308" s="6"/>
      <c r="AI308" s="6"/>
      <c r="AJ308" s="6"/>
      <c r="AK308" s="6"/>
      <c r="AL308" s="6"/>
      <c r="AM308" s="6"/>
      <c r="AN308" s="6"/>
      <c r="AO308" s="6"/>
      <c r="AP308" s="6"/>
      <c r="AQ308" s="6"/>
      <c r="AR308" s="6"/>
      <c r="AS308" s="6"/>
      <c r="AT308" s="6"/>
      <c r="AU308" s="6"/>
      <c r="AV308" s="6"/>
      <c r="AW308" s="6"/>
      <c r="AX308" s="6"/>
      <c r="AY308" s="6"/>
      <c r="AZ308" s="6"/>
      <c r="BA308" s="6"/>
      <c r="BC308" s="6"/>
      <c r="BD308" s="6"/>
      <c r="BE308" s="6"/>
      <c r="BF308" s="6"/>
      <c r="BG308" s="6"/>
      <c r="BH308" s="6"/>
      <c r="BI308" s="6"/>
      <c r="BJ308" s="6"/>
      <c r="BK308" s="6"/>
      <c r="BL308" s="6"/>
      <c r="BM308" s="6"/>
      <c r="BN308" s="6"/>
      <c r="BO308" s="6"/>
      <c r="BP308" s="6"/>
      <c r="BQ308" s="6"/>
      <c r="BR308" s="6"/>
      <c r="BS308" s="6"/>
      <c r="BT308" s="6"/>
      <c r="BU308" s="6"/>
      <c r="BV308" s="6"/>
      <c r="BW308" s="6"/>
      <c r="BX308" s="6"/>
      <c r="BY308" s="6"/>
      <c r="BZ308" s="6"/>
      <c r="CA308" s="6"/>
      <c r="CB308" s="6"/>
      <c r="CC308" s="6"/>
      <c r="CD308" s="6"/>
      <c r="CE308" s="6"/>
      <c r="CF308" s="6"/>
      <c r="CG308" s="6"/>
      <c r="CH308" s="6"/>
      <c r="CI308" s="6"/>
      <c r="CJ308" s="6"/>
      <c r="CK308" s="6"/>
      <c r="CL308" s="6"/>
    </row>
    <row r="309" spans="23:90" x14ac:dyDescent="0.25">
      <c r="W309" s="6"/>
      <c r="X309" s="6"/>
      <c r="Y309" s="6"/>
      <c r="Z309" s="6"/>
      <c r="AA309" s="6"/>
      <c r="AB309" s="6"/>
      <c r="AC309" s="6"/>
      <c r="AD309" s="6"/>
      <c r="AE309" s="6"/>
      <c r="AF309" s="6"/>
      <c r="AG309" s="6"/>
      <c r="AH309" s="6"/>
      <c r="AI309" s="6"/>
      <c r="AJ309" s="6"/>
      <c r="AK309" s="6"/>
      <c r="AL309" s="6"/>
      <c r="AM309" s="6"/>
      <c r="AN309" s="6"/>
      <c r="AO309" s="6"/>
      <c r="AP309" s="6"/>
      <c r="AQ309" s="6"/>
      <c r="AR309" s="6"/>
      <c r="AS309" s="6"/>
      <c r="AT309" s="6"/>
      <c r="AU309" s="6"/>
      <c r="AV309" s="6"/>
      <c r="AW309" s="6"/>
      <c r="AX309" s="6"/>
      <c r="AY309" s="6"/>
      <c r="AZ309" s="6"/>
      <c r="BA309" s="6"/>
      <c r="BC309" s="6"/>
      <c r="BD309" s="6"/>
      <c r="BE309" s="6"/>
      <c r="BF309" s="6"/>
      <c r="BG309" s="6"/>
      <c r="BH309" s="6"/>
      <c r="BI309" s="6"/>
      <c r="BJ309" s="6"/>
      <c r="BK309" s="6"/>
      <c r="BL309" s="6"/>
      <c r="BM309" s="6"/>
      <c r="BN309" s="6"/>
      <c r="BO309" s="6"/>
      <c r="BP309" s="6"/>
      <c r="BQ309" s="6"/>
      <c r="BR309" s="6"/>
      <c r="BS309" s="6"/>
      <c r="BT309" s="6"/>
      <c r="BU309" s="6"/>
      <c r="BV309" s="6"/>
      <c r="BW309" s="6"/>
      <c r="BX309" s="6"/>
      <c r="BY309" s="6"/>
      <c r="BZ309" s="6"/>
      <c r="CA309" s="6"/>
      <c r="CB309" s="6"/>
      <c r="CC309" s="6"/>
      <c r="CD309" s="6"/>
      <c r="CE309" s="6"/>
      <c r="CF309" s="6"/>
      <c r="CG309" s="6"/>
      <c r="CH309" s="6"/>
      <c r="CI309" s="6"/>
      <c r="CJ309" s="6"/>
      <c r="CK309" s="6"/>
      <c r="CL309" s="6"/>
    </row>
    <row r="310" spans="23:90" x14ac:dyDescent="0.25">
      <c r="W310" s="6"/>
      <c r="X310" s="6"/>
      <c r="Y310" s="6"/>
      <c r="Z310" s="6"/>
      <c r="AA310" s="6"/>
      <c r="AB310" s="6"/>
      <c r="AC310" s="6"/>
      <c r="AD310" s="6"/>
      <c r="AE310" s="6"/>
      <c r="AF310" s="6"/>
      <c r="AG310" s="6"/>
      <c r="AH310" s="6"/>
      <c r="AI310" s="6"/>
      <c r="AJ310" s="6"/>
      <c r="AK310" s="6"/>
      <c r="AL310" s="6"/>
      <c r="AM310" s="6"/>
      <c r="AN310" s="6"/>
      <c r="AO310" s="6"/>
      <c r="AP310" s="6"/>
      <c r="AQ310" s="6"/>
      <c r="AR310" s="6"/>
      <c r="AS310" s="6"/>
      <c r="AT310" s="6"/>
      <c r="AU310" s="6"/>
      <c r="AV310" s="6"/>
      <c r="AW310" s="6"/>
      <c r="AX310" s="6"/>
      <c r="AY310" s="6"/>
      <c r="AZ310" s="6"/>
      <c r="BA310" s="6"/>
      <c r="BC310" s="6"/>
      <c r="BD310" s="6"/>
      <c r="BE310" s="6"/>
      <c r="BF310" s="6"/>
      <c r="BG310" s="6"/>
      <c r="BH310" s="6"/>
      <c r="BI310" s="6"/>
      <c r="BJ310" s="6"/>
      <c r="BK310" s="6"/>
      <c r="BL310" s="6"/>
      <c r="BM310" s="6"/>
      <c r="BN310" s="6"/>
      <c r="BO310" s="6"/>
      <c r="BP310" s="6"/>
      <c r="BQ310" s="6"/>
      <c r="BR310" s="6"/>
      <c r="BS310" s="6"/>
      <c r="BT310" s="6"/>
      <c r="BU310" s="6"/>
      <c r="BV310" s="6"/>
      <c r="BW310" s="6"/>
      <c r="BX310" s="6"/>
      <c r="BY310" s="6"/>
      <c r="BZ310" s="6"/>
      <c r="CA310" s="6"/>
      <c r="CB310" s="6"/>
      <c r="CC310" s="6"/>
      <c r="CD310" s="6"/>
      <c r="CE310" s="6"/>
      <c r="CF310" s="6"/>
      <c r="CG310" s="6"/>
      <c r="CH310" s="6"/>
      <c r="CI310" s="6"/>
      <c r="CJ310" s="6"/>
      <c r="CK310" s="6"/>
      <c r="CL310" s="6"/>
    </row>
    <row r="311" spans="23:90" x14ac:dyDescent="0.25">
      <c r="W311" s="6"/>
      <c r="X311" s="6"/>
      <c r="Y311" s="6"/>
      <c r="Z311" s="6"/>
      <c r="AA311" s="6"/>
      <c r="AB311" s="6"/>
      <c r="AC311" s="6"/>
      <c r="AD311" s="6"/>
      <c r="AE311" s="6"/>
      <c r="AF311" s="6"/>
      <c r="AG311" s="6"/>
      <c r="AH311" s="6"/>
      <c r="AI311" s="6"/>
      <c r="AJ311" s="6"/>
      <c r="AK311" s="6"/>
      <c r="AL311" s="6"/>
      <c r="AM311" s="6"/>
      <c r="AN311" s="6"/>
      <c r="AO311" s="6"/>
      <c r="AP311" s="6"/>
      <c r="AQ311" s="6"/>
      <c r="AR311" s="6"/>
      <c r="AS311" s="6"/>
      <c r="AT311" s="6"/>
      <c r="AU311" s="6"/>
      <c r="AV311" s="6"/>
      <c r="AW311" s="6"/>
      <c r="AX311" s="6"/>
      <c r="AY311" s="6"/>
      <c r="AZ311" s="6"/>
      <c r="BA311" s="6"/>
      <c r="BC311" s="6"/>
      <c r="BD311" s="6"/>
      <c r="BE311" s="6"/>
      <c r="BF311" s="6"/>
      <c r="BG311" s="6"/>
      <c r="BH311" s="6"/>
      <c r="BI311" s="6"/>
      <c r="BJ311" s="6"/>
      <c r="BK311" s="6"/>
      <c r="BL311" s="6"/>
      <c r="BM311" s="6"/>
      <c r="BN311" s="6"/>
      <c r="BO311" s="6"/>
      <c r="BP311" s="6"/>
      <c r="BQ311" s="6"/>
      <c r="BR311" s="6"/>
      <c r="BS311" s="6"/>
      <c r="BT311" s="6"/>
      <c r="BU311" s="6"/>
      <c r="BV311" s="6"/>
      <c r="BW311" s="6"/>
      <c r="BX311" s="6"/>
      <c r="BY311" s="6"/>
      <c r="BZ311" s="6"/>
      <c r="CA311" s="6"/>
      <c r="CB311" s="6"/>
      <c r="CC311" s="6"/>
      <c r="CD311" s="6"/>
      <c r="CE311" s="6"/>
      <c r="CF311" s="6"/>
      <c r="CG311" s="6"/>
      <c r="CH311" s="6"/>
      <c r="CI311" s="6"/>
      <c r="CJ311" s="6"/>
      <c r="CK311" s="6"/>
      <c r="CL311" s="6"/>
    </row>
    <row r="312" spans="23:90" x14ac:dyDescent="0.25">
      <c r="W312" s="6"/>
      <c r="X312" s="6"/>
      <c r="Y312" s="6"/>
      <c r="Z312" s="6"/>
      <c r="AA312" s="6"/>
      <c r="AB312" s="6"/>
      <c r="AC312" s="6"/>
      <c r="AD312" s="6"/>
      <c r="AE312" s="6"/>
      <c r="AF312" s="6"/>
      <c r="AG312" s="6"/>
      <c r="AH312" s="6"/>
      <c r="AI312" s="6"/>
      <c r="AJ312" s="6"/>
      <c r="AK312" s="6"/>
      <c r="AL312" s="6"/>
      <c r="AM312" s="6"/>
      <c r="AN312" s="6"/>
      <c r="AO312" s="6"/>
      <c r="AP312" s="6"/>
      <c r="AQ312" s="6"/>
      <c r="AR312" s="6"/>
      <c r="AS312" s="6"/>
      <c r="AT312" s="6"/>
      <c r="AU312" s="6"/>
      <c r="AV312" s="6"/>
      <c r="AW312" s="6"/>
      <c r="AX312" s="6"/>
      <c r="AY312" s="6"/>
      <c r="AZ312" s="6"/>
      <c r="BA312" s="6"/>
      <c r="BC312" s="6"/>
      <c r="BD312" s="6"/>
      <c r="BE312" s="6"/>
      <c r="BF312" s="6"/>
      <c r="BG312" s="6"/>
      <c r="BH312" s="6"/>
      <c r="BI312" s="6"/>
      <c r="BJ312" s="6"/>
      <c r="BK312" s="6"/>
      <c r="BL312" s="6"/>
      <c r="BM312" s="6"/>
      <c r="BN312" s="6"/>
      <c r="BO312" s="6"/>
      <c r="BP312" s="6"/>
      <c r="BQ312" s="6"/>
      <c r="BR312" s="6"/>
      <c r="BS312" s="6"/>
      <c r="BT312" s="6"/>
      <c r="BU312" s="6"/>
      <c r="BV312" s="6"/>
      <c r="BW312" s="6"/>
      <c r="BX312" s="6"/>
      <c r="BY312" s="6"/>
      <c r="BZ312" s="6"/>
      <c r="CA312" s="6"/>
      <c r="CB312" s="6"/>
      <c r="CC312" s="6"/>
      <c r="CD312" s="6"/>
      <c r="CE312" s="6"/>
      <c r="CF312" s="6"/>
      <c r="CG312" s="6"/>
      <c r="CH312" s="6"/>
      <c r="CI312" s="6"/>
      <c r="CJ312" s="6"/>
      <c r="CK312" s="6"/>
      <c r="CL312" s="6"/>
    </row>
    <row r="313" spans="23:90" x14ac:dyDescent="0.25">
      <c r="W313" s="6"/>
      <c r="X313" s="6"/>
      <c r="Y313" s="6"/>
      <c r="Z313" s="6"/>
      <c r="AA313" s="6"/>
      <c r="AB313" s="6"/>
      <c r="AC313" s="6"/>
      <c r="AD313" s="6"/>
      <c r="AE313" s="6"/>
      <c r="AF313" s="6"/>
      <c r="AG313" s="6"/>
      <c r="AH313" s="6"/>
      <c r="AI313" s="6"/>
      <c r="AJ313" s="6"/>
      <c r="AK313" s="6"/>
      <c r="AL313" s="6"/>
      <c r="AM313" s="6"/>
      <c r="AN313" s="6"/>
      <c r="AO313" s="6"/>
      <c r="AP313" s="6"/>
      <c r="AQ313" s="6"/>
      <c r="AR313" s="6"/>
      <c r="AS313" s="6"/>
      <c r="AT313" s="6"/>
      <c r="AU313" s="6"/>
      <c r="AV313" s="6"/>
      <c r="AW313" s="6"/>
      <c r="AX313" s="6"/>
      <c r="AY313" s="6"/>
      <c r="AZ313" s="6"/>
      <c r="BA313" s="6"/>
      <c r="BC313" s="6"/>
      <c r="BD313" s="6"/>
      <c r="BE313" s="6"/>
      <c r="BF313" s="6"/>
      <c r="BG313" s="6"/>
      <c r="BH313" s="6"/>
      <c r="BI313" s="6"/>
      <c r="BJ313" s="6"/>
      <c r="BK313" s="6"/>
      <c r="BL313" s="6"/>
      <c r="BM313" s="6"/>
      <c r="BN313" s="6"/>
      <c r="BO313" s="6"/>
      <c r="BP313" s="6"/>
      <c r="BQ313" s="6"/>
      <c r="BR313" s="6"/>
      <c r="BS313" s="6"/>
      <c r="BT313" s="6"/>
      <c r="BU313" s="6"/>
      <c r="BV313" s="6"/>
      <c r="BW313" s="6"/>
      <c r="BX313" s="6"/>
      <c r="BY313" s="6"/>
      <c r="BZ313" s="6"/>
      <c r="CA313" s="6"/>
      <c r="CB313" s="6"/>
      <c r="CC313" s="6"/>
      <c r="CD313" s="6"/>
      <c r="CE313" s="6"/>
      <c r="CF313" s="6"/>
      <c r="CG313" s="6"/>
      <c r="CH313" s="6"/>
      <c r="CI313" s="6"/>
      <c r="CJ313" s="6"/>
      <c r="CK313" s="6"/>
      <c r="CL313" s="6"/>
    </row>
    <row r="314" spans="23:90" x14ac:dyDescent="0.25">
      <c r="W314" s="6"/>
      <c r="X314" s="6"/>
      <c r="Y314" s="6"/>
      <c r="Z314" s="6"/>
      <c r="AA314" s="6"/>
      <c r="AB314" s="6"/>
      <c r="AC314" s="6"/>
      <c r="AD314" s="6"/>
      <c r="AE314" s="6"/>
      <c r="AF314" s="6"/>
      <c r="AG314" s="6"/>
      <c r="AH314" s="6"/>
      <c r="AI314" s="6"/>
      <c r="AJ314" s="6"/>
      <c r="AK314" s="6"/>
      <c r="AL314" s="6"/>
      <c r="AM314" s="6"/>
      <c r="AN314" s="6"/>
      <c r="AO314" s="6"/>
      <c r="AP314" s="6"/>
      <c r="AQ314" s="6"/>
      <c r="AR314" s="6"/>
      <c r="AS314" s="6"/>
      <c r="AT314" s="6"/>
      <c r="AU314" s="6"/>
      <c r="AV314" s="6"/>
      <c r="AW314" s="6"/>
      <c r="AX314" s="6"/>
      <c r="AY314" s="6"/>
      <c r="AZ314" s="6"/>
      <c r="BA314" s="6"/>
      <c r="BC314" s="6"/>
      <c r="BD314" s="6"/>
      <c r="BE314" s="6"/>
      <c r="BF314" s="6"/>
      <c r="BG314" s="6"/>
      <c r="BH314" s="6"/>
      <c r="BI314" s="6"/>
      <c r="BJ314" s="6"/>
      <c r="BK314" s="6"/>
      <c r="BL314" s="6"/>
      <c r="BM314" s="6"/>
      <c r="BN314" s="6"/>
      <c r="BO314" s="6"/>
      <c r="BP314" s="6"/>
      <c r="BQ314" s="6"/>
      <c r="BR314" s="6"/>
      <c r="BS314" s="6"/>
      <c r="BT314" s="6"/>
      <c r="BU314" s="6"/>
      <c r="BV314" s="6"/>
      <c r="BW314" s="6"/>
      <c r="BX314" s="6"/>
      <c r="BY314" s="6"/>
      <c r="BZ314" s="6"/>
      <c r="CA314" s="6"/>
      <c r="CB314" s="6"/>
      <c r="CC314" s="6"/>
      <c r="CD314" s="6"/>
      <c r="CE314" s="6"/>
      <c r="CF314" s="6"/>
      <c r="CG314" s="6"/>
      <c r="CH314" s="6"/>
      <c r="CI314" s="6"/>
      <c r="CJ314" s="6"/>
      <c r="CK314" s="6"/>
      <c r="CL314" s="6"/>
    </row>
    <row r="315" spans="23:90" x14ac:dyDescent="0.25">
      <c r="W315" s="6"/>
      <c r="X315" s="6"/>
      <c r="Y315" s="6"/>
      <c r="Z315" s="6"/>
      <c r="AA315" s="6"/>
      <c r="AB315" s="6"/>
      <c r="AC315" s="6"/>
      <c r="AD315" s="6"/>
      <c r="AE315" s="6"/>
      <c r="AF315" s="6"/>
      <c r="AG315" s="6"/>
      <c r="AH315" s="6"/>
      <c r="AI315" s="6"/>
      <c r="AJ315" s="6"/>
      <c r="AK315" s="6"/>
      <c r="AL315" s="6"/>
      <c r="AM315" s="6"/>
      <c r="AN315" s="6"/>
      <c r="AO315" s="6"/>
      <c r="AP315" s="6"/>
      <c r="AQ315" s="6"/>
      <c r="AR315" s="6"/>
      <c r="AS315" s="6"/>
      <c r="AT315" s="6"/>
      <c r="AU315" s="6"/>
      <c r="AV315" s="6"/>
      <c r="AW315" s="6"/>
      <c r="AX315" s="6"/>
      <c r="AY315" s="6"/>
      <c r="AZ315" s="6"/>
      <c r="BA315" s="6"/>
      <c r="BC315" s="6"/>
      <c r="BD315" s="6"/>
      <c r="BE315" s="6"/>
      <c r="BF315" s="6"/>
      <c r="BG315" s="6"/>
      <c r="BH315" s="6"/>
      <c r="BI315" s="6"/>
      <c r="BJ315" s="6"/>
      <c r="BK315" s="6"/>
      <c r="BL315" s="6"/>
      <c r="BM315" s="6"/>
      <c r="BN315" s="6"/>
      <c r="BO315" s="6"/>
      <c r="BP315" s="6"/>
      <c r="BQ315" s="6"/>
      <c r="BR315" s="6"/>
      <c r="BS315" s="6"/>
      <c r="BT315" s="6"/>
      <c r="BU315" s="6"/>
      <c r="BV315" s="6"/>
      <c r="BW315" s="6"/>
      <c r="BX315" s="6"/>
      <c r="BY315" s="6"/>
      <c r="BZ315" s="6"/>
      <c r="CA315" s="6"/>
      <c r="CB315" s="6"/>
      <c r="CC315" s="6"/>
      <c r="CD315" s="6"/>
      <c r="CE315" s="6"/>
      <c r="CF315" s="6"/>
      <c r="CG315" s="6"/>
      <c r="CH315" s="6"/>
      <c r="CI315" s="6"/>
      <c r="CJ315" s="6"/>
      <c r="CK315" s="6"/>
      <c r="CL315" s="6"/>
    </row>
    <row r="316" spans="23:90" x14ac:dyDescent="0.25">
      <c r="W316" s="6"/>
      <c r="X316" s="6"/>
      <c r="Y316" s="6"/>
      <c r="Z316" s="6"/>
      <c r="AA316" s="6"/>
      <c r="AB316" s="6"/>
      <c r="AC316" s="6"/>
      <c r="AD316" s="6"/>
      <c r="AE316" s="6"/>
      <c r="AF316" s="6"/>
      <c r="AG316" s="6"/>
      <c r="AH316" s="6"/>
      <c r="AI316" s="6"/>
      <c r="AJ316" s="6"/>
      <c r="AK316" s="6"/>
      <c r="AL316" s="6"/>
      <c r="AM316" s="6"/>
      <c r="AN316" s="6"/>
      <c r="AO316" s="6"/>
      <c r="AP316" s="6"/>
      <c r="AQ316" s="6"/>
      <c r="AR316" s="6"/>
      <c r="AS316" s="6"/>
      <c r="AT316" s="6"/>
      <c r="AU316" s="6"/>
      <c r="AV316" s="6"/>
      <c r="AW316" s="6"/>
      <c r="AX316" s="6"/>
      <c r="AY316" s="6"/>
      <c r="AZ316" s="6"/>
      <c r="BA316" s="6"/>
      <c r="BC316" s="6"/>
      <c r="BD316" s="6"/>
      <c r="BE316" s="6"/>
      <c r="BF316" s="6"/>
      <c r="BG316" s="6"/>
      <c r="BH316" s="6"/>
      <c r="BI316" s="6"/>
      <c r="BJ316" s="6"/>
      <c r="BK316" s="6"/>
      <c r="BL316" s="6"/>
      <c r="BM316" s="6"/>
      <c r="BN316" s="6"/>
      <c r="BO316" s="6"/>
      <c r="BP316" s="6"/>
      <c r="BQ316" s="6"/>
      <c r="BR316" s="6"/>
      <c r="BS316" s="6"/>
      <c r="BT316" s="6"/>
      <c r="BU316" s="6"/>
      <c r="BV316" s="6"/>
      <c r="BW316" s="6"/>
      <c r="BX316" s="6"/>
      <c r="BY316" s="6"/>
      <c r="BZ316" s="6"/>
      <c r="CA316" s="6"/>
      <c r="CB316" s="6"/>
      <c r="CC316" s="6"/>
      <c r="CD316" s="6"/>
      <c r="CE316" s="6"/>
      <c r="CF316" s="6"/>
      <c r="CG316" s="6"/>
      <c r="CH316" s="6"/>
      <c r="CI316" s="6"/>
      <c r="CJ316" s="6"/>
      <c r="CK316" s="6"/>
      <c r="CL316" s="6"/>
    </row>
    <row r="317" spans="23:90" x14ac:dyDescent="0.25">
      <c r="W317" s="6"/>
      <c r="X317" s="6"/>
      <c r="Y317" s="6"/>
      <c r="Z317" s="6"/>
      <c r="AA317" s="6"/>
      <c r="AB317" s="6"/>
      <c r="AC317" s="6"/>
      <c r="AD317" s="6"/>
      <c r="AE317" s="6"/>
      <c r="AF317" s="6"/>
      <c r="AG317" s="6"/>
      <c r="AH317" s="6"/>
      <c r="AI317" s="6"/>
      <c r="AJ317" s="6"/>
      <c r="AK317" s="6"/>
      <c r="AL317" s="6"/>
      <c r="AM317" s="6"/>
      <c r="AN317" s="6"/>
      <c r="AO317" s="6"/>
      <c r="AP317" s="6"/>
      <c r="AQ317" s="6"/>
      <c r="AR317" s="6"/>
      <c r="AS317" s="6"/>
      <c r="AT317" s="6"/>
      <c r="AU317" s="6"/>
      <c r="AV317" s="6"/>
      <c r="AW317" s="6"/>
      <c r="AX317" s="6"/>
      <c r="AY317" s="6"/>
      <c r="AZ317" s="6"/>
      <c r="BA317" s="6"/>
      <c r="BC317" s="6"/>
      <c r="BD317" s="6"/>
      <c r="BE317" s="6"/>
      <c r="BF317" s="6"/>
      <c r="BG317" s="6"/>
      <c r="BH317" s="6"/>
      <c r="BI317" s="6"/>
      <c r="BJ317" s="6"/>
      <c r="BK317" s="6"/>
      <c r="BL317" s="6"/>
      <c r="BM317" s="6"/>
      <c r="BN317" s="6"/>
      <c r="BO317" s="6"/>
      <c r="BP317" s="6"/>
      <c r="BQ317" s="6"/>
      <c r="BR317" s="6"/>
      <c r="BS317" s="6"/>
      <c r="BT317" s="6"/>
      <c r="BU317" s="6"/>
      <c r="BV317" s="6"/>
      <c r="BW317" s="6"/>
      <c r="BX317" s="6"/>
      <c r="BY317" s="6"/>
      <c r="BZ317" s="6"/>
      <c r="CA317" s="6"/>
      <c r="CB317" s="6"/>
      <c r="CC317" s="6"/>
      <c r="CD317" s="6"/>
      <c r="CE317" s="6"/>
      <c r="CF317" s="6"/>
      <c r="CG317" s="6"/>
      <c r="CH317" s="6"/>
      <c r="CI317" s="6"/>
      <c r="CJ317" s="6"/>
      <c r="CK317" s="6"/>
      <c r="CL317" s="6"/>
    </row>
    <row r="318" spans="23:90" x14ac:dyDescent="0.25">
      <c r="W318" s="6"/>
      <c r="X318" s="6"/>
      <c r="Y318" s="6"/>
      <c r="Z318" s="6"/>
      <c r="AA318" s="6"/>
      <c r="AB318" s="6"/>
      <c r="AC318" s="6"/>
      <c r="AD318" s="6"/>
      <c r="AE318" s="6"/>
      <c r="AF318" s="6"/>
      <c r="AG318" s="6"/>
      <c r="AH318" s="6"/>
      <c r="AI318" s="6"/>
      <c r="AJ318" s="6"/>
      <c r="AK318" s="6"/>
      <c r="AL318" s="6"/>
      <c r="AM318" s="6"/>
      <c r="AN318" s="6"/>
      <c r="AO318" s="6"/>
      <c r="AP318" s="6"/>
      <c r="AQ318" s="6"/>
      <c r="AR318" s="6"/>
      <c r="AS318" s="6"/>
      <c r="AT318" s="6"/>
      <c r="AU318" s="6"/>
      <c r="AV318" s="6"/>
      <c r="AW318" s="6"/>
      <c r="AX318" s="6"/>
      <c r="AY318" s="6"/>
      <c r="AZ318" s="6"/>
      <c r="BA318" s="6"/>
      <c r="BC318" s="6"/>
      <c r="BD318" s="6"/>
      <c r="BE318" s="6"/>
      <c r="BF318" s="6"/>
      <c r="BG318" s="6"/>
      <c r="BH318" s="6"/>
      <c r="BI318" s="6"/>
      <c r="BJ318" s="6"/>
      <c r="BK318" s="6"/>
      <c r="BL318" s="6"/>
      <c r="BM318" s="6"/>
      <c r="BN318" s="6"/>
      <c r="BO318" s="6"/>
      <c r="BP318" s="6"/>
      <c r="BQ318" s="6"/>
      <c r="BR318" s="6"/>
      <c r="BS318" s="6"/>
      <c r="BT318" s="6"/>
      <c r="BU318" s="6"/>
      <c r="BV318" s="6"/>
      <c r="BW318" s="6"/>
      <c r="BX318" s="6"/>
      <c r="BY318" s="6"/>
      <c r="BZ318" s="6"/>
      <c r="CA318" s="6"/>
      <c r="CB318" s="6"/>
      <c r="CC318" s="6"/>
      <c r="CD318" s="6"/>
      <c r="CE318" s="6"/>
      <c r="CF318" s="6"/>
      <c r="CG318" s="6"/>
      <c r="CH318" s="6"/>
      <c r="CI318" s="6"/>
      <c r="CJ318" s="6"/>
      <c r="CK318" s="6"/>
      <c r="CL318" s="6"/>
    </row>
    <row r="319" spans="23:90" x14ac:dyDescent="0.25">
      <c r="W319" s="6"/>
      <c r="X319" s="6"/>
      <c r="Y319" s="6"/>
      <c r="Z319" s="6"/>
      <c r="AA319" s="6"/>
      <c r="AB319" s="6"/>
      <c r="AC319" s="6"/>
      <c r="AD319" s="6"/>
      <c r="AE319" s="6"/>
      <c r="AF319" s="6"/>
      <c r="AG319" s="6"/>
      <c r="AH319" s="6"/>
      <c r="AI319" s="6"/>
      <c r="AJ319" s="6"/>
      <c r="AK319" s="6"/>
      <c r="AL319" s="6"/>
      <c r="AM319" s="6"/>
      <c r="AN319" s="6"/>
      <c r="AO319" s="6"/>
      <c r="AP319" s="6"/>
      <c r="AQ319" s="6"/>
      <c r="AR319" s="6"/>
      <c r="AS319" s="6"/>
      <c r="AT319" s="6"/>
      <c r="AU319" s="6"/>
      <c r="AV319" s="6"/>
      <c r="AW319" s="6"/>
      <c r="AX319" s="6"/>
      <c r="AY319" s="6"/>
      <c r="AZ319" s="6"/>
      <c r="BA319" s="6"/>
      <c r="BC319" s="6"/>
      <c r="BD319" s="6"/>
      <c r="BE319" s="6"/>
      <c r="BF319" s="6"/>
      <c r="BG319" s="6"/>
      <c r="BH319" s="6"/>
      <c r="BI319" s="6"/>
      <c r="BJ319" s="6"/>
      <c r="BK319" s="6"/>
      <c r="BL319" s="6"/>
      <c r="BM319" s="6"/>
      <c r="BN319" s="6"/>
      <c r="BO319" s="6"/>
      <c r="BP319" s="6"/>
      <c r="BQ319" s="6"/>
      <c r="BR319" s="6"/>
      <c r="BS319" s="6"/>
      <c r="BT319" s="6"/>
      <c r="BU319" s="6"/>
      <c r="BV319" s="6"/>
      <c r="BW319" s="6"/>
      <c r="BX319" s="6"/>
      <c r="BY319" s="6"/>
      <c r="BZ319" s="6"/>
      <c r="CA319" s="6"/>
      <c r="CB319" s="6"/>
      <c r="CC319" s="6"/>
      <c r="CD319" s="6"/>
      <c r="CE319" s="6"/>
      <c r="CF319" s="6"/>
      <c r="CG319" s="6"/>
      <c r="CH319" s="6"/>
      <c r="CI319" s="6"/>
      <c r="CJ319" s="6"/>
      <c r="CK319" s="6"/>
      <c r="CL319" s="6"/>
    </row>
    <row r="320" spans="23:90" x14ac:dyDescent="0.25">
      <c r="W320" s="6"/>
      <c r="X320" s="6"/>
      <c r="Y320" s="6"/>
      <c r="Z320" s="6"/>
      <c r="AA320" s="6"/>
      <c r="AB320" s="6"/>
      <c r="AC320" s="6"/>
      <c r="AD320" s="6"/>
      <c r="AE320" s="6"/>
      <c r="AF320" s="6"/>
      <c r="AG320" s="6"/>
      <c r="AH320" s="6"/>
      <c r="AI320" s="6"/>
      <c r="AJ320" s="6"/>
      <c r="AK320" s="6"/>
      <c r="AL320" s="6"/>
      <c r="AM320" s="6"/>
      <c r="AN320" s="6"/>
      <c r="AO320" s="6"/>
      <c r="AP320" s="6"/>
      <c r="AQ320" s="6"/>
      <c r="AR320" s="6"/>
      <c r="AS320" s="6"/>
      <c r="AT320" s="6"/>
      <c r="AU320" s="6"/>
      <c r="AV320" s="6"/>
      <c r="AW320" s="6"/>
      <c r="AX320" s="6"/>
      <c r="AY320" s="6"/>
      <c r="AZ320" s="6"/>
      <c r="BA320" s="6"/>
      <c r="BC320" s="6"/>
      <c r="BD320" s="6"/>
      <c r="BE320" s="6"/>
      <c r="BF320" s="6"/>
      <c r="BG320" s="6"/>
      <c r="BH320" s="6"/>
      <c r="BI320" s="6"/>
      <c r="BJ320" s="6"/>
      <c r="BK320" s="6"/>
      <c r="BL320" s="6"/>
      <c r="BM320" s="6"/>
      <c r="BN320" s="6"/>
      <c r="BO320" s="6"/>
      <c r="BP320" s="6"/>
      <c r="BQ320" s="6"/>
      <c r="BR320" s="6"/>
      <c r="BS320" s="6"/>
      <c r="BT320" s="6"/>
      <c r="BU320" s="6"/>
      <c r="BV320" s="6"/>
      <c r="BW320" s="6"/>
      <c r="BX320" s="6"/>
      <c r="BY320" s="6"/>
      <c r="BZ320" s="6"/>
      <c r="CA320" s="6"/>
      <c r="CB320" s="6"/>
      <c r="CC320" s="6"/>
      <c r="CD320" s="6"/>
      <c r="CE320" s="6"/>
      <c r="CF320" s="6"/>
      <c r="CG320" s="6"/>
      <c r="CH320" s="6"/>
      <c r="CI320" s="6"/>
      <c r="CJ320" s="6"/>
      <c r="CK320" s="6"/>
      <c r="CL320" s="6"/>
    </row>
    <row r="321" spans="23:90" x14ac:dyDescent="0.25">
      <c r="W321" s="6"/>
      <c r="X321" s="6"/>
      <c r="Y321" s="6"/>
      <c r="Z321" s="6"/>
      <c r="AA321" s="6"/>
      <c r="AB321" s="6"/>
      <c r="AC321" s="6"/>
      <c r="AD321" s="6"/>
      <c r="AE321" s="6"/>
      <c r="AF321" s="6"/>
      <c r="AG321" s="6"/>
      <c r="AH321" s="6"/>
      <c r="AI321" s="6"/>
      <c r="AJ321" s="6"/>
      <c r="AK321" s="6"/>
      <c r="AL321" s="6"/>
      <c r="AM321" s="6"/>
      <c r="AN321" s="6"/>
      <c r="AO321" s="6"/>
      <c r="AP321" s="6"/>
      <c r="AQ321" s="6"/>
      <c r="AR321" s="6"/>
      <c r="AS321" s="6"/>
      <c r="AT321" s="6"/>
      <c r="AU321" s="6"/>
      <c r="AV321" s="6"/>
      <c r="AW321" s="6"/>
      <c r="AX321" s="6"/>
      <c r="AY321" s="6"/>
      <c r="AZ321" s="6"/>
      <c r="BA321" s="6"/>
      <c r="BC321" s="6"/>
      <c r="BD321" s="6"/>
      <c r="BE321" s="6"/>
      <c r="BF321" s="6"/>
      <c r="BG321" s="6"/>
      <c r="BH321" s="6"/>
      <c r="BI321" s="6"/>
      <c r="BJ321" s="6"/>
      <c r="BK321" s="6"/>
      <c r="BL321" s="6"/>
      <c r="BM321" s="6"/>
      <c r="BN321" s="6"/>
      <c r="BO321" s="6"/>
      <c r="BP321" s="6"/>
      <c r="BQ321" s="6"/>
      <c r="BR321" s="6"/>
      <c r="BS321" s="6"/>
      <c r="BT321" s="6"/>
      <c r="BU321" s="6"/>
      <c r="BV321" s="6"/>
      <c r="BW321" s="6"/>
      <c r="BX321" s="6"/>
      <c r="BY321" s="6"/>
      <c r="BZ321" s="6"/>
      <c r="CA321" s="6"/>
      <c r="CB321" s="6"/>
      <c r="CC321" s="6"/>
      <c r="CD321" s="6"/>
      <c r="CE321" s="6"/>
      <c r="CF321" s="6"/>
      <c r="CG321" s="6"/>
      <c r="CH321" s="6"/>
      <c r="CI321" s="6"/>
      <c r="CJ321" s="6"/>
      <c r="CK321" s="6"/>
      <c r="CL321" s="6"/>
    </row>
    <row r="322" spans="23:90" x14ac:dyDescent="0.25">
      <c r="W322" s="6"/>
      <c r="X322" s="6"/>
      <c r="Y322" s="6"/>
      <c r="Z322" s="6"/>
      <c r="AA322" s="6"/>
      <c r="AB322" s="6"/>
      <c r="AC322" s="6"/>
      <c r="AD322" s="6"/>
      <c r="AE322" s="6"/>
      <c r="AF322" s="6"/>
      <c r="AG322" s="6"/>
      <c r="AH322" s="6"/>
      <c r="AI322" s="6"/>
      <c r="AJ322" s="6"/>
      <c r="AK322" s="6"/>
      <c r="AL322" s="6"/>
      <c r="AM322" s="6"/>
      <c r="AN322" s="6"/>
      <c r="AO322" s="6"/>
      <c r="AP322" s="6"/>
      <c r="AQ322" s="6"/>
      <c r="AR322" s="6"/>
      <c r="AS322" s="6"/>
      <c r="AT322" s="6"/>
      <c r="AU322" s="6"/>
      <c r="AV322" s="6"/>
      <c r="AW322" s="6"/>
      <c r="AX322" s="6"/>
      <c r="AY322" s="6"/>
      <c r="AZ322" s="6"/>
      <c r="BA322" s="6"/>
      <c r="BC322" s="6"/>
      <c r="BD322" s="6"/>
      <c r="BE322" s="6"/>
      <c r="BF322" s="6"/>
      <c r="BG322" s="6"/>
      <c r="BH322" s="6"/>
      <c r="BI322" s="6"/>
      <c r="BJ322" s="6"/>
      <c r="BK322" s="6"/>
      <c r="BL322" s="6"/>
      <c r="BM322" s="6"/>
      <c r="BN322" s="6"/>
      <c r="BO322" s="6"/>
      <c r="BP322" s="6"/>
      <c r="BQ322" s="6"/>
      <c r="BR322" s="6"/>
      <c r="BS322" s="6"/>
      <c r="BT322" s="6"/>
      <c r="BU322" s="6"/>
      <c r="BV322" s="6"/>
      <c r="BW322" s="6"/>
      <c r="BX322" s="6"/>
      <c r="BY322" s="6"/>
      <c r="BZ322" s="6"/>
      <c r="CA322" s="6"/>
      <c r="CB322" s="6"/>
      <c r="CC322" s="6"/>
      <c r="CD322" s="6"/>
      <c r="CE322" s="6"/>
      <c r="CF322" s="6"/>
      <c r="CG322" s="6"/>
      <c r="CH322" s="6"/>
      <c r="CI322" s="6"/>
      <c r="CJ322" s="6"/>
      <c r="CK322" s="6"/>
      <c r="CL322" s="6"/>
    </row>
    <row r="323" spans="23:90" x14ac:dyDescent="0.25">
      <c r="W323" s="6"/>
      <c r="X323" s="6"/>
      <c r="Y323" s="6"/>
      <c r="Z323" s="6"/>
      <c r="AA323" s="6"/>
      <c r="AB323" s="6"/>
      <c r="AC323" s="6"/>
      <c r="AD323" s="6"/>
      <c r="AE323" s="6"/>
      <c r="AF323" s="6"/>
      <c r="AG323" s="6"/>
      <c r="AH323" s="6"/>
      <c r="AI323" s="6"/>
      <c r="AJ323" s="6"/>
      <c r="AK323" s="6"/>
      <c r="AL323" s="6"/>
      <c r="AM323" s="6"/>
      <c r="AN323" s="6"/>
      <c r="AO323" s="6"/>
      <c r="AP323" s="6"/>
      <c r="AQ323" s="6"/>
      <c r="AR323" s="6"/>
      <c r="AS323" s="6"/>
      <c r="AT323" s="6"/>
      <c r="AU323" s="6"/>
      <c r="AV323" s="6"/>
      <c r="AW323" s="6"/>
      <c r="AX323" s="6"/>
      <c r="AY323" s="6"/>
      <c r="AZ323" s="6"/>
      <c r="BA323" s="6"/>
      <c r="BC323" s="6"/>
      <c r="BD323" s="6"/>
      <c r="BE323" s="6"/>
      <c r="BF323" s="6"/>
      <c r="BG323" s="6"/>
      <c r="BH323" s="6"/>
      <c r="BI323" s="6"/>
      <c r="BJ323" s="6"/>
      <c r="BK323" s="6"/>
      <c r="BL323" s="6"/>
      <c r="BM323" s="6"/>
      <c r="BN323" s="6"/>
      <c r="BO323" s="6"/>
      <c r="BP323" s="6"/>
      <c r="BQ323" s="6"/>
      <c r="BR323" s="6"/>
      <c r="BS323" s="6"/>
      <c r="BT323" s="6"/>
      <c r="BU323" s="6"/>
      <c r="BV323" s="6"/>
      <c r="BW323" s="6"/>
      <c r="BX323" s="6"/>
      <c r="BY323" s="6"/>
      <c r="BZ323" s="6"/>
      <c r="CA323" s="6"/>
      <c r="CB323" s="6"/>
      <c r="CC323" s="6"/>
      <c r="CD323" s="6"/>
      <c r="CE323" s="6"/>
      <c r="CF323" s="6"/>
      <c r="CG323" s="6"/>
      <c r="CH323" s="6"/>
      <c r="CI323" s="6"/>
      <c r="CJ323" s="6"/>
      <c r="CK323" s="6"/>
      <c r="CL323" s="6"/>
    </row>
    <row r="324" spans="23:90" x14ac:dyDescent="0.25">
      <c r="W324" s="6"/>
      <c r="X324" s="6"/>
      <c r="Y324" s="6"/>
      <c r="Z324" s="6"/>
      <c r="AA324" s="6"/>
      <c r="AB324" s="6"/>
      <c r="AC324" s="6"/>
      <c r="AD324" s="6"/>
      <c r="AE324" s="6"/>
      <c r="AF324" s="6"/>
      <c r="AG324" s="6"/>
      <c r="AH324" s="6"/>
      <c r="AI324" s="6"/>
      <c r="AJ324" s="6"/>
      <c r="AK324" s="6"/>
      <c r="AL324" s="6"/>
      <c r="AM324" s="6"/>
      <c r="AN324" s="6"/>
      <c r="AO324" s="6"/>
      <c r="AP324" s="6"/>
      <c r="AQ324" s="6"/>
      <c r="AR324" s="6"/>
      <c r="AS324" s="6"/>
      <c r="AT324" s="6"/>
      <c r="AU324" s="6"/>
      <c r="AV324" s="6"/>
      <c r="AW324" s="6"/>
      <c r="AX324" s="6"/>
      <c r="AY324" s="6"/>
      <c r="AZ324" s="6"/>
      <c r="BA324" s="6"/>
      <c r="BC324" s="6"/>
      <c r="BD324" s="6"/>
      <c r="BE324" s="6"/>
      <c r="BF324" s="6"/>
      <c r="BG324" s="6"/>
      <c r="BH324" s="6"/>
      <c r="BI324" s="6"/>
      <c r="BJ324" s="6"/>
      <c r="BK324" s="6"/>
      <c r="BL324" s="6"/>
      <c r="BM324" s="6"/>
      <c r="BN324" s="6"/>
      <c r="BO324" s="6"/>
      <c r="BP324" s="6"/>
      <c r="BQ324" s="6"/>
      <c r="BR324" s="6"/>
      <c r="BS324" s="6"/>
      <c r="BT324" s="6"/>
      <c r="BU324" s="6"/>
      <c r="BV324" s="6"/>
      <c r="BW324" s="6"/>
      <c r="BX324" s="6"/>
      <c r="BY324" s="6"/>
      <c r="BZ324" s="6"/>
      <c r="CA324" s="6"/>
      <c r="CB324" s="6"/>
      <c r="CC324" s="6"/>
      <c r="CD324" s="6"/>
      <c r="CE324" s="6"/>
      <c r="CF324" s="6"/>
      <c r="CG324" s="6"/>
      <c r="CH324" s="6"/>
      <c r="CI324" s="6"/>
      <c r="CJ324" s="6"/>
      <c r="CK324" s="6"/>
      <c r="CL324" s="6"/>
    </row>
    <row r="325" spans="23:90" x14ac:dyDescent="0.25">
      <c r="W325" s="6"/>
      <c r="X325" s="6"/>
      <c r="Y325" s="6"/>
      <c r="Z325" s="6"/>
      <c r="AA325" s="6"/>
      <c r="AB325" s="6"/>
      <c r="AC325" s="6"/>
      <c r="AD325" s="6"/>
      <c r="AE325" s="6"/>
      <c r="AF325" s="6"/>
      <c r="AG325" s="6"/>
      <c r="AH325" s="6"/>
      <c r="AI325" s="6"/>
      <c r="AJ325" s="6"/>
      <c r="AK325" s="6"/>
      <c r="AL325" s="6"/>
      <c r="AM325" s="6"/>
      <c r="AN325" s="6"/>
      <c r="AO325" s="6"/>
      <c r="AP325" s="6"/>
      <c r="AQ325" s="6"/>
      <c r="AR325" s="6"/>
      <c r="AS325" s="6"/>
      <c r="AT325" s="6"/>
      <c r="AU325" s="6"/>
      <c r="AV325" s="6"/>
      <c r="AW325" s="6"/>
      <c r="AX325" s="6"/>
      <c r="AY325" s="6"/>
      <c r="AZ325" s="6"/>
      <c r="BA325" s="6"/>
      <c r="BC325" s="6"/>
      <c r="BD325" s="6"/>
      <c r="BE325" s="6"/>
      <c r="BF325" s="6"/>
      <c r="BG325" s="6"/>
      <c r="BH325" s="6"/>
      <c r="BI325" s="6"/>
      <c r="BJ325" s="6"/>
      <c r="BK325" s="6"/>
      <c r="BL325" s="6"/>
      <c r="BM325" s="6"/>
      <c r="BN325" s="6"/>
      <c r="BO325" s="6"/>
      <c r="BP325" s="6"/>
      <c r="BQ325" s="6"/>
      <c r="BR325" s="6"/>
      <c r="BS325" s="6"/>
      <c r="BT325" s="6"/>
      <c r="BU325" s="6"/>
      <c r="BV325" s="6"/>
      <c r="BW325" s="6"/>
      <c r="BX325" s="6"/>
      <c r="BY325" s="6"/>
      <c r="BZ325" s="6"/>
      <c r="CA325" s="6"/>
      <c r="CB325" s="6"/>
      <c r="CC325" s="6"/>
      <c r="CD325" s="6"/>
      <c r="CE325" s="6"/>
      <c r="CF325" s="6"/>
      <c r="CG325" s="6"/>
      <c r="CH325" s="6"/>
      <c r="CI325" s="6"/>
      <c r="CJ325" s="6"/>
      <c r="CK325" s="6"/>
      <c r="CL325" s="6"/>
    </row>
    <row r="326" spans="23:90" x14ac:dyDescent="0.25">
      <c r="W326" s="6"/>
      <c r="X326" s="6"/>
      <c r="Y326" s="6"/>
      <c r="Z326" s="6"/>
      <c r="AA326" s="6"/>
      <c r="AB326" s="6"/>
      <c r="AC326" s="6"/>
      <c r="AD326" s="6"/>
      <c r="AE326" s="6"/>
      <c r="AF326" s="6"/>
      <c r="AG326" s="6"/>
      <c r="AH326" s="6"/>
      <c r="AI326" s="6"/>
      <c r="AJ326" s="6"/>
      <c r="AK326" s="6"/>
      <c r="AL326" s="6"/>
      <c r="AM326" s="6"/>
      <c r="AN326" s="6"/>
      <c r="AO326" s="6"/>
      <c r="AP326" s="6"/>
      <c r="AQ326" s="6"/>
      <c r="AR326" s="6"/>
      <c r="AS326" s="6"/>
      <c r="AT326" s="6"/>
      <c r="AU326" s="6"/>
      <c r="AV326" s="6"/>
      <c r="AW326" s="6"/>
      <c r="AX326" s="6"/>
      <c r="AY326" s="6"/>
      <c r="AZ326" s="6"/>
      <c r="BA326" s="6"/>
      <c r="BC326" s="6"/>
      <c r="BD326" s="6"/>
      <c r="BE326" s="6"/>
      <c r="BF326" s="6"/>
      <c r="BG326" s="6"/>
      <c r="BH326" s="6"/>
      <c r="BI326" s="6"/>
      <c r="BJ326" s="6"/>
      <c r="BK326" s="6"/>
      <c r="BL326" s="6"/>
      <c r="BM326" s="6"/>
      <c r="BN326" s="6"/>
      <c r="BO326" s="6"/>
      <c r="BP326" s="6"/>
      <c r="BQ326" s="6"/>
      <c r="BR326" s="6"/>
      <c r="BS326" s="6"/>
      <c r="BT326" s="6"/>
      <c r="BU326" s="6"/>
      <c r="BV326" s="6"/>
      <c r="BW326" s="6"/>
      <c r="BX326" s="6"/>
      <c r="BY326" s="6"/>
      <c r="BZ326" s="6"/>
      <c r="CA326" s="6"/>
      <c r="CB326" s="6"/>
      <c r="CC326" s="6"/>
      <c r="CD326" s="6"/>
      <c r="CE326" s="6"/>
      <c r="CF326" s="6"/>
      <c r="CG326" s="6"/>
      <c r="CH326" s="6"/>
      <c r="CI326" s="6"/>
      <c r="CJ326" s="6"/>
      <c r="CK326" s="6"/>
      <c r="CL326" s="6"/>
    </row>
    <row r="327" spans="23:90" x14ac:dyDescent="0.25">
      <c r="W327" s="6"/>
      <c r="X327" s="6"/>
      <c r="Y327" s="6"/>
      <c r="Z327" s="6"/>
      <c r="AA327" s="6"/>
      <c r="AB327" s="6"/>
      <c r="AC327" s="6"/>
      <c r="AD327" s="6"/>
      <c r="AE327" s="6"/>
      <c r="AF327" s="6"/>
      <c r="AG327" s="6"/>
      <c r="AH327" s="6"/>
      <c r="AI327" s="6"/>
      <c r="AJ327" s="6"/>
      <c r="AK327" s="6"/>
      <c r="AL327" s="6"/>
      <c r="AM327" s="6"/>
      <c r="AN327" s="6"/>
      <c r="AO327" s="6"/>
      <c r="AP327" s="6"/>
      <c r="AQ327" s="6"/>
      <c r="AR327" s="6"/>
      <c r="AS327" s="6"/>
      <c r="AT327" s="6"/>
      <c r="AU327" s="6"/>
      <c r="AV327" s="6"/>
      <c r="AW327" s="6"/>
      <c r="AX327" s="6"/>
      <c r="AY327" s="6"/>
      <c r="AZ327" s="6"/>
      <c r="BA327" s="6"/>
      <c r="BC327" s="6"/>
      <c r="BD327" s="6"/>
      <c r="BE327" s="6"/>
      <c r="BF327" s="6"/>
      <c r="BG327" s="6"/>
      <c r="BH327" s="6"/>
      <c r="BI327" s="6"/>
      <c r="BJ327" s="6"/>
      <c r="BK327" s="6"/>
      <c r="BL327" s="6"/>
      <c r="BM327" s="6"/>
      <c r="BN327" s="6"/>
      <c r="BO327" s="6"/>
      <c r="BP327" s="6"/>
      <c r="BQ327" s="6"/>
      <c r="BR327" s="6"/>
      <c r="BS327" s="6"/>
      <c r="BT327" s="6"/>
      <c r="BU327" s="6"/>
      <c r="BV327" s="6"/>
      <c r="BW327" s="6"/>
      <c r="BX327" s="6"/>
      <c r="BY327" s="6"/>
      <c r="BZ327" s="6"/>
      <c r="CA327" s="6"/>
      <c r="CB327" s="6"/>
      <c r="CC327" s="6"/>
      <c r="CD327" s="6"/>
      <c r="CE327" s="6"/>
      <c r="CF327" s="6"/>
      <c r="CG327" s="6"/>
      <c r="CH327" s="6"/>
      <c r="CI327" s="6"/>
      <c r="CJ327" s="6"/>
      <c r="CK327" s="6"/>
      <c r="CL327" s="6"/>
    </row>
    <row r="328" spans="23:90" x14ac:dyDescent="0.25">
      <c r="W328" s="6"/>
      <c r="X328" s="6"/>
      <c r="Y328" s="6"/>
      <c r="Z328" s="6"/>
      <c r="AA328" s="6"/>
      <c r="AB328" s="6"/>
      <c r="AC328" s="6"/>
      <c r="AD328" s="6"/>
      <c r="AE328" s="6"/>
      <c r="AF328" s="6"/>
      <c r="AG328" s="6"/>
      <c r="AH328" s="6"/>
      <c r="AI328" s="6"/>
      <c r="AJ328" s="6"/>
      <c r="AK328" s="6"/>
      <c r="AL328" s="6"/>
      <c r="AM328" s="6"/>
      <c r="AN328" s="6"/>
      <c r="AO328" s="6"/>
      <c r="AP328" s="6"/>
      <c r="AQ328" s="6"/>
      <c r="AR328" s="6"/>
      <c r="AS328" s="6"/>
      <c r="AT328" s="6"/>
      <c r="AU328" s="6"/>
      <c r="AV328" s="6"/>
      <c r="AW328" s="6"/>
      <c r="AX328" s="6"/>
      <c r="AY328" s="6"/>
      <c r="AZ328" s="6"/>
      <c r="BA328" s="6"/>
      <c r="BC328" s="6"/>
      <c r="BD328" s="6"/>
      <c r="BE328" s="6"/>
      <c r="BF328" s="6"/>
      <c r="BG328" s="6"/>
      <c r="BH328" s="6"/>
      <c r="BI328" s="6"/>
      <c r="BJ328" s="6"/>
      <c r="BK328" s="6"/>
      <c r="BL328" s="6"/>
      <c r="BM328" s="6"/>
      <c r="BN328" s="6"/>
      <c r="BO328" s="6"/>
      <c r="BP328" s="6"/>
      <c r="BQ328" s="6"/>
      <c r="BR328" s="6"/>
      <c r="BS328" s="6"/>
      <c r="BT328" s="6"/>
      <c r="BU328" s="6"/>
      <c r="BV328" s="6"/>
      <c r="BW328" s="6"/>
      <c r="BX328" s="6"/>
      <c r="BY328" s="6"/>
      <c r="BZ328" s="6"/>
      <c r="CA328" s="6"/>
      <c r="CB328" s="6"/>
      <c r="CC328" s="6"/>
      <c r="CD328" s="6"/>
      <c r="CE328" s="6"/>
      <c r="CF328" s="6"/>
      <c r="CG328" s="6"/>
      <c r="CH328" s="6"/>
      <c r="CI328" s="6"/>
      <c r="CJ328" s="6"/>
      <c r="CK328" s="6"/>
      <c r="CL328" s="6"/>
    </row>
    <row r="329" spans="23:90" x14ac:dyDescent="0.25">
      <c r="W329" s="6"/>
      <c r="X329" s="6"/>
      <c r="Y329" s="6"/>
      <c r="Z329" s="6"/>
      <c r="AA329" s="6"/>
      <c r="AB329" s="6"/>
      <c r="AC329" s="6"/>
      <c r="AD329" s="6"/>
      <c r="AE329" s="6"/>
      <c r="AF329" s="6"/>
      <c r="AG329" s="6"/>
      <c r="AH329" s="6"/>
      <c r="AI329" s="6"/>
      <c r="AJ329" s="6"/>
      <c r="AK329" s="6"/>
      <c r="AL329" s="6"/>
      <c r="AM329" s="6"/>
      <c r="AN329" s="6"/>
      <c r="AO329" s="6"/>
      <c r="AP329" s="6"/>
      <c r="AQ329" s="6"/>
      <c r="AR329" s="6"/>
      <c r="AS329" s="6"/>
      <c r="AT329" s="6"/>
      <c r="AU329" s="6"/>
      <c r="AV329" s="6"/>
      <c r="AW329" s="6"/>
      <c r="AX329" s="6"/>
      <c r="AY329" s="6"/>
      <c r="AZ329" s="6"/>
      <c r="BA329" s="6"/>
      <c r="BC329" s="6"/>
      <c r="BD329" s="6"/>
      <c r="BE329" s="6"/>
      <c r="BF329" s="6"/>
      <c r="BG329" s="6"/>
      <c r="BH329" s="6"/>
      <c r="BI329" s="6"/>
      <c r="BJ329" s="6"/>
      <c r="BK329" s="6"/>
      <c r="BL329" s="6"/>
      <c r="BM329" s="6"/>
      <c r="BN329" s="6"/>
      <c r="BO329" s="6"/>
      <c r="BP329" s="6"/>
      <c r="BQ329" s="6"/>
      <c r="BR329" s="6"/>
      <c r="BS329" s="6"/>
      <c r="BT329" s="6"/>
      <c r="BU329" s="6"/>
      <c r="BV329" s="6"/>
      <c r="BW329" s="6"/>
      <c r="BX329" s="6"/>
      <c r="BY329" s="6"/>
      <c r="BZ329" s="6"/>
      <c r="CA329" s="6"/>
      <c r="CB329" s="6"/>
      <c r="CC329" s="6"/>
      <c r="CD329" s="6"/>
      <c r="CE329" s="6"/>
      <c r="CF329" s="6"/>
      <c r="CG329" s="6"/>
      <c r="CH329" s="6"/>
      <c r="CI329" s="6"/>
      <c r="CJ329" s="6"/>
      <c r="CK329" s="6"/>
      <c r="CL329" s="6"/>
    </row>
    <row r="330" spans="23:90" x14ac:dyDescent="0.25">
      <c r="W330" s="6"/>
      <c r="X330" s="6"/>
      <c r="Y330" s="6"/>
      <c r="Z330" s="6"/>
      <c r="AA330" s="6"/>
      <c r="AB330" s="6"/>
      <c r="AC330" s="6"/>
      <c r="AD330" s="6"/>
      <c r="AE330" s="6"/>
      <c r="AF330" s="6"/>
      <c r="AG330" s="6"/>
      <c r="AH330" s="6"/>
      <c r="AI330" s="6"/>
      <c r="AJ330" s="6"/>
      <c r="AK330" s="6"/>
      <c r="AL330" s="6"/>
      <c r="AM330" s="6"/>
      <c r="AN330" s="6"/>
      <c r="AO330" s="6"/>
      <c r="AP330" s="6"/>
      <c r="AQ330" s="6"/>
      <c r="AR330" s="6"/>
      <c r="AS330" s="6"/>
      <c r="AT330" s="6"/>
      <c r="AU330" s="6"/>
      <c r="AV330" s="6"/>
      <c r="AW330" s="6"/>
      <c r="AX330" s="6"/>
      <c r="AY330" s="6"/>
      <c r="AZ330" s="6"/>
      <c r="BA330" s="6"/>
      <c r="BC330" s="6"/>
      <c r="BD330" s="6"/>
      <c r="BE330" s="6"/>
      <c r="BF330" s="6"/>
      <c r="BG330" s="6"/>
      <c r="BH330" s="6"/>
      <c r="BI330" s="6"/>
      <c r="BJ330" s="6"/>
      <c r="BK330" s="6"/>
      <c r="BL330" s="6"/>
      <c r="BM330" s="6"/>
      <c r="BN330" s="6"/>
      <c r="BO330" s="6"/>
      <c r="BP330" s="6"/>
      <c r="BQ330" s="6"/>
      <c r="BR330" s="6"/>
      <c r="BS330" s="6"/>
      <c r="BT330" s="6"/>
      <c r="BU330" s="6"/>
      <c r="BV330" s="6"/>
      <c r="BW330" s="6"/>
      <c r="BX330" s="6"/>
      <c r="BY330" s="6"/>
      <c r="BZ330" s="6"/>
      <c r="CA330" s="6"/>
      <c r="CB330" s="6"/>
      <c r="CC330" s="6"/>
      <c r="CD330" s="6"/>
      <c r="CE330" s="6"/>
      <c r="CF330" s="6"/>
      <c r="CG330" s="6"/>
      <c r="CH330" s="6"/>
      <c r="CI330" s="6"/>
      <c r="CJ330" s="6"/>
      <c r="CK330" s="6"/>
      <c r="CL330" s="6"/>
    </row>
    <row r="331" spans="23:90" x14ac:dyDescent="0.25">
      <c r="W331" s="6"/>
      <c r="X331" s="6"/>
      <c r="Y331" s="6"/>
      <c r="Z331" s="6"/>
      <c r="AA331" s="6"/>
      <c r="AB331" s="6"/>
      <c r="AC331" s="6"/>
      <c r="AD331" s="6"/>
      <c r="AE331" s="6"/>
      <c r="AF331" s="6"/>
      <c r="AG331" s="6"/>
      <c r="AH331" s="6"/>
      <c r="AI331" s="6"/>
      <c r="AJ331" s="6"/>
      <c r="AK331" s="6"/>
      <c r="AL331" s="6"/>
      <c r="AM331" s="6"/>
      <c r="AN331" s="6"/>
      <c r="AO331" s="6"/>
      <c r="AP331" s="6"/>
      <c r="AQ331" s="6"/>
      <c r="AR331" s="6"/>
      <c r="AS331" s="6"/>
      <c r="AT331" s="6"/>
      <c r="AU331" s="6"/>
      <c r="AV331" s="6"/>
      <c r="AW331" s="6"/>
      <c r="AX331" s="6"/>
      <c r="AY331" s="6"/>
      <c r="AZ331" s="6"/>
      <c r="BA331" s="6"/>
      <c r="BC331" s="6"/>
      <c r="BD331" s="6"/>
      <c r="BE331" s="6"/>
      <c r="BF331" s="6"/>
      <c r="BG331" s="6"/>
      <c r="BH331" s="6"/>
      <c r="BI331" s="6"/>
      <c r="BJ331" s="6"/>
      <c r="BK331" s="6"/>
      <c r="BL331" s="6"/>
      <c r="BM331" s="6"/>
      <c r="BN331" s="6"/>
      <c r="BO331" s="6"/>
      <c r="BP331" s="6"/>
      <c r="BQ331" s="6"/>
      <c r="BR331" s="6"/>
      <c r="BS331" s="6"/>
      <c r="BT331" s="6"/>
      <c r="BU331" s="6"/>
      <c r="BV331" s="6"/>
      <c r="BW331" s="6"/>
      <c r="BX331" s="6"/>
      <c r="BY331" s="6"/>
      <c r="BZ331" s="6"/>
      <c r="CA331" s="6"/>
      <c r="CB331" s="6"/>
      <c r="CC331" s="6"/>
      <c r="CD331" s="6"/>
      <c r="CE331" s="6"/>
      <c r="CF331" s="6"/>
      <c r="CG331" s="6"/>
      <c r="CH331" s="6"/>
      <c r="CI331" s="6"/>
      <c r="CJ331" s="6"/>
      <c r="CK331" s="6"/>
      <c r="CL331" s="6"/>
    </row>
    <row r="332" spans="23:90" x14ac:dyDescent="0.25">
      <c r="W332" s="6"/>
      <c r="X332" s="6"/>
      <c r="Y332" s="6"/>
      <c r="Z332" s="6"/>
      <c r="AA332" s="6"/>
      <c r="AB332" s="6"/>
      <c r="AC332" s="6"/>
      <c r="AD332" s="6"/>
      <c r="AE332" s="6"/>
      <c r="AF332" s="6"/>
      <c r="AG332" s="6"/>
      <c r="AH332" s="6"/>
      <c r="AI332" s="6"/>
      <c r="AJ332" s="6"/>
      <c r="AK332" s="6"/>
      <c r="AL332" s="6"/>
      <c r="AM332" s="6"/>
      <c r="AN332" s="6"/>
      <c r="AO332" s="6"/>
      <c r="AP332" s="6"/>
      <c r="AQ332" s="6"/>
      <c r="AR332" s="6"/>
      <c r="AS332" s="6"/>
      <c r="AT332" s="6"/>
      <c r="AU332" s="6"/>
      <c r="AV332" s="6"/>
      <c r="AW332" s="6"/>
      <c r="AX332" s="6"/>
      <c r="AY332" s="6"/>
      <c r="AZ332" s="6"/>
      <c r="BA332" s="6"/>
      <c r="BC332" s="6"/>
      <c r="BD332" s="6"/>
      <c r="BE332" s="6"/>
      <c r="BF332" s="6"/>
      <c r="BG332" s="6"/>
      <c r="BH332" s="6"/>
      <c r="BI332" s="6"/>
      <c r="BJ332" s="6"/>
      <c r="BK332" s="6"/>
      <c r="BL332" s="6"/>
      <c r="BM332" s="6"/>
      <c r="BN332" s="6"/>
      <c r="BO332" s="6"/>
      <c r="BP332" s="6"/>
      <c r="BQ332" s="6"/>
      <c r="BR332" s="6"/>
      <c r="BS332" s="6"/>
      <c r="BT332" s="6"/>
      <c r="BU332" s="6"/>
      <c r="BV332" s="6"/>
      <c r="BW332" s="6"/>
      <c r="BX332" s="6"/>
      <c r="BY332" s="6"/>
      <c r="BZ332" s="6"/>
      <c r="CA332" s="6"/>
      <c r="CB332" s="6"/>
      <c r="CC332" s="6"/>
      <c r="CD332" s="6"/>
      <c r="CE332" s="6"/>
      <c r="CF332" s="6"/>
      <c r="CG332" s="6"/>
      <c r="CH332" s="6"/>
      <c r="CI332" s="6"/>
      <c r="CJ332" s="6"/>
      <c r="CK332" s="6"/>
      <c r="CL332" s="6"/>
    </row>
    <row r="333" spans="23:90" x14ac:dyDescent="0.25">
      <c r="W333" s="6"/>
      <c r="X333" s="6"/>
      <c r="Y333" s="6"/>
      <c r="Z333" s="6"/>
      <c r="AA333" s="6"/>
      <c r="AB333" s="6"/>
      <c r="AC333" s="6"/>
      <c r="AD333" s="6"/>
      <c r="AE333" s="6"/>
      <c r="AF333" s="6"/>
      <c r="AG333" s="6"/>
      <c r="AH333" s="6"/>
      <c r="AI333" s="6"/>
      <c r="AJ333" s="6"/>
      <c r="AK333" s="6"/>
      <c r="AL333" s="6"/>
      <c r="AM333" s="6"/>
      <c r="AN333" s="6"/>
      <c r="AO333" s="6"/>
      <c r="AP333" s="6"/>
      <c r="AQ333" s="6"/>
      <c r="AR333" s="6"/>
      <c r="AS333" s="6"/>
      <c r="AT333" s="6"/>
      <c r="AU333" s="6"/>
      <c r="AV333" s="6"/>
      <c r="AW333" s="6"/>
      <c r="AX333" s="6"/>
      <c r="AY333" s="6"/>
      <c r="AZ333" s="6"/>
      <c r="BA333" s="6"/>
      <c r="BC333" s="6"/>
      <c r="BD333" s="6"/>
      <c r="BE333" s="6"/>
      <c r="BF333" s="6"/>
      <c r="BG333" s="6"/>
      <c r="BH333" s="6"/>
      <c r="BI333" s="6"/>
      <c r="BJ333" s="6"/>
      <c r="BK333" s="6"/>
      <c r="BL333" s="6"/>
      <c r="BM333" s="6"/>
      <c r="BN333" s="6"/>
      <c r="BO333" s="6"/>
      <c r="BP333" s="6"/>
      <c r="BQ333" s="6"/>
      <c r="BR333" s="6"/>
      <c r="BS333" s="6"/>
      <c r="BT333" s="6"/>
      <c r="BU333" s="6"/>
      <c r="BV333" s="6"/>
      <c r="BW333" s="6"/>
      <c r="BX333" s="6"/>
      <c r="BY333" s="6"/>
      <c r="BZ333" s="6"/>
      <c r="CA333" s="6"/>
      <c r="CB333" s="6"/>
      <c r="CC333" s="6"/>
      <c r="CD333" s="6"/>
      <c r="CE333" s="6"/>
      <c r="CF333" s="6"/>
      <c r="CG333" s="6"/>
      <c r="CH333" s="6"/>
      <c r="CI333" s="6"/>
      <c r="CJ333" s="6"/>
      <c r="CK333" s="6"/>
      <c r="CL333" s="6"/>
    </row>
    <row r="334" spans="23:90" x14ac:dyDescent="0.25">
      <c r="W334" s="6"/>
      <c r="X334" s="6"/>
      <c r="Y334" s="6"/>
      <c r="Z334" s="6"/>
      <c r="AA334" s="6"/>
      <c r="AB334" s="6"/>
      <c r="AC334" s="6"/>
      <c r="AD334" s="6"/>
      <c r="AE334" s="6"/>
      <c r="AF334" s="6"/>
      <c r="AG334" s="6"/>
      <c r="AH334" s="6"/>
      <c r="AI334" s="6"/>
      <c r="AJ334" s="6"/>
      <c r="AK334" s="6"/>
      <c r="AL334" s="6"/>
      <c r="AM334" s="6"/>
      <c r="AN334" s="6"/>
      <c r="AO334" s="6"/>
      <c r="AP334" s="6"/>
      <c r="AQ334" s="6"/>
      <c r="AR334" s="6"/>
      <c r="AS334" s="6"/>
      <c r="AT334" s="6"/>
      <c r="AU334" s="6"/>
      <c r="AV334" s="6"/>
      <c r="AW334" s="6"/>
      <c r="AX334" s="6"/>
      <c r="AY334" s="6"/>
      <c r="AZ334" s="6"/>
      <c r="BA334" s="6"/>
      <c r="BC334" s="6"/>
      <c r="BD334" s="6"/>
      <c r="BE334" s="6"/>
      <c r="BF334" s="6"/>
      <c r="BG334" s="6"/>
      <c r="BH334" s="6"/>
      <c r="BI334" s="6"/>
      <c r="BJ334" s="6"/>
      <c r="BK334" s="6"/>
      <c r="BL334" s="6"/>
      <c r="BM334" s="6"/>
      <c r="BN334" s="6"/>
      <c r="BO334" s="6"/>
      <c r="BP334" s="6"/>
      <c r="BQ334" s="6"/>
      <c r="BR334" s="6"/>
      <c r="BS334" s="6"/>
      <c r="BT334" s="6"/>
      <c r="BU334" s="6"/>
      <c r="BV334" s="6"/>
      <c r="BW334" s="6"/>
      <c r="BX334" s="6"/>
      <c r="BY334" s="6"/>
      <c r="BZ334" s="6"/>
      <c r="CA334" s="6"/>
      <c r="CB334" s="6"/>
      <c r="CC334" s="6"/>
      <c r="CD334" s="6"/>
      <c r="CE334" s="6"/>
      <c r="CF334" s="6"/>
      <c r="CG334" s="6"/>
      <c r="CH334" s="6"/>
      <c r="CI334" s="6"/>
      <c r="CJ334" s="6"/>
      <c r="CK334" s="6"/>
      <c r="CL334" s="6"/>
    </row>
    <row r="335" spans="23:90" x14ac:dyDescent="0.25">
      <c r="W335" s="6"/>
      <c r="X335" s="6"/>
      <c r="Y335" s="6"/>
      <c r="Z335" s="6"/>
      <c r="AA335" s="6"/>
      <c r="AB335" s="6"/>
      <c r="AC335" s="6"/>
      <c r="AD335" s="6"/>
      <c r="AE335" s="6"/>
      <c r="AF335" s="6"/>
      <c r="AG335" s="6"/>
      <c r="AH335" s="6"/>
      <c r="AI335" s="6"/>
      <c r="AJ335" s="6"/>
      <c r="AK335" s="6"/>
      <c r="AL335" s="6"/>
      <c r="AM335" s="6"/>
      <c r="AN335" s="6"/>
      <c r="AO335" s="6"/>
      <c r="AP335" s="6"/>
      <c r="AQ335" s="6"/>
      <c r="AR335" s="6"/>
      <c r="AS335" s="6"/>
      <c r="AT335" s="6"/>
      <c r="AU335" s="6"/>
      <c r="AV335" s="6"/>
      <c r="AW335" s="6"/>
      <c r="AX335" s="6"/>
      <c r="AY335" s="6"/>
      <c r="AZ335" s="6"/>
      <c r="BA335" s="6"/>
      <c r="BC335" s="6"/>
      <c r="BD335" s="6"/>
      <c r="BE335" s="6"/>
      <c r="BF335" s="6"/>
      <c r="BG335" s="6"/>
      <c r="BH335" s="6"/>
      <c r="BI335" s="6"/>
      <c r="BJ335" s="6"/>
      <c r="BK335" s="6"/>
      <c r="BL335" s="6"/>
      <c r="BM335" s="6"/>
      <c r="BN335" s="6"/>
      <c r="BO335" s="6"/>
      <c r="BP335" s="6"/>
      <c r="BQ335" s="6"/>
      <c r="BR335" s="6"/>
      <c r="BS335" s="6"/>
      <c r="BT335" s="6"/>
      <c r="BU335" s="6"/>
      <c r="BV335" s="6"/>
      <c r="BW335" s="6"/>
      <c r="BX335" s="6"/>
      <c r="BY335" s="6"/>
      <c r="BZ335" s="6"/>
      <c r="CA335" s="6"/>
      <c r="CB335" s="6"/>
      <c r="CC335" s="6"/>
      <c r="CD335" s="6"/>
      <c r="CE335" s="6"/>
      <c r="CF335" s="6"/>
      <c r="CG335" s="6"/>
      <c r="CH335" s="6"/>
      <c r="CI335" s="6"/>
      <c r="CJ335" s="6"/>
      <c r="CK335" s="6"/>
      <c r="CL335" s="6"/>
    </row>
    <row r="336" spans="23:90" x14ac:dyDescent="0.25">
      <c r="W336" s="6"/>
      <c r="X336" s="6"/>
      <c r="Y336" s="6"/>
      <c r="Z336" s="6"/>
      <c r="AA336" s="6"/>
      <c r="AB336" s="6"/>
      <c r="AC336" s="6"/>
      <c r="AD336" s="6"/>
      <c r="AE336" s="6"/>
      <c r="AF336" s="6"/>
      <c r="AG336" s="6"/>
      <c r="AH336" s="6"/>
      <c r="AI336" s="6"/>
      <c r="AJ336" s="6"/>
      <c r="AK336" s="6"/>
      <c r="AL336" s="6"/>
      <c r="AM336" s="6"/>
      <c r="AN336" s="6"/>
      <c r="AO336" s="6"/>
      <c r="AP336" s="6"/>
      <c r="AQ336" s="6"/>
      <c r="AR336" s="6"/>
      <c r="AS336" s="6"/>
      <c r="AT336" s="6"/>
      <c r="AU336" s="6"/>
      <c r="AV336" s="6"/>
      <c r="AW336" s="6"/>
      <c r="AX336" s="6"/>
      <c r="AY336" s="6"/>
      <c r="AZ336" s="6"/>
      <c r="BA336" s="6"/>
      <c r="BC336" s="6"/>
      <c r="BD336" s="6"/>
      <c r="BE336" s="6"/>
      <c r="BF336" s="6"/>
      <c r="BG336" s="6"/>
      <c r="BH336" s="6"/>
      <c r="BI336" s="6"/>
      <c r="BJ336" s="6"/>
      <c r="BK336" s="6"/>
      <c r="BL336" s="6"/>
      <c r="BM336" s="6"/>
      <c r="BN336" s="6"/>
      <c r="BO336" s="6"/>
      <c r="BP336" s="6"/>
      <c r="BQ336" s="6"/>
      <c r="BR336" s="6"/>
      <c r="BS336" s="6"/>
      <c r="BT336" s="6"/>
      <c r="BU336" s="6"/>
      <c r="BV336" s="6"/>
      <c r="BW336" s="6"/>
      <c r="BX336" s="6"/>
      <c r="BY336" s="6"/>
      <c r="BZ336" s="6"/>
      <c r="CA336" s="6"/>
      <c r="CB336" s="6"/>
      <c r="CC336" s="6"/>
      <c r="CD336" s="6"/>
      <c r="CE336" s="6"/>
      <c r="CF336" s="6"/>
      <c r="CG336" s="6"/>
      <c r="CH336" s="6"/>
      <c r="CI336" s="6"/>
      <c r="CJ336" s="6"/>
      <c r="CK336" s="6"/>
      <c r="CL336" s="6"/>
    </row>
    <row r="337" spans="23:90" x14ac:dyDescent="0.25">
      <c r="W337" s="6"/>
      <c r="X337" s="6"/>
      <c r="Y337" s="6"/>
      <c r="Z337" s="6"/>
      <c r="AA337" s="6"/>
      <c r="AB337" s="6"/>
      <c r="AC337" s="6"/>
      <c r="AD337" s="6"/>
      <c r="AE337" s="6"/>
      <c r="AF337" s="6"/>
      <c r="AG337" s="6"/>
      <c r="AH337" s="6"/>
      <c r="AI337" s="6"/>
      <c r="AJ337" s="6"/>
      <c r="AK337" s="6"/>
      <c r="AL337" s="6"/>
      <c r="AM337" s="6"/>
      <c r="AN337" s="6"/>
      <c r="AO337" s="6"/>
      <c r="AP337" s="6"/>
      <c r="AQ337" s="6"/>
      <c r="AR337" s="6"/>
      <c r="AS337" s="6"/>
      <c r="AT337" s="6"/>
      <c r="AU337" s="6"/>
      <c r="AV337" s="6"/>
      <c r="AW337" s="6"/>
      <c r="AX337" s="6"/>
      <c r="AY337" s="6"/>
      <c r="AZ337" s="6"/>
      <c r="BA337" s="6"/>
      <c r="BC337" s="6"/>
      <c r="BD337" s="6"/>
      <c r="BE337" s="6"/>
      <c r="BF337" s="6"/>
      <c r="BG337" s="6"/>
      <c r="BH337" s="6"/>
      <c r="BI337" s="6"/>
      <c r="BJ337" s="6"/>
      <c r="BK337" s="6"/>
      <c r="BL337" s="6"/>
      <c r="BM337" s="6"/>
      <c r="BN337" s="6"/>
      <c r="BO337" s="6"/>
      <c r="BP337" s="6"/>
      <c r="BQ337" s="6"/>
      <c r="BR337" s="6"/>
      <c r="BS337" s="6"/>
      <c r="BT337" s="6"/>
      <c r="BU337" s="6"/>
      <c r="BV337" s="6"/>
      <c r="BW337" s="6"/>
      <c r="BX337" s="6"/>
      <c r="BY337" s="6"/>
      <c r="BZ337" s="6"/>
      <c r="CA337" s="6"/>
      <c r="CB337" s="6"/>
      <c r="CC337" s="6"/>
      <c r="CD337" s="6"/>
      <c r="CE337" s="6"/>
      <c r="CF337" s="6"/>
      <c r="CG337" s="6"/>
      <c r="CH337" s="6"/>
      <c r="CI337" s="6"/>
      <c r="CJ337" s="6"/>
      <c r="CK337" s="6"/>
      <c r="CL337" s="6"/>
    </row>
    <row r="338" spans="23:90" x14ac:dyDescent="0.25">
      <c r="W338" s="6"/>
      <c r="X338" s="6"/>
      <c r="Y338" s="6"/>
      <c r="Z338" s="6"/>
      <c r="AA338" s="6"/>
      <c r="AB338" s="6"/>
      <c r="AC338" s="6"/>
      <c r="AD338" s="6"/>
      <c r="AE338" s="6"/>
      <c r="AF338" s="6"/>
      <c r="AG338" s="6"/>
      <c r="AH338" s="6"/>
      <c r="AI338" s="6"/>
      <c r="AJ338" s="6"/>
      <c r="AK338" s="6"/>
      <c r="AL338" s="6"/>
      <c r="AM338" s="6"/>
      <c r="AN338" s="6"/>
      <c r="AO338" s="6"/>
      <c r="AP338" s="6"/>
      <c r="AQ338" s="6"/>
      <c r="AR338" s="6"/>
      <c r="AS338" s="6"/>
      <c r="AT338" s="6"/>
      <c r="AU338" s="6"/>
      <c r="AV338" s="6"/>
      <c r="AW338" s="6"/>
      <c r="AX338" s="6"/>
      <c r="AY338" s="6"/>
      <c r="AZ338" s="6"/>
      <c r="BA338" s="6"/>
      <c r="BC338" s="6"/>
      <c r="BD338" s="6"/>
      <c r="BE338" s="6"/>
      <c r="BF338" s="6"/>
      <c r="BG338" s="6"/>
      <c r="BH338" s="6"/>
      <c r="BI338" s="6"/>
      <c r="BJ338" s="6"/>
      <c r="BK338" s="6"/>
      <c r="BL338" s="6"/>
      <c r="BM338" s="6"/>
      <c r="BN338" s="6"/>
      <c r="BO338" s="6"/>
      <c r="BP338" s="6"/>
      <c r="BQ338" s="6"/>
      <c r="BR338" s="6"/>
      <c r="BS338" s="6"/>
      <c r="BT338" s="6"/>
      <c r="BU338" s="6"/>
      <c r="BV338" s="6"/>
      <c r="BW338" s="6"/>
      <c r="BX338" s="6"/>
      <c r="BY338" s="6"/>
      <c r="BZ338" s="6"/>
      <c r="CA338" s="6"/>
      <c r="CB338" s="6"/>
      <c r="CC338" s="6"/>
      <c r="CD338" s="6"/>
      <c r="CE338" s="6"/>
      <c r="CF338" s="6"/>
      <c r="CG338" s="6"/>
      <c r="CH338" s="6"/>
      <c r="CI338" s="6"/>
      <c r="CJ338" s="6"/>
      <c r="CK338" s="6"/>
      <c r="CL338" s="6"/>
    </row>
    <row r="339" spans="23:90" x14ac:dyDescent="0.25">
      <c r="W339" s="6"/>
      <c r="X339" s="6"/>
      <c r="Y339" s="6"/>
      <c r="Z339" s="6"/>
      <c r="AA339" s="6"/>
      <c r="AB339" s="6"/>
      <c r="AC339" s="6"/>
      <c r="AD339" s="6"/>
      <c r="AE339" s="6"/>
      <c r="AF339" s="6"/>
      <c r="AG339" s="6"/>
      <c r="AH339" s="6"/>
      <c r="AI339" s="6"/>
      <c r="AJ339" s="6"/>
      <c r="AK339" s="6"/>
      <c r="AL339" s="6"/>
      <c r="AM339" s="6"/>
      <c r="AN339" s="6"/>
      <c r="AO339" s="6"/>
      <c r="AP339" s="6"/>
      <c r="AQ339" s="6"/>
      <c r="AR339" s="6"/>
      <c r="AS339" s="6"/>
      <c r="AT339" s="6"/>
      <c r="AU339" s="6"/>
      <c r="AV339" s="6"/>
      <c r="AW339" s="6"/>
      <c r="AX339" s="6"/>
      <c r="AY339" s="6"/>
      <c r="AZ339" s="6"/>
      <c r="BA339" s="6"/>
      <c r="BC339" s="6"/>
      <c r="BD339" s="6"/>
      <c r="BE339" s="6"/>
      <c r="BF339" s="6"/>
      <c r="BG339" s="6"/>
      <c r="BH339" s="6"/>
      <c r="BI339" s="6"/>
      <c r="BJ339" s="6"/>
      <c r="BK339" s="6"/>
      <c r="BL339" s="6"/>
      <c r="BM339" s="6"/>
      <c r="BN339" s="6"/>
      <c r="BO339" s="6"/>
      <c r="BP339" s="6"/>
      <c r="BQ339" s="6"/>
      <c r="BR339" s="6"/>
      <c r="BS339" s="6"/>
      <c r="BT339" s="6"/>
      <c r="BU339" s="6"/>
      <c r="BV339" s="6"/>
      <c r="BW339" s="6"/>
      <c r="BX339" s="6"/>
      <c r="BY339" s="6"/>
      <c r="BZ339" s="6"/>
      <c r="CA339" s="6"/>
      <c r="CB339" s="6"/>
      <c r="CC339" s="6"/>
      <c r="CD339" s="6"/>
      <c r="CE339" s="6"/>
      <c r="CF339" s="6"/>
      <c r="CG339" s="6"/>
      <c r="CH339" s="6"/>
      <c r="CI339" s="6"/>
      <c r="CJ339" s="6"/>
      <c r="CK339" s="6"/>
      <c r="CL339" s="6"/>
    </row>
    <row r="340" spans="23:90" x14ac:dyDescent="0.25">
      <c r="W340" s="6"/>
      <c r="X340" s="6"/>
      <c r="Y340" s="6"/>
      <c r="Z340" s="6"/>
      <c r="AA340" s="6"/>
      <c r="AB340" s="6"/>
      <c r="AC340" s="6"/>
      <c r="AD340" s="6"/>
      <c r="AE340" s="6"/>
      <c r="AF340" s="6"/>
      <c r="AG340" s="6"/>
      <c r="AH340" s="6"/>
      <c r="AI340" s="6"/>
      <c r="AJ340" s="6"/>
      <c r="AK340" s="6"/>
      <c r="AL340" s="6"/>
      <c r="AM340" s="6"/>
      <c r="AN340" s="6"/>
      <c r="AO340" s="6"/>
      <c r="AP340" s="6"/>
      <c r="AQ340" s="6"/>
      <c r="AR340" s="6"/>
      <c r="AS340" s="6"/>
      <c r="AT340" s="6"/>
      <c r="AU340" s="6"/>
      <c r="AV340" s="6"/>
      <c r="AW340" s="6"/>
      <c r="AX340" s="6"/>
      <c r="AY340" s="6"/>
      <c r="AZ340" s="6"/>
      <c r="BA340" s="6"/>
      <c r="BC340" s="6"/>
      <c r="BD340" s="6"/>
      <c r="BE340" s="6"/>
      <c r="BF340" s="6"/>
      <c r="BG340" s="6"/>
      <c r="BH340" s="6"/>
      <c r="BI340" s="6"/>
      <c r="BJ340" s="6"/>
      <c r="BK340" s="6"/>
      <c r="BL340" s="6"/>
      <c r="BM340" s="6"/>
      <c r="BN340" s="6"/>
      <c r="BO340" s="6"/>
      <c r="BP340" s="6"/>
      <c r="BQ340" s="6"/>
      <c r="BR340" s="6"/>
      <c r="BS340" s="6"/>
      <c r="BT340" s="6"/>
      <c r="BU340" s="6"/>
      <c r="BV340" s="6"/>
      <c r="BW340" s="6"/>
      <c r="BX340" s="6"/>
      <c r="BY340" s="6"/>
      <c r="BZ340" s="6"/>
      <c r="CA340" s="6"/>
      <c r="CB340" s="6"/>
      <c r="CC340" s="6"/>
      <c r="CD340" s="6"/>
      <c r="CE340" s="6"/>
      <c r="CF340" s="6"/>
      <c r="CG340" s="6"/>
      <c r="CH340" s="6"/>
      <c r="CI340" s="6"/>
      <c r="CJ340" s="6"/>
      <c r="CK340" s="6"/>
      <c r="CL340" s="6"/>
    </row>
  </sheetData>
  <protectedRanges>
    <protectedRange algorithmName="SHA-512" hashValue="8Ws7V7hWzrFmiZEvaRM3RWLd2UkMcppX8QAxL2AtCeXG3vzZodC4yxTCiGthVh6hf3EfJ6cBAgOXeTQquoqxiA==" saltValue="PKl0ZQgluRZubUTe2IJaNw==" spinCount="100000" sqref="CN52:XFD52" name="Range1"/>
  </protectedRanges>
  <autoFilter ref="A1:CL89" xr:uid="{77E08F5D-CF0D-4EF5-B699-ABEF0C3A89AC}"/>
  <phoneticPr fontId="10" type="noConversion"/>
  <conditionalFormatting sqref="G63 G55:G56 G19 G22 G26:G30 G32 G35:G37 G39 G52 G45 G47:G50 G7 G10 G14:G16 G1:G4 G65:G1048576">
    <cfRule type="duplicateValues" dxfId="82" priority="266"/>
  </conditionalFormatting>
  <conditionalFormatting sqref="X66">
    <cfRule type="timePeriod" dxfId="81" priority="260" timePeriod="thisMonth">
      <formula>AND(MONTH(X66)=MONTH(TODAY()),YEAR(X66)=YEAR(TODAY()))</formula>
    </cfRule>
    <cfRule type="timePeriod" dxfId="80" priority="261" timePeriod="nextWeek">
      <formula>AND(ROUNDDOWN(X66,0)-TODAY()&gt;(7-WEEKDAY(TODAY())),ROUNDDOWN(X66,0)-TODAY()&lt;(15-WEEKDAY(TODAY())))</formula>
    </cfRule>
  </conditionalFormatting>
  <conditionalFormatting sqref="AA17:AA18">
    <cfRule type="duplicateValues" dxfId="79" priority="217"/>
    <cfRule type="duplicateValues" dxfId="78" priority="216"/>
    <cfRule type="duplicateValues" dxfId="77" priority="218"/>
  </conditionalFormatting>
  <conditionalFormatting sqref="AA20">
    <cfRule type="duplicateValues" dxfId="76" priority="214"/>
  </conditionalFormatting>
  <conditionalFormatting sqref="AA20:AA21">
    <cfRule type="duplicateValues" dxfId="75" priority="212"/>
    <cfRule type="duplicateValues" dxfId="74" priority="211"/>
  </conditionalFormatting>
  <conditionalFormatting sqref="AA21">
    <cfRule type="duplicateValues" dxfId="73" priority="213"/>
  </conditionalFormatting>
  <conditionalFormatting sqref="AA22">
    <cfRule type="duplicateValues" dxfId="72" priority="283"/>
  </conditionalFormatting>
  <conditionalFormatting sqref="AA23:AA24">
    <cfRule type="duplicateValues" dxfId="71" priority="209"/>
    <cfRule type="duplicateValues" dxfId="70" priority="210"/>
    <cfRule type="duplicateValues" dxfId="69" priority="208"/>
  </conditionalFormatting>
  <conditionalFormatting sqref="AA25">
    <cfRule type="duplicateValues" dxfId="68" priority="205"/>
    <cfRule type="duplicateValues" dxfId="67" priority="206"/>
    <cfRule type="duplicateValues" dxfId="66" priority="207"/>
  </conditionalFormatting>
  <conditionalFormatting sqref="AA27">
    <cfRule type="duplicateValues" dxfId="65" priority="281"/>
    <cfRule type="duplicateValues" dxfId="64" priority="282"/>
  </conditionalFormatting>
  <conditionalFormatting sqref="AA31">
    <cfRule type="duplicateValues" dxfId="63" priority="200"/>
    <cfRule type="duplicateValues" dxfId="62" priority="201"/>
    <cfRule type="duplicateValues" dxfId="61" priority="199"/>
  </conditionalFormatting>
  <conditionalFormatting sqref="AA33:AA34">
    <cfRule type="duplicateValues" dxfId="60" priority="4312"/>
    <cfRule type="duplicateValues" dxfId="59" priority="4313"/>
    <cfRule type="duplicateValues" dxfId="58" priority="4314"/>
  </conditionalFormatting>
  <conditionalFormatting sqref="AA38">
    <cfRule type="duplicateValues" dxfId="57" priority="195"/>
    <cfRule type="duplicateValues" dxfId="56" priority="193"/>
    <cfRule type="duplicateValues" dxfId="55" priority="194"/>
  </conditionalFormatting>
  <conditionalFormatting sqref="AA40:AA44">
    <cfRule type="duplicateValues" dxfId="54" priority="258"/>
    <cfRule type="duplicateValues" dxfId="53" priority="257"/>
    <cfRule type="duplicateValues" dxfId="52" priority="256"/>
  </conditionalFormatting>
  <conditionalFormatting sqref="AA46">
    <cfRule type="duplicateValues" dxfId="51" priority="187"/>
    <cfRule type="duplicateValues" dxfId="50" priority="188"/>
    <cfRule type="duplicateValues" dxfId="49" priority="189"/>
  </conditionalFormatting>
  <conditionalFormatting sqref="AA51">
    <cfRule type="duplicateValues" dxfId="48" priority="185"/>
    <cfRule type="duplicateValues" dxfId="47" priority="186"/>
    <cfRule type="duplicateValues" dxfId="46" priority="184"/>
  </conditionalFormatting>
  <conditionalFormatting sqref="AA53">
    <cfRule type="duplicateValues" dxfId="45" priority="2710"/>
    <cfRule type="duplicateValues" dxfId="44" priority="2708"/>
    <cfRule type="duplicateValues" dxfId="43" priority="2709"/>
  </conditionalFormatting>
  <conditionalFormatting sqref="AA54">
    <cfRule type="duplicateValues" dxfId="42" priority="173"/>
    <cfRule type="duplicateValues" dxfId="41" priority="172"/>
    <cfRule type="duplicateValues" dxfId="40" priority="174"/>
  </conditionalFormatting>
  <conditionalFormatting sqref="AA57:AA62">
    <cfRule type="duplicateValues" dxfId="39" priority="169"/>
    <cfRule type="duplicateValues" dxfId="38" priority="168"/>
    <cfRule type="duplicateValues" dxfId="37" priority="167"/>
  </conditionalFormatting>
  <conditionalFormatting sqref="AA63 AA55:AA56 AA28:AA30 AA19 AA22 AA26 AA45 AA32 AA35:AA37 AA39 AA47:AA50 AA52 AA65:AA77 AA2:AA16 AA79:AA90">
    <cfRule type="duplicateValues" dxfId="36" priority="9203"/>
  </conditionalFormatting>
  <conditionalFormatting sqref="AA64">
    <cfRule type="duplicateValues" dxfId="35" priority="162"/>
    <cfRule type="duplicateValues" dxfId="34" priority="163"/>
    <cfRule type="duplicateValues" dxfId="33" priority="161"/>
  </conditionalFormatting>
  <conditionalFormatting sqref="AA65:AA67 AA63 AA55:AA56 AA19 AA22 AA26:AA30 AA45 AA32 AA35:AA37 AA39 AA47:AA50 AA52 AA2:AA16">
    <cfRule type="duplicateValues" dxfId="32" priority="6250"/>
  </conditionalFormatting>
  <conditionalFormatting sqref="AA78">
    <cfRule type="duplicateValues" dxfId="31" priority="159"/>
    <cfRule type="duplicateValues" dxfId="30" priority="158"/>
    <cfRule type="duplicateValues" dxfId="29" priority="157"/>
  </conditionalFormatting>
  <conditionalFormatting sqref="AA341:AA1048576 AA19 AA22 AA26:AA30 AA45 AA32 AA35:AA37 AA39 AA47:AA50 AA52 AA55:AA56 AA63 AA65:AA77 AA1:AA16 AA79:AA90">
    <cfRule type="duplicateValues" dxfId="28" priority="280"/>
  </conditionalFormatting>
  <conditionalFormatting sqref="AA341:AA1048576 AA28:AA30 AA19 AA26 AA45 AA32 AA35:AA37 AA39 AA47:AA50 AA52 AA55:AA56 AA63 AA65:AA77 AA1:AA16 AA79:AA90">
    <cfRule type="duplicateValues" dxfId="27" priority="289"/>
  </conditionalFormatting>
  <conditionalFormatting sqref="AD2:AD81">
    <cfRule type="timePeriod" dxfId="26" priority="59" timePeriod="thisMonth">
      <formula>AND(MONTH(AD2)=MONTH(TODAY()),YEAR(AD2)=YEAR(TODAY()))</formula>
    </cfRule>
  </conditionalFormatting>
  <conditionalFormatting sqref="AD27 AE2:AE90">
    <cfRule type="timePeriod" dxfId="25" priority="270" timePeriod="thisMonth">
      <formula>AND(MONTH(AD2)=MONTH(TODAY()),YEAR(AD2)=YEAR(TODAY()))</formula>
    </cfRule>
    <cfRule type="timePeriod" dxfId="24" priority="271" timePeriod="nextWeek">
      <formula>AND(ROUNDDOWN(AD2,0)-TODAY()&gt;(7-WEEKDAY(TODAY())),ROUNDDOWN(AD2,0)-TODAY()&lt;(15-WEEKDAY(TODAY())))</formula>
    </cfRule>
  </conditionalFormatting>
  <conditionalFormatting sqref="AU2:AU90">
    <cfRule type="duplicateValues" dxfId="23" priority="9480"/>
  </conditionalFormatting>
  <conditionalFormatting sqref="AU17:AU18">
    <cfRule type="duplicateValues" dxfId="22" priority="215"/>
  </conditionalFormatting>
  <conditionalFormatting sqref="AU20:AU21">
    <cfRule type="duplicateValues" dxfId="21" priority="204"/>
  </conditionalFormatting>
  <conditionalFormatting sqref="AU23:AU24">
    <cfRule type="duplicateValues" dxfId="20" priority="203"/>
  </conditionalFormatting>
  <conditionalFormatting sqref="AU25">
    <cfRule type="duplicateValues" dxfId="19" priority="202"/>
  </conditionalFormatting>
  <conditionalFormatting sqref="AU31">
    <cfRule type="duplicateValues" dxfId="18" priority="192"/>
  </conditionalFormatting>
  <conditionalFormatting sqref="AU33:AU34">
    <cfRule type="duplicateValues" dxfId="17" priority="4315"/>
  </conditionalFormatting>
  <conditionalFormatting sqref="AU38">
    <cfRule type="duplicateValues" dxfId="16" priority="190"/>
  </conditionalFormatting>
  <conditionalFormatting sqref="AU40:AU44">
    <cfRule type="duplicateValues" dxfId="15" priority="255"/>
  </conditionalFormatting>
  <conditionalFormatting sqref="AU46">
    <cfRule type="duplicateValues" dxfId="14" priority="183"/>
  </conditionalFormatting>
  <conditionalFormatting sqref="AU51">
    <cfRule type="duplicateValues" dxfId="13" priority="182"/>
  </conditionalFormatting>
  <conditionalFormatting sqref="AU53">
    <cfRule type="duplicateValues" dxfId="12" priority="2711"/>
  </conditionalFormatting>
  <conditionalFormatting sqref="AU54">
    <cfRule type="duplicateValues" dxfId="11" priority="165"/>
  </conditionalFormatting>
  <conditionalFormatting sqref="AU57:AU62">
    <cfRule type="duplicateValues" dxfId="10" priority="164"/>
  </conditionalFormatting>
  <conditionalFormatting sqref="AU64">
    <cfRule type="duplicateValues" dxfId="9" priority="160"/>
  </conditionalFormatting>
  <conditionalFormatting sqref="AU78">
    <cfRule type="duplicateValues" dxfId="8" priority="156"/>
  </conditionalFormatting>
  <conditionalFormatting sqref="AU79">
    <cfRule type="duplicateValues" dxfId="7" priority="154"/>
  </conditionalFormatting>
  <conditionalFormatting sqref="AU341:AU1048576 AU19 AU22 AU26:AU30 AU45 AU32 AU35:AU37 AU39 AU47:AU50 AU52 AU55:AU56 AU63 AU65:AU77 AU1:AU16 AU80:AU90">
    <cfRule type="duplicateValues" dxfId="6" priority="285"/>
  </conditionalFormatting>
  <conditionalFormatting sqref="BA2:BA90 BC2:BC90">
    <cfRule type="duplicateValues" dxfId="5" priority="9486"/>
  </conditionalFormatting>
  <conditionalFormatting sqref="BA2:BA90">
    <cfRule type="duplicateValues" dxfId="4" priority="9482"/>
  </conditionalFormatting>
  <conditionalFormatting sqref="BA74">
    <cfRule type="duplicateValues" dxfId="3" priority="263"/>
  </conditionalFormatting>
  <conditionalFormatting sqref="BC2:BC90">
    <cfRule type="duplicateValues" dxfId="2" priority="9484"/>
  </conditionalFormatting>
  <conditionalFormatting sqref="BR2:BR15">
    <cfRule type="duplicateValues" dxfId="1" priority="1"/>
  </conditionalFormatting>
  <conditionalFormatting sqref="BR23:BR26 BR21 BR39 BR46 BR54 BS2:BS90">
    <cfRule type="duplicateValues" dxfId="0" priority="9478"/>
  </conditionalFormatting>
  <dataValidations count="8">
    <dataValidation type="list" allowBlank="1" showInputMessage="1" showErrorMessage="1" sqref="AB67 AB63 AB76 AB79:AB90" xr:uid="{A366C3D4-A37E-43C4-AC6F-0007FEFB8139}">
      <formula1>"Hợp đồng xác định có thời hạn, Hợp đồng không xác định thời hạn, Hợp đồng thử việc"</formula1>
    </dataValidation>
    <dataValidation type="list" allowBlank="1" showInputMessage="1" showErrorMessage="1" sqref="AB77:AB78 AB64:AB66 AB68:AB75 AB2:AB62" xr:uid="{5B65D4EC-34B6-4D8B-BA6F-9E2AAC61A431}">
      <formula1>"Hợp đồng xác định có thời hạn, Hợp đồng vô thời hạn, Hợp đồng thử việc, Hợp đồng theo công việc nhất định"</formula1>
    </dataValidation>
    <dataValidation type="list" allowBlank="1" showInputMessage="1" showErrorMessage="1" sqref="F40:F44 F17:F18 F20:F21 F23:F25 F31 F33:F34 F38 F46 F51 F53:F54 F57:F62 F64 F12:F14 F2:F3 F5:F10" xr:uid="{FE2806E5-7697-418B-83DA-21E36BB65CDB}">
      <formula1>"SV-SG, SV-DN"</formula1>
    </dataValidation>
    <dataValidation type="list" allowBlank="1" showInputMessage="1" showErrorMessage="1" sqref="F39 F19 F22 F32 F35:F37 F52 F63 F26:F30 F55:F56 F45 F47:F50 F15:F16 F65:F90 F11 F4" xr:uid="{3AFDEC28-6D41-4D36-97B2-0063D6618A51}">
      <formula1>"SV-SG, SV-DN, SV-Hue,SV-US"</formula1>
    </dataValidation>
    <dataValidation type="list" allowBlank="1" showInputMessage="1" showErrorMessage="1" sqref="AF66 AF50:AF62 AF48 AF30:AF34 AF36:AF46" xr:uid="{BB44045F-4086-4575-AC63-9308700783E7}">
      <formula1>"P, C1, C2 , C3"</formula1>
    </dataValidation>
    <dataValidation type="list" allowBlank="1" showInputMessage="1" showErrorMessage="1" sqref="AF63:AF65 AF49 AF29 AF35 AF27 AF22:AF25 AF2:AF18 AF47 AF67:AF90" xr:uid="{7474E8FB-10B8-4624-811A-63DD35A4A725}">
      <formula1>"Pro, C1, C2, P"</formula1>
    </dataValidation>
    <dataValidation type="list" allowBlank="1" showInputMessage="1" showErrorMessage="1" sqref="AU78 AR2:AR90" xr:uid="{9ACF99BB-7500-45D7-B70A-DE2F2C848ACC}">
      <formula1>"Ông, Bà"</formula1>
    </dataValidation>
    <dataValidation type="list" allowBlank="1" showInputMessage="1" showErrorMessage="1" sqref="AQ2:AQ90" xr:uid="{22F50AA6-4424-46E8-9454-38E344FBEEDC}">
      <formula1>"Nam, Nữ"</formula1>
    </dataValidation>
  </dataValidations>
  <hyperlinks>
    <hyperlink ref="BS88" r:id="rId1" xr:uid="{384F44D5-F68C-4862-AAFF-5E07C767E506}"/>
    <hyperlink ref="BS89" r:id="rId2" xr:uid="{5F5F6D63-937F-443F-9AE5-107706513D2E}"/>
    <hyperlink ref="BS90" r:id="rId3" xr:uid="{D0093E46-3C6B-4DAA-9BC5-950A3ADCD67C}"/>
    <hyperlink ref="BR2" r:id="rId4" xr:uid="{9F815819-AFE8-411E-B425-3699DD76A21B}"/>
    <hyperlink ref="BS2" r:id="rId5" xr:uid="{F3788DD6-D3F6-476E-91C9-429AB3A1A437}"/>
  </hyperlinks>
  <pageMargins left="0.7" right="0.7" top="0.75" bottom="0.75" header="0.3" footer="0.3"/>
  <pageSetup orientation="portrait" r:id="rId6"/>
  <legacyDrawing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82E79-BA02-4B99-8C12-B29EC34A2137}">
  <dimension ref="A1:L68"/>
  <sheetViews>
    <sheetView tabSelected="1" zoomScale="85" zoomScaleNormal="85" workbookViewId="0">
      <pane xSplit="1" ySplit="1" topLeftCell="B2" activePane="bottomRight" state="frozen"/>
      <selection pane="topRight"/>
      <selection pane="bottomLeft"/>
      <selection pane="bottomRight" activeCell="B6" sqref="B6"/>
    </sheetView>
  </sheetViews>
  <sheetFormatPr defaultRowHeight="15" x14ac:dyDescent="0.25"/>
  <cols>
    <col min="1" max="1" width="35" style="20" bestFit="1" customWidth="1"/>
    <col min="2" max="2" width="36.140625" style="20" bestFit="1" customWidth="1"/>
    <col min="3" max="3" width="42.140625" bestFit="1" customWidth="1"/>
    <col min="4" max="4" width="12" bestFit="1" customWidth="1"/>
    <col min="5" max="5" width="18.7109375" bestFit="1" customWidth="1"/>
    <col min="6" max="6" width="16" bestFit="1" customWidth="1"/>
    <col min="7" max="7" width="26.140625" bestFit="1" customWidth="1"/>
    <col min="8" max="8" width="33" bestFit="1" customWidth="1"/>
    <col min="9" max="9" width="31.5703125" bestFit="1" customWidth="1"/>
    <col min="10" max="10" width="38.42578125" bestFit="1" customWidth="1"/>
    <col min="11" max="11" width="28.5703125" bestFit="1" customWidth="1"/>
    <col min="12" max="12" width="26.7109375" bestFit="1" customWidth="1"/>
  </cols>
  <sheetData>
    <row r="1" spans="1:12" s="24" customFormat="1" ht="28.5" customHeight="1" x14ac:dyDescent="0.25">
      <c r="A1" s="26" t="s">
        <v>1906</v>
      </c>
      <c r="B1" s="25" t="s">
        <v>1907</v>
      </c>
      <c r="C1" s="25" t="s">
        <v>1908</v>
      </c>
      <c r="D1" s="25" t="s">
        <v>1909</v>
      </c>
      <c r="E1" s="25" t="s">
        <v>1910</v>
      </c>
      <c r="F1" s="25" t="s">
        <v>1911</v>
      </c>
      <c r="G1" s="25" t="s">
        <v>1912</v>
      </c>
      <c r="H1" s="25" t="s">
        <v>1913</v>
      </c>
      <c r="I1" s="25" t="s">
        <v>1914</v>
      </c>
      <c r="J1" s="25" t="s">
        <v>1915</v>
      </c>
      <c r="K1" s="25" t="s">
        <v>1916</v>
      </c>
      <c r="L1" s="25" t="s">
        <v>1917</v>
      </c>
    </row>
    <row r="2" spans="1:12" s="24" customFormat="1" ht="15.75" x14ac:dyDescent="0.25">
      <c r="A2" s="70" t="s">
        <v>43</v>
      </c>
      <c r="B2" s="71" t="s">
        <v>1920</v>
      </c>
      <c r="C2" s="71" t="s">
        <v>1921</v>
      </c>
      <c r="D2" s="71" t="s">
        <v>1918</v>
      </c>
      <c r="E2" s="71">
        <v>1</v>
      </c>
      <c r="F2" s="71"/>
      <c r="G2" s="71">
        <v>0</v>
      </c>
      <c r="H2" s="71">
        <v>15</v>
      </c>
      <c r="I2" s="71">
        <v>0</v>
      </c>
      <c r="J2" s="71">
        <v>15</v>
      </c>
      <c r="K2" s="71" t="s">
        <v>1919</v>
      </c>
      <c r="L2" s="71">
        <v>1</v>
      </c>
    </row>
    <row r="3" spans="1:12" s="24" customFormat="1" ht="15.75" x14ac:dyDescent="0.25">
      <c r="A3" s="70" t="s">
        <v>42</v>
      </c>
      <c r="B3" s="71" t="s">
        <v>1922</v>
      </c>
      <c r="C3" s="71" t="s">
        <v>1923</v>
      </c>
      <c r="D3" s="71" t="s">
        <v>1918</v>
      </c>
      <c r="E3" s="71">
        <v>1</v>
      </c>
      <c r="F3" s="71"/>
      <c r="G3" s="71">
        <v>0</v>
      </c>
      <c r="H3" s="71">
        <v>14</v>
      </c>
      <c r="I3" s="71">
        <v>0</v>
      </c>
      <c r="J3" s="71">
        <v>14</v>
      </c>
      <c r="K3" s="71" t="s">
        <v>1919</v>
      </c>
      <c r="L3" s="71">
        <v>2</v>
      </c>
    </row>
    <row r="4" spans="1:12" s="24" customFormat="1" ht="15.75" x14ac:dyDescent="0.25">
      <c r="A4" s="78" t="s">
        <v>1</v>
      </c>
      <c r="B4" s="79" t="s">
        <v>1924</v>
      </c>
      <c r="C4" s="79" t="s">
        <v>1925</v>
      </c>
      <c r="D4" s="79" t="s">
        <v>1918</v>
      </c>
      <c r="E4" s="79">
        <v>0</v>
      </c>
      <c r="F4" s="79"/>
      <c r="G4" s="79">
        <v>1</v>
      </c>
      <c r="H4" s="71">
        <v>6</v>
      </c>
      <c r="I4" s="79">
        <v>0</v>
      </c>
      <c r="J4" s="71">
        <v>6</v>
      </c>
      <c r="K4" s="71" t="s">
        <v>1919</v>
      </c>
      <c r="L4" s="71">
        <v>3</v>
      </c>
    </row>
    <row r="5" spans="1:12" s="24" customFormat="1" ht="15.75" x14ac:dyDescent="0.25">
      <c r="A5" s="70" t="s">
        <v>66</v>
      </c>
      <c r="B5" s="81" t="s">
        <v>1926</v>
      </c>
      <c r="C5" s="71" t="s">
        <v>66</v>
      </c>
      <c r="D5" s="71" t="s">
        <v>1918</v>
      </c>
      <c r="E5" s="71">
        <v>1</v>
      </c>
      <c r="F5" s="71"/>
      <c r="G5" s="71">
        <v>1</v>
      </c>
      <c r="H5" s="71">
        <v>2</v>
      </c>
      <c r="I5" s="71">
        <v>1</v>
      </c>
      <c r="J5" s="71">
        <v>2</v>
      </c>
      <c r="K5" s="71" t="s">
        <v>1919</v>
      </c>
      <c r="L5" s="71">
        <v>4</v>
      </c>
    </row>
    <row r="6" spans="1:12" s="24" customFormat="1" ht="15.75" x14ac:dyDescent="0.25">
      <c r="A6" s="70" t="s">
        <v>5</v>
      </c>
      <c r="B6" s="81" t="s">
        <v>1927</v>
      </c>
      <c r="C6" s="71" t="s">
        <v>1928</v>
      </c>
      <c r="D6" s="71" t="s">
        <v>1918</v>
      </c>
      <c r="E6" s="71">
        <v>1</v>
      </c>
      <c r="F6" s="71"/>
      <c r="G6" s="71">
        <v>0</v>
      </c>
      <c r="H6" s="71">
        <v>7</v>
      </c>
      <c r="I6" s="71">
        <v>0</v>
      </c>
      <c r="J6" s="71">
        <v>7</v>
      </c>
      <c r="K6" s="71" t="s">
        <v>1919</v>
      </c>
      <c r="L6" s="71">
        <v>5</v>
      </c>
    </row>
    <row r="7" spans="1:12" s="24" customFormat="1" ht="15.75" x14ac:dyDescent="0.25">
      <c r="A7" s="70" t="s">
        <v>6</v>
      </c>
      <c r="B7" s="81" t="s">
        <v>1929</v>
      </c>
      <c r="C7" s="71" t="s">
        <v>1930</v>
      </c>
      <c r="D7" s="71" t="s">
        <v>1918</v>
      </c>
      <c r="E7" s="71">
        <v>1</v>
      </c>
      <c r="F7" s="71"/>
      <c r="G7" s="71">
        <v>1</v>
      </c>
      <c r="H7" s="71">
        <v>8</v>
      </c>
      <c r="I7" s="71">
        <v>1</v>
      </c>
      <c r="J7" s="71">
        <v>8</v>
      </c>
      <c r="K7" s="71" t="s">
        <v>1919</v>
      </c>
      <c r="L7" s="71">
        <v>6</v>
      </c>
    </row>
    <row r="8" spans="1:12" s="24" customFormat="1" ht="15.75" x14ac:dyDescent="0.25">
      <c r="A8" s="70" t="s">
        <v>41</v>
      </c>
      <c r="B8" s="71" t="s">
        <v>1931</v>
      </c>
      <c r="C8" s="71" t="s">
        <v>1932</v>
      </c>
      <c r="D8" s="71" t="s">
        <v>1918</v>
      </c>
      <c r="E8" s="71">
        <v>1</v>
      </c>
      <c r="F8" s="71"/>
      <c r="G8" s="71">
        <v>0</v>
      </c>
      <c r="H8" s="71">
        <v>13</v>
      </c>
      <c r="I8" s="71">
        <v>0</v>
      </c>
      <c r="J8" s="71">
        <v>13</v>
      </c>
      <c r="K8" s="71" t="s">
        <v>1919</v>
      </c>
      <c r="L8" s="71">
        <v>7</v>
      </c>
    </row>
    <row r="9" spans="1:12" s="24" customFormat="1" ht="15.75" x14ac:dyDescent="0.25">
      <c r="A9" s="70" t="s">
        <v>36</v>
      </c>
      <c r="B9" s="71" t="s">
        <v>1933</v>
      </c>
      <c r="C9" s="71" t="s">
        <v>1934</v>
      </c>
      <c r="D9" s="71" t="s">
        <v>1935</v>
      </c>
      <c r="E9" s="71">
        <v>1</v>
      </c>
      <c r="F9" s="71"/>
      <c r="G9" s="71">
        <v>0</v>
      </c>
      <c r="H9" s="71">
        <v>12</v>
      </c>
      <c r="I9" s="71">
        <v>0</v>
      </c>
      <c r="J9" s="71">
        <v>12</v>
      </c>
      <c r="K9" s="71" t="s">
        <v>1919</v>
      </c>
      <c r="L9" s="71">
        <v>8</v>
      </c>
    </row>
    <row r="10" spans="1:12" s="24" customFormat="1" ht="15.75" x14ac:dyDescent="0.25">
      <c r="A10" s="70" t="s">
        <v>35</v>
      </c>
      <c r="B10" s="71" t="s">
        <v>1936</v>
      </c>
      <c r="C10" s="71" t="s">
        <v>1937</v>
      </c>
      <c r="D10" s="71" t="s">
        <v>1918</v>
      </c>
      <c r="E10" s="71">
        <v>1</v>
      </c>
      <c r="F10" s="71"/>
      <c r="G10" s="71">
        <v>0</v>
      </c>
      <c r="H10" s="71">
        <v>11</v>
      </c>
      <c r="I10" s="71">
        <v>0</v>
      </c>
      <c r="J10" s="71">
        <v>11</v>
      </c>
      <c r="K10" s="71" t="s">
        <v>1919</v>
      </c>
      <c r="L10" s="71">
        <v>9</v>
      </c>
    </row>
    <row r="11" spans="1:12" s="85" customFormat="1" ht="15.75" x14ac:dyDescent="0.25">
      <c r="A11" s="83" t="s">
        <v>65</v>
      </c>
      <c r="B11" s="84" t="s">
        <v>1938</v>
      </c>
      <c r="C11" s="84" t="s">
        <v>1939</v>
      </c>
      <c r="D11" s="84" t="s">
        <v>1918</v>
      </c>
      <c r="E11" s="84">
        <v>1</v>
      </c>
      <c r="F11" s="84"/>
      <c r="G11" s="84">
        <v>0</v>
      </c>
      <c r="H11" s="84">
        <v>30</v>
      </c>
      <c r="I11" s="84">
        <v>0</v>
      </c>
      <c r="J11" s="84">
        <v>30</v>
      </c>
      <c r="K11" s="71" t="s">
        <v>1919</v>
      </c>
      <c r="L11" s="71">
        <v>10</v>
      </c>
    </row>
    <row r="12" spans="1:12" s="24" customFormat="1" ht="15.75" x14ac:dyDescent="0.25">
      <c r="A12" s="70" t="s">
        <v>34</v>
      </c>
      <c r="B12" s="71" t="s">
        <v>1940</v>
      </c>
      <c r="C12" s="71" t="s">
        <v>1941</v>
      </c>
      <c r="D12" s="71" t="s">
        <v>1918</v>
      </c>
      <c r="E12" s="71">
        <v>1</v>
      </c>
      <c r="F12" s="71"/>
      <c r="G12" s="71">
        <v>0</v>
      </c>
      <c r="H12" s="71">
        <v>10</v>
      </c>
      <c r="I12" s="71">
        <v>0</v>
      </c>
      <c r="J12" s="71">
        <v>10</v>
      </c>
      <c r="K12" s="71" t="s">
        <v>1919</v>
      </c>
      <c r="L12" s="71">
        <v>11</v>
      </c>
    </row>
    <row r="13" spans="1:12" s="24" customFormat="1" ht="15.75" x14ac:dyDescent="0.25">
      <c r="A13" s="70" t="s">
        <v>33</v>
      </c>
      <c r="B13" s="71" t="s">
        <v>1942</v>
      </c>
      <c r="C13" s="71" t="s">
        <v>1943</v>
      </c>
      <c r="D13" s="71" t="s">
        <v>1918</v>
      </c>
      <c r="E13" s="71">
        <v>1</v>
      </c>
      <c r="F13" s="71"/>
      <c r="G13" s="71">
        <v>0</v>
      </c>
      <c r="H13" s="71">
        <v>9</v>
      </c>
      <c r="I13" s="71">
        <v>0</v>
      </c>
      <c r="J13" s="71">
        <v>9</v>
      </c>
      <c r="K13" s="71" t="s">
        <v>1919</v>
      </c>
      <c r="L13" s="71">
        <v>12</v>
      </c>
    </row>
    <row r="14" spans="1:12" s="19" customFormat="1" ht="15.75" x14ac:dyDescent="0.25">
      <c r="A14" s="75" t="s">
        <v>32</v>
      </c>
      <c r="B14" s="76" t="s">
        <v>1944</v>
      </c>
      <c r="C14" s="76" t="s">
        <v>1945</v>
      </c>
      <c r="D14" s="76" t="s">
        <v>1918</v>
      </c>
      <c r="E14" s="76">
        <v>1</v>
      </c>
      <c r="F14" s="76"/>
      <c r="G14" s="76">
        <v>0</v>
      </c>
      <c r="H14" s="71">
        <v>72</v>
      </c>
      <c r="I14" s="76">
        <v>0</v>
      </c>
      <c r="J14" s="71">
        <v>72</v>
      </c>
      <c r="K14" s="71" t="s">
        <v>1919</v>
      </c>
      <c r="L14" s="71">
        <v>13</v>
      </c>
    </row>
    <row r="15" spans="1:12" s="24" customFormat="1" ht="15.75" x14ac:dyDescent="0.25">
      <c r="A15" s="70" t="s">
        <v>58</v>
      </c>
      <c r="B15" s="71" t="s">
        <v>1946</v>
      </c>
      <c r="C15" s="71" t="s">
        <v>58</v>
      </c>
      <c r="D15" s="71" t="s">
        <v>1918</v>
      </c>
      <c r="E15" s="71">
        <v>1</v>
      </c>
      <c r="F15" s="71"/>
      <c r="G15" s="71">
        <v>0</v>
      </c>
      <c r="H15" s="71">
        <v>26</v>
      </c>
      <c r="I15" s="71">
        <v>0</v>
      </c>
      <c r="J15" s="71">
        <v>26</v>
      </c>
      <c r="K15" s="71" t="s">
        <v>1947</v>
      </c>
      <c r="L15" s="71">
        <v>1</v>
      </c>
    </row>
    <row r="16" spans="1:12" s="24" customFormat="1" ht="15.75" x14ac:dyDescent="0.25">
      <c r="A16" s="70" t="s">
        <v>55</v>
      </c>
      <c r="B16" s="71" t="s">
        <v>1948</v>
      </c>
      <c r="C16" s="71" t="s">
        <v>55</v>
      </c>
      <c r="D16" s="71" t="s">
        <v>1918</v>
      </c>
      <c r="E16" s="71">
        <v>1</v>
      </c>
      <c r="F16" s="71"/>
      <c r="G16" s="71">
        <v>0</v>
      </c>
      <c r="H16" s="71">
        <v>25</v>
      </c>
      <c r="I16" s="71">
        <v>0</v>
      </c>
      <c r="J16" s="71">
        <v>25</v>
      </c>
      <c r="K16" s="71" t="s">
        <v>1947</v>
      </c>
      <c r="L16" s="71">
        <v>2</v>
      </c>
    </row>
    <row r="17" spans="1:12" s="24" customFormat="1" ht="15.75" x14ac:dyDescent="0.25">
      <c r="A17" s="87" t="s">
        <v>2</v>
      </c>
      <c r="B17" s="88" t="s">
        <v>1949</v>
      </c>
      <c r="C17" s="89" t="s">
        <v>1950</v>
      </c>
      <c r="D17" s="89" t="s">
        <v>1918</v>
      </c>
      <c r="E17" s="89">
        <v>1</v>
      </c>
      <c r="F17" s="89"/>
      <c r="G17" s="89">
        <v>0</v>
      </c>
      <c r="H17" s="89">
        <v>3</v>
      </c>
      <c r="I17" s="89">
        <v>1</v>
      </c>
      <c r="J17" s="89">
        <v>3</v>
      </c>
      <c r="K17" s="89" t="s">
        <v>2068</v>
      </c>
      <c r="L17" s="89">
        <v>1</v>
      </c>
    </row>
    <row r="18" spans="1:12" s="24" customFormat="1" ht="15.75" x14ac:dyDescent="0.25">
      <c r="A18" s="87" t="s">
        <v>3</v>
      </c>
      <c r="B18" s="88" t="s">
        <v>1951</v>
      </c>
      <c r="C18" s="89" t="s">
        <v>1952</v>
      </c>
      <c r="D18" s="89" t="s">
        <v>1918</v>
      </c>
      <c r="E18" s="89">
        <v>0</v>
      </c>
      <c r="F18" s="89"/>
      <c r="G18" s="89">
        <v>0</v>
      </c>
      <c r="H18" s="89">
        <v>4</v>
      </c>
      <c r="I18" s="89">
        <v>1</v>
      </c>
      <c r="J18" s="89">
        <v>4</v>
      </c>
      <c r="K18" s="89" t="s">
        <v>2068</v>
      </c>
      <c r="L18" s="89">
        <v>2</v>
      </c>
    </row>
    <row r="19" spans="1:12" s="24" customFormat="1" ht="15.75" x14ac:dyDescent="0.25">
      <c r="A19" s="87" t="s">
        <v>4</v>
      </c>
      <c r="B19" s="88" t="s">
        <v>1953</v>
      </c>
      <c r="C19" s="89" t="s">
        <v>1954</v>
      </c>
      <c r="D19" s="89" t="s">
        <v>1918</v>
      </c>
      <c r="E19" s="89">
        <v>1</v>
      </c>
      <c r="F19" s="89"/>
      <c r="G19" s="89">
        <v>0</v>
      </c>
      <c r="H19" s="89">
        <v>5</v>
      </c>
      <c r="I19" s="89">
        <v>1</v>
      </c>
      <c r="J19" s="89">
        <v>5</v>
      </c>
      <c r="K19" s="89" t="s">
        <v>2068</v>
      </c>
      <c r="L19" s="89">
        <v>3</v>
      </c>
    </row>
    <row r="20" spans="1:12" s="24" customFormat="1" ht="15.75" x14ac:dyDescent="0.25">
      <c r="A20" s="70" t="s">
        <v>46</v>
      </c>
      <c r="B20" s="71" t="s">
        <v>1955</v>
      </c>
      <c r="C20" s="71" t="s">
        <v>46</v>
      </c>
      <c r="D20" s="71" t="s">
        <v>1918</v>
      </c>
      <c r="E20" s="71">
        <v>1</v>
      </c>
      <c r="F20" s="71"/>
      <c r="G20" s="71">
        <v>0</v>
      </c>
      <c r="H20" s="71">
        <v>16</v>
      </c>
      <c r="I20" s="71">
        <v>0</v>
      </c>
      <c r="J20" s="71">
        <v>16</v>
      </c>
      <c r="K20" s="71" t="s">
        <v>1956</v>
      </c>
      <c r="L20" s="71">
        <v>1</v>
      </c>
    </row>
    <row r="21" spans="1:12" s="24" customFormat="1" ht="15.75" x14ac:dyDescent="0.25">
      <c r="A21" s="70" t="s">
        <v>47</v>
      </c>
      <c r="B21" s="71" t="s">
        <v>1957</v>
      </c>
      <c r="C21" s="71" t="s">
        <v>1958</v>
      </c>
      <c r="D21" s="71" t="s">
        <v>1918</v>
      </c>
      <c r="E21" s="71">
        <v>1</v>
      </c>
      <c r="F21" s="71"/>
      <c r="G21" s="71">
        <v>0</v>
      </c>
      <c r="H21" s="71">
        <v>17</v>
      </c>
      <c r="I21" s="71">
        <v>0</v>
      </c>
      <c r="J21" s="71">
        <v>17</v>
      </c>
      <c r="K21" s="71" t="s">
        <v>1956</v>
      </c>
      <c r="L21" s="71">
        <v>2</v>
      </c>
    </row>
    <row r="22" spans="1:12" s="24" customFormat="1" ht="15.75" x14ac:dyDescent="0.25">
      <c r="A22" s="70" t="s">
        <v>48</v>
      </c>
      <c r="B22" s="71" t="s">
        <v>1959</v>
      </c>
      <c r="C22" s="71" t="s">
        <v>1960</v>
      </c>
      <c r="D22" s="71" t="s">
        <v>1918</v>
      </c>
      <c r="E22" s="71">
        <v>1</v>
      </c>
      <c r="F22" s="71"/>
      <c r="G22" s="71">
        <v>0</v>
      </c>
      <c r="H22" s="71">
        <v>18</v>
      </c>
      <c r="I22" s="71">
        <v>0</v>
      </c>
      <c r="J22" s="71">
        <v>18</v>
      </c>
      <c r="K22" s="71" t="s">
        <v>1956</v>
      </c>
      <c r="L22" s="71">
        <v>3</v>
      </c>
    </row>
    <row r="23" spans="1:12" s="24" customFormat="1" ht="15.75" x14ac:dyDescent="0.25">
      <c r="A23" s="70" t="s">
        <v>49</v>
      </c>
      <c r="B23" s="71" t="s">
        <v>1961</v>
      </c>
      <c r="C23" s="71" t="s">
        <v>1962</v>
      </c>
      <c r="D23" s="71" t="s">
        <v>1918</v>
      </c>
      <c r="E23" s="71">
        <v>1</v>
      </c>
      <c r="F23" s="71"/>
      <c r="G23" s="71">
        <v>0</v>
      </c>
      <c r="H23" s="71">
        <v>19</v>
      </c>
      <c r="I23" s="71">
        <v>0</v>
      </c>
      <c r="J23" s="71">
        <v>19</v>
      </c>
      <c r="K23" s="71" t="s">
        <v>1956</v>
      </c>
      <c r="L23" s="71">
        <v>4</v>
      </c>
    </row>
    <row r="24" spans="1:12" s="24" customFormat="1" ht="15.75" x14ac:dyDescent="0.25">
      <c r="A24" s="70" t="s">
        <v>50</v>
      </c>
      <c r="B24" s="71" t="s">
        <v>1963</v>
      </c>
      <c r="C24" s="71" t="s">
        <v>1964</v>
      </c>
      <c r="D24" s="71" t="s">
        <v>1918</v>
      </c>
      <c r="E24" s="71">
        <v>1</v>
      </c>
      <c r="F24" s="71"/>
      <c r="G24" s="71">
        <v>0</v>
      </c>
      <c r="H24" s="71">
        <v>20</v>
      </c>
      <c r="I24" s="71">
        <v>0</v>
      </c>
      <c r="J24" s="71">
        <v>20</v>
      </c>
      <c r="K24" s="71" t="s">
        <v>1956</v>
      </c>
      <c r="L24" s="71">
        <v>5</v>
      </c>
    </row>
    <row r="25" spans="1:12" s="24" customFormat="1" ht="15.75" x14ac:dyDescent="0.25">
      <c r="A25" s="70" t="s">
        <v>51</v>
      </c>
      <c r="B25" s="71" t="s">
        <v>1965</v>
      </c>
      <c r="C25" s="71" t="s">
        <v>1966</v>
      </c>
      <c r="D25" s="71" t="s">
        <v>1918</v>
      </c>
      <c r="E25" s="71">
        <v>1</v>
      </c>
      <c r="F25" s="71"/>
      <c r="G25" s="71">
        <v>0</v>
      </c>
      <c r="H25" s="71">
        <v>21</v>
      </c>
      <c r="I25" s="71">
        <v>0</v>
      </c>
      <c r="J25" s="71">
        <v>21</v>
      </c>
      <c r="K25" s="71" t="s">
        <v>1956</v>
      </c>
      <c r="L25" s="71">
        <v>6</v>
      </c>
    </row>
    <row r="26" spans="1:12" s="24" customFormat="1" ht="15.75" x14ac:dyDescent="0.25">
      <c r="A26" s="70" t="s">
        <v>52</v>
      </c>
      <c r="B26" s="71" t="s">
        <v>1967</v>
      </c>
      <c r="C26" s="71" t="s">
        <v>1968</v>
      </c>
      <c r="D26" s="71" t="s">
        <v>1918</v>
      </c>
      <c r="E26" s="71">
        <v>1</v>
      </c>
      <c r="F26" s="71"/>
      <c r="G26" s="71">
        <v>0</v>
      </c>
      <c r="H26" s="71">
        <v>22</v>
      </c>
      <c r="I26" s="71">
        <v>0</v>
      </c>
      <c r="J26" s="71">
        <v>22</v>
      </c>
      <c r="K26" s="71" t="s">
        <v>1956</v>
      </c>
      <c r="L26" s="71">
        <v>7</v>
      </c>
    </row>
    <row r="27" spans="1:12" s="24" customFormat="1" ht="15.75" x14ac:dyDescent="0.25">
      <c r="A27" s="70" t="s">
        <v>53</v>
      </c>
      <c r="B27" s="71" t="s">
        <v>1969</v>
      </c>
      <c r="C27" s="71" t="s">
        <v>1970</v>
      </c>
      <c r="D27" s="71" t="s">
        <v>1918</v>
      </c>
      <c r="E27" s="71">
        <v>1</v>
      </c>
      <c r="F27" s="71"/>
      <c r="G27" s="71">
        <v>0</v>
      </c>
      <c r="H27" s="71">
        <v>23</v>
      </c>
      <c r="I27" s="71">
        <v>0</v>
      </c>
      <c r="J27" s="71">
        <v>23</v>
      </c>
      <c r="K27" s="71" t="s">
        <v>1956</v>
      </c>
      <c r="L27" s="71">
        <v>8</v>
      </c>
    </row>
    <row r="28" spans="1:12" s="24" customFormat="1" ht="15.75" x14ac:dyDescent="0.25">
      <c r="A28" s="70" t="s">
        <v>54</v>
      </c>
      <c r="B28" s="71" t="s">
        <v>1971</v>
      </c>
      <c r="C28" s="71" t="s">
        <v>1972</v>
      </c>
      <c r="D28" s="71" t="s">
        <v>1918</v>
      </c>
      <c r="E28" s="71">
        <v>1</v>
      </c>
      <c r="F28" s="71"/>
      <c r="G28" s="71">
        <v>0</v>
      </c>
      <c r="H28" s="71">
        <v>24</v>
      </c>
      <c r="I28" s="71">
        <v>0</v>
      </c>
      <c r="J28" s="71">
        <v>24</v>
      </c>
      <c r="K28" s="71" t="s">
        <v>1956</v>
      </c>
      <c r="L28" s="71">
        <v>9</v>
      </c>
    </row>
    <row r="29" spans="1:12" s="24" customFormat="1" ht="15.75" x14ac:dyDescent="0.25">
      <c r="A29" s="70" t="s">
        <v>60</v>
      </c>
      <c r="B29" s="71" t="s">
        <v>1973</v>
      </c>
      <c r="C29" s="71" t="s">
        <v>1974</v>
      </c>
      <c r="D29" s="71" t="s">
        <v>1918</v>
      </c>
      <c r="E29" s="71">
        <v>1</v>
      </c>
      <c r="F29" s="71"/>
      <c r="G29" s="71">
        <v>0</v>
      </c>
      <c r="H29" s="71">
        <v>27</v>
      </c>
      <c r="I29" s="71">
        <v>0</v>
      </c>
      <c r="J29" s="71">
        <v>27</v>
      </c>
      <c r="K29" s="71" t="s">
        <v>1956</v>
      </c>
      <c r="L29" s="71">
        <v>10</v>
      </c>
    </row>
    <row r="30" spans="1:12" s="24" customFormat="1" ht="15.75" x14ac:dyDescent="0.25">
      <c r="A30" s="70" t="s">
        <v>61</v>
      </c>
      <c r="B30" s="71" t="s">
        <v>1975</v>
      </c>
      <c r="C30" s="71" t="s">
        <v>1976</v>
      </c>
      <c r="D30" s="71" t="s">
        <v>1918</v>
      </c>
      <c r="E30" s="71">
        <v>1</v>
      </c>
      <c r="F30" s="71"/>
      <c r="G30" s="71">
        <v>0</v>
      </c>
      <c r="H30" s="71">
        <v>28</v>
      </c>
      <c r="I30" s="71">
        <v>0</v>
      </c>
      <c r="J30" s="71">
        <v>28</v>
      </c>
      <c r="K30" s="71" t="s">
        <v>1977</v>
      </c>
      <c r="L30" s="71">
        <v>1</v>
      </c>
    </row>
    <row r="31" spans="1:12" s="24" customFormat="1" ht="15.75" x14ac:dyDescent="0.25">
      <c r="A31" s="70" t="s">
        <v>62</v>
      </c>
      <c r="B31" s="71" t="s">
        <v>1978</v>
      </c>
      <c r="C31" s="71" t="s">
        <v>1979</v>
      </c>
      <c r="D31" s="71" t="s">
        <v>1918</v>
      </c>
      <c r="E31" s="71">
        <v>1</v>
      </c>
      <c r="F31" s="71"/>
      <c r="G31" s="71">
        <v>0</v>
      </c>
      <c r="H31" s="71">
        <v>29</v>
      </c>
      <c r="I31" s="71">
        <v>0</v>
      </c>
      <c r="J31" s="71">
        <v>29</v>
      </c>
      <c r="K31" s="71" t="s">
        <v>1977</v>
      </c>
      <c r="L31" s="71">
        <v>2</v>
      </c>
    </row>
    <row r="32" spans="1:12" s="24" customFormat="1" ht="15.75" x14ac:dyDescent="0.25">
      <c r="A32" s="70" t="s">
        <v>79</v>
      </c>
      <c r="B32" s="71" t="s">
        <v>1980</v>
      </c>
      <c r="C32" s="71" t="s">
        <v>1981</v>
      </c>
      <c r="D32" s="71" t="s">
        <v>1918</v>
      </c>
      <c r="E32" s="71">
        <v>1</v>
      </c>
      <c r="F32" s="71"/>
      <c r="G32" s="71">
        <v>0</v>
      </c>
      <c r="H32" s="71">
        <v>31</v>
      </c>
      <c r="I32" s="71">
        <v>0</v>
      </c>
      <c r="J32" s="71">
        <v>31</v>
      </c>
      <c r="K32" s="71" t="s">
        <v>1977</v>
      </c>
      <c r="L32" s="71">
        <v>3</v>
      </c>
    </row>
    <row r="33" spans="1:12" s="24" customFormat="1" ht="15.75" x14ac:dyDescent="0.25">
      <c r="A33" s="70" t="s">
        <v>80</v>
      </c>
      <c r="B33" s="71" t="s">
        <v>1982</v>
      </c>
      <c r="C33" s="71" t="s">
        <v>1983</v>
      </c>
      <c r="D33" s="71" t="s">
        <v>1918</v>
      </c>
      <c r="E33" s="71">
        <v>1</v>
      </c>
      <c r="F33" s="71"/>
      <c r="G33" s="71">
        <v>0</v>
      </c>
      <c r="H33" s="71">
        <v>32</v>
      </c>
      <c r="I33" s="71">
        <v>0</v>
      </c>
      <c r="J33" s="71">
        <v>32</v>
      </c>
      <c r="K33" s="71" t="s">
        <v>1977</v>
      </c>
      <c r="L33" s="71">
        <v>4</v>
      </c>
    </row>
    <row r="34" spans="1:12" s="24" customFormat="1" ht="15.75" x14ac:dyDescent="0.25">
      <c r="A34" s="70" t="s">
        <v>81</v>
      </c>
      <c r="B34" s="71" t="s">
        <v>1984</v>
      </c>
      <c r="C34" s="71" t="s">
        <v>1985</v>
      </c>
      <c r="D34" s="71" t="s">
        <v>1918</v>
      </c>
      <c r="E34" s="71">
        <v>1</v>
      </c>
      <c r="F34" s="71"/>
      <c r="G34" s="71">
        <v>0</v>
      </c>
      <c r="H34" s="71">
        <v>33</v>
      </c>
      <c r="I34" s="71">
        <v>0</v>
      </c>
      <c r="J34" s="71">
        <v>33</v>
      </c>
      <c r="K34" s="71" t="s">
        <v>1977</v>
      </c>
      <c r="L34" s="71">
        <v>5</v>
      </c>
    </row>
    <row r="35" spans="1:12" s="24" customFormat="1" ht="15.75" x14ac:dyDescent="0.25">
      <c r="A35" s="70" t="s">
        <v>82</v>
      </c>
      <c r="B35" s="71" t="s">
        <v>1986</v>
      </c>
      <c r="C35" s="71" t="s">
        <v>1987</v>
      </c>
      <c r="D35" s="71" t="s">
        <v>1918</v>
      </c>
      <c r="E35" s="71">
        <v>1</v>
      </c>
      <c r="F35" s="71"/>
      <c r="G35" s="71">
        <v>0</v>
      </c>
      <c r="H35" s="71">
        <v>34</v>
      </c>
      <c r="I35" s="71">
        <v>0</v>
      </c>
      <c r="J35" s="71">
        <v>34</v>
      </c>
      <c r="K35" s="71" t="s">
        <v>1977</v>
      </c>
      <c r="L35" s="71">
        <v>6</v>
      </c>
    </row>
    <row r="36" spans="1:12" s="19" customFormat="1" ht="15.75" x14ac:dyDescent="0.25">
      <c r="A36" s="72" t="s">
        <v>67</v>
      </c>
      <c r="B36" s="73" t="s">
        <v>1988</v>
      </c>
      <c r="C36" s="73" t="s">
        <v>67</v>
      </c>
      <c r="D36" s="73" t="s">
        <v>1918</v>
      </c>
      <c r="E36" s="73">
        <v>1</v>
      </c>
      <c r="F36" s="73"/>
      <c r="G36" s="73">
        <v>0</v>
      </c>
      <c r="H36" s="71">
        <v>38</v>
      </c>
      <c r="I36" s="73">
        <v>0</v>
      </c>
      <c r="J36" s="71">
        <v>38</v>
      </c>
      <c r="K36" s="74" t="s">
        <v>1989</v>
      </c>
      <c r="L36" s="73">
        <v>1</v>
      </c>
    </row>
    <row r="37" spans="1:12" s="19" customFormat="1" ht="15.75" x14ac:dyDescent="0.25">
      <c r="A37" s="72" t="s">
        <v>68</v>
      </c>
      <c r="B37" s="73" t="s">
        <v>1990</v>
      </c>
      <c r="C37" s="73" t="s">
        <v>68</v>
      </c>
      <c r="D37" s="73" t="s">
        <v>1918</v>
      </c>
      <c r="E37" s="73">
        <v>1</v>
      </c>
      <c r="F37" s="73"/>
      <c r="G37" s="73">
        <v>0</v>
      </c>
      <c r="H37" s="71">
        <v>39</v>
      </c>
      <c r="I37" s="73">
        <v>0</v>
      </c>
      <c r="J37" s="71">
        <v>39</v>
      </c>
      <c r="K37" s="74" t="s">
        <v>1989</v>
      </c>
      <c r="L37" s="73">
        <v>2</v>
      </c>
    </row>
    <row r="38" spans="1:12" s="19" customFormat="1" ht="15.75" x14ac:dyDescent="0.25">
      <c r="A38" s="72" t="s">
        <v>69</v>
      </c>
      <c r="B38" s="73" t="s">
        <v>1991</v>
      </c>
      <c r="C38" s="73" t="s">
        <v>69</v>
      </c>
      <c r="D38" s="73" t="s">
        <v>1918</v>
      </c>
      <c r="E38" s="73">
        <v>1</v>
      </c>
      <c r="F38" s="73"/>
      <c r="G38" s="73">
        <v>0</v>
      </c>
      <c r="H38" s="71">
        <v>40</v>
      </c>
      <c r="I38" s="73">
        <v>0</v>
      </c>
      <c r="J38" s="71">
        <v>40</v>
      </c>
      <c r="K38" s="74" t="s">
        <v>1989</v>
      </c>
      <c r="L38" s="73">
        <v>3</v>
      </c>
    </row>
    <row r="39" spans="1:12" s="19" customFormat="1" ht="15.75" x14ac:dyDescent="0.25">
      <c r="A39" s="72" t="s">
        <v>70</v>
      </c>
      <c r="B39" s="73" t="s">
        <v>1992</v>
      </c>
      <c r="C39" s="73" t="s">
        <v>70</v>
      </c>
      <c r="D39" s="73" t="s">
        <v>1918</v>
      </c>
      <c r="E39" s="73">
        <v>1</v>
      </c>
      <c r="F39" s="73"/>
      <c r="G39" s="73">
        <v>0</v>
      </c>
      <c r="H39" s="71">
        <v>41</v>
      </c>
      <c r="I39" s="73">
        <v>0</v>
      </c>
      <c r="J39" s="71">
        <v>41</v>
      </c>
      <c r="K39" s="74" t="s">
        <v>1989</v>
      </c>
      <c r="L39" s="73">
        <v>4</v>
      </c>
    </row>
    <row r="40" spans="1:12" s="19" customFormat="1" ht="15.75" x14ac:dyDescent="0.25">
      <c r="A40" s="72" t="s">
        <v>71</v>
      </c>
      <c r="B40" s="73" t="s">
        <v>1993</v>
      </c>
      <c r="C40" s="73" t="s">
        <v>71</v>
      </c>
      <c r="D40" s="73" t="s">
        <v>1918</v>
      </c>
      <c r="E40" s="73">
        <v>1</v>
      </c>
      <c r="F40" s="73"/>
      <c r="G40" s="73">
        <v>0</v>
      </c>
      <c r="H40" s="71">
        <v>42</v>
      </c>
      <c r="I40" s="73">
        <v>0</v>
      </c>
      <c r="J40" s="71">
        <v>42</v>
      </c>
      <c r="K40" s="74" t="s">
        <v>1989</v>
      </c>
      <c r="L40" s="73">
        <v>5</v>
      </c>
    </row>
    <row r="41" spans="1:12" s="19" customFormat="1" ht="15.75" x14ac:dyDescent="0.25">
      <c r="A41" s="72" t="s">
        <v>72</v>
      </c>
      <c r="B41" s="73" t="s">
        <v>1994</v>
      </c>
      <c r="C41" s="73" t="s">
        <v>1995</v>
      </c>
      <c r="D41" s="73" t="s">
        <v>1918</v>
      </c>
      <c r="E41" s="73">
        <v>1</v>
      </c>
      <c r="F41" s="73"/>
      <c r="G41" s="73">
        <v>0</v>
      </c>
      <c r="H41" s="71">
        <v>43</v>
      </c>
      <c r="I41" s="73">
        <v>0</v>
      </c>
      <c r="J41" s="71">
        <v>43</v>
      </c>
      <c r="K41" s="74" t="s">
        <v>1989</v>
      </c>
      <c r="L41" s="73">
        <v>6</v>
      </c>
    </row>
    <row r="42" spans="1:12" s="19" customFormat="1" ht="15.75" x14ac:dyDescent="0.25">
      <c r="A42" s="72" t="s">
        <v>73</v>
      </c>
      <c r="B42" s="73" t="s">
        <v>1996</v>
      </c>
      <c r="C42" s="73" t="s">
        <v>1997</v>
      </c>
      <c r="D42" s="73" t="s">
        <v>1918</v>
      </c>
      <c r="E42" s="73">
        <v>1</v>
      </c>
      <c r="F42" s="73"/>
      <c r="G42" s="73">
        <v>0</v>
      </c>
      <c r="H42" s="71">
        <v>44</v>
      </c>
      <c r="I42" s="73">
        <v>0</v>
      </c>
      <c r="J42" s="71">
        <v>44</v>
      </c>
      <c r="K42" s="74" t="s">
        <v>1989</v>
      </c>
      <c r="L42" s="73">
        <v>7</v>
      </c>
    </row>
    <row r="43" spans="1:12" s="19" customFormat="1" ht="15.75" x14ac:dyDescent="0.25">
      <c r="A43" s="72" t="s">
        <v>74</v>
      </c>
      <c r="B43" s="73" t="s">
        <v>1998</v>
      </c>
      <c r="C43" s="73" t="s">
        <v>1999</v>
      </c>
      <c r="D43" s="73" t="s">
        <v>1918</v>
      </c>
      <c r="E43" s="73">
        <v>1</v>
      </c>
      <c r="F43" s="73"/>
      <c r="G43" s="73">
        <v>0</v>
      </c>
      <c r="H43" s="71">
        <v>45</v>
      </c>
      <c r="I43" s="73">
        <v>0</v>
      </c>
      <c r="J43" s="71">
        <v>45</v>
      </c>
      <c r="K43" s="74" t="s">
        <v>1989</v>
      </c>
      <c r="L43" s="73">
        <v>8</v>
      </c>
    </row>
    <row r="44" spans="1:12" s="19" customFormat="1" ht="15.75" x14ac:dyDescent="0.25">
      <c r="A44" s="72" t="s">
        <v>75</v>
      </c>
      <c r="B44" s="73" t="s">
        <v>2000</v>
      </c>
      <c r="C44" s="73" t="s">
        <v>75</v>
      </c>
      <c r="D44" s="73" t="s">
        <v>1918</v>
      </c>
      <c r="E44" s="73">
        <v>1</v>
      </c>
      <c r="F44" s="73"/>
      <c r="G44" s="73">
        <v>0</v>
      </c>
      <c r="H44" s="71">
        <v>46</v>
      </c>
      <c r="I44" s="73">
        <v>0</v>
      </c>
      <c r="J44" s="71">
        <v>46</v>
      </c>
      <c r="K44" s="74" t="s">
        <v>1989</v>
      </c>
      <c r="L44" s="73">
        <v>9</v>
      </c>
    </row>
    <row r="45" spans="1:12" s="19" customFormat="1" ht="15.75" x14ac:dyDescent="0.25">
      <c r="A45" s="72" t="s">
        <v>76</v>
      </c>
      <c r="B45" s="73" t="s">
        <v>2001</v>
      </c>
      <c r="C45" s="73" t="s">
        <v>76</v>
      </c>
      <c r="D45" s="73" t="s">
        <v>1918</v>
      </c>
      <c r="E45" s="73">
        <v>1</v>
      </c>
      <c r="F45" s="73"/>
      <c r="G45" s="73">
        <v>0</v>
      </c>
      <c r="H45" s="71">
        <v>47</v>
      </c>
      <c r="I45" s="73">
        <v>0</v>
      </c>
      <c r="J45" s="71">
        <v>47</v>
      </c>
      <c r="K45" s="74" t="s">
        <v>1989</v>
      </c>
      <c r="L45" s="73">
        <v>10</v>
      </c>
    </row>
    <row r="46" spans="1:12" s="19" customFormat="1" ht="15.75" x14ac:dyDescent="0.25">
      <c r="A46" s="72" t="s">
        <v>78</v>
      </c>
      <c r="B46" s="73" t="s">
        <v>2002</v>
      </c>
      <c r="C46" s="73" t="s">
        <v>78</v>
      </c>
      <c r="D46" s="73" t="s">
        <v>1918</v>
      </c>
      <c r="E46" s="73">
        <v>1</v>
      </c>
      <c r="F46" s="73"/>
      <c r="G46" s="73">
        <v>0</v>
      </c>
      <c r="H46" s="71">
        <v>48</v>
      </c>
      <c r="I46" s="73">
        <v>0</v>
      </c>
      <c r="J46" s="71">
        <v>48</v>
      </c>
      <c r="K46" s="74" t="s">
        <v>1989</v>
      </c>
      <c r="L46" s="73">
        <v>11</v>
      </c>
    </row>
    <row r="47" spans="1:12" s="19" customFormat="1" ht="15.75" x14ac:dyDescent="0.25">
      <c r="A47" s="67" t="s">
        <v>18</v>
      </c>
      <c r="B47" s="68" t="s">
        <v>2003</v>
      </c>
      <c r="C47" s="68" t="s">
        <v>2004</v>
      </c>
      <c r="D47" s="68" t="s">
        <v>1918</v>
      </c>
      <c r="E47" s="68">
        <v>1</v>
      </c>
      <c r="F47" s="68"/>
      <c r="G47" s="68">
        <v>0</v>
      </c>
      <c r="H47" s="71">
        <v>49</v>
      </c>
      <c r="I47" s="68">
        <v>0</v>
      </c>
      <c r="J47" s="71">
        <v>49</v>
      </c>
      <c r="K47" s="69" t="s">
        <v>2005</v>
      </c>
      <c r="L47" s="68">
        <v>1</v>
      </c>
    </row>
    <row r="48" spans="1:12" s="19" customFormat="1" ht="15.75" x14ac:dyDescent="0.25">
      <c r="A48" s="67" t="s">
        <v>7</v>
      </c>
      <c r="B48" s="68" t="s">
        <v>2006</v>
      </c>
      <c r="C48" s="68" t="s">
        <v>70</v>
      </c>
      <c r="D48" s="68" t="s">
        <v>1918</v>
      </c>
      <c r="E48" s="68">
        <v>1</v>
      </c>
      <c r="F48" s="68"/>
      <c r="G48" s="68">
        <v>1</v>
      </c>
      <c r="H48" s="71">
        <v>55</v>
      </c>
      <c r="I48" s="68">
        <v>0</v>
      </c>
      <c r="J48" s="71">
        <v>55</v>
      </c>
      <c r="K48" s="69" t="s">
        <v>2005</v>
      </c>
      <c r="L48" s="68">
        <v>2</v>
      </c>
    </row>
    <row r="49" spans="1:12" s="19" customFormat="1" ht="15.75" x14ac:dyDescent="0.25">
      <c r="A49" s="67" t="s">
        <v>8</v>
      </c>
      <c r="B49" s="68" t="s">
        <v>2007</v>
      </c>
      <c r="C49" s="68" t="s">
        <v>8</v>
      </c>
      <c r="D49" s="68" t="s">
        <v>1918</v>
      </c>
      <c r="E49" s="68">
        <v>1</v>
      </c>
      <c r="F49" s="68"/>
      <c r="G49" s="68">
        <v>0</v>
      </c>
      <c r="H49" s="71">
        <v>56</v>
      </c>
      <c r="I49" s="68">
        <v>0</v>
      </c>
      <c r="J49" s="71">
        <v>56</v>
      </c>
      <c r="K49" s="69" t="s">
        <v>2005</v>
      </c>
      <c r="L49" s="68">
        <v>3</v>
      </c>
    </row>
    <row r="50" spans="1:12" s="19" customFormat="1" ht="15.75" x14ac:dyDescent="0.25">
      <c r="A50" s="67" t="s">
        <v>19</v>
      </c>
      <c r="B50" s="68" t="s">
        <v>2008</v>
      </c>
      <c r="C50" s="68" t="s">
        <v>2009</v>
      </c>
      <c r="D50" s="68" t="s">
        <v>1918</v>
      </c>
      <c r="E50" s="68">
        <v>1</v>
      </c>
      <c r="F50" s="68"/>
      <c r="G50" s="68">
        <v>0</v>
      </c>
      <c r="H50" s="71">
        <v>50</v>
      </c>
      <c r="I50" s="68">
        <v>0</v>
      </c>
      <c r="J50" s="71">
        <v>50</v>
      </c>
      <c r="K50" s="69" t="s">
        <v>2005</v>
      </c>
      <c r="L50" s="68">
        <v>4</v>
      </c>
    </row>
    <row r="51" spans="1:12" s="19" customFormat="1" ht="15.75" x14ac:dyDescent="0.25">
      <c r="A51" s="67" t="s">
        <v>24</v>
      </c>
      <c r="B51" s="68" t="s">
        <v>2010</v>
      </c>
      <c r="C51" s="68" t="s">
        <v>2011</v>
      </c>
      <c r="D51" s="68" t="s">
        <v>1918</v>
      </c>
      <c r="E51" s="68">
        <v>1</v>
      </c>
      <c r="F51" s="68"/>
      <c r="G51" s="68">
        <v>0</v>
      </c>
      <c r="H51" s="71">
        <v>54</v>
      </c>
      <c r="I51" s="68">
        <v>0</v>
      </c>
      <c r="J51" s="71">
        <v>54</v>
      </c>
      <c r="K51" s="69" t="s">
        <v>2005</v>
      </c>
      <c r="L51" s="68">
        <v>5</v>
      </c>
    </row>
    <row r="52" spans="1:12" s="19" customFormat="1" ht="15.75" x14ac:dyDescent="0.25">
      <c r="A52" s="67" t="s">
        <v>21</v>
      </c>
      <c r="B52" s="82" t="s">
        <v>2012</v>
      </c>
      <c r="C52" s="68" t="s">
        <v>2013</v>
      </c>
      <c r="D52" s="68" t="s">
        <v>1918</v>
      </c>
      <c r="E52" s="68">
        <v>1</v>
      </c>
      <c r="F52" s="68"/>
      <c r="G52" s="68">
        <v>0</v>
      </c>
      <c r="H52" s="71">
        <v>51</v>
      </c>
      <c r="I52" s="68">
        <v>0</v>
      </c>
      <c r="J52" s="71">
        <v>51</v>
      </c>
      <c r="K52" s="69" t="s">
        <v>2005</v>
      </c>
      <c r="L52" s="68">
        <v>6</v>
      </c>
    </row>
    <row r="53" spans="1:12" s="19" customFormat="1" ht="15.75" x14ac:dyDescent="0.25">
      <c r="A53" s="67" t="s">
        <v>23</v>
      </c>
      <c r="B53" s="68" t="s">
        <v>2014</v>
      </c>
      <c r="C53" s="68" t="s">
        <v>2015</v>
      </c>
      <c r="D53" s="68" t="s">
        <v>1918</v>
      </c>
      <c r="E53" s="68">
        <v>1</v>
      </c>
      <c r="F53" s="68"/>
      <c r="G53" s="68">
        <v>0</v>
      </c>
      <c r="H53" s="71">
        <v>53</v>
      </c>
      <c r="I53" s="68">
        <v>0</v>
      </c>
      <c r="J53" s="71">
        <v>53</v>
      </c>
      <c r="K53" s="69" t="s">
        <v>2005</v>
      </c>
      <c r="L53" s="68">
        <v>7</v>
      </c>
    </row>
    <row r="54" spans="1:12" s="19" customFormat="1" ht="15.75" x14ac:dyDescent="0.25">
      <c r="A54" s="67" t="s">
        <v>22</v>
      </c>
      <c r="B54" s="68" t="s">
        <v>2016</v>
      </c>
      <c r="C54" s="68" t="s">
        <v>22</v>
      </c>
      <c r="D54" s="68" t="s">
        <v>1918</v>
      </c>
      <c r="E54" s="68">
        <v>1</v>
      </c>
      <c r="F54" s="68"/>
      <c r="G54" s="68">
        <v>0</v>
      </c>
      <c r="H54" s="71">
        <v>52</v>
      </c>
      <c r="I54" s="68">
        <v>0</v>
      </c>
      <c r="J54" s="71">
        <v>52</v>
      </c>
      <c r="K54" s="69" t="s">
        <v>2005</v>
      </c>
      <c r="L54" s="68">
        <v>8</v>
      </c>
    </row>
    <row r="55" spans="1:12" s="19" customFormat="1" ht="17.25" customHeight="1" x14ac:dyDescent="0.25">
      <c r="A55" s="75" t="s">
        <v>10</v>
      </c>
      <c r="B55" s="76" t="s">
        <v>2017</v>
      </c>
      <c r="C55" s="76" t="s">
        <v>2018</v>
      </c>
      <c r="D55" s="76" t="s">
        <v>1918</v>
      </c>
      <c r="E55" s="76">
        <v>1</v>
      </c>
      <c r="F55" s="76"/>
      <c r="G55" s="76">
        <v>0</v>
      </c>
      <c r="H55" s="71">
        <v>57</v>
      </c>
      <c r="I55" s="76">
        <v>0</v>
      </c>
      <c r="J55" s="71">
        <v>57</v>
      </c>
      <c r="K55" s="77" t="s">
        <v>2019</v>
      </c>
      <c r="L55" s="76">
        <v>1</v>
      </c>
    </row>
    <row r="56" spans="1:12" s="19" customFormat="1" ht="15.75" x14ac:dyDescent="0.25">
      <c r="A56" s="75" t="s">
        <v>11</v>
      </c>
      <c r="B56" s="76" t="s">
        <v>2020</v>
      </c>
      <c r="C56" s="76" t="s">
        <v>11</v>
      </c>
      <c r="D56" s="76" t="s">
        <v>1918</v>
      </c>
      <c r="E56" s="76">
        <v>1</v>
      </c>
      <c r="F56" s="76"/>
      <c r="G56" s="76">
        <v>0</v>
      </c>
      <c r="H56" s="71">
        <v>58</v>
      </c>
      <c r="I56" s="76">
        <v>0</v>
      </c>
      <c r="J56" s="71">
        <v>58</v>
      </c>
      <c r="K56" s="77" t="s">
        <v>2019</v>
      </c>
      <c r="L56" s="76">
        <v>2</v>
      </c>
    </row>
    <row r="57" spans="1:12" s="19" customFormat="1" ht="15.75" x14ac:dyDescent="0.25">
      <c r="A57" s="75" t="s">
        <v>12</v>
      </c>
      <c r="B57" s="76" t="s">
        <v>2021</v>
      </c>
      <c r="C57" s="76" t="s">
        <v>12</v>
      </c>
      <c r="D57" s="76" t="s">
        <v>1918</v>
      </c>
      <c r="E57" s="76">
        <v>1</v>
      </c>
      <c r="F57" s="76"/>
      <c r="G57" s="76">
        <v>0</v>
      </c>
      <c r="H57" s="71">
        <v>59</v>
      </c>
      <c r="I57" s="76">
        <v>0</v>
      </c>
      <c r="J57" s="71">
        <v>59</v>
      </c>
      <c r="K57" s="77" t="s">
        <v>2019</v>
      </c>
      <c r="L57" s="76">
        <v>3</v>
      </c>
    </row>
    <row r="58" spans="1:12" s="19" customFormat="1" ht="15.75" x14ac:dyDescent="0.25">
      <c r="A58" s="75" t="s">
        <v>13</v>
      </c>
      <c r="B58" s="76" t="s">
        <v>2022</v>
      </c>
      <c r="C58" s="76" t="s">
        <v>2023</v>
      </c>
      <c r="D58" s="76" t="s">
        <v>1918</v>
      </c>
      <c r="E58" s="76">
        <v>1</v>
      </c>
      <c r="F58" s="76"/>
      <c r="G58" s="76">
        <v>0</v>
      </c>
      <c r="H58" s="71">
        <v>60</v>
      </c>
      <c r="I58" s="76">
        <v>0</v>
      </c>
      <c r="J58" s="71">
        <v>60</v>
      </c>
      <c r="K58" s="77" t="s">
        <v>2019</v>
      </c>
      <c r="L58" s="76">
        <v>4</v>
      </c>
    </row>
    <row r="59" spans="1:12" s="19" customFormat="1" ht="15.75" x14ac:dyDescent="0.25">
      <c r="A59" s="75" t="s">
        <v>14</v>
      </c>
      <c r="B59" s="76" t="s">
        <v>2024</v>
      </c>
      <c r="C59" s="76" t="s">
        <v>2025</v>
      </c>
      <c r="D59" s="76" t="s">
        <v>1918</v>
      </c>
      <c r="E59" s="76">
        <v>1</v>
      </c>
      <c r="F59" s="76"/>
      <c r="G59" s="76">
        <v>0</v>
      </c>
      <c r="H59" s="71">
        <v>61</v>
      </c>
      <c r="I59" s="76">
        <v>0</v>
      </c>
      <c r="J59" s="71">
        <v>61</v>
      </c>
      <c r="K59" s="77" t="s">
        <v>2019</v>
      </c>
      <c r="L59" s="76">
        <v>5</v>
      </c>
    </row>
    <row r="60" spans="1:12" s="19" customFormat="1" ht="15.75" x14ac:dyDescent="0.25">
      <c r="A60" s="75" t="s">
        <v>15</v>
      </c>
      <c r="B60" s="76" t="s">
        <v>2026</v>
      </c>
      <c r="C60" s="76" t="s">
        <v>2027</v>
      </c>
      <c r="D60" s="76" t="s">
        <v>1918</v>
      </c>
      <c r="E60" s="76">
        <v>1</v>
      </c>
      <c r="F60" s="76"/>
      <c r="G60" s="76">
        <v>0</v>
      </c>
      <c r="H60" s="71">
        <v>62</v>
      </c>
      <c r="I60" s="76">
        <v>0</v>
      </c>
      <c r="J60" s="71">
        <v>62</v>
      </c>
      <c r="K60" s="77" t="s">
        <v>2019</v>
      </c>
      <c r="L60" s="76">
        <v>6</v>
      </c>
    </row>
    <row r="61" spans="1:12" s="19" customFormat="1" ht="15.75" x14ac:dyDescent="0.25">
      <c r="A61" s="75" t="s">
        <v>16</v>
      </c>
      <c r="B61" s="76" t="s">
        <v>2028</v>
      </c>
      <c r="C61" s="76" t="s">
        <v>2029</v>
      </c>
      <c r="D61" s="76" t="s">
        <v>1918</v>
      </c>
      <c r="E61" s="76">
        <v>1</v>
      </c>
      <c r="F61" s="76"/>
      <c r="G61" s="76">
        <v>0</v>
      </c>
      <c r="H61" s="71">
        <v>63</v>
      </c>
      <c r="I61" s="76">
        <v>0</v>
      </c>
      <c r="J61" s="71">
        <v>63</v>
      </c>
      <c r="K61" s="77" t="s">
        <v>2019</v>
      </c>
      <c r="L61" s="76">
        <v>7</v>
      </c>
    </row>
    <row r="62" spans="1:12" s="19" customFormat="1" ht="15.75" x14ac:dyDescent="0.25">
      <c r="A62" s="75" t="s">
        <v>17</v>
      </c>
      <c r="B62" s="76" t="s">
        <v>2030</v>
      </c>
      <c r="C62" s="76" t="s">
        <v>2031</v>
      </c>
      <c r="D62" s="76" t="s">
        <v>1918</v>
      </c>
      <c r="E62" s="76">
        <v>1</v>
      </c>
      <c r="F62" s="76"/>
      <c r="G62" s="76">
        <v>0</v>
      </c>
      <c r="H62" s="71">
        <v>64</v>
      </c>
      <c r="I62" s="76">
        <v>0</v>
      </c>
      <c r="J62" s="71">
        <v>64</v>
      </c>
      <c r="K62" s="77" t="s">
        <v>2019</v>
      </c>
      <c r="L62" s="76">
        <v>8</v>
      </c>
    </row>
    <row r="63" spans="1:12" s="19" customFormat="1" ht="15.75" x14ac:dyDescent="0.25">
      <c r="A63" s="75" t="s">
        <v>25</v>
      </c>
      <c r="B63" s="76" t="s">
        <v>2032</v>
      </c>
      <c r="C63" s="76" t="s">
        <v>2033</v>
      </c>
      <c r="D63" s="76" t="s">
        <v>1918</v>
      </c>
      <c r="E63" s="76">
        <v>1</v>
      </c>
      <c r="F63" s="76"/>
      <c r="G63" s="76">
        <v>0</v>
      </c>
      <c r="H63" s="71">
        <v>65</v>
      </c>
      <c r="I63" s="76">
        <v>0</v>
      </c>
      <c r="J63" s="71">
        <v>65</v>
      </c>
      <c r="K63" s="77" t="s">
        <v>2019</v>
      </c>
      <c r="L63" s="76">
        <v>9</v>
      </c>
    </row>
    <row r="64" spans="1:12" s="19" customFormat="1" ht="15.75" x14ac:dyDescent="0.25">
      <c r="A64" s="75" t="s">
        <v>26</v>
      </c>
      <c r="B64" s="76" t="s">
        <v>2034</v>
      </c>
      <c r="C64" s="76" t="s">
        <v>2035</v>
      </c>
      <c r="D64" s="76" t="s">
        <v>1918</v>
      </c>
      <c r="E64" s="76">
        <v>1</v>
      </c>
      <c r="F64" s="76"/>
      <c r="G64" s="76">
        <v>0</v>
      </c>
      <c r="H64" s="71">
        <v>66</v>
      </c>
      <c r="I64" s="76">
        <v>0</v>
      </c>
      <c r="J64" s="71">
        <v>66</v>
      </c>
      <c r="K64" s="77" t="s">
        <v>2019</v>
      </c>
      <c r="L64" s="76">
        <v>10</v>
      </c>
    </row>
    <row r="65" spans="1:12" s="19" customFormat="1" ht="15.75" x14ac:dyDescent="0.25">
      <c r="A65" s="75" t="s">
        <v>27</v>
      </c>
      <c r="B65" s="76" t="s">
        <v>2036</v>
      </c>
      <c r="C65" s="76" t="s">
        <v>2037</v>
      </c>
      <c r="D65" s="76" t="s">
        <v>1918</v>
      </c>
      <c r="E65" s="76">
        <v>1</v>
      </c>
      <c r="F65" s="76"/>
      <c r="G65" s="76">
        <v>0</v>
      </c>
      <c r="H65" s="71">
        <v>67</v>
      </c>
      <c r="I65" s="76">
        <v>0</v>
      </c>
      <c r="J65" s="71">
        <v>67</v>
      </c>
      <c r="K65" s="77" t="s">
        <v>2019</v>
      </c>
      <c r="L65" s="76">
        <v>11</v>
      </c>
    </row>
    <row r="66" spans="1:12" s="19" customFormat="1" ht="15.75" x14ac:dyDescent="0.25">
      <c r="A66" s="75" t="s">
        <v>28</v>
      </c>
      <c r="B66" s="76" t="s">
        <v>2038</v>
      </c>
      <c r="C66" s="76" t="s">
        <v>2039</v>
      </c>
      <c r="D66" s="76" t="s">
        <v>1918</v>
      </c>
      <c r="E66" s="76">
        <v>1</v>
      </c>
      <c r="F66" s="76"/>
      <c r="G66" s="76">
        <v>0</v>
      </c>
      <c r="H66" s="71">
        <v>68</v>
      </c>
      <c r="I66" s="76">
        <v>0</v>
      </c>
      <c r="J66" s="71">
        <v>68</v>
      </c>
      <c r="K66" s="77" t="s">
        <v>2019</v>
      </c>
      <c r="L66" s="76">
        <v>12</v>
      </c>
    </row>
    <row r="67" spans="1:12" s="19" customFormat="1" ht="15.75" x14ac:dyDescent="0.25">
      <c r="A67" s="75" t="s">
        <v>29</v>
      </c>
      <c r="B67" s="76" t="s">
        <v>2040</v>
      </c>
      <c r="C67" s="76" t="s">
        <v>2041</v>
      </c>
      <c r="D67" s="76" t="s">
        <v>1918</v>
      </c>
      <c r="E67" s="76">
        <v>1</v>
      </c>
      <c r="F67" s="76"/>
      <c r="G67" s="76">
        <v>0</v>
      </c>
      <c r="H67" s="71">
        <v>69</v>
      </c>
      <c r="I67" s="76">
        <v>0</v>
      </c>
      <c r="J67" s="71">
        <v>69</v>
      </c>
      <c r="K67" s="77" t="s">
        <v>2019</v>
      </c>
      <c r="L67" s="76">
        <v>13</v>
      </c>
    </row>
    <row r="68" spans="1:12" s="19" customFormat="1" ht="15.75" x14ac:dyDescent="0.25">
      <c r="A68" s="75" t="s">
        <v>30</v>
      </c>
      <c r="B68" s="76" t="s">
        <v>2042</v>
      </c>
      <c r="C68" s="76" t="s">
        <v>2043</v>
      </c>
      <c r="D68" s="76" t="s">
        <v>1918</v>
      </c>
      <c r="E68" s="76">
        <v>1</v>
      </c>
      <c r="F68" s="76"/>
      <c r="G68" s="76">
        <v>0</v>
      </c>
      <c r="H68" s="71">
        <v>70</v>
      </c>
      <c r="I68" s="76">
        <v>0</v>
      </c>
      <c r="J68" s="71">
        <v>70</v>
      </c>
      <c r="K68" s="77" t="s">
        <v>2019</v>
      </c>
      <c r="L68" s="76">
        <v>14</v>
      </c>
    </row>
  </sheetData>
  <dataValidations count="3">
    <dataValidation type="list" allowBlank="1" showInputMessage="1" showErrorMessage="1" sqref="K36:K68" xr:uid="{08043201-F50C-4E27-8DE9-0AD93D8454F1}">
      <formula1>"Personal Information, Education and Qualifications, Contract Information, Working at SVI"</formula1>
    </dataValidation>
    <dataValidation type="list" allowBlank="1" showInputMessage="1" showErrorMessage="1" sqref="D2:D68" xr:uid="{43F6CF38-66CE-411A-9B9E-C4082B7A5C11}">
      <formula1>"date, text"</formula1>
    </dataValidation>
    <dataValidation type="list" allowBlank="1" showInputMessage="1" showErrorMessage="1" sqref="E2:E68" xr:uid="{AA8FCCA9-DD27-473C-9DF4-A2A9087699F6}">
      <formula1>"1,0"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B3CCB18-186C-4EDC-AD78-A13CC69100DF}">
          <x14:formula1>
            <xm:f>Groups!$C$2:$C$13</xm:f>
          </x14:formula1>
          <xm:sqref>K2:K35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46B3E-3CBD-4BF9-86A7-71CAC67DEF12}">
  <dimension ref="A1:G9"/>
  <sheetViews>
    <sheetView workbookViewId="0">
      <selection activeCell="F15" sqref="F15"/>
    </sheetView>
  </sheetViews>
  <sheetFormatPr defaultRowHeight="15" x14ac:dyDescent="0.25"/>
  <cols>
    <col min="2" max="2" width="27.7109375" bestFit="1" customWidth="1"/>
    <col min="3" max="3" width="26.7109375" bestFit="1" customWidth="1"/>
    <col min="4" max="4" width="13.85546875" customWidth="1"/>
    <col min="5" max="5" width="12.140625" bestFit="1" customWidth="1"/>
    <col min="6" max="6" width="24" bestFit="1" customWidth="1"/>
    <col min="7" max="7" width="38.85546875" bestFit="1" customWidth="1"/>
  </cols>
  <sheetData>
    <row r="1" spans="1:7" x14ac:dyDescent="0.25">
      <c r="A1" s="26" t="s">
        <v>2044</v>
      </c>
      <c r="B1" s="26" t="s">
        <v>1907</v>
      </c>
      <c r="C1" s="26" t="s">
        <v>1908</v>
      </c>
      <c r="D1" s="26" t="s">
        <v>1911</v>
      </c>
      <c r="E1" s="80" t="s">
        <v>2045</v>
      </c>
      <c r="F1" s="26" t="s">
        <v>2046</v>
      </c>
      <c r="G1" s="26" t="s">
        <v>2047</v>
      </c>
    </row>
    <row r="2" spans="1:7" x14ac:dyDescent="0.25">
      <c r="A2" s="21">
        <v>1</v>
      </c>
      <c r="B2" s="21" t="s">
        <v>2048</v>
      </c>
      <c r="C2" s="21" t="s">
        <v>1919</v>
      </c>
      <c r="D2" s="21" t="s">
        <v>2049</v>
      </c>
      <c r="E2" s="21">
        <v>1</v>
      </c>
      <c r="F2" s="21">
        <v>1</v>
      </c>
      <c r="G2" s="21">
        <v>1</v>
      </c>
    </row>
    <row r="3" spans="1:7" x14ac:dyDescent="0.25">
      <c r="A3" s="21">
        <v>2</v>
      </c>
      <c r="B3" s="21" t="s">
        <v>2076</v>
      </c>
      <c r="C3" s="21" t="s">
        <v>1947</v>
      </c>
      <c r="D3" s="21"/>
      <c r="E3" s="21">
        <v>2</v>
      </c>
      <c r="F3" s="21">
        <v>0</v>
      </c>
      <c r="G3" s="21">
        <v>0</v>
      </c>
    </row>
    <row r="4" spans="1:7" x14ac:dyDescent="0.25">
      <c r="A4" s="21">
        <v>3</v>
      </c>
      <c r="B4" s="21" t="s">
        <v>2075</v>
      </c>
      <c r="C4" s="21" t="s">
        <v>1977</v>
      </c>
      <c r="D4" s="21"/>
      <c r="E4" s="21">
        <v>3</v>
      </c>
      <c r="F4" s="21">
        <v>0</v>
      </c>
      <c r="G4" s="21">
        <v>0</v>
      </c>
    </row>
    <row r="5" spans="1:7" x14ac:dyDescent="0.25">
      <c r="A5" s="21">
        <v>4</v>
      </c>
      <c r="B5" s="21" t="s">
        <v>2074</v>
      </c>
      <c r="C5" s="21" t="s">
        <v>1956</v>
      </c>
      <c r="D5" s="21"/>
      <c r="E5" s="21">
        <v>4</v>
      </c>
      <c r="F5" s="21">
        <v>0</v>
      </c>
      <c r="G5" s="21">
        <v>0</v>
      </c>
    </row>
    <row r="6" spans="1:7" x14ac:dyDescent="0.25">
      <c r="A6" s="21">
        <v>5</v>
      </c>
      <c r="B6" s="21" t="s">
        <v>2077</v>
      </c>
      <c r="C6" s="21" t="s">
        <v>2005</v>
      </c>
      <c r="D6" s="21" t="s">
        <v>2049</v>
      </c>
      <c r="E6" s="21">
        <v>5</v>
      </c>
      <c r="F6" s="21">
        <v>1</v>
      </c>
      <c r="G6" s="21">
        <v>1</v>
      </c>
    </row>
    <row r="7" spans="1:7" x14ac:dyDescent="0.25">
      <c r="A7" s="21">
        <v>6</v>
      </c>
      <c r="B7" s="21" t="s">
        <v>2050</v>
      </c>
      <c r="C7" s="21" t="s">
        <v>2019</v>
      </c>
      <c r="D7" s="21" t="s">
        <v>2049</v>
      </c>
      <c r="E7" s="21">
        <v>6</v>
      </c>
      <c r="F7" s="21">
        <v>1</v>
      </c>
      <c r="G7" s="21">
        <v>0</v>
      </c>
    </row>
    <row r="8" spans="1:7" x14ac:dyDescent="0.25">
      <c r="A8" s="21">
        <v>7</v>
      </c>
      <c r="B8" s="21" t="s">
        <v>2051</v>
      </c>
      <c r="C8" s="21" t="s">
        <v>1989</v>
      </c>
      <c r="D8" s="21" t="s">
        <v>2049</v>
      </c>
      <c r="E8" s="21">
        <v>7</v>
      </c>
      <c r="F8" s="21">
        <v>1</v>
      </c>
      <c r="G8" s="21">
        <v>0</v>
      </c>
    </row>
    <row r="9" spans="1:7" x14ac:dyDescent="0.25">
      <c r="A9" s="21">
        <v>8</v>
      </c>
      <c r="B9" s="21" t="s">
        <v>2067</v>
      </c>
      <c r="C9" s="21" t="s">
        <v>2068</v>
      </c>
      <c r="D9" s="86"/>
      <c r="E9" s="21">
        <v>8</v>
      </c>
      <c r="F9" s="21">
        <v>0</v>
      </c>
      <c r="G9" s="2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7B791-D174-4819-8F5B-FE887BBCC850}">
  <dimension ref="A1:B15"/>
  <sheetViews>
    <sheetView workbookViewId="0">
      <selection activeCell="B32" sqref="B32"/>
    </sheetView>
  </sheetViews>
  <sheetFormatPr defaultRowHeight="15" x14ac:dyDescent="0.25"/>
  <cols>
    <col min="1" max="1" width="38.85546875" bestFit="1" customWidth="1"/>
    <col min="2" max="2" width="116.140625" bestFit="1" customWidth="1"/>
  </cols>
  <sheetData>
    <row r="1" spans="1:2" x14ac:dyDescent="0.25">
      <c r="A1" s="26" t="s">
        <v>2052</v>
      </c>
      <c r="B1" s="26" t="s">
        <v>1911</v>
      </c>
    </row>
    <row r="2" spans="1:2" x14ac:dyDescent="0.25">
      <c r="A2" s="21" t="s">
        <v>1906</v>
      </c>
      <c r="B2" s="21" t="s">
        <v>2053</v>
      </c>
    </row>
    <row r="3" spans="1:2" x14ac:dyDescent="0.25">
      <c r="A3" s="21" t="s">
        <v>1907</v>
      </c>
      <c r="B3" s="21" t="s">
        <v>2054</v>
      </c>
    </row>
    <row r="4" spans="1:2" x14ac:dyDescent="0.25">
      <c r="A4" s="21" t="s">
        <v>1908</v>
      </c>
      <c r="B4" s="21" t="s">
        <v>2055</v>
      </c>
    </row>
    <row r="5" spans="1:2" x14ac:dyDescent="0.25">
      <c r="A5" s="21" t="s">
        <v>1909</v>
      </c>
      <c r="B5" s="21" t="s">
        <v>2056</v>
      </c>
    </row>
    <row r="6" spans="1:2" x14ac:dyDescent="0.25">
      <c r="A6" s="21" t="s">
        <v>1910</v>
      </c>
      <c r="B6" s="21" t="s">
        <v>2057</v>
      </c>
    </row>
    <row r="7" spans="1:2" x14ac:dyDescent="0.25">
      <c r="A7" s="21" t="s">
        <v>1911</v>
      </c>
      <c r="B7" s="21" t="s">
        <v>2058</v>
      </c>
    </row>
    <row r="8" spans="1:2" x14ac:dyDescent="0.25">
      <c r="A8" s="21" t="s">
        <v>1912</v>
      </c>
      <c r="B8" s="21" t="s">
        <v>2059</v>
      </c>
    </row>
    <row r="9" spans="1:2" x14ac:dyDescent="0.25">
      <c r="A9" s="21" t="s">
        <v>1913</v>
      </c>
      <c r="B9" s="21" t="s">
        <v>2060</v>
      </c>
    </row>
    <row r="10" spans="1:2" x14ac:dyDescent="0.25">
      <c r="A10" s="21" t="s">
        <v>1914</v>
      </c>
      <c r="B10" s="21" t="s">
        <v>2061</v>
      </c>
    </row>
    <row r="11" spans="1:2" x14ac:dyDescent="0.25">
      <c r="A11" s="21" t="s">
        <v>1915</v>
      </c>
      <c r="B11" s="21" t="s">
        <v>2062</v>
      </c>
    </row>
    <row r="12" spans="1:2" x14ac:dyDescent="0.25">
      <c r="A12" s="21" t="s">
        <v>1916</v>
      </c>
      <c r="B12" s="21" t="s">
        <v>2063</v>
      </c>
    </row>
    <row r="13" spans="1:2" x14ac:dyDescent="0.25">
      <c r="A13" s="21" t="s">
        <v>1917</v>
      </c>
      <c r="B13" s="21" t="s">
        <v>2064</v>
      </c>
    </row>
    <row r="14" spans="1:2" x14ac:dyDescent="0.25">
      <c r="A14" s="21" t="s">
        <v>2046</v>
      </c>
      <c r="B14" s="21" t="s">
        <v>2065</v>
      </c>
    </row>
    <row r="15" spans="1:2" x14ac:dyDescent="0.25">
      <c r="A15" s="21" t="s">
        <v>2047</v>
      </c>
      <c r="B15" s="21" t="s">
        <v>2066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Employees</vt:lpstr>
      <vt:lpstr>Attributes</vt:lpstr>
      <vt:lpstr>Groups</vt:lpstr>
      <vt:lpstr>Column Details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Minh Vo</dc:creator>
  <cp:keywords/>
  <dc:description/>
  <cp:lastModifiedBy>Nhuan Hoang</cp:lastModifiedBy>
  <cp:revision/>
  <dcterms:created xsi:type="dcterms:W3CDTF">2023-07-04T07:56:34Z</dcterms:created>
  <dcterms:modified xsi:type="dcterms:W3CDTF">2024-03-27T07:09:13Z</dcterms:modified>
  <cp:category/>
  <cp:contentStatus/>
</cp:coreProperties>
</file>