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600" yWindow="460" windowWidth="24720" windowHeight="14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G7" i="13"/>
  <c r="K7" i="13"/>
  <c r="E70" i="16"/>
  <c r="I14" i="13"/>
  <c r="I13" i="13"/>
  <c r="K13" i="13"/>
  <c r="K10" i="13"/>
  <c r="G14" i="13"/>
  <c r="G13" i="13"/>
  <c r="G10" i="13"/>
  <c r="E27" i="12"/>
</calcChain>
</file>

<file path=xl/sharedStrings.xml><?xml version="1.0" encoding="utf-8"?>
<sst xmlns="http://schemas.openxmlformats.org/spreadsheetml/2006/main" count="141" uniqueCount="95">
  <si>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</si>
  <si>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</si>
  <si>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</si>
  <si>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</si>
  <si>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</si>
  <si>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</si>
  <si>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</si>
  <si>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</si>
  <si>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</si>
  <si>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</si>
  <si>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</si>
  <si>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</si>
  <si>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</si>
  <si>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</si>
  <si>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</si>
  <si>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</si>
  <si>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</si>
  <si>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</si>
  <si>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</si>
  <si>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</si>
  <si>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</si>
  <si>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</si>
  <si>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</si>
  <si>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</si>
  <si>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</si>
  <si>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</si>
  <si>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</si>
  <si>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</si>
  <si>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</si>
  <si>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</si>
  <si>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</si>
  <si>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</si>
  <si>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</si>
  <si>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</si>
  <si>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</si>
  <si>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</si>
  <si>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</si>
  <si>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</si>
  <si>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</si>
  <si>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</si>
  <si>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</si>
  <si>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</si>
  <si>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</si>
  <si>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</si>
  <si>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</si>
  <si>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</si>
  <si>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</si>
  <si>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</si>
  <si>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</si>
  <si>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</si>
  <si>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</si>
  <si>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transport_truck_using_electricity.converter.ad</t>
  </si>
  <si>
    <t>availability</t>
  </si>
  <si>
    <t>forecasting_error</t>
  </si>
  <si>
    <t>full_load_hours</t>
  </si>
  <si>
    <t>part_load_efficiency_penalty</t>
  </si>
  <si>
    <t>typical_input_capacity</t>
  </si>
  <si>
    <t>network_capacity_available_in_mw</t>
  </si>
  <si>
    <t>peak_load_units_present</t>
  </si>
  <si>
    <t>part_load_operating_point</t>
  </si>
  <si>
    <t>network_capacity_used_in_mw</t>
  </si>
  <si>
    <t>simult_sd</t>
  </si>
  <si>
    <t>simult_se</t>
  </si>
  <si>
    <t>simult_wd</t>
  </si>
  <si>
    <t>simult_we</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</si>
  <si>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</si>
  <si>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</si>
  <si>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</si>
  <si>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</si>
  <si>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</si>
  <si>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http://www.theicct.org/sites/default/files/publications/CE_Delft_4841_Zero_emissions_trucks_Def.pdf</t>
  </si>
  <si>
    <t>cedelft</t>
  </si>
  <si>
    <t>cedelft-ecn-tno</t>
  </si>
  <si>
    <t>cedelf</t>
  </si>
  <si>
    <r>
      <t>cedelft-ecn-tno</t>
    </r>
    <r>
      <rPr>
        <sz val="12"/>
        <color theme="1"/>
        <rFont val="Calibri"/>
        <family val="2"/>
        <scheme val="minor"/>
      </rPr>
      <t>, cedelft</t>
    </r>
  </si>
  <si>
    <t>Fixed operational and maintenance</t>
  </si>
  <si>
    <r>
      <t xml:space="preserve">Fixed operational and maintenance costs include: </t>
    </r>
    <r>
      <rPr>
        <sz val="12"/>
        <color theme="1"/>
        <rFont val="Calibri"/>
        <family val="2"/>
        <scheme val="minor"/>
      </rPr>
      <t>Maintenance and repai</t>
    </r>
    <r>
      <rPr>
        <sz val="12"/>
        <color theme="1"/>
        <rFont val="Calibri"/>
        <family val="2"/>
        <scheme val="minor"/>
      </rPr>
      <t xml:space="preserve">r as well as tire </t>
    </r>
    <r>
      <rPr>
        <sz val="12"/>
        <color theme="1"/>
        <rFont val="Calibri"/>
        <family val="2"/>
        <scheme val="minor"/>
      </rPr>
      <t xml:space="preserve"> cost</t>
    </r>
  </si>
  <si>
    <t>cedelft: values from the low scenario 2012</t>
  </si>
  <si>
    <t>Comments</t>
  </si>
  <si>
    <t>Notes</t>
  </si>
  <si>
    <t>yr</t>
  </si>
  <si>
    <t>p.87</t>
  </si>
  <si>
    <t>Subject year</t>
  </si>
  <si>
    <t>p.85</t>
  </si>
  <si>
    <t>p.92</t>
  </si>
  <si>
    <t>euro/yr</t>
  </si>
  <si>
    <t>ETM Library URL</t>
  </si>
  <si>
    <t>http://refman.et-model.com/publications/1934</t>
  </si>
  <si>
    <t>http://refman.et-model.com/publications/1928</t>
  </si>
  <si>
    <r>
      <t>output.</t>
    </r>
    <r>
      <rPr>
        <sz val="12"/>
        <color theme="1"/>
        <rFont val="Calibri"/>
        <family val="2"/>
        <scheme val="minor"/>
      </rPr>
      <t>truck</t>
    </r>
    <r>
      <rPr>
        <sz val="12"/>
        <color theme="1"/>
        <rFont val="Calibri"/>
        <family val="2"/>
        <scheme val="minor"/>
      </rPr>
      <t>_kms</t>
    </r>
  </si>
  <si>
    <t>MJ/km</t>
  </si>
  <si>
    <t>km/MJ</t>
  </si>
  <si>
    <t>p66</t>
  </si>
  <si>
    <t>Efficiency</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</si>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</sst>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7">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18" xfId="0" applyFont="1" applyFill="1" applyBorder="1"/>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2" fillId="2" borderId="10" xfId="0" applyFont="1" applyFill="1" applyBorder="1"/>
    <xf numFmtId="0" fontId="22" fillId="2" borderId="11" xfId="0" applyFont="1" applyFill="1" applyBorder="1"/>
    <xf numFmtId="0" fontId="22" fillId="2" borderId="12"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165" fontId="21" fillId="0" borderId="0" xfId="0" applyNumberFormat="1" applyFont="1" applyFill="1" applyBorder="1" applyAlignment="1" applyProtection="1">
      <alignment vertical="center"/>
    </xf>
    <xf numFmtId="0" fontId="21" fillId="0" borderId="0" xfId="0" applyFont="1" applyFill="1"/>
    <xf numFmtId="2" fontId="21" fillId="2" borderId="0" xfId="0" applyNumberFormat="1" applyFont="1" applyFill="1" applyBorder="1" applyAlignment="1" applyProtection="1">
      <alignment horizontal="right" vertical="center"/>
    </xf>
    <xf numFmtId="2" fontId="21" fillId="2" borderId="18" xfId="0" applyNumberFormat="1" applyFont="1" applyFill="1" applyBorder="1" applyAlignment="1" applyProtection="1">
      <alignment horizontal="right" vertical="center"/>
    </xf>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1" fontId="21" fillId="2" borderId="18" xfId="0" applyNumberFormat="1" applyFont="1" applyFill="1" applyBorder="1" applyAlignment="1" applyProtection="1">
      <alignment horizontal="right" vertical="center"/>
    </xf>
    <xf numFmtId="3" fontId="21" fillId="0" borderId="0" xfId="0" applyNumberFormat="1" applyFont="1" applyFill="1" applyBorder="1" applyAlignment="1" applyProtection="1">
      <alignment horizontal="left" vertical="center" indent="3"/>
    </xf>
    <xf numFmtId="2" fontId="21" fillId="2" borderId="18" xfId="0" applyNumberFormat="1" applyFont="1" applyFill="1" applyBorder="1"/>
    <xf numFmtId="2" fontId="21" fillId="2" borderId="0" xfId="0" applyNumberFormat="1" applyFont="1" applyFill="1" applyBorder="1"/>
    <xf numFmtId="0" fontId="20" fillId="0" borderId="0" xfId="0" applyFont="1" applyFill="1"/>
    <xf numFmtId="0" fontId="19" fillId="0" borderId="0" xfId="0" applyFont="1" applyFill="1"/>
    <xf numFmtId="0" fontId="18" fillId="0" borderId="0" xfId="0" applyNumberFormat="1" applyFont="1" applyFill="1" applyBorder="1" applyAlignment="1" applyProtection="1">
      <alignment horizontal="left" vertical="center"/>
    </xf>
    <xf numFmtId="0" fontId="16" fillId="0" borderId="0" xfId="0" applyFont="1" applyFill="1"/>
    <xf numFmtId="0" fontId="14" fillId="0" borderId="0" xfId="0" applyFont="1" applyFill="1" applyBorder="1"/>
    <xf numFmtId="0" fontId="13" fillId="0" borderId="0" xfId="0" applyFont="1" applyFill="1"/>
    <xf numFmtId="0" fontId="26" fillId="2" borderId="17" xfId="0" applyFont="1" applyFill="1" applyBorder="1"/>
    <xf numFmtId="0" fontId="12" fillId="2" borderId="2" xfId="0" applyFont="1" applyFill="1" applyBorder="1"/>
    <xf numFmtId="0" fontId="26" fillId="2" borderId="7" xfId="0" applyFont="1" applyFill="1" applyBorder="1"/>
    <xf numFmtId="0" fontId="12" fillId="2" borderId="0" xfId="0" applyFont="1" applyFill="1" applyBorder="1"/>
    <xf numFmtId="0" fontId="33"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6" fillId="2" borderId="16" xfId="0" applyFont="1" applyFill="1" applyBorder="1"/>
    <xf numFmtId="0" fontId="26" fillId="2" borderId="9" xfId="0" applyFont="1" applyFill="1" applyBorder="1"/>
    <xf numFmtId="0" fontId="28" fillId="2" borderId="9" xfId="0" applyFont="1" applyFill="1" applyBorder="1"/>
    <xf numFmtId="0" fontId="26" fillId="2" borderId="19" xfId="0" applyFont="1" applyFill="1" applyBorder="1"/>
    <xf numFmtId="0" fontId="27" fillId="2" borderId="0" xfId="0" applyFont="1" applyFill="1" applyBorder="1"/>
    <xf numFmtId="164" fontId="32" fillId="2" borderId="0" xfId="0" applyNumberFormat="1" applyFont="1" applyFill="1" applyBorder="1"/>
    <xf numFmtId="0" fontId="15" fillId="2" borderId="0" xfId="0" applyFont="1" applyFill="1" applyBorder="1"/>
    <xf numFmtId="0" fontId="22" fillId="2" borderId="5" xfId="0" applyFont="1" applyFill="1" applyBorder="1"/>
    <xf numFmtId="165"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26" fillId="2" borderId="9" xfId="0" applyNumberFormat="1" applyFont="1" applyFill="1" applyBorder="1" applyAlignment="1" applyProtection="1">
      <alignment vertical="center"/>
    </xf>
    <xf numFmtId="0" fontId="11" fillId="0" borderId="0" xfId="0" applyFont="1" applyFill="1" applyBorder="1"/>
    <xf numFmtId="2" fontId="22" fillId="2" borderId="18" xfId="0" applyNumberFormat="1" applyFont="1" applyFill="1" applyBorder="1"/>
    <xf numFmtId="2" fontId="22" fillId="0" borderId="18" xfId="0" applyNumberFormat="1" applyFont="1" applyFill="1" applyBorder="1"/>
    <xf numFmtId="0" fontId="34" fillId="0" borderId="0" xfId="0" applyFont="1"/>
    <xf numFmtId="0" fontId="11" fillId="0" borderId="0" xfId="0" applyFont="1"/>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49" fontId="26" fillId="2" borderId="0" xfId="0" applyNumberFormat="1"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49" fontId="26" fillId="2" borderId="9" xfId="0" applyNumberFormat="1" applyFont="1" applyFill="1" applyBorder="1"/>
    <xf numFmtId="0" fontId="10" fillId="2" borderId="0" xfId="0" applyFont="1" applyFill="1" applyBorder="1" applyAlignment="1">
      <alignment vertical="top"/>
    </xf>
    <xf numFmtId="0" fontId="10" fillId="2" borderId="0" xfId="0" applyFont="1" applyFill="1" applyBorder="1" applyAlignment="1">
      <alignment horizontal="right"/>
    </xf>
    <xf numFmtId="0" fontId="10" fillId="0" borderId="0" xfId="0" applyFont="1" applyFill="1" applyBorder="1" applyAlignment="1">
      <alignment vertical="top"/>
    </xf>
    <xf numFmtId="0" fontId="10" fillId="2" borderId="18" xfId="0" applyFont="1" applyFill="1" applyBorder="1"/>
    <xf numFmtId="0" fontId="9" fillId="0" borderId="0" xfId="0" applyNumberFormat="1" applyFont="1" applyFill="1" applyBorder="1" applyAlignment="1" applyProtection="1">
      <alignment horizontal="left" vertical="center"/>
    </xf>
    <xf numFmtId="0" fontId="9" fillId="0" borderId="0" xfId="0" applyFont="1" applyFill="1"/>
    <xf numFmtId="2" fontId="9" fillId="2" borderId="18" xfId="0" applyNumberFormat="1" applyFont="1" applyFill="1" applyBorder="1"/>
    <xf numFmtId="2" fontId="17" fillId="2" borderId="18" xfId="0" applyNumberFormat="1" applyFont="1" applyFill="1" applyBorder="1" applyAlignment="1" applyProtection="1">
      <alignment horizontal="right" vertical="center"/>
    </xf>
    <xf numFmtId="0" fontId="8" fillId="2" borderId="0" xfId="0" applyFont="1" applyFill="1" applyBorder="1" applyAlignment="1">
      <alignment vertical="top"/>
    </xf>
    <xf numFmtId="1" fontId="21" fillId="2" borderId="0" xfId="0" applyNumberFormat="1" applyFont="1" applyFill="1" applyBorder="1" applyAlignment="1" applyProtection="1">
      <alignment horizontal="right" vertical="center"/>
    </xf>
    <xf numFmtId="0" fontId="7" fillId="2" borderId="18" xfId="0" applyFont="1" applyFill="1" applyBorder="1"/>
    <xf numFmtId="0" fontId="6" fillId="2" borderId="0" xfId="0" applyFont="1" applyFill="1"/>
    <xf numFmtId="0" fontId="6" fillId="2" borderId="0" xfId="0" applyFont="1" applyFill="1" applyBorder="1"/>
    <xf numFmtId="0" fontId="6" fillId="0" borderId="0" xfId="177" applyFont="1" applyAlignment="1" applyProtection="1"/>
    <xf numFmtId="0" fontId="6" fillId="2" borderId="3" xfId="0" applyFont="1" applyFill="1" applyBorder="1"/>
    <xf numFmtId="0" fontId="6" fillId="2" borderId="4" xfId="0" applyFont="1" applyFill="1" applyBorder="1"/>
    <xf numFmtId="0" fontId="6" fillId="2" borderId="6" xfId="0" applyFont="1" applyFill="1" applyBorder="1"/>
    <xf numFmtId="0" fontId="5" fillId="2" borderId="0" xfId="0" applyFont="1" applyFill="1" applyBorder="1"/>
    <xf numFmtId="0" fontId="4" fillId="0"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 fillId="0" borderId="0" xfId="0" applyFont="1" applyFill="1" applyBorder="1" applyAlignment="1">
      <alignment vertical="top"/>
    </xf>
    <xf numFmtId="0" fontId="21" fillId="2" borderId="18" xfId="0" applyFont="1" applyFill="1" applyBorder="1"/>
    <xf numFmtId="0" fontId="2" fillId="0"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10</xdr:col>
      <xdr:colOff>292100</xdr:colOff>
      <xdr:row>20</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730500" y="685800"/>
          <a:ext cx="7416800" cy="3225800"/>
        </a:xfrm>
        <a:prstGeom prst="rect">
          <a:avLst/>
        </a:prstGeom>
      </xdr:spPr>
    </xdr:pic>
    <xdr:clientData/>
  </xdr:twoCellAnchor>
  <xdr:twoCellAnchor editAs="oneCell">
    <xdr:from>
      <xdr:col>4</xdr:col>
      <xdr:colOff>25400</xdr:colOff>
      <xdr:row>21</xdr:row>
      <xdr:rowOff>25400</xdr:rowOff>
    </xdr:from>
    <xdr:to>
      <xdr:col>10</xdr:col>
      <xdr:colOff>609600</xdr:colOff>
      <xdr:row>38</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259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59</xdr:row>
      <xdr:rowOff>165100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6</xdr:col>
      <xdr:colOff>406400</xdr:colOff>
      <xdr:row>61</xdr:row>
      <xdr:rowOff>88900</xdr:rowOff>
    </xdr:from>
    <xdr:to>
      <xdr:col>15</xdr:col>
      <xdr:colOff>342900</xdr:colOff>
      <xdr:row>78</xdr:row>
      <xdr:rowOff>38100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610100" y="124968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J27" sqref="A1:J27"/>
    </sheetView>
  </sheetViews>
  <sheetFormatPr baseColWidth="10" defaultRowHeight="15" x14ac:dyDescent="0"/>
  <cols>
    <col min="1" max="1" width="3.125" style="25" customWidth="1"/>
    <col min="2" max="2" width="11.625" style="17" customWidth="1"/>
    <col min="3" max="3" width="38.5" style="17" customWidth="1"/>
    <col min="4" max="16384" width="10.625" style="17"/>
  </cols>
  <sheetData>
    <row r="1" spans="1:3" s="23" customFormat="1">
      <c r="A1" s="21"/>
      <c r="B1" s="22"/>
      <c r="C1" s="22"/>
    </row>
    <row r="2" spans="1:3" ht="20">
      <c r="A2" s="1"/>
      <c r="B2" s="24" t="s">
        <v>11</v>
      </c>
      <c r="C2" s="24"/>
    </row>
    <row r="3" spans="1:3">
      <c r="A3" s="1"/>
      <c r="B3" s="8"/>
      <c r="C3" s="8"/>
    </row>
    <row r="4" spans="1:3">
      <c r="A4" s="1"/>
      <c r="B4" s="2" t="s">
        <v>12</v>
      </c>
      <c r="C4" s="3" t="s">
        <v>51</v>
      </c>
    </row>
    <row r="5" spans="1:3">
      <c r="A5" s="1"/>
      <c r="B5" s="4" t="s">
        <v>28</v>
      </c>
      <c r="C5" s="5" t="s">
        <v>29</v>
      </c>
    </row>
    <row r="6" spans="1:3">
      <c r="A6" s="1"/>
      <c r="B6" s="6" t="s">
        <v>14</v>
      </c>
      <c r="C6" s="7" t="s">
        <v>15</v>
      </c>
    </row>
    <row r="7" spans="1:3">
      <c r="A7" s="1"/>
      <c r="B7" s="8"/>
      <c r="C7" s="8"/>
    </row>
    <row r="8" spans="1:3">
      <c r="A8" s="1"/>
      <c r="B8" s="8"/>
      <c r="C8" s="8"/>
    </row>
    <row r="9" spans="1:3">
      <c r="A9" s="1"/>
      <c r="B9" s="61" t="s">
        <v>30</v>
      </c>
      <c r="C9" s="62"/>
    </row>
    <row r="10" spans="1:3">
      <c r="A10" s="1"/>
      <c r="B10" s="63"/>
      <c r="C10" s="64"/>
    </row>
    <row r="11" spans="1:3">
      <c r="A11" s="1"/>
      <c r="B11" s="63" t="s">
        <v>31</v>
      </c>
      <c r="C11" s="65" t="s">
        <v>32</v>
      </c>
    </row>
    <row r="12" spans="1:3" ht="16" thickBot="1">
      <c r="A12" s="1"/>
      <c r="B12" s="63"/>
      <c r="C12" s="13" t="s">
        <v>33</v>
      </c>
    </row>
    <row r="13" spans="1:3" ht="16" thickBot="1">
      <c r="A13" s="1"/>
      <c r="B13" s="63"/>
      <c r="C13" s="66" t="s">
        <v>34</v>
      </c>
    </row>
    <row r="14" spans="1:3">
      <c r="A14" s="1"/>
      <c r="B14" s="63"/>
      <c r="C14" s="64" t="s">
        <v>35</v>
      </c>
    </row>
    <row r="15" spans="1:3">
      <c r="A15" s="1"/>
      <c r="B15" s="63"/>
      <c r="C15" s="64"/>
    </row>
    <row r="16" spans="1:3">
      <c r="A16" s="1"/>
      <c r="B16" s="63" t="s">
        <v>36</v>
      </c>
      <c r="C16" s="67" t="s">
        <v>37</v>
      </c>
    </row>
    <row r="17" spans="1:3">
      <c r="A17" s="1"/>
      <c r="B17" s="63"/>
      <c r="C17" s="68" t="s">
        <v>38</v>
      </c>
    </row>
    <row r="18" spans="1:3">
      <c r="A18" s="1"/>
      <c r="B18" s="63"/>
      <c r="C18" s="69" t="s">
        <v>39</v>
      </c>
    </row>
    <row r="19" spans="1:3">
      <c r="A19" s="1"/>
      <c r="B19" s="63"/>
      <c r="C19" s="70" t="s">
        <v>40</v>
      </c>
    </row>
    <row r="20" spans="1:3">
      <c r="A20" s="1"/>
      <c r="B20" s="71"/>
      <c r="C20" s="72" t="s">
        <v>41</v>
      </c>
    </row>
    <row r="21" spans="1:3">
      <c r="A21" s="1"/>
      <c r="B21" s="71"/>
      <c r="C21" s="73" t="s">
        <v>42</v>
      </c>
    </row>
    <row r="22" spans="1:3">
      <c r="A22" s="1"/>
      <c r="B22" s="71"/>
      <c r="C22" s="74" t="s">
        <v>43</v>
      </c>
    </row>
    <row r="23" spans="1:3">
      <c r="B23" s="71"/>
      <c r="C23" s="75"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34"/>
  <sheetViews>
    <sheetView tabSelected="1" workbookViewId="0">
      <selection activeCell="A25" sqref="A25:K29"/>
    </sheetView>
  </sheetViews>
  <sheetFormatPr baseColWidth="10" defaultRowHeight="15" x14ac:dyDescent="0"/>
  <cols>
    <col min="1" max="1" width="3.125" style="30" customWidth="1"/>
    <col min="2" max="2" width="3.625" style="30" customWidth="1"/>
    <col min="3" max="3" width="33.875" style="30" customWidth="1"/>
    <col min="4" max="4" width="12.375" style="30" customWidth="1"/>
    <col min="5" max="5" width="17.375" style="30" customWidth="1"/>
    <col min="6" max="6" width="4.625" style="30" customWidth="1"/>
    <col min="7" max="7" width="44.125" style="30" customWidth="1"/>
    <col min="8" max="8" width="2.5" style="30" customWidth="1"/>
    <col min="9" max="9" width="42.5" style="30" customWidth="1"/>
    <col min="10" max="10" width="3.625" style="30" customWidth="1"/>
    <col min="11" max="16384" width="10.625" style="30"/>
  </cols>
  <sheetData>
    <row r="1" spans="2:10">
      <c r="D1" s="31"/>
      <c r="E1" s="31"/>
      <c r="F1" s="31"/>
      <c r="G1" s="31"/>
    </row>
    <row r="2" spans="2:10">
      <c r="B2" s="128" t="s">
        <v>45</v>
      </c>
      <c r="C2" s="129"/>
      <c r="D2" s="129"/>
      <c r="E2" s="130"/>
      <c r="F2" s="31"/>
      <c r="G2" s="31"/>
    </row>
    <row r="3" spans="2:10">
      <c r="B3" s="131"/>
      <c r="C3" s="132"/>
      <c r="D3" s="132"/>
      <c r="E3" s="133"/>
      <c r="F3" s="31"/>
      <c r="G3" s="31"/>
    </row>
    <row r="4" spans="2:10">
      <c r="B4" s="131"/>
      <c r="C4" s="132"/>
      <c r="D4" s="132"/>
      <c r="E4" s="133"/>
      <c r="F4" s="31"/>
      <c r="G4" s="31"/>
    </row>
    <row r="5" spans="2:10">
      <c r="B5" s="134"/>
      <c r="C5" s="135"/>
      <c r="D5" s="135"/>
      <c r="E5" s="136"/>
      <c r="F5" s="31"/>
      <c r="G5" s="31"/>
    </row>
    <row r="6" spans="2:10" ht="16" thickBot="1">
      <c r="D6" s="31"/>
    </row>
    <row r="7" spans="2:10">
      <c r="B7" s="32"/>
      <c r="C7" s="15"/>
      <c r="D7" s="15"/>
      <c r="E7" s="15"/>
      <c r="F7" s="15"/>
      <c r="G7" s="15"/>
      <c r="H7" s="15"/>
      <c r="I7" s="15"/>
      <c r="J7" s="33"/>
    </row>
    <row r="8" spans="2:10" s="20" customFormat="1">
      <c r="B8" s="76"/>
      <c r="C8" s="77" t="s">
        <v>20</v>
      </c>
      <c r="D8" s="78" t="s">
        <v>9</v>
      </c>
      <c r="E8" s="77" t="s">
        <v>4</v>
      </c>
      <c r="F8" s="77"/>
      <c r="G8" s="77" t="s">
        <v>8</v>
      </c>
      <c r="H8" s="77"/>
      <c r="I8" s="77" t="s">
        <v>0</v>
      </c>
      <c r="J8" s="79"/>
    </row>
    <row r="9" spans="2:10" s="20" customFormat="1">
      <c r="B9" s="19"/>
      <c r="C9" s="13"/>
      <c r="D9" s="27"/>
      <c r="E9" s="13"/>
      <c r="F9" s="13"/>
      <c r="G9" s="13"/>
      <c r="H9" s="13"/>
      <c r="I9" s="13"/>
      <c r="J9" s="14"/>
    </row>
    <row r="10" spans="2:10" s="20" customFormat="1" ht="16" thickBot="1">
      <c r="B10" s="19"/>
      <c r="C10" s="13" t="s">
        <v>46</v>
      </c>
      <c r="D10" s="27"/>
      <c r="E10" s="13"/>
      <c r="F10" s="13"/>
      <c r="G10" s="13"/>
      <c r="H10" s="13"/>
      <c r="I10" s="13"/>
      <c r="J10" s="14"/>
    </row>
    <row r="11" spans="2:10" s="20" customFormat="1" ht="16" thickBot="1">
      <c r="B11" s="19"/>
      <c r="C11" s="121" t="s">
        <v>89</v>
      </c>
      <c r="D11" s="16" t="s">
        <v>2</v>
      </c>
      <c r="E11" s="29">
        <f>'Research data'!G7</f>
        <v>0.19157088122605365</v>
      </c>
      <c r="F11" s="34"/>
      <c r="G11" s="127" t="s">
        <v>93</v>
      </c>
      <c r="H11" s="26"/>
      <c r="I11" s="106" t="s">
        <v>74</v>
      </c>
      <c r="J11" s="14"/>
    </row>
    <row r="12" spans="2:10" s="20" customFormat="1" ht="16" thickBot="1">
      <c r="B12" s="19"/>
      <c r="C12" s="87" t="s">
        <v>52</v>
      </c>
      <c r="D12" s="16" t="s">
        <v>2</v>
      </c>
      <c r="E12" s="88">
        <v>0</v>
      </c>
      <c r="F12" s="34"/>
      <c r="G12" s="34"/>
      <c r="H12" s="26"/>
      <c r="I12" s="29" t="s">
        <v>25</v>
      </c>
      <c r="J12" s="14"/>
    </row>
    <row r="13" spans="2:10" s="20" customFormat="1" ht="16" thickBot="1">
      <c r="B13" s="19"/>
      <c r="C13" s="87" t="s">
        <v>53</v>
      </c>
      <c r="D13" s="16" t="s">
        <v>2</v>
      </c>
      <c r="E13" s="88">
        <v>0</v>
      </c>
      <c r="F13" s="34"/>
      <c r="G13" s="34"/>
      <c r="H13" s="26"/>
      <c r="I13" s="29" t="s">
        <v>25</v>
      </c>
      <c r="J13" s="14"/>
    </row>
    <row r="14" spans="2:10" s="20" customFormat="1" ht="16" thickBot="1">
      <c r="B14" s="19"/>
      <c r="C14" s="87" t="s">
        <v>54</v>
      </c>
      <c r="D14" s="16" t="s">
        <v>2</v>
      </c>
      <c r="E14" s="88">
        <v>1062.9980361595201</v>
      </c>
      <c r="F14" s="34"/>
      <c r="G14" s="34"/>
      <c r="H14" s="26"/>
      <c r="I14" s="29" t="s">
        <v>25</v>
      </c>
      <c r="J14" s="14"/>
    </row>
    <row r="15" spans="2:10" s="20" customFormat="1" ht="16" thickBot="1">
      <c r="B15" s="19"/>
      <c r="C15" s="87" t="s">
        <v>55</v>
      </c>
      <c r="D15" s="16" t="s">
        <v>2</v>
      </c>
      <c r="E15" s="88">
        <v>0</v>
      </c>
      <c r="F15" s="34"/>
      <c r="G15" s="34"/>
      <c r="H15" s="26"/>
      <c r="I15" s="29" t="s">
        <v>25</v>
      </c>
      <c r="J15" s="14"/>
    </row>
    <row r="16" spans="2:10" s="20" customFormat="1" ht="16" thickBot="1">
      <c r="B16" s="19"/>
      <c r="C16" s="87" t="s">
        <v>59</v>
      </c>
      <c r="D16" s="16" t="s">
        <v>2</v>
      </c>
      <c r="E16" s="88">
        <v>0</v>
      </c>
      <c r="F16" s="34"/>
      <c r="G16" s="34"/>
      <c r="H16" s="26"/>
      <c r="I16" s="29" t="s">
        <v>25</v>
      </c>
      <c r="J16" s="14"/>
    </row>
    <row r="17" spans="2:11" s="20" customFormat="1" ht="16" thickBot="1">
      <c r="B17" s="19"/>
      <c r="C17" s="87" t="s">
        <v>56</v>
      </c>
      <c r="D17" s="16" t="s">
        <v>2</v>
      </c>
      <c r="E17" s="88">
        <v>0.01</v>
      </c>
      <c r="F17" s="34"/>
      <c r="G17" s="34"/>
      <c r="H17" s="26"/>
      <c r="I17" s="29" t="s">
        <v>25</v>
      </c>
      <c r="J17" s="14"/>
    </row>
    <row r="18" spans="2:11" s="20" customFormat="1" ht="16" thickBot="1">
      <c r="B18" s="19"/>
      <c r="C18" s="87" t="s">
        <v>57</v>
      </c>
      <c r="D18" s="16" t="s">
        <v>2</v>
      </c>
      <c r="E18" s="88">
        <v>0</v>
      </c>
      <c r="F18" s="34"/>
      <c r="G18" s="34"/>
      <c r="H18" s="26"/>
      <c r="I18" s="29" t="s">
        <v>25</v>
      </c>
      <c r="J18" s="14"/>
    </row>
    <row r="19" spans="2:11" s="20" customFormat="1" ht="16" thickBot="1">
      <c r="B19" s="19"/>
      <c r="C19" s="87" t="s">
        <v>60</v>
      </c>
      <c r="D19" s="16" t="s">
        <v>2</v>
      </c>
      <c r="E19" s="88">
        <v>0.01</v>
      </c>
      <c r="F19" s="34"/>
      <c r="G19" s="34"/>
      <c r="H19" s="26"/>
      <c r="I19" s="29" t="s">
        <v>25</v>
      </c>
      <c r="J19" s="14"/>
    </row>
    <row r="20" spans="2:11" s="20" customFormat="1" ht="16" thickBot="1">
      <c r="B20" s="19"/>
      <c r="C20" s="87" t="s">
        <v>61</v>
      </c>
      <c r="D20" s="16" t="s">
        <v>2</v>
      </c>
      <c r="E20" s="88">
        <v>0</v>
      </c>
      <c r="F20" s="34"/>
      <c r="G20" s="90" t="s">
        <v>65</v>
      </c>
      <c r="H20" s="26"/>
      <c r="I20" s="29" t="s">
        <v>25</v>
      </c>
      <c r="J20" s="14"/>
    </row>
    <row r="21" spans="2:11" s="20" customFormat="1" ht="16" thickBot="1">
      <c r="B21" s="19"/>
      <c r="C21" s="87" t="s">
        <v>62</v>
      </c>
      <c r="D21" s="16" t="s">
        <v>2</v>
      </c>
      <c r="E21" s="88">
        <v>0.25</v>
      </c>
      <c r="F21" s="34"/>
      <c r="G21" s="90" t="s">
        <v>66</v>
      </c>
      <c r="H21" s="26"/>
      <c r="I21" s="29" t="s">
        <v>25</v>
      </c>
      <c r="J21" s="14"/>
    </row>
    <row r="22" spans="2:11" s="20" customFormat="1" ht="16" thickBot="1">
      <c r="B22" s="19"/>
      <c r="C22" s="87" t="s">
        <v>63</v>
      </c>
      <c r="D22" s="16" t="s">
        <v>2</v>
      </c>
      <c r="E22" s="88">
        <v>0</v>
      </c>
      <c r="F22" s="34"/>
      <c r="G22" s="90" t="s">
        <v>67</v>
      </c>
      <c r="H22" s="26"/>
      <c r="I22" s="29" t="s">
        <v>25</v>
      </c>
      <c r="J22" s="14"/>
    </row>
    <row r="23" spans="2:11" s="20" customFormat="1" ht="16" thickBot="1">
      <c r="B23" s="19"/>
      <c r="C23" s="87" t="s">
        <v>64</v>
      </c>
      <c r="D23" s="16" t="s">
        <v>2</v>
      </c>
      <c r="E23" s="89">
        <v>0.25</v>
      </c>
      <c r="F23" s="34"/>
      <c r="G23" s="90" t="s">
        <v>68</v>
      </c>
      <c r="H23" s="26"/>
      <c r="I23" s="29" t="s">
        <v>25</v>
      </c>
      <c r="J23" s="14"/>
    </row>
    <row r="24" spans="2:11" ht="16" thickBot="1">
      <c r="B24" s="35"/>
      <c r="C24" s="87" t="s">
        <v>58</v>
      </c>
      <c r="D24" s="16" t="s">
        <v>2</v>
      </c>
      <c r="E24" s="89">
        <v>0</v>
      </c>
      <c r="F24" s="34"/>
      <c r="G24" s="91" t="s">
        <v>69</v>
      </c>
      <c r="H24" s="31"/>
      <c r="I24" s="31"/>
      <c r="J24" s="83"/>
      <c r="K24" s="31"/>
    </row>
    <row r="25" spans="2:11">
      <c r="B25" s="35"/>
      <c r="C25" s="31"/>
      <c r="D25" s="80"/>
      <c r="E25" s="81"/>
      <c r="F25" s="31"/>
      <c r="G25" s="31"/>
      <c r="H25" s="31"/>
      <c r="I25" s="82"/>
      <c r="J25" s="83"/>
    </row>
    <row r="26" spans="2:11" ht="16" thickBot="1">
      <c r="B26" s="35"/>
      <c r="C26" s="13" t="s">
        <v>5</v>
      </c>
      <c r="D26" s="80"/>
      <c r="E26" s="81"/>
      <c r="F26" s="31"/>
      <c r="G26" s="31"/>
      <c r="H26" s="31"/>
      <c r="I26" s="82"/>
      <c r="J26" s="83"/>
    </row>
    <row r="27" spans="2:11" ht="16" thickBot="1">
      <c r="B27" s="35"/>
      <c r="C27" s="34" t="s">
        <v>23</v>
      </c>
      <c r="D27" s="18" t="s">
        <v>1</v>
      </c>
      <c r="E27" s="36">
        <f>'Research data'!G10</f>
        <v>12</v>
      </c>
      <c r="F27" s="34"/>
      <c r="G27" s="59" t="s">
        <v>26</v>
      </c>
      <c r="H27" s="34"/>
      <c r="I27" s="113" t="s">
        <v>72</v>
      </c>
      <c r="J27" s="83"/>
    </row>
    <row r="28" spans="2:11" ht="16" thickBot="1">
      <c r="B28" s="35"/>
      <c r="C28" s="34" t="s">
        <v>22</v>
      </c>
      <c r="D28" s="18" t="s">
        <v>2</v>
      </c>
      <c r="E28" s="36">
        <v>0</v>
      </c>
      <c r="F28" s="34"/>
      <c r="G28" s="34"/>
      <c r="H28" s="34"/>
      <c r="I28" s="29" t="s">
        <v>25</v>
      </c>
      <c r="J28" s="83"/>
    </row>
    <row r="29" spans="2:11" ht="16" thickBot="1">
      <c r="B29" s="37"/>
      <c r="C29" s="38"/>
      <c r="D29" s="38"/>
      <c r="E29" s="38"/>
      <c r="F29" s="38"/>
      <c r="G29" s="38"/>
      <c r="H29" s="38"/>
      <c r="I29" s="38"/>
      <c r="J29" s="39"/>
    </row>
    <row r="34"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4"/>
  <sheetViews>
    <sheetView workbookViewId="0">
      <selection activeCell="G7" sqref="G7"/>
    </sheetView>
  </sheetViews>
  <sheetFormatPr baseColWidth="10" defaultRowHeight="15" x14ac:dyDescent="0"/>
  <cols>
    <col min="1" max="1" width="4.375" style="40" customWidth="1"/>
    <col min="2" max="2" width="4.5" style="40" customWidth="1"/>
    <col min="3" max="3" width="33.125" style="40" customWidth="1"/>
    <col min="4" max="4" width="16.625" style="40" hidden="1" customWidth="1"/>
    <col min="5" max="5" width="13.875" style="40" hidden="1" customWidth="1"/>
    <col min="6" max="6" width="11.5" style="40" customWidth="1"/>
    <col min="7" max="7" width="9.625" style="40" customWidth="1"/>
    <col min="8" max="8" width="2.625" style="40" customWidth="1"/>
    <col min="9" max="9" width="10.5" style="40" customWidth="1"/>
    <col min="10" max="10" width="2.125" style="40" customWidth="1"/>
    <col min="11" max="11" width="12.625" style="40" customWidth="1"/>
    <col min="12" max="12" width="2.5" style="40" customWidth="1"/>
    <col min="13" max="13" width="61.5" style="40" customWidth="1"/>
    <col min="14" max="16384" width="10.625" style="40"/>
  </cols>
  <sheetData>
    <row r="2" spans="2:13" ht="16" thickBot="1"/>
    <row r="3" spans="2:13">
      <c r="B3" s="41"/>
      <c r="C3" s="42"/>
      <c r="D3" s="42"/>
      <c r="E3" s="42"/>
      <c r="F3" s="42"/>
      <c r="G3" s="42"/>
      <c r="H3" s="42"/>
      <c r="I3" s="42"/>
      <c r="J3" s="42"/>
      <c r="K3" s="42"/>
      <c r="L3" s="42"/>
      <c r="M3" s="42"/>
    </row>
    <row r="4" spans="2:13" s="20" customFormat="1">
      <c r="B4" s="19"/>
      <c r="C4" s="86" t="s">
        <v>47</v>
      </c>
      <c r="D4" s="9"/>
      <c r="E4" s="9"/>
      <c r="F4" s="86" t="s">
        <v>9</v>
      </c>
      <c r="G4" s="86" t="s">
        <v>41</v>
      </c>
      <c r="H4" s="86"/>
      <c r="I4" s="86" t="s">
        <v>73</v>
      </c>
      <c r="J4" s="86"/>
      <c r="K4" s="86" t="s">
        <v>72</v>
      </c>
      <c r="L4" s="86"/>
      <c r="M4" s="86" t="s">
        <v>78</v>
      </c>
    </row>
    <row r="5" spans="2:13" ht="18" customHeight="1">
      <c r="B5" s="43"/>
      <c r="C5" s="49"/>
      <c r="D5" s="49"/>
      <c r="E5" s="49"/>
      <c r="F5" s="44"/>
      <c r="G5" s="47"/>
      <c r="H5" s="47"/>
      <c r="I5" s="47"/>
      <c r="M5" s="56"/>
    </row>
    <row r="6" spans="2:13" ht="18" customHeight="1" thickBot="1">
      <c r="B6" s="43"/>
      <c r="C6" s="12" t="s">
        <v>46</v>
      </c>
      <c r="D6" s="12"/>
      <c r="E6" s="12"/>
      <c r="F6" s="12"/>
      <c r="G6" s="10"/>
      <c r="H6" s="10"/>
      <c r="I6" s="10"/>
      <c r="J6" s="44"/>
      <c r="L6" s="44"/>
      <c r="M6" s="55"/>
    </row>
    <row r="7" spans="2:13" ht="16" thickBot="1">
      <c r="B7" s="43"/>
      <c r="C7" s="123" t="s">
        <v>93</v>
      </c>
      <c r="D7" s="50"/>
      <c r="E7" s="50"/>
      <c r="F7" s="124" t="s">
        <v>91</v>
      </c>
      <c r="G7" s="126">
        <f>K7</f>
        <v>0.19157088122605365</v>
      </c>
      <c r="H7" s="47"/>
      <c r="I7" s="112"/>
      <c r="J7" s="44"/>
      <c r="K7" s="126">
        <f>Notes!E70</f>
        <v>0.19157088122605365</v>
      </c>
      <c r="L7" s="44"/>
      <c r="M7" s="58"/>
    </row>
    <row r="8" spans="2:13">
      <c r="B8" s="43"/>
      <c r="C8" s="49"/>
      <c r="D8" s="49"/>
      <c r="E8" s="49"/>
      <c r="F8" s="44"/>
      <c r="G8" s="47"/>
      <c r="H8" s="47"/>
      <c r="I8" s="47"/>
      <c r="M8" s="56"/>
    </row>
    <row r="9" spans="2:13" ht="16" thickBot="1">
      <c r="B9" s="43"/>
      <c r="C9" s="12" t="s">
        <v>5</v>
      </c>
      <c r="D9" s="12"/>
      <c r="E9" s="12"/>
      <c r="F9" s="12"/>
      <c r="G9" s="10"/>
      <c r="H9" s="10"/>
      <c r="I9" s="10"/>
      <c r="J9" s="44"/>
      <c r="K9" s="44"/>
      <c r="L9" s="44"/>
      <c r="M9" s="55"/>
    </row>
    <row r="10" spans="2:13" ht="16" thickBot="1">
      <c r="B10" s="43"/>
      <c r="C10" s="50" t="s">
        <v>3</v>
      </c>
      <c r="D10" s="50"/>
      <c r="E10" s="50"/>
      <c r="F10" s="45" t="s">
        <v>1</v>
      </c>
      <c r="G10" s="51">
        <f>ROUND(12,0)</f>
        <v>12</v>
      </c>
      <c r="H10" s="47"/>
      <c r="I10" s="112"/>
      <c r="J10" s="44"/>
      <c r="K10" s="51">
        <f>Notes!C12</f>
        <v>12</v>
      </c>
      <c r="L10" s="44"/>
      <c r="M10" s="58"/>
    </row>
    <row r="11" spans="2:13">
      <c r="B11" s="43"/>
      <c r="C11" s="28"/>
      <c r="D11" s="28"/>
      <c r="E11" s="28"/>
      <c r="F11" s="28"/>
      <c r="G11" s="11"/>
      <c r="H11" s="11"/>
      <c r="I11" s="11"/>
      <c r="J11" s="44"/>
      <c r="K11" s="44"/>
      <c r="L11" s="44"/>
      <c r="M11" s="46"/>
    </row>
    <row r="12" spans="2:13" ht="16" thickBot="1">
      <c r="C12" s="12" t="s">
        <v>48</v>
      </c>
      <c r="D12" s="12"/>
      <c r="E12" s="12"/>
      <c r="F12" s="12"/>
      <c r="G12" s="11"/>
      <c r="H12" s="11"/>
      <c r="I12" s="11"/>
      <c r="J12" s="44"/>
      <c r="K12" s="44"/>
      <c r="L12" s="44"/>
      <c r="M12" s="60"/>
    </row>
    <row r="13" spans="2:13" ht="16" thickBot="1">
      <c r="C13" s="85" t="s">
        <v>49</v>
      </c>
      <c r="D13" s="12"/>
      <c r="E13" s="12"/>
      <c r="F13" s="57" t="s">
        <v>21</v>
      </c>
      <c r="G13" s="48">
        <f>ROUND(AVERAGE(I13,K13),2)</f>
        <v>184310.5</v>
      </c>
      <c r="H13" s="11"/>
      <c r="I13" s="110">
        <f>Notes!C47</f>
        <v>200621</v>
      </c>
      <c r="J13" s="44"/>
      <c r="K13" s="48">
        <f>Notes!C29</f>
        <v>168000</v>
      </c>
      <c r="L13" s="47"/>
      <c r="M13" s="108" t="s">
        <v>77</v>
      </c>
    </row>
    <row r="14" spans="2:13" ht="16" thickBot="1">
      <c r="C14" s="107" t="s">
        <v>50</v>
      </c>
      <c r="D14" s="52"/>
      <c r="E14" s="52"/>
      <c r="F14" s="84" t="s">
        <v>24</v>
      </c>
      <c r="G14" s="53">
        <f>ROUND(2600,2)</f>
        <v>2600</v>
      </c>
      <c r="H14" s="54"/>
      <c r="I14" s="109">
        <f>Notes!C54+Notes!C55</f>
        <v>2600</v>
      </c>
      <c r="J14" s="44"/>
      <c r="K14" s="47"/>
      <c r="L14" s="47"/>
      <c r="M14" s="108" t="s">
        <v>76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C12" sqref="C12"/>
    </sheetView>
  </sheetViews>
  <sheetFormatPr baseColWidth="10" defaultColWidth="33.125" defaultRowHeight="15" x14ac:dyDescent="0"/>
  <cols>
    <col min="1" max="1" width="3.625" style="92" customWidth="1"/>
    <col min="2" max="2" width="3.375" style="92" customWidth="1"/>
    <col min="3" max="3" width="27.875" style="92" customWidth="1"/>
    <col min="4" max="4" width="16.125" style="92" customWidth="1"/>
    <col min="5" max="5" width="10.125" style="92" customWidth="1"/>
    <col min="6" max="7" width="13.125" style="92" customWidth="1"/>
    <col min="8" max="8" width="12.625" style="93" customWidth="1"/>
    <col min="9" max="9" width="31.375" style="93" customWidth="1"/>
    <col min="10" max="10" width="98.375" style="92" customWidth="1"/>
    <col min="11" max="16384" width="33.125" style="92"/>
  </cols>
  <sheetData>
    <row r="1" spans="2:10" ht="16" thickBot="1"/>
    <row r="2" spans="2:10">
      <c r="B2" s="94"/>
      <c r="C2" s="95"/>
      <c r="D2" s="95"/>
      <c r="E2" s="95"/>
      <c r="F2" s="95"/>
      <c r="G2" s="95"/>
      <c r="H2" s="96"/>
      <c r="I2" s="96"/>
      <c r="J2" s="95"/>
    </row>
    <row r="3" spans="2:10">
      <c r="B3" s="97"/>
      <c r="C3" s="13" t="s">
        <v>16</v>
      </c>
      <c r="D3" s="13"/>
      <c r="E3" s="13"/>
      <c r="F3" s="13"/>
      <c r="G3" s="13"/>
      <c r="H3" s="98"/>
      <c r="I3" s="98"/>
      <c r="J3" s="99"/>
    </row>
    <row r="4" spans="2:10">
      <c r="B4" s="97"/>
      <c r="C4" s="99"/>
      <c r="D4" s="99"/>
      <c r="E4" s="99"/>
      <c r="F4" s="99"/>
      <c r="G4" s="99"/>
      <c r="H4" s="100"/>
      <c r="I4" s="100"/>
      <c r="J4" s="99"/>
    </row>
    <row r="5" spans="2:10">
      <c r="B5" s="101"/>
      <c r="C5" s="77" t="s">
        <v>17</v>
      </c>
      <c r="D5" s="77" t="s">
        <v>0</v>
      </c>
      <c r="E5" s="77" t="s">
        <v>13</v>
      </c>
      <c r="F5" s="77" t="s">
        <v>18</v>
      </c>
      <c r="G5" s="77" t="s">
        <v>82</v>
      </c>
      <c r="H5" s="102" t="s">
        <v>19</v>
      </c>
      <c r="I5" s="102" t="s">
        <v>86</v>
      </c>
      <c r="J5" s="77" t="s">
        <v>10</v>
      </c>
    </row>
    <row r="6" spans="2:10">
      <c r="B6" s="97"/>
      <c r="C6" s="13"/>
      <c r="D6" s="13"/>
      <c r="E6" s="13"/>
      <c r="F6" s="13"/>
      <c r="G6" s="13"/>
      <c r="H6" s="98"/>
      <c r="I6" s="98"/>
      <c r="J6" s="13"/>
    </row>
    <row r="7" spans="2:10">
      <c r="B7" s="97"/>
      <c r="C7" s="103"/>
      <c r="D7" s="115" t="s">
        <v>71</v>
      </c>
      <c r="E7" s="99" t="s">
        <v>7</v>
      </c>
      <c r="F7" s="99">
        <v>2013</v>
      </c>
      <c r="G7" s="99">
        <v>2012</v>
      </c>
      <c r="H7" s="104"/>
      <c r="I7" s="120" t="s">
        <v>87</v>
      </c>
      <c r="J7" s="116" t="s">
        <v>70</v>
      </c>
    </row>
    <row r="8" spans="2:10">
      <c r="B8" s="97"/>
      <c r="C8" s="105" t="s">
        <v>6</v>
      </c>
      <c r="D8" s="99"/>
      <c r="E8" s="99"/>
      <c r="F8" s="99"/>
      <c r="G8" s="99"/>
      <c r="H8" s="104"/>
      <c r="I8" s="99"/>
      <c r="J8" s="99"/>
    </row>
    <row r="9" spans="2:10">
      <c r="B9" s="97"/>
      <c r="C9" s="103" t="s">
        <v>75</v>
      </c>
      <c r="D9" s="99"/>
      <c r="E9" s="99"/>
      <c r="F9" s="99"/>
      <c r="G9" s="99"/>
      <c r="H9" s="99"/>
      <c r="I9" s="99"/>
      <c r="J9" s="99"/>
    </row>
    <row r="10" spans="2:10">
      <c r="B10" s="97"/>
      <c r="C10" s="103"/>
      <c r="D10" s="99"/>
      <c r="E10" s="99"/>
      <c r="F10" s="99"/>
      <c r="G10" s="99"/>
      <c r="H10" s="99"/>
      <c r="I10" s="99"/>
      <c r="J10" s="99"/>
    </row>
    <row r="11" spans="2:10">
      <c r="B11" s="97"/>
      <c r="C11" s="125" t="s">
        <v>94</v>
      </c>
      <c r="D11" s="115" t="s">
        <v>72</v>
      </c>
      <c r="E11" s="99" t="s">
        <v>7</v>
      </c>
      <c r="F11" s="99">
        <v>2013</v>
      </c>
      <c r="G11" s="99">
        <v>2012</v>
      </c>
      <c r="H11" s="99"/>
      <c r="I11" s="120" t="s">
        <v>88</v>
      </c>
      <c r="J11" s="115" t="s">
        <v>27</v>
      </c>
    </row>
    <row r="12" spans="2:10">
      <c r="B12" s="97"/>
      <c r="C12" s="103" t="s">
        <v>6</v>
      </c>
      <c r="D12" s="99"/>
      <c r="E12" s="99"/>
      <c r="F12" s="99"/>
      <c r="G12" s="99"/>
      <c r="H12" s="99"/>
      <c r="I12" s="99"/>
      <c r="J12" s="99"/>
    </row>
    <row r="13" spans="2:10">
      <c r="B13" s="97"/>
      <c r="C13" s="111" t="s">
        <v>3</v>
      </c>
      <c r="D13" s="99"/>
      <c r="E13" s="99"/>
      <c r="F13" s="99"/>
      <c r="G13" s="99"/>
      <c r="H13" s="99"/>
      <c r="I13" s="99"/>
      <c r="J13" s="9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3"/>
  <sheetViews>
    <sheetView topLeftCell="A54" workbookViewId="0">
      <selection activeCell="E70" sqref="E70"/>
    </sheetView>
  </sheetViews>
  <sheetFormatPr baseColWidth="10" defaultRowHeight="15" x14ac:dyDescent="0"/>
  <cols>
    <col min="1" max="1" width="5.625" style="114" customWidth="1"/>
    <col min="2" max="2" width="4.5" style="114" customWidth="1"/>
    <col min="3" max="3" width="12.5" style="114" customWidth="1"/>
    <col min="4" max="10" width="10.625" style="114"/>
    <col min="11" max="11" width="10" style="114" customWidth="1"/>
    <col min="12" max="16384" width="10.625" style="114"/>
  </cols>
  <sheetData>
    <row r="1" spans="2:11" ht="16" thickBot="1"/>
    <row r="2" spans="2:11">
      <c r="B2" s="117"/>
      <c r="C2" s="118"/>
      <c r="D2" s="118"/>
      <c r="E2" s="118"/>
      <c r="F2" s="118"/>
      <c r="G2" s="118"/>
      <c r="H2" s="118"/>
      <c r="I2" s="118"/>
      <c r="J2" s="118"/>
      <c r="K2" s="118"/>
    </row>
    <row r="3" spans="2:11" s="20" customFormat="1">
      <c r="B3" s="76"/>
      <c r="C3" s="77" t="s">
        <v>40</v>
      </c>
      <c r="D3" s="77" t="s">
        <v>79</v>
      </c>
      <c r="E3" s="77"/>
      <c r="F3" s="77"/>
      <c r="G3" s="77"/>
      <c r="H3" s="77"/>
      <c r="I3" s="77"/>
      <c r="J3" s="77"/>
      <c r="K3" s="77"/>
    </row>
    <row r="4" spans="2:11">
      <c r="B4" s="119"/>
      <c r="C4" s="115"/>
      <c r="D4" s="115"/>
      <c r="E4" s="115"/>
      <c r="F4" s="115"/>
      <c r="G4" s="115"/>
      <c r="H4" s="115"/>
      <c r="I4" s="115"/>
      <c r="J4" s="115"/>
      <c r="K4" s="115"/>
    </row>
    <row r="5" spans="2:11">
      <c r="B5" s="119"/>
      <c r="C5" s="115"/>
      <c r="D5" s="115"/>
      <c r="E5" s="115"/>
      <c r="F5" s="115"/>
      <c r="G5" s="115"/>
      <c r="H5" s="115"/>
      <c r="I5" s="115"/>
      <c r="J5" s="115"/>
      <c r="K5" s="115"/>
    </row>
    <row r="6" spans="2:11">
      <c r="B6" s="119"/>
      <c r="C6" s="115" t="s">
        <v>72</v>
      </c>
      <c r="D6" s="115"/>
      <c r="E6" s="115"/>
      <c r="F6" s="115"/>
      <c r="G6" s="115"/>
      <c r="H6" s="115"/>
      <c r="I6" s="115"/>
      <c r="J6" s="115"/>
      <c r="K6" s="115"/>
    </row>
    <row r="7" spans="2:11">
      <c r="B7" s="119"/>
      <c r="C7" s="115" t="s">
        <v>81</v>
      </c>
      <c r="D7" s="115"/>
      <c r="E7" s="115"/>
      <c r="F7" s="115"/>
      <c r="G7" s="115"/>
      <c r="H7" s="115"/>
      <c r="I7" s="115"/>
      <c r="J7" s="115"/>
      <c r="K7" s="115"/>
    </row>
    <row r="8" spans="2:11">
      <c r="B8" s="119"/>
      <c r="C8" s="115"/>
      <c r="D8" s="115"/>
      <c r="E8" s="115"/>
      <c r="F8" s="115"/>
      <c r="G8" s="115"/>
      <c r="H8" s="115"/>
      <c r="I8" s="115"/>
      <c r="J8" s="115"/>
      <c r="K8" s="115"/>
    </row>
    <row r="9" spans="2:11">
      <c r="B9" s="119"/>
      <c r="C9" s="115"/>
      <c r="D9" s="115"/>
      <c r="E9" s="115"/>
      <c r="F9" s="115"/>
      <c r="G9" s="115"/>
      <c r="H9" s="115"/>
      <c r="I9" s="115"/>
      <c r="J9" s="115"/>
      <c r="K9" s="115"/>
    </row>
    <row r="10" spans="2:11">
      <c r="B10" s="119"/>
      <c r="C10" s="115"/>
      <c r="D10" s="115"/>
      <c r="E10" s="115"/>
      <c r="F10" s="115"/>
      <c r="G10" s="115"/>
      <c r="H10" s="115"/>
      <c r="I10" s="115"/>
      <c r="J10" s="115"/>
      <c r="K10" s="115"/>
    </row>
    <row r="11" spans="2:11">
      <c r="B11" s="119"/>
      <c r="C11" s="115"/>
      <c r="D11" s="115"/>
      <c r="E11" s="115"/>
      <c r="F11" s="115"/>
      <c r="G11" s="115"/>
      <c r="H11" s="115"/>
      <c r="I11" s="115"/>
      <c r="J11" s="115"/>
      <c r="K11" s="115"/>
    </row>
    <row r="12" spans="2:11">
      <c r="B12" s="119"/>
      <c r="C12" s="115">
        <v>12</v>
      </c>
      <c r="D12" s="115" t="s">
        <v>80</v>
      </c>
      <c r="E12" s="115"/>
      <c r="F12" s="115"/>
      <c r="G12" s="115"/>
      <c r="H12" s="115"/>
      <c r="I12" s="115"/>
      <c r="J12" s="115"/>
      <c r="K12" s="115"/>
    </row>
    <row r="13" spans="2:11">
      <c r="B13" s="119"/>
      <c r="C13" s="115"/>
      <c r="D13" s="115"/>
      <c r="E13" s="115"/>
      <c r="F13" s="115"/>
      <c r="G13" s="115"/>
      <c r="H13" s="115"/>
      <c r="I13" s="115"/>
      <c r="J13" s="115"/>
      <c r="K13" s="115"/>
    </row>
    <row r="14" spans="2:11">
      <c r="B14" s="119"/>
      <c r="C14" s="115"/>
      <c r="D14" s="115"/>
      <c r="E14" s="115"/>
      <c r="F14" s="115"/>
      <c r="G14" s="115"/>
      <c r="H14" s="115"/>
      <c r="I14" s="115"/>
      <c r="J14" s="115"/>
      <c r="K14" s="115"/>
    </row>
    <row r="15" spans="2:11">
      <c r="B15" s="119"/>
      <c r="C15" s="115"/>
      <c r="D15" s="115"/>
      <c r="E15" s="115"/>
      <c r="F15" s="115"/>
      <c r="G15" s="115"/>
      <c r="H15" s="115"/>
      <c r="I15" s="115"/>
      <c r="J15" s="115"/>
      <c r="K15" s="115"/>
    </row>
    <row r="16" spans="2:11">
      <c r="B16" s="119"/>
      <c r="C16" s="115"/>
      <c r="D16" s="115"/>
      <c r="E16" s="115"/>
      <c r="F16" s="115"/>
      <c r="G16" s="115"/>
      <c r="H16" s="115"/>
      <c r="I16" s="115"/>
      <c r="J16" s="115"/>
      <c r="K16" s="115"/>
    </row>
    <row r="17" spans="2:11">
      <c r="B17" s="119"/>
      <c r="C17" s="115"/>
      <c r="D17" s="115"/>
      <c r="E17" s="115"/>
      <c r="F17" s="115"/>
      <c r="G17" s="115"/>
      <c r="H17" s="115"/>
      <c r="I17" s="115"/>
      <c r="J17" s="115"/>
      <c r="K17" s="115"/>
    </row>
    <row r="18" spans="2:11">
      <c r="B18" s="119"/>
      <c r="C18" s="115"/>
      <c r="D18" s="115"/>
      <c r="E18" s="115"/>
      <c r="F18" s="115"/>
      <c r="G18" s="115"/>
      <c r="H18" s="115"/>
      <c r="I18" s="115"/>
      <c r="J18" s="115"/>
      <c r="K18" s="115"/>
    </row>
    <row r="19" spans="2:11">
      <c r="B19" s="119"/>
      <c r="C19" s="115"/>
      <c r="D19" s="115"/>
      <c r="E19" s="115"/>
      <c r="F19" s="115"/>
      <c r="G19" s="115"/>
      <c r="H19" s="115"/>
      <c r="I19" s="115"/>
      <c r="J19" s="115"/>
      <c r="K19" s="115"/>
    </row>
    <row r="20" spans="2:11">
      <c r="B20" s="119"/>
      <c r="C20" s="115"/>
      <c r="D20" s="115"/>
      <c r="E20" s="115"/>
      <c r="F20" s="115"/>
      <c r="G20" s="115"/>
      <c r="H20" s="115"/>
      <c r="I20" s="115"/>
      <c r="J20" s="115"/>
      <c r="K20" s="115"/>
    </row>
    <row r="21" spans="2:11">
      <c r="B21" s="119"/>
      <c r="C21" s="115"/>
      <c r="D21" s="115"/>
      <c r="E21" s="115"/>
      <c r="F21" s="115"/>
      <c r="G21" s="115"/>
      <c r="H21" s="115"/>
      <c r="I21" s="115"/>
      <c r="J21" s="115"/>
      <c r="K21" s="115"/>
    </row>
    <row r="22" spans="2:11">
      <c r="B22" s="119"/>
      <c r="C22" s="115" t="s">
        <v>83</v>
      </c>
      <c r="D22" s="115"/>
      <c r="E22" s="115"/>
      <c r="F22" s="115"/>
      <c r="G22" s="115"/>
      <c r="H22" s="115"/>
      <c r="I22" s="115"/>
      <c r="J22" s="115"/>
      <c r="K22" s="115"/>
    </row>
    <row r="23" spans="2:11">
      <c r="B23" s="119"/>
      <c r="C23" s="115"/>
      <c r="D23" s="115"/>
      <c r="E23" s="115"/>
      <c r="F23" s="115"/>
      <c r="G23" s="115"/>
      <c r="H23" s="115"/>
      <c r="I23" s="115"/>
      <c r="J23" s="115"/>
      <c r="K23" s="115"/>
    </row>
    <row r="24" spans="2:11">
      <c r="B24" s="119"/>
      <c r="C24" s="115"/>
      <c r="D24" s="115"/>
      <c r="E24" s="115"/>
      <c r="F24" s="115"/>
      <c r="G24" s="115"/>
      <c r="H24" s="115"/>
      <c r="I24" s="115"/>
      <c r="J24" s="115"/>
      <c r="K24" s="115"/>
    </row>
    <row r="25" spans="2:11">
      <c r="B25" s="119"/>
      <c r="C25" s="115"/>
      <c r="D25" s="115"/>
      <c r="E25" s="115"/>
      <c r="F25" s="115"/>
      <c r="G25" s="115"/>
      <c r="H25" s="115"/>
      <c r="I25" s="115"/>
      <c r="J25" s="115"/>
      <c r="K25" s="115"/>
    </row>
    <row r="26" spans="2:11">
      <c r="B26" s="119"/>
      <c r="C26" s="115"/>
      <c r="D26" s="115"/>
      <c r="E26" s="115"/>
      <c r="F26" s="115"/>
      <c r="G26" s="115"/>
      <c r="H26" s="115"/>
      <c r="I26" s="115"/>
      <c r="J26" s="115"/>
      <c r="K26" s="115"/>
    </row>
    <row r="27" spans="2:11">
      <c r="B27" s="119"/>
      <c r="C27" s="115"/>
      <c r="D27" s="115"/>
      <c r="E27" s="115"/>
      <c r="F27" s="115"/>
      <c r="G27" s="115"/>
      <c r="H27" s="115"/>
      <c r="I27" s="115"/>
      <c r="J27" s="115"/>
      <c r="K27" s="115"/>
    </row>
    <row r="28" spans="2:11">
      <c r="B28" s="119"/>
      <c r="C28" s="115"/>
      <c r="D28" s="115"/>
      <c r="E28" s="115"/>
      <c r="F28" s="115"/>
      <c r="G28" s="115"/>
      <c r="H28" s="115"/>
      <c r="I28" s="115"/>
      <c r="J28" s="115"/>
      <c r="K28" s="115"/>
    </row>
    <row r="29" spans="2:11">
      <c r="B29" s="119"/>
      <c r="C29" s="115">
        <v>168000</v>
      </c>
      <c r="D29" s="115" t="s">
        <v>21</v>
      </c>
      <c r="E29" s="115"/>
      <c r="F29" s="115"/>
      <c r="G29" s="115"/>
      <c r="H29" s="115"/>
      <c r="I29" s="115"/>
      <c r="J29" s="115"/>
      <c r="K29" s="115"/>
    </row>
    <row r="30" spans="2:11">
      <c r="B30" s="119"/>
      <c r="C30" s="115"/>
      <c r="D30" s="115"/>
      <c r="E30" s="115"/>
      <c r="F30" s="115"/>
      <c r="G30" s="115"/>
      <c r="H30" s="115"/>
      <c r="I30" s="115"/>
      <c r="J30" s="115"/>
      <c r="K30" s="115"/>
    </row>
    <row r="31" spans="2:11">
      <c r="B31" s="119"/>
      <c r="C31" s="115"/>
      <c r="D31" s="115"/>
      <c r="E31" s="115"/>
      <c r="F31" s="115"/>
      <c r="G31" s="115"/>
      <c r="H31" s="115"/>
      <c r="I31" s="115"/>
      <c r="J31" s="115"/>
      <c r="K31" s="115"/>
    </row>
    <row r="32" spans="2:11">
      <c r="B32" s="119"/>
      <c r="C32" s="115"/>
      <c r="D32" s="115"/>
      <c r="E32" s="115"/>
      <c r="F32" s="115"/>
      <c r="G32" s="115"/>
      <c r="H32" s="115"/>
      <c r="I32" s="115"/>
      <c r="J32" s="115"/>
      <c r="K32" s="115"/>
    </row>
    <row r="33" spans="2:11">
      <c r="B33" s="119"/>
      <c r="C33" s="115"/>
      <c r="D33" s="115"/>
      <c r="E33" s="115"/>
      <c r="F33" s="115"/>
      <c r="G33" s="115"/>
      <c r="H33" s="115"/>
      <c r="I33" s="115"/>
      <c r="J33" s="115"/>
      <c r="K33" s="115"/>
    </row>
    <row r="34" spans="2:11">
      <c r="B34" s="119"/>
      <c r="C34" s="115"/>
      <c r="D34" s="115"/>
      <c r="E34" s="115"/>
      <c r="F34" s="115"/>
      <c r="G34" s="115"/>
      <c r="H34" s="115"/>
      <c r="I34" s="115"/>
      <c r="J34" s="115"/>
      <c r="K34" s="115"/>
    </row>
    <row r="35" spans="2:11">
      <c r="B35" s="119"/>
      <c r="C35" s="115"/>
      <c r="D35" s="115"/>
      <c r="E35" s="115"/>
      <c r="F35" s="115"/>
      <c r="G35" s="115"/>
      <c r="H35" s="115"/>
      <c r="I35" s="115"/>
      <c r="J35" s="115"/>
      <c r="K35" s="115"/>
    </row>
    <row r="36" spans="2:11">
      <c r="B36" s="119"/>
      <c r="C36" s="115"/>
      <c r="D36" s="115"/>
      <c r="E36" s="115"/>
      <c r="F36" s="115"/>
      <c r="G36" s="115"/>
      <c r="H36" s="115"/>
      <c r="I36" s="115"/>
      <c r="J36" s="115"/>
      <c r="K36" s="115"/>
    </row>
    <row r="37" spans="2:11">
      <c r="B37" s="119"/>
      <c r="C37" s="115"/>
      <c r="D37" s="115"/>
      <c r="E37" s="115"/>
      <c r="F37" s="115"/>
      <c r="G37" s="115"/>
      <c r="H37" s="115"/>
      <c r="I37" s="115"/>
      <c r="J37" s="115"/>
      <c r="K37" s="115"/>
    </row>
    <row r="38" spans="2:11">
      <c r="B38" s="119"/>
      <c r="C38" s="115"/>
      <c r="D38" s="115"/>
      <c r="E38" s="115"/>
      <c r="F38" s="115"/>
      <c r="G38" s="115"/>
      <c r="H38" s="115"/>
      <c r="I38" s="115"/>
      <c r="J38" s="115"/>
      <c r="K38" s="115"/>
    </row>
    <row r="39" spans="2:11">
      <c r="B39" s="119"/>
      <c r="C39" s="115"/>
      <c r="D39" s="115"/>
      <c r="E39" s="115"/>
      <c r="F39" s="115"/>
      <c r="G39" s="115"/>
      <c r="H39" s="115"/>
      <c r="I39" s="115"/>
      <c r="J39" s="115"/>
      <c r="K39" s="115"/>
    </row>
    <row r="40" spans="2:11">
      <c r="B40" s="119"/>
      <c r="C40" s="115"/>
      <c r="D40" s="115"/>
      <c r="E40" s="115"/>
      <c r="F40" s="115"/>
      <c r="G40" s="115"/>
      <c r="H40" s="115"/>
      <c r="I40" s="115"/>
      <c r="J40" s="115"/>
      <c r="K40" s="115"/>
    </row>
    <row r="41" spans="2:11">
      <c r="B41" s="119"/>
      <c r="C41" s="115" t="s">
        <v>71</v>
      </c>
      <c r="D41" s="115"/>
      <c r="E41" s="115"/>
      <c r="F41" s="115"/>
      <c r="G41" s="115"/>
      <c r="H41" s="115"/>
      <c r="I41" s="115"/>
      <c r="J41" s="115"/>
      <c r="K41" s="115"/>
    </row>
    <row r="42" spans="2:11">
      <c r="B42" s="119"/>
      <c r="C42" s="115" t="s">
        <v>84</v>
      </c>
      <c r="D42" s="115"/>
      <c r="E42" s="115"/>
      <c r="F42" s="115"/>
      <c r="G42" s="115"/>
      <c r="H42" s="115"/>
      <c r="I42" s="115"/>
      <c r="J42" s="115"/>
      <c r="K42" s="115"/>
    </row>
    <row r="43" spans="2:11">
      <c r="B43" s="119"/>
      <c r="C43" s="115"/>
      <c r="D43" s="115"/>
      <c r="E43" s="115"/>
      <c r="F43" s="115"/>
      <c r="G43" s="115"/>
      <c r="H43" s="115"/>
      <c r="I43" s="115"/>
      <c r="J43" s="115"/>
      <c r="K43" s="115"/>
    </row>
    <row r="44" spans="2:11">
      <c r="B44" s="119"/>
      <c r="C44" s="115"/>
      <c r="D44" s="115"/>
      <c r="E44" s="115"/>
      <c r="F44" s="115"/>
      <c r="G44" s="115"/>
      <c r="H44" s="115"/>
      <c r="I44" s="115"/>
      <c r="J44" s="115"/>
      <c r="K44" s="115"/>
    </row>
    <row r="45" spans="2:11">
      <c r="B45" s="119"/>
      <c r="C45" s="115"/>
      <c r="D45" s="115"/>
      <c r="E45" s="115"/>
      <c r="F45" s="115"/>
      <c r="G45" s="115"/>
      <c r="H45" s="115"/>
      <c r="I45" s="115"/>
      <c r="J45" s="115"/>
      <c r="K45" s="115"/>
    </row>
    <row r="46" spans="2:11">
      <c r="B46" s="119"/>
      <c r="C46" s="115"/>
      <c r="D46" s="115"/>
      <c r="E46" s="115"/>
      <c r="F46" s="115"/>
      <c r="G46" s="115"/>
      <c r="H46" s="115"/>
      <c r="I46" s="115"/>
      <c r="J46" s="115"/>
      <c r="K46" s="115"/>
    </row>
    <row r="47" spans="2:11">
      <c r="B47" s="119"/>
      <c r="C47" s="115">
        <v>200621</v>
      </c>
      <c r="D47" s="115" t="s">
        <v>21</v>
      </c>
      <c r="E47" s="115"/>
      <c r="F47" s="115"/>
      <c r="G47" s="115"/>
      <c r="H47" s="115"/>
      <c r="I47" s="115"/>
      <c r="J47" s="115"/>
      <c r="K47" s="115"/>
    </row>
    <row r="48" spans="2:11">
      <c r="B48" s="119"/>
      <c r="C48" s="115"/>
      <c r="D48" s="115"/>
      <c r="E48" s="115"/>
      <c r="F48" s="115"/>
      <c r="G48" s="115"/>
      <c r="H48" s="115"/>
      <c r="I48" s="115"/>
      <c r="J48" s="115"/>
      <c r="K48" s="115"/>
    </row>
    <row r="49" spans="2:11">
      <c r="B49" s="119"/>
      <c r="C49" s="115"/>
      <c r="D49" s="115"/>
      <c r="E49" s="115"/>
      <c r="F49" s="115"/>
      <c r="G49" s="115"/>
      <c r="H49" s="115"/>
      <c r="I49" s="115"/>
      <c r="J49" s="115"/>
      <c r="K49" s="115"/>
    </row>
    <row r="50" spans="2:11">
      <c r="B50" s="119"/>
      <c r="C50" s="115"/>
      <c r="D50" s="115"/>
      <c r="E50" s="115"/>
      <c r="F50" s="115"/>
      <c r="G50" s="115"/>
      <c r="H50" s="115"/>
      <c r="I50" s="115"/>
      <c r="J50" s="115"/>
      <c r="K50" s="115"/>
    </row>
    <row r="51" spans="2:11">
      <c r="B51" s="119"/>
      <c r="C51" s="115"/>
      <c r="D51" s="115"/>
      <c r="E51" s="115"/>
      <c r="F51" s="115"/>
      <c r="G51" s="115"/>
      <c r="H51" s="115"/>
      <c r="I51" s="115"/>
      <c r="J51" s="115"/>
      <c r="K51" s="115"/>
    </row>
    <row r="52" spans="2:11">
      <c r="B52" s="119"/>
      <c r="C52" s="115"/>
      <c r="D52" s="115"/>
      <c r="E52" s="115"/>
      <c r="F52" s="115"/>
      <c r="G52" s="115"/>
      <c r="H52" s="115"/>
      <c r="I52" s="115"/>
      <c r="J52" s="115"/>
      <c r="K52" s="115"/>
    </row>
    <row r="53" spans="2:11">
      <c r="B53" s="119"/>
      <c r="C53" s="115"/>
      <c r="D53" s="115"/>
      <c r="E53" s="115"/>
      <c r="F53" s="115"/>
      <c r="G53" s="115"/>
      <c r="H53" s="115"/>
      <c r="I53" s="115"/>
      <c r="J53" s="115"/>
      <c r="K53" s="115"/>
    </row>
    <row r="54" spans="2:11">
      <c r="B54" s="119"/>
      <c r="C54" s="115">
        <v>2080</v>
      </c>
      <c r="D54" s="115" t="s">
        <v>85</v>
      </c>
      <c r="E54" s="115"/>
      <c r="F54" s="115"/>
      <c r="G54" s="115"/>
      <c r="H54" s="115"/>
      <c r="I54" s="115"/>
      <c r="J54" s="115"/>
      <c r="K54" s="115"/>
    </row>
    <row r="55" spans="2:11">
      <c r="B55" s="119"/>
      <c r="C55" s="115">
        <v>520</v>
      </c>
      <c r="D55" s="115" t="s">
        <v>85</v>
      </c>
      <c r="E55" s="115"/>
      <c r="F55" s="115"/>
      <c r="G55" s="115"/>
      <c r="H55" s="115"/>
      <c r="I55" s="115"/>
      <c r="J55" s="115"/>
      <c r="K55" s="115"/>
    </row>
    <row r="56" spans="2:11">
      <c r="B56" s="119"/>
      <c r="C56" s="115"/>
      <c r="D56" s="115"/>
      <c r="E56" s="115"/>
      <c r="F56" s="115"/>
      <c r="G56" s="115"/>
      <c r="H56" s="115"/>
      <c r="I56" s="115"/>
      <c r="J56" s="115"/>
      <c r="K56" s="115"/>
    </row>
    <row r="57" spans="2:11">
      <c r="B57" s="119"/>
      <c r="C57" s="115"/>
      <c r="D57" s="115"/>
      <c r="E57" s="115"/>
      <c r="F57" s="115"/>
      <c r="G57" s="115"/>
      <c r="H57" s="115"/>
      <c r="I57" s="115"/>
      <c r="J57" s="115"/>
      <c r="K57" s="115"/>
    </row>
    <row r="58" spans="2:11">
      <c r="B58" s="119"/>
      <c r="C58" s="115"/>
      <c r="D58" s="115"/>
      <c r="E58" s="115"/>
      <c r="F58" s="115"/>
      <c r="G58" s="115"/>
      <c r="H58" s="115"/>
      <c r="I58" s="115"/>
      <c r="J58" s="115"/>
      <c r="K58" s="115"/>
    </row>
    <row r="59" spans="2:11">
      <c r="B59" s="119"/>
      <c r="C59" s="115"/>
      <c r="D59" s="115"/>
      <c r="E59" s="115"/>
      <c r="F59" s="115"/>
      <c r="G59" s="115"/>
      <c r="H59" s="115"/>
      <c r="I59" s="115"/>
      <c r="J59" s="115"/>
      <c r="K59" s="115"/>
    </row>
    <row r="60" spans="2:11">
      <c r="B60" s="119"/>
      <c r="C60" s="115"/>
      <c r="D60" s="115"/>
      <c r="E60" s="115"/>
      <c r="F60" s="115"/>
      <c r="G60" s="115"/>
      <c r="H60" s="115"/>
      <c r="I60" s="115"/>
      <c r="J60" s="115"/>
      <c r="K60" s="115"/>
    </row>
    <row r="61" spans="2:11">
      <c r="B61" s="119"/>
    </row>
    <row r="62" spans="2:11">
      <c r="B62" s="119"/>
    </row>
    <row r="63" spans="2:11">
      <c r="B63" s="119"/>
    </row>
    <row r="64" spans="2:11">
      <c r="B64" s="119"/>
    </row>
    <row r="65" spans="2:6">
      <c r="B65" s="119"/>
    </row>
    <row r="66" spans="2:6">
      <c r="B66" s="119"/>
    </row>
    <row r="67" spans="2:6">
      <c r="B67" s="119"/>
      <c r="C67" s="122" t="s">
        <v>72</v>
      </c>
    </row>
    <row r="68" spans="2:6">
      <c r="B68" s="119"/>
      <c r="C68" s="122" t="s">
        <v>92</v>
      </c>
    </row>
    <row r="69" spans="2:6">
      <c r="B69" s="119"/>
      <c r="E69" s="114">
        <v>5.22</v>
      </c>
      <c r="F69" s="122" t="s">
        <v>90</v>
      </c>
    </row>
    <row r="70" spans="2:6">
      <c r="B70" s="119"/>
      <c r="E70" s="114">
        <f>1/E69</f>
        <v>0.19157088122605365</v>
      </c>
      <c r="F70" s="122" t="s">
        <v>91</v>
      </c>
    </row>
    <row r="71" spans="2:6">
      <c r="B71" s="119"/>
    </row>
    <row r="72" spans="2:6">
      <c r="B72" s="119"/>
    </row>
    <row r="73" spans="2:6">
      <c r="B73" s="119"/>
    </row>
    <row r="74" spans="2:6">
      <c r="B74" s="119"/>
    </row>
    <row r="75" spans="2:6">
      <c r="B75" s="119"/>
    </row>
    <row r="76" spans="2:6">
      <c r="B76" s="119"/>
    </row>
    <row r="77" spans="2:6">
      <c r="B77" s="119"/>
    </row>
    <row r="78" spans="2:6">
      <c r="B78" s="119"/>
    </row>
    <row r="79" spans="2:6">
      <c r="B79" s="119"/>
    </row>
    <row r="80" spans="2:6">
      <c r="B80" s="119"/>
    </row>
    <row r="81" spans="2:2">
      <c r="B81" s="119"/>
    </row>
    <row r="82" spans="2:2">
      <c r="B82" s="119"/>
    </row>
    <row r="83" spans="2:2">
      <c r="B83" s="119"/>
    </row>
    <row r="84" spans="2:2">
      <c r="B84" s="119"/>
    </row>
    <row r="85" spans="2:2">
      <c r="B85" s="119"/>
    </row>
    <row r="86" spans="2:2">
      <c r="B86" s="119"/>
    </row>
    <row r="87" spans="2:2">
      <c r="B87" s="119"/>
    </row>
    <row r="88" spans="2:2">
      <c r="B88" s="119"/>
    </row>
    <row r="89" spans="2:2">
      <c r="B89" s="119"/>
    </row>
    <row r="90" spans="2:2">
      <c r="B90" s="119"/>
    </row>
    <row r="91" spans="2:2">
      <c r="B91" s="119"/>
    </row>
    <row r="92" spans="2:2">
      <c r="B92" s="119"/>
    </row>
    <row r="93" spans="2:2">
      <c r="B93" s="119"/>
    </row>
    <row r="94" spans="2:2">
      <c r="B94" s="119"/>
    </row>
    <row r="95" spans="2:2">
      <c r="B95" s="119"/>
    </row>
    <row r="96" spans="2:2">
      <c r="B96" s="119"/>
    </row>
    <row r="97" spans="2:2">
      <c r="B97" s="119"/>
    </row>
    <row r="98" spans="2:2">
      <c r="B98" s="119"/>
    </row>
    <row r="99" spans="2:2">
      <c r="B99" s="119"/>
    </row>
    <row r="100" spans="2:2">
      <c r="B100" s="119"/>
    </row>
    <row r="101" spans="2:2">
      <c r="B101" s="119"/>
    </row>
    <row r="102" spans="2:2">
      <c r="B102" s="119"/>
    </row>
    <row r="103" spans="2:2">
      <c r="B103" s="11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2015-11-30T12:11:22Z</dcterms:modified>
</cp:coreProperties>
</file>