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0" yWindow="0" windowWidth="28800" windowHeight="15900" tabRatio="500" activeTab="2"/>
  </bookViews>
  <sheets>
    <sheet name="Cover sheet" sheetId="3" r:id="rId1"/>
    <sheet name="changelog" sheetId="16" r:id="rId2"/>
    <sheet name="Dashboard" sheetId="4" r:id="rId3"/>
    <sheet name="compile results" sheetId="9" r:id="rId4"/>
    <sheet name="csv_country.ad" sheetId="12" r:id="rId5"/>
  </sheets>
  <externalReferences>
    <externalReference r:id="rId6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4" l="1"/>
  <c r="A1" i="12"/>
  <c r="C59" i="9"/>
  <c r="B59" i="9"/>
  <c r="E59" i="9"/>
  <c r="B83" i="9"/>
  <c r="E83" i="9"/>
  <c r="C83" i="9"/>
  <c r="B35" i="9"/>
  <c r="C35" i="9"/>
  <c r="E35" i="9"/>
  <c r="A24" i="12"/>
  <c r="L35" i="4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6" i="4"/>
  <c r="M36" i="4"/>
  <c r="L19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64" i="4"/>
  <c r="L63" i="4"/>
  <c r="L62" i="4"/>
  <c r="L61" i="4"/>
  <c r="L59" i="4"/>
  <c r="L81" i="4"/>
  <c r="L58" i="4"/>
  <c r="L57" i="4"/>
  <c r="L56" i="4"/>
  <c r="L55" i="4"/>
  <c r="L54" i="4"/>
  <c r="L53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3" i="4"/>
  <c r="M54" i="4"/>
  <c r="M55" i="4"/>
  <c r="M56" i="4"/>
  <c r="M57" i="4"/>
  <c r="M58" i="4"/>
  <c r="M81" i="4"/>
  <c r="M59" i="4"/>
  <c r="M61" i="4"/>
  <c r="M62" i="4"/>
  <c r="M63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<sst xmlns="http://schemas.openxmlformats.org/spreadsheetml/2006/main" count="263" uniqueCount="137">
  <si>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</si>
  <si>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</si>
  <si>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</si>
  <si>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</si>
  <si>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</si>
  <si>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</si>
  <si>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</si>
  <si>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</si>
  <si>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</si>
  <si>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</si>
  <si>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</si>
  <si>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</si>
  <si>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</si>
  <si>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</si>
  <si>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</si>
  <si>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</si>
  <si>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</si>
  <si>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</si>
  <si>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</si>
  <si>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</si>
  <si>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</si>
  <si>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</si>
  <si>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</si>
  <si>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</si>
  <si>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</si>
  <si>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</si>
  <si>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</si>
  <si>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</si>
  <si>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</si>
  <si>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</si>
  <si>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</si>
  <si>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</si>
  <si>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</si>
  <si>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</si>
  <si>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</si>
  <si>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</si>
  <si>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</si>
  <si>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</si>
  <si>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</si>
  <si>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</si>
  <si>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ETM key - Set by Quintel Intelligence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</si>
  <si>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</si>
  <si>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</si>
  <si>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</si>
  <si>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</si>
  <si>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</si>
  <si>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</si>
  <si>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</si>
  <si>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</si>
  <si>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</si>
  <si>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</si>
  <si>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</si>
  <si>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</si>
  <si>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</si>
  <si>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</si>
  <si>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</si>
  <si>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</si>
  <si>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</si>
  <si>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</si>
  <si>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</si>
  <si>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</si>
  <si>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</si>
  <si>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</si>
  <si>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</si>
  <si>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</si>
  <si>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</si>
  <si>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</si>
  <si>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</si>
  <si>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</si>
  <si>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</si>
  <si>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</si>
  <si>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</si>
  <si>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</si>
  <si>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</si>
  <si>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</si>
  <si>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</si>
  <si>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</si>
  <si>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</si>
  <si>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</si>
  <si>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</si>
  <si>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</si>
  <si>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</si>
  <si>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</si>
  <si>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</si>
  <si>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</si>
  <si>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</si>
  <si>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</si>
  <si>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</si>
  <si>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</si>
  <si>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</si>
  <si>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</si>
  <si>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</si>
  <si>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</si>
  <si>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</si>
  <si>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</si>
  <si>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</si>
  <si>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</si>
  <si>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</si>
  <si>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</si>
  <si>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</si>
  <si>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</si>
  <si>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</si>
  <si>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</si>
  <si>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</si>
  <si>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</si>
  <si>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</si>
  <si>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</si>
  <si>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</si>
  <si>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</si>
  <si>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</si>
  <si>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</si>
  <si>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</si>
  <si>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</si>
  <si>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</si>
  <si>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</si>
  <si>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</si>
  <si>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</si>
  <si>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</si>
  <si>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</si>
  <si>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</si>
  <si>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</si>
  <si>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</si>
  <si>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</si>
  <si>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</si>
  <si>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</si>
  <si>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</si>
  <si>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</si>
  <si>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</si>
  <si>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>equal to the sum of number_of_old_residences and number_of_new_residences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</si>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</sst>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NumberFormat="1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9" fillId="0" borderId="18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3" fontId="9" fillId="0" borderId="19" xfId="0" applyNumberFormat="1" applyFont="1" applyBorder="1"/>
    <xf numFmtId="0" fontId="7" fillId="3" borderId="0" xfId="0" applyNumberFormat="1" applyFont="1" applyFill="1" applyBorder="1" applyAlignment="1">
      <alignment horizontal="center"/>
    </xf>
    <xf numFmtId="0" fontId="0" fillId="0" borderId="19" xfId="0" applyBorder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20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1" xfId="0" applyFill="1" applyBorder="1"/>
    <xf numFmtId="0" fontId="3" fillId="3" borderId="22" xfId="0" applyNumberFormat="1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0" fillId="3" borderId="24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5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Normal" xfId="0" builtinId="0"/>
  </cellStyles>
  <dxfs count="3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177800</xdr:rowOff>
        </xdr:from>
        <xdr:to>
          <xdr:col>8</xdr:col>
          <xdr:colOff>4927600</xdr:colOff>
          <xdr:row>4</xdr:row>
          <xdr:rowOff>393700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/>
      <sheetData sheetId="1"/>
      <sheetData sheetId="2"/>
      <sheetData sheetId="3"/>
      <sheetData sheetId="4"/>
      <sheetData sheetId="5">
        <row r="174">
          <cell r="C174">
            <v>3.6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/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8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119</v>
      </c>
    </row>
    <row r="4" spans="1:4">
      <c r="B4" s="72" t="s">
        <v>6</v>
      </c>
      <c r="C4" s="73" t="s">
        <v>120</v>
      </c>
      <c r="D4" s="74" t="s">
        <v>121</v>
      </c>
    </row>
    <row r="5" spans="1:4">
      <c r="B5" s="8"/>
      <c r="C5" s="6"/>
      <c r="D5" s="75"/>
    </row>
    <row r="6" spans="1:4">
      <c r="B6" s="76" t="s">
        <v>122</v>
      </c>
      <c r="C6" s="77" t="s">
        <v>123</v>
      </c>
      <c r="D6" s="78">
        <v>0.01</v>
      </c>
    </row>
    <row r="7" spans="1:4">
      <c r="B7" s="76" t="s">
        <v>124</v>
      </c>
      <c r="C7" s="77" t="s">
        <v>125</v>
      </c>
      <c r="D7" s="78">
        <v>0.02</v>
      </c>
    </row>
    <row r="8" spans="1:4">
      <c r="B8" s="76" t="s">
        <v>126</v>
      </c>
      <c r="C8" s="61" t="s">
        <v>127</v>
      </c>
      <c r="D8" s="84">
        <v>0.03</v>
      </c>
    </row>
    <row r="9" spans="1:4">
      <c r="B9" s="79"/>
      <c r="C9" s="77"/>
      <c r="D9" s="78"/>
    </row>
    <row r="10" spans="1:4">
      <c r="B10" s="79"/>
      <c r="C10" s="77"/>
      <c r="D10" s="78"/>
    </row>
    <row r="11" spans="1:4">
      <c r="B11" s="79"/>
      <c r="C11" s="77"/>
      <c r="D11" s="78"/>
    </row>
    <row r="12" spans="1:4">
      <c r="B12" s="79"/>
      <c r="C12" s="77"/>
      <c r="D12" s="78"/>
    </row>
    <row r="13" spans="1:4">
      <c r="B13" s="79"/>
      <c r="C13" s="77"/>
      <c r="D13" s="78"/>
    </row>
    <row r="14" spans="1:4">
      <c r="B14" s="79"/>
      <c r="C14" s="77"/>
      <c r="D14" s="78"/>
    </row>
    <row r="15" spans="1:4">
      <c r="B15" s="79"/>
      <c r="C15" s="80"/>
      <c r="D15" s="78"/>
    </row>
    <row r="16" spans="1:4">
      <c r="B16" s="79"/>
      <c r="C16" s="77"/>
      <c r="D16" s="81"/>
    </row>
    <row r="17" spans="2:4">
      <c r="B17" s="79"/>
      <c r="C17" s="80"/>
      <c r="D17" s="81"/>
    </row>
    <row r="18" spans="2:4">
      <c r="B18" s="79"/>
      <c r="C18" s="80"/>
      <c r="D18" s="81"/>
    </row>
    <row r="19" spans="2:4">
      <c r="B19" s="79"/>
      <c r="C19" s="80"/>
      <c r="D19" s="82"/>
    </row>
    <row r="20" spans="2:4">
      <c r="B20" s="79"/>
      <c r="C20" s="80"/>
      <c r="D20" s="82"/>
    </row>
    <row r="21" spans="2:4">
      <c r="B21" s="79"/>
      <c r="C21" s="80"/>
      <c r="D21" s="82"/>
    </row>
    <row r="22" spans="2:4">
      <c r="B22" s="79"/>
      <c r="C22" s="80"/>
      <c r="D22" s="82"/>
    </row>
    <row r="23" spans="2:4">
      <c r="B23" s="79"/>
      <c r="C23" s="80"/>
      <c r="D23" s="82"/>
    </row>
    <row r="24" spans="2:4">
      <c r="B24" s="76"/>
      <c r="C24" s="83"/>
      <c r="D24" s="84"/>
    </row>
    <row r="25" spans="2:4">
      <c r="B25" s="76"/>
      <c r="C25" s="41"/>
      <c r="D25" s="82"/>
    </row>
    <row r="26" spans="2:4">
      <c r="B26" s="76"/>
      <c r="C26" s="80"/>
      <c r="D26" s="78"/>
    </row>
    <row r="27" spans="2:4">
      <c r="B27" s="85"/>
      <c r="C27" s="86"/>
      <c r="D27" s="8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1"/>
  <sheetViews>
    <sheetView tabSelected="1" workbookViewId="0"/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38" customHeight="1">
      <c r="B5" s="117" t="s">
        <v>109</v>
      </c>
      <c r="C5" s="118"/>
      <c r="D5" s="118"/>
      <c r="E5" s="118"/>
      <c r="F5" s="118"/>
      <c r="G5" s="118"/>
      <c r="H5" s="118"/>
      <c r="I5" s="119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112</v>
      </c>
      <c r="H9" s="6"/>
      <c r="I9" s="6" t="s">
        <v>113</v>
      </c>
      <c r="J9" s="6"/>
      <c r="K9" s="6" t="s">
        <v>39</v>
      </c>
      <c r="L9" s="6" t="s">
        <v>43</v>
      </c>
      <c r="M9" s="6" t="s">
        <v>38</v>
      </c>
      <c r="N9" s="33"/>
      <c r="O9" s="88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45</v>
      </c>
      <c r="D11" s="35" t="s">
        <v>37</v>
      </c>
      <c r="E11" s="59"/>
      <c r="F11" s="35"/>
      <c r="G11" s="35"/>
      <c r="H11" s="35"/>
      <c r="I11" s="35"/>
      <c r="J11" s="35"/>
      <c r="K11" s="35" t="s">
        <v>110</v>
      </c>
      <c r="L11" s="35"/>
      <c r="M11" s="35"/>
      <c r="N11" s="89"/>
      <c r="O11" s="90" t="s">
        <v>45</v>
      </c>
    </row>
    <row r="12" spans="2:16">
      <c r="B12" s="34"/>
      <c r="C12" s="35" t="s">
        <v>46</v>
      </c>
      <c r="D12" s="35" t="s">
        <v>37</v>
      </c>
      <c r="E12" s="52"/>
      <c r="F12" s="35"/>
      <c r="G12" s="35"/>
      <c r="H12" s="35"/>
      <c r="I12" s="35"/>
      <c r="J12" s="35"/>
      <c r="K12" s="35" t="s">
        <v>40</v>
      </c>
      <c r="L12" s="35"/>
      <c r="M12" s="35"/>
      <c r="N12" s="89"/>
      <c r="O12" s="90" t="s">
        <v>46</v>
      </c>
    </row>
    <row r="13" spans="2:16">
      <c r="B13" s="34"/>
      <c r="C13" s="35" t="s">
        <v>47</v>
      </c>
      <c r="D13" s="35" t="s">
        <v>37</v>
      </c>
      <c r="E13" s="52"/>
      <c r="F13" s="35"/>
      <c r="G13" s="35"/>
      <c r="H13" s="35"/>
      <c r="I13" s="35"/>
      <c r="J13" s="35"/>
      <c r="K13" s="35" t="s">
        <v>40</v>
      </c>
      <c r="L13" s="35"/>
      <c r="M13" s="35"/>
      <c r="N13" s="89"/>
      <c r="O13" s="90" t="s">
        <v>47</v>
      </c>
    </row>
    <row r="14" spans="2:16">
      <c r="B14" s="34"/>
      <c r="C14" s="35" t="s">
        <v>61</v>
      </c>
      <c r="D14" s="35" t="s">
        <v>37</v>
      </c>
      <c r="E14" s="51"/>
      <c r="F14" s="35"/>
      <c r="G14" s="35"/>
      <c r="H14" s="35"/>
      <c r="I14" s="35"/>
      <c r="J14" s="35"/>
      <c r="K14" s="35" t="s">
        <v>40</v>
      </c>
      <c r="L14" s="35"/>
      <c r="M14" s="35"/>
      <c r="N14" s="89"/>
      <c r="O14" s="90" t="s">
        <v>61</v>
      </c>
    </row>
    <row r="15" spans="2:16">
      <c r="B15" s="34"/>
      <c r="C15" s="35" t="s">
        <v>48</v>
      </c>
      <c r="D15" s="35" t="s">
        <v>37</v>
      </c>
      <c r="E15" s="51"/>
      <c r="F15" s="35"/>
      <c r="G15" s="35"/>
      <c r="H15" s="35"/>
      <c r="I15" s="35"/>
      <c r="J15" s="35"/>
      <c r="K15" s="35" t="s">
        <v>40</v>
      </c>
      <c r="L15" s="35"/>
      <c r="M15" s="35"/>
      <c r="N15" s="89"/>
      <c r="O15" s="90" t="s">
        <v>48</v>
      </c>
    </row>
    <row r="16" spans="2:16">
      <c r="B16" s="38"/>
      <c r="C16" s="12"/>
      <c r="D16" s="12"/>
      <c r="E16" s="53"/>
      <c r="F16" s="12"/>
      <c r="G16" s="12"/>
      <c r="H16" s="12"/>
      <c r="I16" s="12"/>
      <c r="J16" s="12"/>
      <c r="K16" s="12"/>
      <c r="L16" s="12"/>
      <c r="M16" s="12"/>
      <c r="N16" s="89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9"/>
      <c r="O17" s="15"/>
    </row>
    <row r="18" spans="2:15" ht="16" thickBot="1">
      <c r="B18" s="34"/>
      <c r="C18" s="35" t="s">
        <v>49</v>
      </c>
      <c r="D18" s="35" t="s">
        <v>44</v>
      </c>
      <c r="E18" s="45"/>
      <c r="F18" s="35"/>
      <c r="G18" s="35"/>
      <c r="H18" s="35"/>
      <c r="I18"/>
      <c r="J18" s="35"/>
      <c r="K18" s="35" t="s">
        <v>41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9"/>
      <c r="O18" s="90" t="s">
        <v>49</v>
      </c>
    </row>
    <row r="19" spans="2:15" ht="16" thickBot="1">
      <c r="B19" s="34"/>
      <c r="C19" s="35" t="s">
        <v>62</v>
      </c>
      <c r="D19" s="35" t="s">
        <v>37</v>
      </c>
      <c r="E19" s="45"/>
      <c r="F19" s="35"/>
      <c r="G19" s="35"/>
      <c r="H19" s="35"/>
      <c r="I19"/>
      <c r="J19" s="35"/>
      <c r="K19" s="35" t="s">
        <v>42</v>
      </c>
      <c r="L19" s="40" t="b">
        <f t="shared" ref="L19:L36" si="0">IF(OR((AND(COUNTBLANK(E19)=0,E19=TRUE)),AND(COUNTBLANK(E19)=0,E19=FALSE)),TRUE,FALSE)</f>
        <v>0</v>
      </c>
      <c r="M19" s="35" t="str">
        <f>IF(L19=TRUE," ","Please set value to 'TRUE' or 'FALSE'")</f>
        <v>Please set value to 'TRUE' or 'FALSE'</v>
      </c>
      <c r="N19" s="89"/>
      <c r="O19" s="90" t="s">
        <v>62</v>
      </c>
    </row>
    <row r="20" spans="2:15" ht="16" thickBot="1">
      <c r="B20" s="34"/>
      <c r="C20" s="35" t="s">
        <v>55</v>
      </c>
      <c r="D20" s="35" t="s">
        <v>37</v>
      </c>
      <c r="E20" s="45"/>
      <c r="F20" s="35"/>
      <c r="G20" s="35"/>
      <c r="H20" s="35"/>
      <c r="I20"/>
      <c r="J20" s="35"/>
      <c r="K20" s="35" t="s">
        <v>42</v>
      </c>
      <c r="L20" s="40" t="b">
        <f t="shared" si="0"/>
        <v>0</v>
      </c>
      <c r="M20" s="35" t="str">
        <f t="shared" ref="M20:M36" si="1">IF(L20=TRUE," ","Please set value to 'TRUE' or 'FALSE'")</f>
        <v>Please set value to 'TRUE' or 'FALSE'</v>
      </c>
      <c r="N20" s="89"/>
      <c r="O20" s="90" t="s">
        <v>55</v>
      </c>
    </row>
    <row r="21" spans="2:15" ht="16" thickBot="1">
      <c r="B21" s="34"/>
      <c r="C21" s="35" t="s">
        <v>63</v>
      </c>
      <c r="D21" s="35" t="s">
        <v>37</v>
      </c>
      <c r="E21" s="45"/>
      <c r="F21" s="35"/>
      <c r="G21" s="35"/>
      <c r="H21" s="35"/>
      <c r="I21"/>
      <c r="J21" s="35"/>
      <c r="K21" s="35" t="s">
        <v>42</v>
      </c>
      <c r="L21" s="40" t="b">
        <f t="shared" si="0"/>
        <v>0</v>
      </c>
      <c r="M21" s="35" t="str">
        <f t="shared" si="1"/>
        <v>Please set value to 'TRUE' or 'FALSE'</v>
      </c>
      <c r="N21" s="89"/>
      <c r="O21" s="90" t="s">
        <v>63</v>
      </c>
    </row>
    <row r="22" spans="2:15" ht="16" thickBot="1">
      <c r="B22" s="34"/>
      <c r="C22" s="35" t="s">
        <v>64</v>
      </c>
      <c r="D22" s="35" t="s">
        <v>37</v>
      </c>
      <c r="E22" s="45"/>
      <c r="F22" s="35"/>
      <c r="G22" s="35"/>
      <c r="H22" s="35"/>
      <c r="I22"/>
      <c r="J22" s="35"/>
      <c r="K22" s="35" t="s">
        <v>42</v>
      </c>
      <c r="L22" s="40" t="b">
        <f t="shared" si="0"/>
        <v>0</v>
      </c>
      <c r="M22" s="35" t="str">
        <f t="shared" si="1"/>
        <v>Please set value to 'TRUE' or 'FALSE'</v>
      </c>
      <c r="N22" s="89"/>
      <c r="O22" s="90" t="s">
        <v>64</v>
      </c>
    </row>
    <row r="23" spans="2:15" ht="16" thickBot="1">
      <c r="B23" s="34"/>
      <c r="C23" s="35" t="s">
        <v>50</v>
      </c>
      <c r="D23" s="35" t="s">
        <v>37</v>
      </c>
      <c r="E23" s="45"/>
      <c r="F23" s="35"/>
      <c r="G23" s="35"/>
      <c r="H23" s="35"/>
      <c r="I23"/>
      <c r="J23" s="35"/>
      <c r="K23" s="35" t="s">
        <v>42</v>
      </c>
      <c r="L23" s="40" t="b">
        <f t="shared" si="0"/>
        <v>0</v>
      </c>
      <c r="M23" s="35" t="str">
        <f t="shared" si="1"/>
        <v>Please set value to 'TRUE' or 'FALSE'</v>
      </c>
      <c r="N23" s="89"/>
      <c r="O23" s="90" t="s">
        <v>50</v>
      </c>
    </row>
    <row r="24" spans="2:15" ht="16" thickBot="1">
      <c r="B24" s="34"/>
      <c r="C24" s="35" t="s">
        <v>65</v>
      </c>
      <c r="D24" s="35" t="s">
        <v>37</v>
      </c>
      <c r="E24" s="45"/>
      <c r="F24" s="35"/>
      <c r="G24" s="35"/>
      <c r="H24" s="35"/>
      <c r="I24"/>
      <c r="J24" s="35"/>
      <c r="K24" s="35" t="s">
        <v>42</v>
      </c>
      <c r="L24" s="40" t="b">
        <f t="shared" si="0"/>
        <v>0</v>
      </c>
      <c r="M24" s="35" t="str">
        <f t="shared" si="1"/>
        <v>Please set value to 'TRUE' or 'FALSE'</v>
      </c>
      <c r="N24" s="89"/>
      <c r="O24" s="90" t="s">
        <v>65</v>
      </c>
    </row>
    <row r="25" spans="2:15" ht="16" thickBot="1">
      <c r="B25" s="34"/>
      <c r="C25" s="35" t="s">
        <v>51</v>
      </c>
      <c r="D25" s="35" t="s">
        <v>37</v>
      </c>
      <c r="E25" s="45"/>
      <c r="F25" s="35"/>
      <c r="G25" s="35"/>
      <c r="H25" s="35"/>
      <c r="I25"/>
      <c r="J25" s="35"/>
      <c r="K25" s="35" t="s">
        <v>42</v>
      </c>
      <c r="L25" s="40" t="b">
        <f t="shared" si="0"/>
        <v>0</v>
      </c>
      <c r="M25" s="35" t="str">
        <f t="shared" si="1"/>
        <v>Please set value to 'TRUE' or 'FALSE'</v>
      </c>
      <c r="N25" s="89"/>
      <c r="O25" s="90" t="s">
        <v>51</v>
      </c>
    </row>
    <row r="26" spans="2:15" ht="16" thickBot="1">
      <c r="B26" s="34"/>
      <c r="C26" s="35" t="s">
        <v>66</v>
      </c>
      <c r="D26" s="35" t="s">
        <v>37</v>
      </c>
      <c r="E26" s="45"/>
      <c r="F26" s="35"/>
      <c r="G26" s="35"/>
      <c r="H26" s="35"/>
      <c r="I26"/>
      <c r="J26" s="35"/>
      <c r="K26" s="35" t="s">
        <v>42</v>
      </c>
      <c r="L26" s="40" t="b">
        <f t="shared" si="0"/>
        <v>0</v>
      </c>
      <c r="M26" s="35" t="str">
        <f t="shared" si="1"/>
        <v>Please set value to 'TRUE' or 'FALSE'</v>
      </c>
      <c r="N26" s="89"/>
      <c r="O26" s="90" t="s">
        <v>66</v>
      </c>
    </row>
    <row r="27" spans="2:15" ht="16" thickBot="1">
      <c r="B27" s="34"/>
      <c r="C27" s="35" t="s">
        <v>56</v>
      </c>
      <c r="D27" s="35" t="s">
        <v>37</v>
      </c>
      <c r="E27" s="45"/>
      <c r="F27" s="35"/>
      <c r="G27" s="35"/>
      <c r="H27" s="35"/>
      <c r="I27"/>
      <c r="J27" s="35"/>
      <c r="K27" s="35" t="s">
        <v>42</v>
      </c>
      <c r="L27" s="40" t="b">
        <f t="shared" si="0"/>
        <v>0</v>
      </c>
      <c r="M27" s="35" t="str">
        <f t="shared" si="1"/>
        <v>Please set value to 'TRUE' or 'FALSE'</v>
      </c>
      <c r="N27" s="89"/>
      <c r="O27" s="90" t="s">
        <v>56</v>
      </c>
    </row>
    <row r="28" spans="2:15" ht="16" thickBot="1">
      <c r="B28" s="34"/>
      <c r="C28" s="35" t="s">
        <v>67</v>
      </c>
      <c r="D28" s="35" t="s">
        <v>37</v>
      </c>
      <c r="E28" s="45"/>
      <c r="F28" s="35"/>
      <c r="G28" s="35"/>
      <c r="H28" s="35"/>
      <c r="I28"/>
      <c r="J28" s="35"/>
      <c r="K28" s="35" t="s">
        <v>42</v>
      </c>
      <c r="L28" s="40" t="b">
        <f t="shared" si="0"/>
        <v>0</v>
      </c>
      <c r="M28" s="35" t="str">
        <f t="shared" si="1"/>
        <v>Please set value to 'TRUE' or 'FALSE'</v>
      </c>
      <c r="N28" s="89"/>
      <c r="O28" s="90" t="s">
        <v>67</v>
      </c>
    </row>
    <row r="29" spans="2:15" ht="16" thickBot="1">
      <c r="B29" s="34"/>
      <c r="C29" s="35" t="s">
        <v>52</v>
      </c>
      <c r="D29" s="35" t="s">
        <v>37</v>
      </c>
      <c r="E29" s="45"/>
      <c r="F29" s="35"/>
      <c r="G29" s="35"/>
      <c r="H29" s="35"/>
      <c r="I29"/>
      <c r="J29" s="35"/>
      <c r="K29" s="35" t="s">
        <v>42</v>
      </c>
      <c r="L29" s="40" t="b">
        <f t="shared" si="0"/>
        <v>0</v>
      </c>
      <c r="M29" s="35" t="str">
        <f t="shared" si="1"/>
        <v>Please set value to 'TRUE' or 'FALSE'</v>
      </c>
      <c r="N29" s="89"/>
      <c r="O29" s="90" t="s">
        <v>52</v>
      </c>
    </row>
    <row r="30" spans="2:15" ht="16" thickBot="1">
      <c r="B30" s="34"/>
      <c r="C30" s="35" t="s">
        <v>57</v>
      </c>
      <c r="D30" s="35" t="s">
        <v>37</v>
      </c>
      <c r="E30" s="45"/>
      <c r="F30" s="35"/>
      <c r="G30" s="35"/>
      <c r="H30" s="35"/>
      <c r="I30"/>
      <c r="J30" s="35"/>
      <c r="K30" s="35" t="s">
        <v>42</v>
      </c>
      <c r="L30" s="40" t="b">
        <f t="shared" si="0"/>
        <v>0</v>
      </c>
      <c r="M30" s="35" t="str">
        <f t="shared" si="1"/>
        <v>Please set value to 'TRUE' or 'FALSE'</v>
      </c>
      <c r="N30" s="89"/>
      <c r="O30" s="90" t="s">
        <v>57</v>
      </c>
    </row>
    <row r="31" spans="2:15" ht="16" thickBot="1">
      <c r="B31" s="34"/>
      <c r="C31" s="35" t="s">
        <v>58</v>
      </c>
      <c r="D31" s="35" t="s">
        <v>37</v>
      </c>
      <c r="E31" s="45"/>
      <c r="F31" s="35"/>
      <c r="G31" s="35"/>
      <c r="H31" s="35"/>
      <c r="I31"/>
      <c r="J31" s="35"/>
      <c r="K31" s="35" t="s">
        <v>42</v>
      </c>
      <c r="L31" s="40" t="b">
        <f t="shared" si="0"/>
        <v>0</v>
      </c>
      <c r="M31" s="35" t="str">
        <f t="shared" si="1"/>
        <v>Please set value to 'TRUE' or 'FALSE'</v>
      </c>
      <c r="N31" s="89"/>
      <c r="O31" s="90" t="s">
        <v>58</v>
      </c>
    </row>
    <row r="32" spans="2:15" ht="16" thickBot="1">
      <c r="B32" s="34"/>
      <c r="C32" s="35" t="s">
        <v>53</v>
      </c>
      <c r="D32" s="35" t="s">
        <v>37</v>
      </c>
      <c r="E32" s="45"/>
      <c r="F32" s="35"/>
      <c r="G32" s="35"/>
      <c r="H32" s="35"/>
      <c r="I32"/>
      <c r="J32" s="35"/>
      <c r="K32" s="35" t="s">
        <v>42</v>
      </c>
      <c r="L32" s="40" t="b">
        <f t="shared" si="0"/>
        <v>0</v>
      </c>
      <c r="M32" s="35" t="str">
        <f t="shared" si="1"/>
        <v>Please set value to 'TRUE' or 'FALSE'</v>
      </c>
      <c r="N32" s="89"/>
      <c r="O32" s="90" t="s">
        <v>53</v>
      </c>
    </row>
    <row r="33" spans="1:15" ht="16" thickBot="1">
      <c r="A33" s="32"/>
      <c r="B33" s="34"/>
      <c r="C33" s="35" t="s">
        <v>59</v>
      </c>
      <c r="D33" s="35" t="s">
        <v>37</v>
      </c>
      <c r="E33" s="45"/>
      <c r="F33" s="35"/>
      <c r="G33" s="35"/>
      <c r="H33" s="35"/>
      <c r="I33"/>
      <c r="J33" s="35"/>
      <c r="K33" s="35" t="s">
        <v>42</v>
      </c>
      <c r="L33" s="40" t="b">
        <f t="shared" si="0"/>
        <v>0</v>
      </c>
      <c r="M33" s="35" t="str">
        <f t="shared" si="1"/>
        <v>Please set value to 'TRUE' or 'FALSE'</v>
      </c>
      <c r="N33" s="89"/>
      <c r="O33" s="90" t="s">
        <v>59</v>
      </c>
    </row>
    <row r="34" spans="1:15" ht="16" thickBot="1">
      <c r="A34" s="7"/>
      <c r="B34" s="34"/>
      <c r="C34" s="35" t="s">
        <v>60</v>
      </c>
      <c r="D34" s="35" t="s">
        <v>37</v>
      </c>
      <c r="E34" s="45"/>
      <c r="F34" s="35"/>
      <c r="G34" s="35"/>
      <c r="H34" s="35"/>
      <c r="I34"/>
      <c r="J34" s="35"/>
      <c r="K34" s="35" t="s">
        <v>42</v>
      </c>
      <c r="L34" s="40" t="b">
        <f t="shared" si="0"/>
        <v>0</v>
      </c>
      <c r="M34" s="35" t="str">
        <f t="shared" si="1"/>
        <v>Please set value to 'TRUE' or 'FALSE'</v>
      </c>
      <c r="N34" s="89"/>
      <c r="O34" s="90" t="s">
        <v>60</v>
      </c>
    </row>
    <row r="35" spans="1:15" ht="16" thickBot="1">
      <c r="B35" s="34"/>
      <c r="C35" s="35" t="s">
        <v>118</v>
      </c>
      <c r="D35" s="35" t="s">
        <v>37</v>
      </c>
      <c r="E35" s="45"/>
      <c r="F35" s="35"/>
      <c r="G35" s="35"/>
      <c r="H35" s="35"/>
      <c r="I35"/>
      <c r="J35" s="35"/>
      <c r="K35" s="35" t="s">
        <v>42</v>
      </c>
      <c r="L35" s="40" t="b">
        <f t="shared" si="0"/>
        <v>0</v>
      </c>
      <c r="M35" s="41" t="str">
        <f t="shared" si="1"/>
        <v>Please set value to 'TRUE' or 'FALSE'</v>
      </c>
      <c r="N35" s="89"/>
      <c r="O35" s="90" t="s">
        <v>118</v>
      </c>
    </row>
    <row r="36" spans="1:15" ht="16" thickBot="1">
      <c r="B36" s="34"/>
      <c r="C36" s="35" t="s">
        <v>54</v>
      </c>
      <c r="D36" s="35" t="s">
        <v>37</v>
      </c>
      <c r="E36" s="45"/>
      <c r="F36" s="35"/>
      <c r="G36" s="35"/>
      <c r="H36" s="35"/>
      <c r="I36"/>
      <c r="J36" s="35"/>
      <c r="K36" s="35" t="s">
        <v>42</v>
      </c>
      <c r="L36" s="40" t="b">
        <f t="shared" si="0"/>
        <v>0</v>
      </c>
      <c r="M36" s="35" t="str">
        <f t="shared" si="1"/>
        <v>Please set value to 'TRUE' or 'FALSE'</v>
      </c>
      <c r="N36" s="89"/>
      <c r="O36" s="90" t="s">
        <v>54</v>
      </c>
    </row>
    <row r="37" spans="1:15">
      <c r="B37" s="38"/>
      <c r="C37" s="12"/>
      <c r="D37" s="12"/>
      <c r="E37" s="53"/>
      <c r="F37" s="12"/>
      <c r="G37" s="12"/>
      <c r="H37" s="12"/>
      <c r="I37" s="12"/>
      <c r="J37" s="12"/>
      <c r="K37" s="12"/>
      <c r="L37" s="12"/>
      <c r="M37" s="12"/>
      <c r="N37" s="89"/>
      <c r="O37" s="15"/>
    </row>
    <row r="38" spans="1:15" ht="16" thickBot="1">
      <c r="B38" s="34" t="s">
        <v>115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9"/>
      <c r="O38" s="15"/>
    </row>
    <row r="39" spans="1:15" ht="16" thickBot="1">
      <c r="B39" s="34"/>
      <c r="C39" s="35" t="s">
        <v>71</v>
      </c>
      <c r="D39" s="35" t="s">
        <v>2</v>
      </c>
      <c r="E39" s="68"/>
      <c r="F39"/>
      <c r="G39"/>
      <c r="H39"/>
      <c r="I39" s="60"/>
      <c r="J39" s="35"/>
      <c r="K39" s="41" t="s">
        <v>111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9"/>
      <c r="O39" s="90" t="s">
        <v>71</v>
      </c>
    </row>
    <row r="40" spans="1:15" ht="16" thickBot="1">
      <c r="B40" s="34"/>
      <c r="C40" s="35" t="s">
        <v>72</v>
      </c>
      <c r="D40" s="35" t="s">
        <v>1</v>
      </c>
      <c r="E40" s="68"/>
      <c r="F40"/>
      <c r="G40"/>
      <c r="H40"/>
      <c r="I40" s="60"/>
      <c r="J40" s="35"/>
      <c r="K40" s="35"/>
      <c r="L40" s="40" t="b">
        <f t="shared" si="2"/>
        <v>0</v>
      </c>
      <c r="M40" s="35" t="str">
        <f t="shared" si="3"/>
        <v>Please set value</v>
      </c>
      <c r="N40" s="89"/>
      <c r="O40" s="90" t="s">
        <v>72</v>
      </c>
    </row>
    <row r="41" spans="1:15" ht="16" thickBot="1">
      <c r="B41" s="34"/>
      <c r="C41" s="35" t="s">
        <v>73</v>
      </c>
      <c r="D41" s="35" t="s">
        <v>2</v>
      </c>
      <c r="E41" s="68"/>
      <c r="F41"/>
      <c r="G41"/>
      <c r="H41"/>
      <c r="I41" s="60"/>
      <c r="J41" s="35"/>
      <c r="K41" s="35" t="s">
        <v>116</v>
      </c>
      <c r="L41" s="40" t="b">
        <f t="shared" si="2"/>
        <v>0</v>
      </c>
      <c r="M41" s="35" t="str">
        <f t="shared" si="3"/>
        <v>Please set value</v>
      </c>
      <c r="N41" s="89"/>
      <c r="O41" s="90" t="s">
        <v>73</v>
      </c>
    </row>
    <row r="42" spans="1:15" ht="16" thickBot="1">
      <c r="B42" s="34"/>
      <c r="C42" s="35" t="s">
        <v>133</v>
      </c>
      <c r="D42" s="35" t="s">
        <v>37</v>
      </c>
      <c r="E42" s="68"/>
      <c r="F42"/>
      <c r="G42"/>
      <c r="H42"/>
      <c r="I42" s="60"/>
      <c r="J42" s="35"/>
      <c r="K42" s="35"/>
      <c r="L42" s="40" t="b">
        <f t="shared" si="2"/>
        <v>0</v>
      </c>
      <c r="M42" s="35" t="str">
        <f t="shared" si="3"/>
        <v>Please set value</v>
      </c>
      <c r="N42" s="89"/>
      <c r="O42" s="90" t="s">
        <v>133</v>
      </c>
    </row>
    <row r="43" spans="1:15" ht="16" thickBot="1">
      <c r="B43" s="34"/>
      <c r="C43" s="35" t="s">
        <v>69</v>
      </c>
      <c r="D43" s="35" t="s">
        <v>2</v>
      </c>
      <c r="E43" s="69"/>
      <c r="F43"/>
      <c r="G43"/>
      <c r="H43"/>
      <c r="I43" s="60"/>
      <c r="J43" s="35"/>
      <c r="K43" s="35"/>
      <c r="L43" s="40" t="b">
        <f t="shared" si="2"/>
        <v>0</v>
      </c>
      <c r="M43" s="35" t="str">
        <f t="shared" si="3"/>
        <v>Please set value</v>
      </c>
      <c r="N43" s="89"/>
      <c r="O43" s="90" t="s">
        <v>69</v>
      </c>
    </row>
    <row r="44" spans="1:15" ht="16" thickBot="1">
      <c r="B44" s="34"/>
      <c r="C44" s="35" t="s">
        <v>70</v>
      </c>
      <c r="D44" s="35" t="s">
        <v>2</v>
      </c>
      <c r="E44" s="69"/>
      <c r="F44"/>
      <c r="G44"/>
      <c r="H44"/>
      <c r="I44" s="60"/>
      <c r="J44" s="35"/>
      <c r="K44" s="35"/>
      <c r="L44" s="40" t="b">
        <f t="shared" si="2"/>
        <v>0</v>
      </c>
      <c r="M44" s="35" t="str">
        <f t="shared" si="3"/>
        <v>Please set value</v>
      </c>
      <c r="N44" s="89"/>
      <c r="O44" s="15" t="s">
        <v>70</v>
      </c>
    </row>
    <row r="45" spans="1:15">
      <c r="B45" s="38"/>
      <c r="C45" s="12"/>
      <c r="D45" s="12"/>
      <c r="E45" s="53"/>
      <c r="F45" s="12"/>
      <c r="G45" s="12"/>
      <c r="H45" s="12"/>
      <c r="I45" s="12"/>
      <c r="J45" s="12"/>
      <c r="K45" s="12"/>
      <c r="L45" s="12"/>
      <c r="M45" s="12"/>
      <c r="N45" s="89"/>
      <c r="O45" s="15"/>
    </row>
    <row r="46" spans="1:15" ht="16" thickBot="1">
      <c r="B46" s="34" t="s">
        <v>114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9"/>
      <c r="O46" s="15"/>
    </row>
    <row r="47" spans="1:15" ht="16" thickBot="1">
      <c r="B47" s="34"/>
      <c r="C47" s="35" t="s">
        <v>74</v>
      </c>
      <c r="D47" s="41" t="s">
        <v>37</v>
      </c>
      <c r="E47" s="55"/>
      <c r="F47" s="35"/>
      <c r="G47" s="62"/>
      <c r="H47" s="35"/>
      <c r="I47" s="60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9"/>
      <c r="O47" s="15" t="s">
        <v>74</v>
      </c>
    </row>
    <row r="48" spans="1:15" ht="16" thickBot="1">
      <c r="B48" s="34"/>
      <c r="C48" s="35" t="s">
        <v>75</v>
      </c>
      <c r="D48" s="41" t="s">
        <v>37</v>
      </c>
      <c r="E48" s="55"/>
      <c r="F48" s="35"/>
      <c r="G48" s="62"/>
      <c r="H48" s="35"/>
      <c r="I48" s="60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9"/>
      <c r="O48" s="15" t="s">
        <v>75</v>
      </c>
    </row>
    <row r="49" spans="2:15" ht="16" thickBot="1">
      <c r="B49" s="34"/>
      <c r="C49" s="35" t="s">
        <v>76</v>
      </c>
      <c r="D49" s="41" t="s">
        <v>37</v>
      </c>
      <c r="E49" s="55"/>
      <c r="F49" s="35"/>
      <c r="G49" s="62"/>
      <c r="H49" s="35"/>
      <c r="I49" s="60"/>
      <c r="J49" s="35"/>
      <c r="K49" s="35"/>
      <c r="L49" s="40" t="b">
        <f t="shared" si="4"/>
        <v>0</v>
      </c>
      <c r="M49" s="35" t="str">
        <f t="shared" si="5"/>
        <v>Please set value</v>
      </c>
      <c r="N49" s="89"/>
      <c r="O49" s="15" t="s">
        <v>76</v>
      </c>
    </row>
    <row r="50" spans="2:15" ht="16" thickBot="1">
      <c r="B50" s="34"/>
      <c r="C50" s="35" t="s">
        <v>78</v>
      </c>
      <c r="D50" s="35"/>
      <c r="E50" s="55"/>
      <c r="F50" s="35"/>
      <c r="G50" s="62"/>
      <c r="H50" s="35"/>
      <c r="I50" s="60"/>
      <c r="J50" s="35"/>
      <c r="K50" s="35"/>
      <c r="L50" s="40" t="b">
        <f t="shared" si="4"/>
        <v>0</v>
      </c>
      <c r="M50" s="35" t="str">
        <f t="shared" si="5"/>
        <v>Please set value</v>
      </c>
      <c r="N50" s="89"/>
      <c r="O50" s="15" t="s">
        <v>78</v>
      </c>
    </row>
    <row r="51" spans="2:15" ht="16" thickBot="1">
      <c r="B51" s="34"/>
      <c r="C51" s="35" t="s">
        <v>79</v>
      </c>
      <c r="D51" s="35"/>
      <c r="E51" s="55"/>
      <c r="F51" s="35"/>
      <c r="G51" s="62"/>
      <c r="H51" s="35"/>
      <c r="I51" s="60"/>
      <c r="J51" s="35"/>
      <c r="K51" s="35"/>
      <c r="L51" s="40" t="b">
        <f t="shared" si="4"/>
        <v>0</v>
      </c>
      <c r="M51" s="35" t="str">
        <f t="shared" si="5"/>
        <v>Please set value</v>
      </c>
      <c r="N51" s="89"/>
      <c r="O51" s="15" t="s">
        <v>79</v>
      </c>
    </row>
    <row r="52" spans="2:15" ht="16" thickBot="1">
      <c r="B52" s="34"/>
      <c r="C52" s="35" t="s">
        <v>80</v>
      </c>
      <c r="D52" s="35"/>
      <c r="E52" s="55"/>
      <c r="F52" s="35"/>
      <c r="G52" s="62"/>
      <c r="H52" s="35"/>
      <c r="I52" s="60"/>
      <c r="J52" s="35"/>
      <c r="K52" s="35"/>
      <c r="L52" s="40" t="b">
        <f t="shared" si="4"/>
        <v>0</v>
      </c>
      <c r="M52" s="35" t="str">
        <f t="shared" si="5"/>
        <v>Please set value</v>
      </c>
      <c r="N52" s="89"/>
      <c r="O52" s="15" t="s">
        <v>80</v>
      </c>
    </row>
    <row r="53" spans="2:15" ht="16" thickBot="1">
      <c r="B53" s="34"/>
      <c r="C53" s="35" t="s">
        <v>81</v>
      </c>
      <c r="D53" s="35"/>
      <c r="E53" s="55"/>
      <c r="F53"/>
      <c r="G53" s="62"/>
      <c r="H53" s="35"/>
      <c r="I53" s="60"/>
      <c r="J53" s="35"/>
      <c r="K53" s="35"/>
      <c r="L53" s="40" t="b">
        <f t="shared" si="4"/>
        <v>0</v>
      </c>
      <c r="M53" s="35" t="str">
        <f t="shared" si="5"/>
        <v>Please set value</v>
      </c>
      <c r="N53" s="89"/>
      <c r="O53" s="15" t="s">
        <v>81</v>
      </c>
    </row>
    <row r="54" spans="2:15" ht="16" thickBot="1">
      <c r="B54" s="34"/>
      <c r="C54" s="35" t="s">
        <v>82</v>
      </c>
      <c r="D54" s="35"/>
      <c r="E54" s="55"/>
      <c r="F54"/>
      <c r="G54" s="62"/>
      <c r="H54" s="35"/>
      <c r="I54" s="60"/>
      <c r="J54" s="35"/>
      <c r="K54" s="35"/>
      <c r="L54" s="40" t="b">
        <f t="shared" si="4"/>
        <v>0</v>
      </c>
      <c r="M54" s="35" t="str">
        <f t="shared" si="5"/>
        <v>Please set value</v>
      </c>
      <c r="N54" s="89"/>
      <c r="O54" s="15" t="s">
        <v>82</v>
      </c>
    </row>
    <row r="55" spans="2:15" ht="16" thickBot="1">
      <c r="B55" s="34"/>
      <c r="C55" s="35" t="s">
        <v>83</v>
      </c>
      <c r="D55" s="35"/>
      <c r="E55" s="55"/>
      <c r="F55"/>
      <c r="G55" s="62"/>
      <c r="H55" s="35"/>
      <c r="I55" s="60"/>
      <c r="J55" s="35"/>
      <c r="K55" s="35"/>
      <c r="L55" s="40" t="b">
        <f t="shared" si="4"/>
        <v>0</v>
      </c>
      <c r="M55" s="35" t="str">
        <f t="shared" si="5"/>
        <v>Please set value</v>
      </c>
      <c r="N55" s="89"/>
      <c r="O55" s="15" t="s">
        <v>83</v>
      </c>
    </row>
    <row r="56" spans="2:15" ht="16" thickBot="1">
      <c r="B56" s="34"/>
      <c r="C56" s="35" t="s">
        <v>84</v>
      </c>
      <c r="D56" s="41" t="s">
        <v>37</v>
      </c>
      <c r="E56" s="55"/>
      <c r="F56"/>
      <c r="G56" s="62"/>
      <c r="H56" s="35"/>
      <c r="I56" s="60"/>
      <c r="J56" s="35"/>
      <c r="K56" s="35"/>
      <c r="L56" s="40" t="b">
        <f t="shared" si="4"/>
        <v>0</v>
      </c>
      <c r="M56" s="35" t="str">
        <f t="shared" si="5"/>
        <v>Please set value</v>
      </c>
      <c r="N56" s="89"/>
      <c r="O56" s="15" t="s">
        <v>84</v>
      </c>
    </row>
    <row r="57" spans="2:15" ht="16" thickBot="1">
      <c r="B57" s="34"/>
      <c r="C57" s="35" t="s">
        <v>85</v>
      </c>
      <c r="D57" s="41" t="s">
        <v>37</v>
      </c>
      <c r="E57" s="55"/>
      <c r="F57"/>
      <c r="G57" s="62"/>
      <c r="H57" s="35"/>
      <c r="I57" s="60"/>
      <c r="J57" s="35"/>
      <c r="K57" s="35"/>
      <c r="L57" s="40" t="b">
        <f t="shared" si="4"/>
        <v>0</v>
      </c>
      <c r="M57" s="35" t="str">
        <f t="shared" si="5"/>
        <v>Please set value</v>
      </c>
      <c r="N57" s="89"/>
      <c r="O57" s="15" t="s">
        <v>85</v>
      </c>
    </row>
    <row r="58" spans="2:15" ht="16" thickBot="1">
      <c r="B58" s="34"/>
      <c r="C58" s="35" t="s">
        <v>86</v>
      </c>
      <c r="D58" s="41"/>
      <c r="E58" s="55"/>
      <c r="F58" s="35"/>
      <c r="G58" s="62"/>
      <c r="H58" s="35"/>
      <c r="I58" s="60"/>
      <c r="J58" s="35"/>
      <c r="K58" s="35"/>
      <c r="L58" s="40" t="b">
        <f t="shared" si="4"/>
        <v>0</v>
      </c>
      <c r="M58" s="35" t="str">
        <f t="shared" si="5"/>
        <v>Please set value</v>
      </c>
      <c r="N58" s="89"/>
      <c r="O58" s="15" t="s">
        <v>86</v>
      </c>
    </row>
    <row r="59" spans="2:15" ht="16" thickBot="1">
      <c r="B59" s="34"/>
      <c r="C59" s="35" t="s">
        <v>136</v>
      </c>
      <c r="D59" s="65"/>
      <c r="E59" s="66"/>
      <c r="F59" s="35"/>
      <c r="G59"/>
      <c r="H59" s="35"/>
      <c r="I59" s="60"/>
      <c r="J59" s="35"/>
      <c r="K59" s="35"/>
      <c r="L59" s="40" t="b">
        <f t="shared" si="4"/>
        <v>0</v>
      </c>
      <c r="M59" s="35" t="str">
        <f t="shared" si="5"/>
        <v>Please set value</v>
      </c>
      <c r="N59" s="89"/>
      <c r="O59" s="15" t="s">
        <v>136</v>
      </c>
    </row>
    <row r="60" spans="2:15" ht="16" thickBot="1">
      <c r="B60" s="34"/>
      <c r="C60" s="35" t="s">
        <v>132</v>
      </c>
      <c r="D60" s="91"/>
      <c r="E60" s="92">
        <f>E61+E62</f>
        <v>0</v>
      </c>
      <c r="F60" s="35"/>
      <c r="G60"/>
      <c r="H60" s="35"/>
      <c r="I60" s="94"/>
      <c r="J60" s="35"/>
      <c r="K60" s="35" t="s">
        <v>128</v>
      </c>
      <c r="L60" s="93"/>
      <c r="M60" s="35"/>
      <c r="N60" s="89"/>
      <c r="O60" s="15"/>
    </row>
    <row r="61" spans="2:15" ht="16" thickBot="1">
      <c r="B61" s="34"/>
      <c r="C61" s="35" t="s">
        <v>88</v>
      </c>
      <c r="D61" s="65"/>
      <c r="E61" s="67"/>
      <c r="F61" s="35"/>
      <c r="G61"/>
      <c r="H61" s="35"/>
      <c r="I61" s="60"/>
      <c r="J61" s="35"/>
      <c r="K61" s="35"/>
      <c r="L61" s="40" t="b">
        <f t="shared" si="4"/>
        <v>0</v>
      </c>
      <c r="M61" s="35" t="str">
        <f t="shared" si="5"/>
        <v>Please set value</v>
      </c>
      <c r="N61" s="89"/>
      <c r="O61" s="15" t="s">
        <v>88</v>
      </c>
    </row>
    <row r="62" spans="2:15" ht="16" thickBot="1">
      <c r="B62" s="34"/>
      <c r="C62" s="35" t="s">
        <v>89</v>
      </c>
      <c r="D62" s="65"/>
      <c r="E62" s="67"/>
      <c r="F62" s="35"/>
      <c r="G62"/>
      <c r="H62" s="35"/>
      <c r="I62" s="60"/>
      <c r="J62" s="35"/>
      <c r="K62" s="35"/>
      <c r="L62" s="40" t="b">
        <f t="shared" si="4"/>
        <v>0</v>
      </c>
      <c r="M62" s="35" t="str">
        <f t="shared" si="5"/>
        <v>Please set value</v>
      </c>
      <c r="N62" s="89"/>
      <c r="O62" s="15" t="s">
        <v>89</v>
      </c>
    </row>
    <row r="63" spans="2:15" ht="16" thickBot="1">
      <c r="B63" s="34"/>
      <c r="C63" s="35" t="s">
        <v>90</v>
      </c>
      <c r="D63" s="41" t="s">
        <v>37</v>
      </c>
      <c r="E63" s="55"/>
      <c r="F63" s="35"/>
      <c r="G63" s="62"/>
      <c r="H63" s="35"/>
      <c r="I63" s="60"/>
      <c r="J63" s="35"/>
      <c r="K63" s="35"/>
      <c r="L63" s="40" t="b">
        <f t="shared" si="4"/>
        <v>0</v>
      </c>
      <c r="M63" s="35" t="str">
        <f t="shared" si="5"/>
        <v>Please set value</v>
      </c>
      <c r="N63" s="89"/>
      <c r="O63" s="15" t="s">
        <v>90</v>
      </c>
    </row>
    <row r="64" spans="2:15" ht="16" thickBot="1">
      <c r="B64" s="34"/>
      <c r="C64" s="35" t="s">
        <v>91</v>
      </c>
      <c r="D64" s="41" t="s">
        <v>37</v>
      </c>
      <c r="E64" s="55"/>
      <c r="F64" s="35"/>
      <c r="G64" s="62"/>
      <c r="H64" s="35"/>
      <c r="I64" s="60"/>
      <c r="J64" s="35"/>
      <c r="K64" s="35"/>
      <c r="L64" s="40" t="b">
        <f t="shared" si="4"/>
        <v>0</v>
      </c>
      <c r="M64" s="35" t="str">
        <f t="shared" si="5"/>
        <v>Please set value</v>
      </c>
      <c r="N64" s="89"/>
      <c r="O64" s="15" t="s">
        <v>91</v>
      </c>
    </row>
    <row r="65" spans="2:15" ht="16" thickBot="1">
      <c r="B65" s="34"/>
      <c r="C65" s="35" t="s">
        <v>92</v>
      </c>
      <c r="D65" s="41" t="s">
        <v>37</v>
      </c>
      <c r="E65" s="55"/>
      <c r="F65" s="35"/>
      <c r="G65" s="62"/>
      <c r="H65" s="35"/>
      <c r="I65" s="60"/>
      <c r="J65" s="35"/>
      <c r="K65" s="35"/>
      <c r="L65" s="40" t="b">
        <f t="shared" si="4"/>
        <v>0</v>
      </c>
      <c r="M65" s="35" t="str">
        <f t="shared" si="5"/>
        <v>Please set value</v>
      </c>
      <c r="N65" s="89"/>
      <c r="O65" s="15" t="s">
        <v>92</v>
      </c>
    </row>
    <row r="66" spans="2:15" ht="16" thickBot="1">
      <c r="B66" s="34"/>
      <c r="C66" s="35" t="s">
        <v>134</v>
      </c>
      <c r="D66" s="35"/>
      <c r="E66" s="63"/>
      <c r="F66" s="35"/>
      <c r="G66"/>
      <c r="H66" s="35"/>
      <c r="I66" s="60"/>
      <c r="J66" s="35"/>
      <c r="K66" s="35"/>
      <c r="L66" s="40" t="b">
        <f t="shared" si="4"/>
        <v>0</v>
      </c>
      <c r="M66" s="35" t="str">
        <f t="shared" si="5"/>
        <v>Please set value</v>
      </c>
      <c r="N66" s="89"/>
      <c r="O66" s="15" t="s">
        <v>134</v>
      </c>
    </row>
    <row r="67" spans="2:15" ht="16" thickBot="1">
      <c r="B67" s="31"/>
      <c r="C67" s="35" t="s">
        <v>135</v>
      </c>
      <c r="D67" s="35"/>
      <c r="E67" s="63"/>
      <c r="F67" s="35"/>
      <c r="G67"/>
      <c r="H67" s="35"/>
      <c r="I67" s="60"/>
      <c r="J67" s="35"/>
      <c r="K67" s="35"/>
      <c r="L67" s="40" t="b">
        <f t="shared" si="4"/>
        <v>0</v>
      </c>
      <c r="M67" s="35" t="str">
        <f t="shared" si="5"/>
        <v>Please set value</v>
      </c>
      <c r="N67" s="89"/>
      <c r="O67" s="15" t="s">
        <v>135</v>
      </c>
    </row>
    <row r="68" spans="2:15" ht="16" thickBot="1">
      <c r="B68" s="31"/>
      <c r="C68" t="s">
        <v>107</v>
      </c>
      <c r="D68"/>
      <c r="E68" s="55"/>
      <c r="F68"/>
      <c r="G68" s="61"/>
      <c r="H68"/>
      <c r="I68" s="60"/>
      <c r="J68"/>
      <c r="K68"/>
      <c r="L68" s="40" t="b">
        <f t="shared" si="4"/>
        <v>0</v>
      </c>
      <c r="M68" s="35" t="str">
        <f t="shared" si="5"/>
        <v>Please set value</v>
      </c>
      <c r="N68" s="89"/>
      <c r="O68" s="15" t="s">
        <v>107</v>
      </c>
    </row>
    <row r="69" spans="2:15">
      <c r="B69" s="31"/>
      <c r="C69" s="7"/>
      <c r="D69" s="7"/>
      <c r="E69" s="56"/>
      <c r="F69" s="7"/>
      <c r="G69" s="7"/>
      <c r="H69" s="7"/>
      <c r="I69" s="7"/>
      <c r="J69" s="7"/>
      <c r="K69" s="7"/>
      <c r="L69" s="7"/>
      <c r="M69" s="7"/>
      <c r="N69" s="89"/>
      <c r="O69" s="15"/>
    </row>
    <row r="70" spans="2:15" ht="16" thickBot="1">
      <c r="B70" s="42" t="s">
        <v>29</v>
      </c>
      <c r="C70" s="4"/>
      <c r="D70" s="4"/>
      <c r="E70" s="57"/>
      <c r="F70" s="4"/>
      <c r="G70" s="4"/>
      <c r="H70" s="4"/>
      <c r="I70" s="4"/>
      <c r="J70" s="4"/>
      <c r="K70" s="4"/>
      <c r="L70" s="4"/>
      <c r="M70" s="4"/>
      <c r="N70" s="89"/>
      <c r="O70" s="15"/>
    </row>
    <row r="71" spans="2:15" ht="16" thickBot="1">
      <c r="B71" s="31"/>
      <c r="C71" s="35" t="s">
        <v>94</v>
      </c>
      <c r="D71" s="35" t="s">
        <v>3</v>
      </c>
      <c r="E71" s="55"/>
      <c r="F71" s="35"/>
      <c r="G71"/>
      <c r="H71" s="35"/>
      <c r="I71" s="60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9"/>
      <c r="O71" s="15" t="s">
        <v>94</v>
      </c>
    </row>
    <row r="72" spans="2:15" ht="16" thickBot="1">
      <c r="B72" s="31"/>
      <c r="C72" s="35" t="s">
        <v>95</v>
      </c>
      <c r="D72" s="35"/>
      <c r="E72" s="70"/>
      <c r="F72" s="35"/>
      <c r="G72" s="62"/>
      <c r="H72" s="35"/>
      <c r="I72" s="60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9"/>
      <c r="O72" s="15" t="s">
        <v>95</v>
      </c>
    </row>
    <row r="73" spans="2:15" ht="16" thickBot="1">
      <c r="B73" s="31"/>
      <c r="C73" s="35" t="s">
        <v>96</v>
      </c>
      <c r="D73" s="35"/>
      <c r="E73" s="64"/>
      <c r="F73" s="35"/>
      <c r="G73" s="62"/>
      <c r="H73" s="35"/>
      <c r="I73" s="60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9"/>
      <c r="O73" s="15" t="s">
        <v>96</v>
      </c>
    </row>
    <row r="74" spans="2:15">
      <c r="B74" s="43"/>
      <c r="C74" s="12"/>
      <c r="D74" s="12"/>
      <c r="E74" s="58"/>
      <c r="F74" s="12"/>
      <c r="G74" s="12"/>
      <c r="H74" s="12"/>
      <c r="I74" s="12"/>
      <c r="J74" s="12"/>
      <c r="K74" s="12"/>
      <c r="L74" s="12"/>
      <c r="M74" s="12"/>
      <c r="N74" s="89"/>
      <c r="O74" s="15"/>
    </row>
    <row r="75" spans="2:15" ht="16" thickBot="1">
      <c r="B75" s="31" t="s">
        <v>68</v>
      </c>
      <c r="C75" s="7"/>
      <c r="D75" s="7"/>
      <c r="E75" s="56"/>
      <c r="F75" s="7"/>
      <c r="G75" s="7"/>
      <c r="H75" s="7"/>
      <c r="I75" s="7"/>
      <c r="J75" s="7"/>
      <c r="K75" s="7"/>
      <c r="L75" s="7"/>
      <c r="M75" s="7"/>
      <c r="N75" s="89"/>
      <c r="O75" s="15"/>
    </row>
    <row r="76" spans="2:15" ht="16" thickBot="1">
      <c r="B76" s="31"/>
      <c r="C76" s="35" t="s">
        <v>97</v>
      </c>
      <c r="D76" s="35"/>
      <c r="E76" s="55"/>
      <c r="F76"/>
      <c r="G76" s="62"/>
      <c r="H76" s="35"/>
      <c r="I76" s="60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9"/>
      <c r="O76" s="15" t="s">
        <v>97</v>
      </c>
    </row>
    <row r="77" spans="2:15" ht="16" thickBot="1">
      <c r="B77" s="31"/>
      <c r="C77" s="35" t="s">
        <v>98</v>
      </c>
      <c r="D77" s="35"/>
      <c r="E77" s="55"/>
      <c r="F77"/>
      <c r="G77" s="62"/>
      <c r="H77" s="35"/>
      <c r="I77" s="60"/>
      <c r="J77" s="35"/>
      <c r="K77" s="35"/>
      <c r="L77" s="40" t="b">
        <f t="shared" si="7"/>
        <v>0</v>
      </c>
      <c r="M77" s="35" t="str">
        <f t="shared" si="8"/>
        <v>Please set value</v>
      </c>
      <c r="N77" s="89"/>
      <c r="O77" s="15" t="s">
        <v>98</v>
      </c>
    </row>
    <row r="78" spans="2:15" ht="16" thickBot="1">
      <c r="B78" s="31"/>
      <c r="C78" s="35" t="s">
        <v>99</v>
      </c>
      <c r="D78" s="35"/>
      <c r="E78" s="55"/>
      <c r="F78"/>
      <c r="G78" s="62"/>
      <c r="H78" s="35"/>
      <c r="I78" s="60"/>
      <c r="J78" s="35"/>
      <c r="K78" s="35"/>
      <c r="L78" s="40" t="b">
        <f t="shared" si="7"/>
        <v>0</v>
      </c>
      <c r="M78" s="35" t="str">
        <f t="shared" si="8"/>
        <v>Please set value</v>
      </c>
      <c r="N78" s="89"/>
      <c r="O78" s="15" t="s">
        <v>99</v>
      </c>
    </row>
    <row r="79" spans="2:15" ht="16" thickBot="1">
      <c r="B79" s="31"/>
      <c r="C79" s="35" t="s">
        <v>100</v>
      </c>
      <c r="D79" s="35"/>
      <c r="E79" s="55"/>
      <c r="F79"/>
      <c r="G79" s="61"/>
      <c r="H79" s="35"/>
      <c r="I79" s="60"/>
      <c r="J79" s="35"/>
      <c r="K79" s="35"/>
      <c r="L79" s="40" t="b">
        <f t="shared" si="7"/>
        <v>0</v>
      </c>
      <c r="M79" s="35" t="str">
        <f t="shared" si="8"/>
        <v>Please set value</v>
      </c>
      <c r="N79" s="89"/>
      <c r="O79" s="15" t="s">
        <v>100</v>
      </c>
    </row>
    <row r="80" spans="2:15" ht="16" thickBot="1">
      <c r="B80" s="34"/>
      <c r="C80" s="35" t="s">
        <v>77</v>
      </c>
      <c r="D80" s="35"/>
      <c r="E80" s="71"/>
      <c r="F80" s="35"/>
      <c r="G80" s="62"/>
      <c r="H80" s="35"/>
      <c r="I80" s="60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9"/>
      <c r="O80" s="15" t="s">
        <v>77</v>
      </c>
    </row>
    <row r="81" spans="2:15" ht="16" thickBot="1">
      <c r="B81" s="34"/>
      <c r="C81" s="35" t="s">
        <v>87</v>
      </c>
      <c r="D81" s="35"/>
      <c r="E81" s="71"/>
      <c r="F81" s="35"/>
      <c r="G81" s="62"/>
      <c r="H81" s="35"/>
      <c r="I81" s="60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9"/>
      <c r="O81" s="15" t="s">
        <v>87</v>
      </c>
    </row>
    <row r="82" spans="2:15" ht="16" thickBot="1">
      <c r="B82" s="34"/>
      <c r="C82" s="35" t="s">
        <v>93</v>
      </c>
      <c r="D82" s="35"/>
      <c r="E82" s="71"/>
      <c r="F82" s="35"/>
      <c r="G82" s="62"/>
      <c r="H82" s="35"/>
      <c r="I82" s="60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9"/>
      <c r="O82" s="15" t="s">
        <v>93</v>
      </c>
    </row>
    <row r="83" spans="2:15">
      <c r="B83" s="31"/>
      <c r="C83" s="7"/>
      <c r="D83" s="7"/>
      <c r="E83" s="56"/>
      <c r="F83" s="7"/>
      <c r="G83" s="7"/>
      <c r="H83" s="7"/>
      <c r="I83" s="7"/>
      <c r="J83" s="7"/>
      <c r="K83" s="7"/>
      <c r="L83" s="7"/>
      <c r="M83" s="7"/>
      <c r="N83" s="89"/>
      <c r="O83" s="15"/>
    </row>
    <row r="84" spans="2:15" ht="16" thickBot="1">
      <c r="B84" s="42" t="s">
        <v>117</v>
      </c>
      <c r="C84" s="4"/>
      <c r="D84" s="4"/>
      <c r="E84" s="57"/>
      <c r="F84" s="4"/>
      <c r="G84" s="4"/>
      <c r="H84" s="4"/>
      <c r="I84" s="4"/>
      <c r="J84" s="4"/>
      <c r="K84" s="4"/>
      <c r="L84" s="4"/>
      <c r="M84" s="4"/>
      <c r="N84" s="89"/>
      <c r="O84" s="15"/>
    </row>
    <row r="85" spans="2:15" ht="16" thickBot="1">
      <c r="B85" s="31"/>
      <c r="C85" t="s">
        <v>101</v>
      </c>
      <c r="D85"/>
      <c r="E85" s="55"/>
      <c r="F85"/>
      <c r="G85" s="61"/>
      <c r="H85"/>
      <c r="I85" s="60"/>
      <c r="J85"/>
      <c r="K85"/>
      <c r="L85" s="40" t="b">
        <f>IF(COUNTBLANK(E85)=1,FALSE,TRUE)</f>
        <v>0</v>
      </c>
      <c r="M85" s="35" t="str">
        <f t="shared" ref="M85:M90" si="9">IF(L85=TRUE," ","Please set value")</f>
        <v>Please set value</v>
      </c>
      <c r="N85" s="89"/>
      <c r="O85" s="15" t="s">
        <v>101</v>
      </c>
    </row>
    <row r="86" spans="2:15" ht="16" thickBot="1">
      <c r="B86" s="31"/>
      <c r="C86" t="s">
        <v>102</v>
      </c>
      <c r="D86"/>
      <c r="E86" s="55"/>
      <c r="F86"/>
      <c r="G86" s="61"/>
      <c r="H86"/>
      <c r="I86" s="60"/>
      <c r="J86"/>
      <c r="K86"/>
      <c r="L86" s="40" t="b">
        <f t="shared" ref="L86:L90" si="10">IF(COUNTBLANK(E86)=1,FALSE,TRUE)</f>
        <v>0</v>
      </c>
      <c r="M86" s="35" t="str">
        <f t="shared" si="9"/>
        <v>Please set value</v>
      </c>
      <c r="N86" s="89"/>
      <c r="O86" s="15" t="s">
        <v>102</v>
      </c>
    </row>
    <row r="87" spans="2:15" ht="16" thickBot="1">
      <c r="B87" s="31"/>
      <c r="C87" t="s">
        <v>103</v>
      </c>
      <c r="D87"/>
      <c r="E87" s="55"/>
      <c r="F87"/>
      <c r="G87" s="61"/>
      <c r="H87"/>
      <c r="I87" s="60"/>
      <c r="J87"/>
      <c r="K87"/>
      <c r="L87" s="40" t="b">
        <f t="shared" si="10"/>
        <v>0</v>
      </c>
      <c r="M87" s="35" t="str">
        <f t="shared" si="9"/>
        <v>Please set value</v>
      </c>
      <c r="N87" s="89"/>
      <c r="O87" s="15" t="s">
        <v>103</v>
      </c>
    </row>
    <row r="88" spans="2:15" ht="16" thickBot="1">
      <c r="B88" s="31"/>
      <c r="C88" t="s">
        <v>104</v>
      </c>
      <c r="D88"/>
      <c r="E88" s="55"/>
      <c r="F88"/>
      <c r="G88" s="61"/>
      <c r="H88"/>
      <c r="I88" s="60"/>
      <c r="J88"/>
      <c r="K88"/>
      <c r="L88" s="40" t="b">
        <f t="shared" si="10"/>
        <v>0</v>
      </c>
      <c r="M88" s="35" t="str">
        <f t="shared" si="9"/>
        <v>Please set value</v>
      </c>
      <c r="N88" s="89"/>
      <c r="O88" s="15" t="s">
        <v>104</v>
      </c>
    </row>
    <row r="89" spans="2:15" ht="16" thickBot="1">
      <c r="B89" s="31"/>
      <c r="C89" t="s">
        <v>105</v>
      </c>
      <c r="D89"/>
      <c r="E89" s="55"/>
      <c r="F89"/>
      <c r="G89" s="61"/>
      <c r="H89"/>
      <c r="I89" s="60"/>
      <c r="J89"/>
      <c r="K89"/>
      <c r="L89" s="40" t="b">
        <f t="shared" si="10"/>
        <v>0</v>
      </c>
      <c r="M89" s="35" t="str">
        <f t="shared" si="9"/>
        <v>Please set value</v>
      </c>
      <c r="N89" s="89"/>
      <c r="O89" s="15" t="s">
        <v>105</v>
      </c>
    </row>
    <row r="90" spans="2:15" ht="16" thickBot="1">
      <c r="B90" s="31"/>
      <c r="C90" t="s">
        <v>106</v>
      </c>
      <c r="D90"/>
      <c r="E90" s="55"/>
      <c r="F90"/>
      <c r="G90" s="61"/>
      <c r="H90"/>
      <c r="I90" s="60"/>
      <c r="J90"/>
      <c r="K90"/>
      <c r="L90" s="40" t="b">
        <f t="shared" si="10"/>
        <v>0</v>
      </c>
      <c r="M90" s="35" t="str">
        <f t="shared" si="9"/>
        <v>Please set value</v>
      </c>
      <c r="N90" s="89"/>
      <c r="O90" s="15" t="s">
        <v>106</v>
      </c>
    </row>
    <row r="91" spans="2:15" ht="16" thickBot="1">
      <c r="B91" s="44"/>
      <c r="C91" s="36"/>
      <c r="D91" s="36"/>
      <c r="E91" s="54"/>
      <c r="F91" s="36"/>
      <c r="G91" s="36"/>
      <c r="H91" s="36"/>
      <c r="I91" s="36"/>
      <c r="J91" s="36"/>
      <c r="K91" s="36"/>
      <c r="L91" s="36"/>
      <c r="M91" s="36"/>
      <c r="N91" s="31"/>
      <c r="O91" s="7"/>
    </row>
  </sheetData>
  <autoFilter ref="B2"/>
  <mergeCells count="1">
    <mergeCell ref="B5:I5"/>
  </mergeCells>
  <conditionalFormatting sqref="L76:L82 L89:L90 L18:L36 L39:L44 L71:L73 L47:L67">
    <cfRule type="cellIs" dxfId="2" priority="13" operator="equal">
      <formula>TRUE</formula>
    </cfRule>
  </conditionalFormatting>
  <conditionalFormatting sqref="L85:L88">
    <cfRule type="cellIs" dxfId="1" priority="3" operator="equal">
      <formula>TRUE</formula>
    </cfRule>
  </conditionalFormatting>
  <conditionalFormatting sqref="L6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63:E65 E39:E43 E46:E58 D59:D62 E68:E91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177800</xdr:rowOff>
                  </from>
                  <to>
                    <xdr:col>8</xdr:col>
                    <xdr:colOff>4927600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14"/>
  <sheetViews>
    <sheetView workbookViewId="0"/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95" customWidth="1"/>
    <col min="4" max="4" width="32.6640625" style="95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131</v>
      </c>
      <c r="C2" s="2"/>
      <c r="D2" s="2"/>
    </row>
    <row r="3" spans="2:5" ht="20">
      <c r="B3" s="1"/>
      <c r="C3" s="2"/>
      <c r="D3" s="2"/>
    </row>
    <row r="4" spans="2:5">
      <c r="B4" s="98" t="s">
        <v>129</v>
      </c>
      <c r="C4" s="4"/>
      <c r="D4" s="4"/>
      <c r="E4" s="115"/>
    </row>
    <row r="5" spans="2:5">
      <c r="B5" s="26"/>
      <c r="C5" s="12"/>
      <c r="D5" s="12"/>
      <c r="E5" s="116"/>
    </row>
    <row r="6" spans="2:5" ht="16" thickBot="1"/>
    <row r="7" spans="2:5">
      <c r="B7" s="101" t="s">
        <v>33</v>
      </c>
      <c r="C7" s="105" t="s">
        <v>34</v>
      </c>
      <c r="D7" s="106" t="s">
        <v>130</v>
      </c>
      <c r="E7" s="107" t="s">
        <v>108</v>
      </c>
    </row>
    <row r="8" spans="2:5">
      <c r="B8" s="113"/>
      <c r="C8" s="99"/>
      <c r="D8" s="4"/>
      <c r="E8" s="108"/>
    </row>
    <row r="9" spans="2:5">
      <c r="B9" s="102"/>
      <c r="C9" s="100"/>
      <c r="D9" s="12"/>
      <c r="E9" s="114"/>
    </row>
    <row r="10" spans="2:5">
      <c r="B10" s="31"/>
      <c r="C10" s="97"/>
      <c r="D10" s="7"/>
      <c r="E10" s="32"/>
    </row>
    <row r="11" spans="2:5">
      <c r="B11" s="110" t="str">
        <f>IF(COUNTBLANK(Dashboard!C11)=0,Dashboard!C11,"")</f>
        <v>area</v>
      </c>
      <c r="C11" s="35" t="str">
        <f>IF(COUNTBLANK(Dashboard!E11)=0,Dashboard!E11,"")</f>
        <v/>
      </c>
      <c r="D11" s="35"/>
      <c r="E11" s="111" t="str">
        <f t="shared" ref="E11:E38" si="0">IF(COUNTBLANK(B11)=0,"- "&amp;B11&amp;" = "&amp;LOWER(C11),"")</f>
        <v xml:space="preserve">- area = </v>
      </c>
    </row>
    <row r="12" spans="2:5">
      <c r="B12" s="110" t="str">
        <f>IF(COUNTBLANK(Dashboard!C12)=0,Dashboard!C12,"")</f>
        <v>id</v>
      </c>
      <c r="C12" s="35" t="str">
        <f>IF(COUNTBLANK(Dashboard!E12)=0,Dashboard!E12,"")</f>
        <v/>
      </c>
      <c r="D12" s="35"/>
      <c r="E12" s="111" t="str">
        <f t="shared" si="0"/>
        <v xml:space="preserve">- id = </v>
      </c>
    </row>
    <row r="13" spans="2:5">
      <c r="B13" s="110" t="str">
        <f>IF(COUNTBLANK(Dashboard!C13)=0,Dashboard!C13,"")</f>
        <v>parent_id</v>
      </c>
      <c r="C13" s="35" t="str">
        <f>IF(COUNTBLANK(Dashboard!E13)=0,Dashboard!E13,"")</f>
        <v/>
      </c>
      <c r="D13" s="35"/>
      <c r="E13" s="111" t="str">
        <f t="shared" si="0"/>
        <v xml:space="preserve">- parent_id = </v>
      </c>
    </row>
    <row r="14" spans="2:5">
      <c r="B14" s="110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11" t="str">
        <f t="shared" si="0"/>
        <v xml:space="preserve">- enabled.etengine = </v>
      </c>
    </row>
    <row r="15" spans="2:5">
      <c r="B15" s="110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11" t="str">
        <f t="shared" si="0"/>
        <v xml:space="preserve">- enabled.etmodel = </v>
      </c>
    </row>
    <row r="16" spans="2:5">
      <c r="B16" s="109" t="str">
        <f>IF(COUNTBLANK(Dashboard!C16)=0,Dashboard!C16,"")</f>
        <v/>
      </c>
      <c r="C16" s="97" t="str">
        <f>IF(COUNTBLANK(Dashboard!E16)=0,Dashboard!E16,"")</f>
        <v/>
      </c>
      <c r="D16" s="7"/>
      <c r="E16" s="112" t="str">
        <f t="shared" si="0"/>
        <v/>
      </c>
    </row>
    <row r="17" spans="2:5">
      <c r="B17" s="109" t="str">
        <f>IF(COUNTBLANK(Dashboard!C17)=0,Dashboard!C17,"")</f>
        <v/>
      </c>
      <c r="C17" s="97" t="str">
        <f>IF(COUNTBLANK(Dashboard!E17)=0,Dashboard!E17,"")</f>
        <v/>
      </c>
      <c r="D17" s="7"/>
      <c r="E17" s="112" t="str">
        <f t="shared" si="0"/>
        <v/>
      </c>
    </row>
    <row r="18" spans="2:5">
      <c r="B18" s="110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11" t="str">
        <f t="shared" si="0"/>
        <v xml:space="preserve">- analysis_year = </v>
      </c>
    </row>
    <row r="19" spans="2:5">
      <c r="B19" s="110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11" t="str">
        <f t="shared" si="0"/>
        <v xml:space="preserve">- has_agriculture = </v>
      </c>
    </row>
    <row r="20" spans="2:5">
      <c r="B20" s="110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11" t="str">
        <f t="shared" si="0"/>
        <v xml:space="preserve">- has_buildings = </v>
      </c>
    </row>
    <row r="21" spans="2:5">
      <c r="B21" s="110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11" t="str">
        <f t="shared" si="0"/>
        <v xml:space="preserve">- has_climate = </v>
      </c>
    </row>
    <row r="22" spans="2:5">
      <c r="B22" s="110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11" t="str">
        <f t="shared" si="0"/>
        <v xml:space="preserve">- has_coastline = </v>
      </c>
    </row>
    <row r="23" spans="2:5">
      <c r="B23" s="110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11" t="str">
        <f t="shared" si="0"/>
        <v xml:space="preserve">- has_cold_network = </v>
      </c>
    </row>
    <row r="24" spans="2:5">
      <c r="B24" s="110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11" t="str">
        <f t="shared" si="0"/>
        <v xml:space="preserve">- has_electricity_storage = </v>
      </c>
    </row>
    <row r="25" spans="2:5">
      <c r="B25" s="110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11" t="str">
        <f t="shared" si="0"/>
        <v xml:space="preserve">- has_employment = </v>
      </c>
    </row>
    <row r="26" spans="2:5">
      <c r="B26" s="110" t="str">
        <f>IF(COUNTBLANK(Dashboard!C26)=0,Dashboard!C26,"")</f>
        <v>has_fce</v>
      </c>
      <c r="C26" s="35" t="str">
        <f>IF(COUNTBLANK(Dashboard!E26)=0,Dashboard!E26,"")</f>
        <v/>
      </c>
      <c r="D26" s="35"/>
      <c r="E26" s="111" t="str">
        <f t="shared" si="0"/>
        <v xml:space="preserve">- has_fce = </v>
      </c>
    </row>
    <row r="27" spans="2:5">
      <c r="B27" s="110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11" t="str">
        <f t="shared" si="0"/>
        <v xml:space="preserve">- has_industry = </v>
      </c>
    </row>
    <row r="28" spans="2:5">
      <c r="B28" s="110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11" t="str">
        <f t="shared" si="0"/>
        <v xml:space="preserve">- has_lignite = </v>
      </c>
    </row>
    <row r="29" spans="2:5">
      <c r="B29" s="110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11" t="str">
        <f t="shared" si="0"/>
        <v xml:space="preserve">- has_merit_order = </v>
      </c>
    </row>
    <row r="30" spans="2:5">
      <c r="B30" s="110" t="str">
        <f>IF(COUNTBLANK(Dashboard!C30)=0,Dashboard!C30,"")</f>
        <v>has_metal</v>
      </c>
      <c r="C30" s="35" t="str">
        <f>IF(COUNTBLANK(Dashboard!E30)=0,Dashboard!E30,"")</f>
        <v/>
      </c>
      <c r="D30" s="35"/>
      <c r="E30" s="111" t="str">
        <f t="shared" si="0"/>
        <v xml:space="preserve">- has_metal = </v>
      </c>
    </row>
    <row r="31" spans="2:5">
      <c r="B31" s="110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11" t="str">
        <f t="shared" si="0"/>
        <v xml:space="preserve">- has_mountains = </v>
      </c>
    </row>
    <row r="32" spans="2:5">
      <c r="B32" s="110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11" t="str">
        <f t="shared" si="0"/>
        <v xml:space="preserve">- has_old_technologies = </v>
      </c>
    </row>
    <row r="33" spans="2:5">
      <c r="B33" s="110" t="str">
        <f>IF(COUNTBLANK(Dashboard!C33)=0,Dashboard!C33,"")</f>
        <v>has_other</v>
      </c>
      <c r="C33" s="35" t="str">
        <f>IF(COUNTBLANK(Dashboard!E33)=0,Dashboard!E33,"")</f>
        <v/>
      </c>
      <c r="D33" s="35"/>
      <c r="E33" s="111" t="str">
        <f t="shared" si="0"/>
        <v xml:space="preserve">- has_other = </v>
      </c>
    </row>
    <row r="34" spans="2:5">
      <c r="B34" s="110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11" t="str">
        <f t="shared" si="0"/>
        <v xml:space="preserve">- has_solar_csp = </v>
      </c>
    </row>
    <row r="35" spans="2:5">
      <c r="B35" s="110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11" t="str">
        <f t="shared" ref="E35" si="1">IF(COUNTBLANK(B35)=0,"- "&amp;B35&amp;" = "&amp;LOWER(C35),"")</f>
        <v xml:space="preserve">- has_import_export = </v>
      </c>
    </row>
    <row r="36" spans="2:5">
      <c r="B36" s="110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11" t="str">
        <f t="shared" si="0"/>
        <v xml:space="preserve">- use_network_calculations = </v>
      </c>
    </row>
    <row r="37" spans="2:5">
      <c r="B37" s="109" t="str">
        <f>IF(COUNTBLANK(Dashboard!C37)=0,Dashboard!C37,"")</f>
        <v/>
      </c>
      <c r="C37" s="97" t="str">
        <f>IF(COUNTBLANK(Dashboard!E37)=0,Dashboard!E37,"")</f>
        <v/>
      </c>
      <c r="D37" s="7"/>
      <c r="E37" s="112" t="str">
        <f t="shared" si="0"/>
        <v/>
      </c>
    </row>
    <row r="38" spans="2:5">
      <c r="B38" s="109" t="str">
        <f>IF(COUNTBLANK(Dashboard!C38)=0,Dashboard!C38,"")</f>
        <v/>
      </c>
      <c r="C38" s="97" t="str">
        <f>IF(COUNTBLANK(Dashboard!E38)=0,Dashboard!E38,"")</f>
        <v/>
      </c>
      <c r="D38" s="7"/>
      <c r="E38" s="112" t="str">
        <f t="shared" si="0"/>
        <v/>
      </c>
    </row>
    <row r="39" spans="2:5">
      <c r="B39" s="110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11" t="e">
        <f t="shared" ref="E39:E70" si="2">IF(COUNTBLANK(B39)=0,"- "&amp;B39&amp;" = "&amp;FIXED(C39,D39,1),"")</f>
        <v>#VALUE!</v>
      </c>
    </row>
    <row r="40" spans="2:5">
      <c r="B40" s="110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11" t="e">
        <f t="shared" si="2"/>
        <v>#VALUE!</v>
      </c>
    </row>
    <row r="41" spans="2:5">
      <c r="B41" s="110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11" t="e">
        <f t="shared" si="2"/>
        <v>#VALUE!</v>
      </c>
    </row>
    <row r="42" spans="2:5">
      <c r="B42" s="110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11" t="e">
        <f t="shared" si="2"/>
        <v>#VALUE!</v>
      </c>
    </row>
    <row r="43" spans="2:5">
      <c r="B43" s="110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11" t="e">
        <f t="shared" si="2"/>
        <v>#VALUE!</v>
      </c>
    </row>
    <row r="44" spans="2:5">
      <c r="B44" s="110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11" t="e">
        <f t="shared" si="2"/>
        <v>#VALUE!</v>
      </c>
    </row>
    <row r="45" spans="2:5">
      <c r="B45" s="109" t="str">
        <f>IF(COUNTBLANK(Dashboard!C45)=0,Dashboard!C45,"")</f>
        <v/>
      </c>
      <c r="C45" s="97" t="str">
        <f>IF(COUNTBLANK(Dashboard!E45)=0,Dashboard!E45,"")</f>
        <v/>
      </c>
      <c r="D45" s="7"/>
      <c r="E45" s="112" t="str">
        <f t="shared" si="2"/>
        <v/>
      </c>
    </row>
    <row r="46" spans="2:5">
      <c r="B46" s="109" t="str">
        <f>IF(COUNTBLANK(Dashboard!C46)=0,Dashboard!C46,"")</f>
        <v/>
      </c>
      <c r="C46" s="97" t="str">
        <f>IF(COUNTBLANK(Dashboard!E46)=0,Dashboard!E46,"")</f>
        <v/>
      </c>
      <c r="D46" s="7"/>
      <c r="E46" s="112" t="str">
        <f t="shared" si="2"/>
        <v/>
      </c>
    </row>
    <row r="47" spans="2:5">
      <c r="B47" s="110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11" t="e">
        <f t="shared" si="2"/>
        <v>#VALUE!</v>
      </c>
    </row>
    <row r="48" spans="2:5">
      <c r="B48" s="110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11" t="e">
        <f t="shared" si="2"/>
        <v>#VALUE!</v>
      </c>
    </row>
    <row r="49" spans="2:5">
      <c r="B49" s="110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11" t="e">
        <f t="shared" si="2"/>
        <v>#VALUE!</v>
      </c>
    </row>
    <row r="50" spans="2:5">
      <c r="B50" s="110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11" t="e">
        <f t="shared" si="2"/>
        <v>#VALUE!</v>
      </c>
    </row>
    <row r="51" spans="2:5">
      <c r="B51" s="110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11" t="e">
        <f t="shared" si="2"/>
        <v>#VALUE!</v>
      </c>
    </row>
    <row r="52" spans="2:5">
      <c r="B52" s="110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11" t="e">
        <f t="shared" si="2"/>
        <v>#VALUE!</v>
      </c>
    </row>
    <row r="53" spans="2:5">
      <c r="B53" s="110" t="str">
        <f>IF(COUNTBLANK(Dashboard!C53)=0,Dashboard!C53,"")</f>
        <v>insulation_level_new_houses_min</v>
      </c>
      <c r="C53" s="35" t="str">
        <f>IF(COUNTBLANK(Dashboard!E53)=0,Dashboard!E53,"")</f>
        <v/>
      </c>
      <c r="D53" s="35">
        <v>1</v>
      </c>
      <c r="E53" s="111" t="e">
        <f t="shared" si="2"/>
        <v>#VALUE!</v>
      </c>
    </row>
    <row r="54" spans="2:5">
      <c r="B54" s="110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11" t="e">
        <f t="shared" si="2"/>
        <v>#VALUE!</v>
      </c>
    </row>
    <row r="55" spans="2:5">
      <c r="B55" s="110" t="str">
        <f>IF(COUNTBLANK(Dashboard!C55)=0,Dashboard!C55,"")</f>
        <v>insulation_level_old_houses_min</v>
      </c>
      <c r="C55" s="35" t="str">
        <f>IF(COUNTBLANK(Dashboard!E55)=0,Dashboard!E55,"")</f>
        <v/>
      </c>
      <c r="D55" s="35">
        <v>1</v>
      </c>
      <c r="E55" s="111" t="e">
        <f t="shared" si="2"/>
        <v>#VALUE!</v>
      </c>
    </row>
    <row r="56" spans="2:5">
      <c r="B56" s="110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11" t="e">
        <f t="shared" si="2"/>
        <v>#VALUE!</v>
      </c>
    </row>
    <row r="57" spans="2:5">
      <c r="B57" s="110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11" t="e">
        <f t="shared" si="2"/>
        <v>#VALUE!</v>
      </c>
    </row>
    <row r="58" spans="2:5">
      <c r="B58" s="110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11" t="e">
        <f t="shared" si="2"/>
        <v>#VALUE!</v>
      </c>
    </row>
    <row r="59" spans="2:5">
      <c r="B59" s="110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11" t="e">
        <f t="shared" si="2"/>
        <v>#VALUE!</v>
      </c>
    </row>
    <row r="60" spans="2:5">
      <c r="B60" s="110" t="str">
        <f>IF(COUNTBLANK(Dashboard!C60)=0,Dashboard!C60,"")</f>
        <v>number_of_residences</v>
      </c>
      <c r="C60" s="35">
        <f>IF(COUNTBLANK(Dashboard!E60)=0,Dashboard!E60,"")</f>
        <v>0</v>
      </c>
      <c r="D60" s="35">
        <v>1</v>
      </c>
      <c r="E60" s="111" t="str">
        <f t="shared" si="2"/>
        <v>- number_of_residences = 0.0</v>
      </c>
    </row>
    <row r="61" spans="2:5">
      <c r="B61" s="110" t="str">
        <f>IF(COUNTBLANK(Dashboard!C61)=0,Dashboard!C61,"")</f>
        <v>number_of_new_residences</v>
      </c>
      <c r="C61" s="35" t="str">
        <f>IF(COUNTBLANK(Dashboard!E61)=0,Dashboard!E61,"")</f>
        <v/>
      </c>
      <c r="D61" s="35">
        <v>1</v>
      </c>
      <c r="E61" s="111" t="e">
        <f t="shared" si="2"/>
        <v>#VALUE!</v>
      </c>
    </row>
    <row r="62" spans="2:5">
      <c r="B62" s="110" t="str">
        <f>IF(COUNTBLANK(Dashboard!C62)=0,Dashboard!C62,"")</f>
        <v>number_of_old_residences</v>
      </c>
      <c r="C62" s="35" t="str">
        <f>IF(COUNTBLANK(Dashboard!E62)=0,Dashboard!E62,"")</f>
        <v/>
      </c>
      <c r="D62" s="35">
        <v>1</v>
      </c>
      <c r="E62" s="111" t="e">
        <f t="shared" si="2"/>
        <v>#VALUE!</v>
      </c>
    </row>
    <row r="63" spans="2:5">
      <c r="B63" s="110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11" t="e">
        <f t="shared" si="2"/>
        <v>#VALUE!</v>
      </c>
    </row>
    <row r="64" spans="2:5">
      <c r="B64" s="110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11" t="e">
        <f t="shared" si="2"/>
        <v>#VALUE!</v>
      </c>
    </row>
    <row r="65" spans="2:5">
      <c r="B65" s="110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11" t="e">
        <f t="shared" si="2"/>
        <v>#VALUE!</v>
      </c>
    </row>
    <row r="66" spans="2:5">
      <c r="B66" s="110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11" t="e">
        <f t="shared" si="2"/>
        <v>#VALUE!</v>
      </c>
    </row>
    <row r="67" spans="2:5">
      <c r="B67" s="110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11" t="e">
        <f t="shared" si="2"/>
        <v>#VALUE!</v>
      </c>
    </row>
    <row r="68" spans="2:5">
      <c r="B68" s="110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11" t="e">
        <f t="shared" si="2"/>
        <v>#VALUE!</v>
      </c>
    </row>
    <row r="69" spans="2:5">
      <c r="B69" s="109" t="str">
        <f>IF(COUNTBLANK(Dashboard!C69)=0,Dashboard!C69,"")</f>
        <v/>
      </c>
      <c r="C69" s="97" t="str">
        <f>IF(COUNTBLANK(Dashboard!E69)=0,Dashboard!E69,"")</f>
        <v/>
      </c>
      <c r="D69" s="7"/>
      <c r="E69" s="112" t="str">
        <f t="shared" si="2"/>
        <v/>
      </c>
    </row>
    <row r="70" spans="2:5">
      <c r="B70" s="109" t="str">
        <f>IF(COUNTBLANK(Dashboard!C70)=0,Dashboard!C70,"")</f>
        <v/>
      </c>
      <c r="C70" s="97" t="str">
        <f>IF(COUNTBLANK(Dashboard!E70)=0,Dashboard!E70,"")</f>
        <v/>
      </c>
      <c r="D70" s="7"/>
      <c r="E70" s="112" t="str">
        <f t="shared" si="2"/>
        <v/>
      </c>
    </row>
    <row r="71" spans="2:5">
      <c r="B71" s="110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11" t="e">
        <f t="shared" ref="E71:E90" si="3">IF(COUNTBLANK(B71)=0,"- "&amp;B71&amp;" = "&amp;FIXED(C71,D71,1),"")</f>
        <v>#VALUE!</v>
      </c>
    </row>
    <row r="72" spans="2:5">
      <c r="B72" s="110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11" t="e">
        <f t="shared" si="3"/>
        <v>#VALUE!</v>
      </c>
    </row>
    <row r="73" spans="2:5">
      <c r="B73" s="110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11" t="e">
        <f t="shared" si="3"/>
        <v>#VALUE!</v>
      </c>
    </row>
    <row r="74" spans="2:5">
      <c r="B74" s="109" t="str">
        <f>IF(COUNTBLANK(Dashboard!C74)=0,Dashboard!C74,"")</f>
        <v/>
      </c>
      <c r="C74" s="97" t="str">
        <f>IF(COUNTBLANK(Dashboard!E74)=0,Dashboard!E74,"")</f>
        <v/>
      </c>
      <c r="D74" s="7"/>
      <c r="E74" s="112" t="str">
        <f t="shared" si="3"/>
        <v/>
      </c>
    </row>
    <row r="75" spans="2:5">
      <c r="B75" s="109" t="str">
        <f>IF(COUNTBLANK(Dashboard!C75)=0,Dashboard!C75,"")</f>
        <v/>
      </c>
      <c r="C75" s="97" t="str">
        <f>IF(COUNTBLANK(Dashboard!E75)=0,Dashboard!E75,"")</f>
        <v/>
      </c>
      <c r="D75" s="7"/>
      <c r="E75" s="112" t="str">
        <f t="shared" si="3"/>
        <v/>
      </c>
    </row>
    <row r="76" spans="2:5">
      <c r="B76" s="110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11" t="e">
        <f t="shared" si="3"/>
        <v>#VALUE!</v>
      </c>
    </row>
    <row r="77" spans="2:5">
      <c r="B77" s="110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11" t="e">
        <f t="shared" si="3"/>
        <v>#VALUE!</v>
      </c>
    </row>
    <row r="78" spans="2:5">
      <c r="B78" s="110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11" t="e">
        <f t="shared" si="3"/>
        <v>#VALUE!</v>
      </c>
    </row>
    <row r="79" spans="2:5">
      <c r="B79" s="110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11" t="e">
        <f t="shared" si="3"/>
        <v>#VALUE!</v>
      </c>
    </row>
    <row r="80" spans="2:5">
      <c r="B80" s="110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11" t="e">
        <f t="shared" si="3"/>
        <v>#VALUE!</v>
      </c>
    </row>
    <row r="81" spans="2:5">
      <c r="B81" s="110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11" t="e">
        <f t="shared" si="3"/>
        <v>#VALUE!</v>
      </c>
    </row>
    <row r="82" spans="2:5">
      <c r="B82" s="110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11" t="e">
        <f t="shared" si="3"/>
        <v>#VALUE!</v>
      </c>
    </row>
    <row r="83" spans="2:5">
      <c r="B83" s="109" t="str">
        <f>IF(COUNTBLANK(Dashboard!C83)=0,Dashboard!C83,"")</f>
        <v/>
      </c>
      <c r="C83" s="97" t="str">
        <f>IF(COUNTBLANK(Dashboard!E83)=0,Dashboard!E83,"")</f>
        <v/>
      </c>
      <c r="D83" s="7"/>
      <c r="E83" s="112" t="str">
        <f t="shared" si="3"/>
        <v/>
      </c>
    </row>
    <row r="84" spans="2:5">
      <c r="B84" s="109" t="str">
        <f>IF(COUNTBLANK(Dashboard!C84)=0,Dashboard!C84,"")</f>
        <v/>
      </c>
      <c r="C84" s="97" t="str">
        <f>IF(COUNTBLANK(Dashboard!E84)=0,Dashboard!E84,"")</f>
        <v/>
      </c>
      <c r="D84" s="7"/>
      <c r="E84" s="112" t="str">
        <f t="shared" si="3"/>
        <v/>
      </c>
    </row>
    <row r="85" spans="2:5">
      <c r="B85" s="110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11" t="e">
        <f t="shared" si="3"/>
        <v>#VALUE!</v>
      </c>
    </row>
    <row r="86" spans="2:5">
      <c r="B86" s="110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11" t="e">
        <f t="shared" si="3"/>
        <v>#VALUE!</v>
      </c>
    </row>
    <row r="87" spans="2:5">
      <c r="B87" s="110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11" t="e">
        <f t="shared" si="3"/>
        <v>#VALUE!</v>
      </c>
    </row>
    <row r="88" spans="2:5">
      <c r="B88" s="110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11" t="e">
        <f t="shared" si="3"/>
        <v>#VALUE!</v>
      </c>
    </row>
    <row r="89" spans="2:5">
      <c r="B89" s="110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11" t="e">
        <f t="shared" si="3"/>
        <v>#VALUE!</v>
      </c>
    </row>
    <row r="90" spans="2:5">
      <c r="B90" s="110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11" t="e">
        <f t="shared" si="3"/>
        <v>#VALUE!</v>
      </c>
    </row>
    <row r="91" spans="2:5" ht="16" thickBot="1">
      <c r="B91" s="44"/>
      <c r="C91" s="103"/>
      <c r="D91" s="36"/>
      <c r="E91" s="104"/>
    </row>
    <row r="92" spans="2:5">
      <c r="B92" s="95"/>
      <c r="E92" s="96"/>
    </row>
    <row r="93" spans="2:5">
      <c r="B93" s="95"/>
      <c r="E93" s="96"/>
    </row>
    <row r="94" spans="2:5">
      <c r="B94" s="95"/>
      <c r="E94" s="96"/>
    </row>
    <row r="95" spans="2:5">
      <c r="B95" s="95"/>
      <c r="E95" s="96"/>
    </row>
    <row r="96" spans="2:5">
      <c r="B96" s="95"/>
      <c r="E96" s="96"/>
    </row>
    <row r="97" spans="2:5">
      <c r="B97" s="95"/>
      <c r="E97" s="96"/>
    </row>
    <row r="98" spans="2:5">
      <c r="B98" s="95"/>
      <c r="E98" s="96"/>
    </row>
    <row r="99" spans="2:5">
      <c r="B99" s="95"/>
      <c r="E99" s="96"/>
    </row>
    <row r="100" spans="2:5">
      <c r="B100" s="95"/>
      <c r="E100" s="96"/>
    </row>
    <row r="101" spans="2:5">
      <c r="B101" s="95"/>
      <c r="E101" s="96"/>
    </row>
    <row r="102" spans="2:5">
      <c r="B102" s="95"/>
      <c r="E102" s="96"/>
    </row>
    <row r="103" spans="2:5">
      <c r="B103" s="95"/>
      <c r="E103" s="96"/>
    </row>
    <row r="104" spans="2:5">
      <c r="B104" s="95"/>
      <c r="E104" s="96"/>
    </row>
    <row r="105" spans="2:5">
      <c r="B105" s="95"/>
      <c r="E105" s="96"/>
    </row>
    <row r="106" spans="2:5">
      <c r="B106" s="95"/>
      <c r="E106" s="96"/>
    </row>
    <row r="107" spans="2:5">
      <c r="B107" s="95"/>
      <c r="E107" s="96"/>
    </row>
    <row r="108" spans="2:5">
      <c r="B108" s="95"/>
      <c r="E108" s="96"/>
    </row>
    <row r="109" spans="2:5">
      <c r="B109" s="95"/>
      <c r="E109" s="96"/>
    </row>
    <row r="110" spans="2:5">
      <c r="B110" s="95"/>
      <c r="E110" s="96"/>
    </row>
    <row r="111" spans="2:5">
      <c r="B111" s="95"/>
      <c r="E111" s="96"/>
    </row>
    <row r="112" spans="2:5">
      <c r="B112" s="95"/>
      <c r="E112" s="96"/>
    </row>
    <row r="113" spans="2:5">
      <c r="B113" s="95"/>
      <c r="E113" s="96"/>
    </row>
    <row r="114" spans="2:5">
      <c r="B114" s="95"/>
      <c r="E114" s="9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69"/>
  <sheetViews>
    <sheetView workbookViewId="0"/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e">
        <f>'compile results'!E53</f>
        <v>#VALUE!</v>
      </c>
    </row>
    <row r="48" spans="1:1">
      <c r="A48" s="35" t="e">
        <f>'compile results'!E54</f>
        <v>#VALUE!</v>
      </c>
    </row>
    <row r="49" spans="1:1">
      <c r="A49" s="35" t="e">
        <f>'compile results'!E55</f>
        <v>#VALUE!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str">
        <f>'compile results'!E60</f>
        <v>- number_of_residences = 0.0</v>
      </c>
    </row>
    <row r="58" spans="1:1">
      <c r="A58" s="35" t="e">
        <f>'compile results'!E42</f>
        <v>#VALUE!</v>
      </c>
    </row>
    <row r="59" spans="1:1">
      <c r="A59" s="35" t="e">
        <f>'compile results'!E61</f>
        <v>#VALUE!</v>
      </c>
    </row>
    <row r="60" spans="1:1">
      <c r="A60" s="35" t="e">
        <f>'compile results'!E62</f>
        <v>#VALUE!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changelog</vt:lpstr>
      <vt:lpstr>Dashboard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2013-12-12T15:14:51Z</dcterms:modified>
</cp:coreProperties>
</file>