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100" yWindow="0" windowWidth="25600" windowHeight="15960" tabRatio="762" activeTab="3"/>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7" i="13" l="1"/>
  <c r="E11" i="12"/>
  <c r="K11" i="13"/>
  <c r="O11" i="13"/>
  <c r="I11" i="13"/>
  <c r="M11" i="13"/>
  <c r="O14" i="13"/>
  <c r="M14" i="13"/>
  <c r="K14" i="13"/>
  <c r="I14" i="13"/>
  <c r="G8" i="13"/>
  <c r="G14" i="13"/>
  <c r="G11" i="13"/>
  <c r="O7" i="13"/>
  <c r="M7" i="13"/>
  <c r="K7" i="13"/>
  <c r="I7" i="13"/>
  <c r="E18" i="12"/>
  <c r="E14" i="12"/>
</calcChain>
</file>

<file path=xl/sharedStrings.xml><?xml version="1.0" encoding="utf-8"?>
<sst xmlns="http://schemas.openxmlformats.org/spreadsheetml/2006/main" count="132" uniqueCount="91">
  <si>
    <t>Source</t>
  </si>
  <si>
    <t>years</t>
  </si>
  <si>
    <t>-</t>
  </si>
  <si>
    <t>Value</t>
  </si>
  <si>
    <t>Other</t>
  </si>
  <si>
    <t>Installation costs</t>
  </si>
  <si>
    <t>NL</t>
  </si>
  <si>
    <t>Definition</t>
  </si>
  <si>
    <t>Unit</t>
  </si>
  <si>
    <t>Link</t>
  </si>
  <si>
    <t>Cover Sheet</t>
  </si>
  <si>
    <t>Document</t>
  </si>
  <si>
    <t>Country</t>
  </si>
  <si>
    <t>Organization</t>
  </si>
  <si>
    <t>Quintel Intelligence</t>
  </si>
  <si>
    <t>Definition on the sources</t>
  </si>
  <si>
    <t>EU</t>
  </si>
  <si>
    <t>Electricity output capacity</t>
  </si>
  <si>
    <t>Type</t>
  </si>
  <si>
    <t>Date published</t>
  </si>
  <si>
    <t>Date retrieved</t>
  </si>
  <si>
    <t>Attribute</t>
  </si>
  <si>
    <t>Osram</t>
  </si>
  <si>
    <t>Sylvania</t>
  </si>
  <si>
    <t>GE</t>
  </si>
  <si>
    <t>Comments</t>
  </si>
  <si>
    <t>euros</t>
  </si>
  <si>
    <t>Thechnical lifetime of the unit</t>
  </si>
  <si>
    <t>Initial investment costs per unit</t>
  </si>
  <si>
    <t>Installation costs per unit</t>
  </si>
  <si>
    <t>Philips, Osram, Sylvania, GE</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</si>
  <si>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</si>
  <si>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</si>
  <si>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</si>
  <si>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</si>
  <si>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</si>
  <si>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</si>
  <si>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</si>
  <si>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 xml:space="preserve"> free_co2_factor </t>
  </si>
  <si>
    <t>2013</t>
  </si>
  <si>
    <t>Philips</t>
  </si>
  <si>
    <t>nl.rs</t>
  </si>
  <si>
    <t>http://nl.rs-online.com/web/</t>
  </si>
  <si>
    <t>Source: nl.rs,  reference year 2014</t>
  </si>
  <si>
    <t>households_lighting_led_electricity.converter.ad</t>
  </si>
  <si>
    <t>15.09.2014</t>
  </si>
  <si>
    <t>http://docs-europe.electrocomponents.com/webdocs/127d/0900766b8127d133.pdf</t>
  </si>
  <si>
    <t>http://docs-europe.electrocomponents.com/webdocs/1302/0900766b81302f20.pdf</t>
  </si>
  <si>
    <t>http://docs-europe.electrocomponents.com/webdocs/1217/0900766b8121722c.pdf</t>
  </si>
  <si>
    <t>technical_lifetime</t>
  </si>
  <si>
    <t>electricity_output_capacity</t>
  </si>
  <si>
    <t>initial_investment</t>
  </si>
  <si>
    <t>cost_of_installing</t>
  </si>
  <si>
    <t>quintel/etsource@0277ad226491f5aae44c874b298cbcf694d2f6cb</t>
  </si>
  <si>
    <t>Notes</t>
  </si>
  <si>
    <t>Osmar</t>
  </si>
  <si>
    <t>2014</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</si>
  <si>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</si>
  <si>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</si>
  <si>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</si>
  <si>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</si>
  <si>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</si>
  <si>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</si>
  <si>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</si>
  <si>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</si>
  <si>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</si>
  <si>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</si>
  <si>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</si>
  <si>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</si>
  <si>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</si>
  <si>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</si>
  <si>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</si>
  <si>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</si>
  <si>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</si>
  <si>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</si>
  <si>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</si>
  <si>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</si>
  <si>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MW</t>
  </si>
  <si>
    <r>
      <t>M</t>
    </r>
    <r>
      <rPr>
        <sz val="12"/>
        <color theme="1"/>
        <rFont val="Calibri"/>
        <family val="2"/>
        <scheme val="minor"/>
      </rPr>
      <t>W</t>
    </r>
  </si>
  <si>
    <t>W</t>
  </si>
  <si>
    <t>Parameter</t>
  </si>
  <si>
    <t>Costs</t>
  </si>
  <si>
    <t>Subject year</t>
  </si>
  <si>
    <t>http://www.philipsstore.nl/store/catalog/standaard/category/LED_BULB_SU_NL_SHOPPUB/NL/nl?navCount=0</t>
  </si>
  <si>
    <t>h</t>
  </si>
  <si>
    <t>p.3</t>
  </si>
  <si>
    <r>
      <t>e</t>
    </r>
    <r>
      <rPr>
        <sz val="12"/>
        <color theme="1"/>
        <rFont val="Calibri"/>
        <family val="2"/>
        <scheme val="minor"/>
      </rPr>
      <t>u</t>
    </r>
    <r>
      <rPr>
        <sz val="12"/>
        <color theme="1"/>
        <rFont val="Calibri"/>
        <family val="2"/>
        <scheme val="minor"/>
      </rPr>
      <t>ros</t>
    </r>
  </si>
  <si>
    <t>ETM Library URL</t>
  </si>
  <si>
    <t>http://refman.et-model.com/publications/1910</t>
  </si>
  <si>
    <t>http://refman.et-model.com/publications/1908</t>
  </si>
  <si>
    <t>http://refman.et-model.com/publications/1909</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</si>
</sst>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66"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amily val="2"/>
    </font>
    <font>
      <b/>
      <sz val="16"/>
      <color rgb="FF1F497D"/>
      <name val="Calibri"/>
      <scheme val="minor"/>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right style="thin">
        <color rgb="FF000000"/>
      </right>
      <top style="thin">
        <color auto="1"/>
      </top>
      <bottom/>
      <diagonal/>
    </border>
    <border>
      <left/>
      <right style="thin">
        <color rgb="FF000000"/>
      </right>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53767">
    <xf numFmtId="0" fontId="0" fillId="0" borderId="0"/>
    <xf numFmtId="0" fontId="13" fillId="3" borderId="1" applyFont="0" applyBorder="0">
      <alignment vertical="center"/>
    </xf>
    <xf numFmtId="165" fontId="15" fillId="4" borderId="2">
      <alignment horizontal="right" vertical="center"/>
    </xf>
    <xf numFmtId="0" fontId="13" fillId="0" borderId="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4"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7"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43" fontId="16" fillId="0" borderId="0" applyFont="0" applyFill="0" applyBorder="0" applyAlignment="0" applyProtection="0"/>
    <xf numFmtId="166"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5" fontId="15" fillId="4" borderId="2">
      <alignment horizontal="right" vertical="center"/>
    </xf>
    <xf numFmtId="167"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9" fillId="0" borderId="0"/>
    <xf numFmtId="0" fontId="12" fillId="0" borderId="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8">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24"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6" fillId="0" borderId="0">
      <alignment horizontal="center"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7"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5" fontId="15" fillId="4" borderId="22">
      <alignment horizontal="right" vertical="center"/>
    </xf>
    <xf numFmtId="0" fontId="9" fillId="14" borderId="0" applyNumberFormat="0" applyBorder="0" applyAlignment="0" applyProtection="0"/>
    <xf numFmtId="167" fontId="15" fillId="4" borderId="22">
      <alignment horizontal="right" vertical="center"/>
    </xf>
    <xf numFmtId="0" fontId="9" fillId="18" borderId="0" applyNumberFormat="0" applyBorder="0" applyAlignment="0" applyProtection="0"/>
    <xf numFmtId="167" fontId="15" fillId="4" borderId="22">
      <alignment horizontal="right" vertical="center"/>
    </xf>
    <xf numFmtId="0" fontId="9" fillId="22" borderId="0" applyNumberFormat="0" applyBorder="0" applyAlignment="0" applyProtection="0"/>
    <xf numFmtId="167" fontId="15" fillId="4" borderId="22">
      <alignment horizontal="right" vertical="center"/>
    </xf>
    <xf numFmtId="0" fontId="9" fillId="26" borderId="0" applyNumberFormat="0" applyBorder="0" applyAlignment="0" applyProtection="0"/>
    <xf numFmtId="165" fontId="15" fillId="4" borderId="22">
      <alignment horizontal="right" vertical="center"/>
    </xf>
    <xf numFmtId="0" fontId="9" fillId="30" borderId="0" applyNumberFormat="0" applyBorder="0" applyAlignment="0" applyProtection="0"/>
    <xf numFmtId="167"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9" fillId="0" borderId="0"/>
    <xf numFmtId="0" fontId="13" fillId="59" borderId="19" applyNumberFormat="0" applyFon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47" fillId="41" borderId="13" applyNumberFormat="0" applyAlignment="0" applyProtection="0"/>
    <xf numFmtId="167"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35">
    <xf numFmtId="0" fontId="0" fillId="0" borderId="0" xfId="0"/>
    <xf numFmtId="0" fontId="59" fillId="5" borderId="0" xfId="0" applyNumberFormat="1" applyFont="1" applyFill="1" applyBorder="1" applyAlignment="1" applyProtection="1">
      <alignment vertical="center"/>
    </xf>
    <xf numFmtId="0" fontId="59" fillId="0" borderId="0" xfId="0" applyNumberFormat="1" applyFont="1" applyFill="1" applyBorder="1" applyAlignment="1" applyProtection="1">
      <alignment horizontal="left" vertical="center"/>
    </xf>
    <xf numFmtId="0" fontId="59" fillId="5" borderId="0" xfId="0" applyFont="1" applyFill="1" applyBorder="1"/>
    <xf numFmtId="0" fontId="59" fillId="5" borderId="31" xfId="0" applyFont="1" applyFill="1" applyBorder="1"/>
    <xf numFmtId="0" fontId="59" fillId="5" borderId="35" xfId="0" applyFont="1" applyFill="1" applyBorder="1"/>
    <xf numFmtId="0" fontId="59" fillId="0" borderId="35" xfId="0" applyFont="1" applyFill="1" applyBorder="1"/>
    <xf numFmtId="0" fontId="61" fillId="0" borderId="35" xfId="0" applyFont="1" applyFill="1" applyBorder="1"/>
    <xf numFmtId="49" fontId="59" fillId="5" borderId="0" xfId="0" applyNumberFormat="1" applyFont="1" applyFill="1" applyBorder="1"/>
    <xf numFmtId="0" fontId="59" fillId="5" borderId="30" xfId="0" applyFont="1" applyFill="1" applyBorder="1"/>
    <xf numFmtId="0" fontId="60" fillId="0" borderId="0" xfId="0" applyFont="1" applyFill="1" applyBorder="1"/>
    <xf numFmtId="0" fontId="59" fillId="0" borderId="42" xfId="0" applyFont="1" applyFill="1" applyBorder="1"/>
    <xf numFmtId="0" fontId="59" fillId="5" borderId="32" xfId="0" applyFont="1" applyFill="1" applyBorder="1"/>
    <xf numFmtId="0" fontId="59" fillId="5" borderId="0" xfId="0" applyFont="1" applyFill="1"/>
    <xf numFmtId="0" fontId="59" fillId="5" borderId="45" xfId="0" applyFont="1" applyFill="1" applyBorder="1"/>
    <xf numFmtId="0" fontId="61" fillId="60" borderId="0" xfId="0" applyFont="1" applyFill="1" applyBorder="1"/>
    <xf numFmtId="0" fontId="59" fillId="0" borderId="35" xfId="0" applyNumberFormat="1" applyFont="1" applyFill="1" applyBorder="1" applyAlignment="1" applyProtection="1">
      <alignment vertical="center"/>
    </xf>
    <xf numFmtId="0" fontId="59" fillId="5" borderId="0" xfId="0" applyNumberFormat="1" applyFont="1" applyFill="1" applyBorder="1" applyAlignment="1" applyProtection="1">
      <alignment horizontal="left" vertical="center"/>
    </xf>
    <xf numFmtId="0" fontId="8" fillId="5" borderId="0" xfId="0" applyFont="1" applyFill="1" applyBorder="1"/>
    <xf numFmtId="0" fontId="8" fillId="0" borderId="0" xfId="0" applyFont="1" applyFill="1" applyBorder="1"/>
    <xf numFmtId="0" fontId="8" fillId="5" borderId="0" xfId="0" applyFont="1" applyFill="1"/>
    <xf numFmtId="0" fontId="8" fillId="5" borderId="29" xfId="0" applyFont="1" applyFill="1" applyBorder="1"/>
    <xf numFmtId="0" fontId="8" fillId="5" borderId="41" xfId="0" applyFont="1" applyFill="1" applyBorder="1"/>
    <xf numFmtId="0" fontId="8" fillId="5" borderId="32" xfId="0" applyFont="1" applyFill="1" applyBorder="1"/>
    <xf numFmtId="0" fontId="8" fillId="5" borderId="31" xfId="0" applyFont="1" applyFill="1" applyBorder="1"/>
    <xf numFmtId="0" fontId="8" fillId="5" borderId="36" xfId="0" applyFont="1" applyFill="1" applyBorder="1"/>
    <xf numFmtId="0" fontId="8" fillId="5" borderId="37" xfId="0" applyFont="1" applyFill="1" applyBorder="1"/>
    <xf numFmtId="0" fontId="8" fillId="5" borderId="38" xfId="0" applyFont="1" applyFill="1" applyBorder="1"/>
    <xf numFmtId="0" fontId="59" fillId="0" borderId="45" xfId="0" applyFont="1" applyFill="1" applyBorder="1"/>
    <xf numFmtId="0" fontId="8" fillId="5" borderId="44" xfId="0" applyFont="1" applyFill="1" applyBorder="1"/>
    <xf numFmtId="2" fontId="8" fillId="5" borderId="44" xfId="0" applyNumberFormat="1" applyFont="1" applyFill="1" applyBorder="1"/>
    <xf numFmtId="1" fontId="8" fillId="5" borderId="44" xfId="0" applyNumberFormat="1" applyFont="1" applyFill="1" applyBorder="1"/>
    <xf numFmtId="0" fontId="7" fillId="5" borderId="0" xfId="0" applyFont="1" applyFill="1"/>
    <xf numFmtId="0" fontId="7" fillId="5" borderId="29" xfId="0" applyFont="1" applyFill="1" applyBorder="1"/>
    <xf numFmtId="0" fontId="7" fillId="5" borderId="30" xfId="0" applyFont="1" applyFill="1" applyBorder="1"/>
    <xf numFmtId="0" fontId="7" fillId="5" borderId="41" xfId="0" applyFont="1" applyFill="1" applyBorder="1"/>
    <xf numFmtId="0" fontId="7" fillId="5" borderId="32" xfId="0" applyFont="1" applyFill="1" applyBorder="1"/>
    <xf numFmtId="0" fontId="7" fillId="5" borderId="0" xfId="0" applyNumberFormat="1" applyFont="1" applyFill="1" applyBorder="1" applyAlignment="1" applyProtection="1">
      <alignment horizontal="left" vertical="center"/>
    </xf>
    <xf numFmtId="0" fontId="7" fillId="5" borderId="0" xfId="0" applyFont="1" applyFill="1" applyBorder="1"/>
    <xf numFmtId="0" fontId="7" fillId="5" borderId="31" xfId="0" applyFont="1" applyFill="1" applyBorder="1"/>
    <xf numFmtId="0" fontId="7" fillId="0" borderId="0" xfId="0" applyNumberFormat="1" applyFont="1" applyFill="1" applyBorder="1" applyAlignment="1" applyProtection="1">
      <alignment horizontal="left" vertical="center"/>
    </xf>
    <xf numFmtId="168" fontId="7"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left" vertical="center" indent="2"/>
    </xf>
    <xf numFmtId="0" fontId="7" fillId="0" borderId="0" xfId="0" applyFont="1" applyFill="1" applyBorder="1"/>
    <xf numFmtId="3" fontId="7" fillId="0" borderId="0" xfId="0" applyNumberFormat="1" applyFont="1" applyFill="1" applyBorder="1" applyAlignment="1" applyProtection="1">
      <alignment horizontal="left" vertical="center" indent="2"/>
    </xf>
    <xf numFmtId="0" fontId="7" fillId="5" borderId="0" xfId="0" applyNumberFormat="1" applyFont="1" applyFill="1" applyBorder="1" applyAlignment="1" applyProtection="1">
      <alignment horizontal="left" vertical="center" indent="3"/>
    </xf>
    <xf numFmtId="0" fontId="7" fillId="0" borderId="0" xfId="0" applyNumberFormat="1" applyFont="1" applyFill="1" applyBorder="1" applyAlignment="1" applyProtection="1">
      <alignment horizontal="left" vertical="center" indent="3"/>
    </xf>
    <xf numFmtId="168" fontId="7" fillId="5" borderId="0" xfId="0" applyNumberFormat="1" applyFont="1" applyFill="1" applyBorder="1" applyAlignment="1" applyProtection="1">
      <alignment vertical="center"/>
    </xf>
    <xf numFmtId="0" fontId="7" fillId="5" borderId="36" xfId="0" applyFont="1" applyFill="1" applyBorder="1"/>
    <xf numFmtId="0" fontId="7" fillId="5" borderId="37" xfId="0" applyFont="1" applyFill="1" applyBorder="1"/>
    <xf numFmtId="0" fontId="7" fillId="5" borderId="38" xfId="0" applyFont="1" applyFill="1" applyBorder="1"/>
    <xf numFmtId="0" fontId="6" fillId="0" borderId="0" xfId="0" applyNumberFormat="1" applyFont="1" applyFill="1" applyBorder="1" applyAlignment="1" applyProtection="1">
      <alignment horizontal="left" vertical="center"/>
    </xf>
    <xf numFmtId="0" fontId="61" fillId="60" borderId="43" xfId="0" applyFont="1" applyFill="1" applyBorder="1"/>
    <xf numFmtId="0" fontId="60" fillId="60" borderId="33" xfId="0" applyFont="1" applyFill="1" applyBorder="1"/>
    <xf numFmtId="0" fontId="60" fillId="60" borderId="43" xfId="0" applyFont="1" applyFill="1" applyBorder="1"/>
    <xf numFmtId="0" fontId="60" fillId="60" borderId="23" xfId="0" applyFont="1" applyFill="1" applyBorder="1"/>
    <xf numFmtId="0" fontId="5" fillId="5" borderId="23" xfId="0" applyFont="1" applyFill="1" applyBorder="1"/>
    <xf numFmtId="0" fontId="5" fillId="5" borderId="0" xfId="0" applyFont="1" applyFill="1" applyBorder="1"/>
    <xf numFmtId="0" fontId="60" fillId="60" borderId="0" xfId="0" applyFont="1" applyFill="1" applyBorder="1"/>
    <xf numFmtId="0" fontId="60" fillId="60" borderId="39" xfId="0" applyFont="1" applyFill="1" applyBorder="1"/>
    <xf numFmtId="0" fontId="61" fillId="60" borderId="33" xfId="0" applyFont="1" applyFill="1" applyBorder="1" applyAlignment="1">
      <alignment vertical="center"/>
    </xf>
    <xf numFmtId="49" fontId="60" fillId="5" borderId="34" xfId="0" applyNumberFormat="1" applyFont="1" applyFill="1" applyBorder="1" applyAlignment="1">
      <alignment horizontal="left"/>
    </xf>
    <xf numFmtId="0" fontId="61" fillId="60" borderId="3" xfId="0" applyFont="1" applyFill="1" applyBorder="1" applyAlignment="1">
      <alignment vertical="center"/>
    </xf>
    <xf numFmtId="0" fontId="60" fillId="60" borderId="40" xfId="0" applyFont="1" applyFill="1" applyBorder="1"/>
    <xf numFmtId="0" fontId="5" fillId="5" borderId="33" xfId="0" applyFont="1" applyFill="1" applyBorder="1"/>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59" fillId="5" borderId="42" xfId="0" applyFont="1" applyFill="1" applyBorder="1"/>
    <xf numFmtId="0" fontId="5" fillId="5" borderId="32" xfId="0" applyFont="1" applyFill="1" applyBorder="1"/>
    <xf numFmtId="0" fontId="5" fillId="5" borderId="31"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49" fontId="5" fillId="5" borderId="0" xfId="0" applyNumberFormat="1" applyFont="1" applyFill="1"/>
    <xf numFmtId="49" fontId="5" fillId="5" borderId="30" xfId="0" applyNumberFormat="1" applyFont="1" applyFill="1" applyBorder="1"/>
    <xf numFmtId="49" fontId="5" fillId="5" borderId="0" xfId="0" applyNumberFormat="1" applyFont="1" applyFill="1" applyBorder="1"/>
    <xf numFmtId="0" fontId="5" fillId="5" borderId="0" xfId="0" applyFont="1" applyFill="1" applyBorder="1" applyAlignment="1">
      <alignment vertical="top"/>
    </xf>
    <xf numFmtId="0" fontId="5" fillId="0" borderId="0" xfId="0" applyNumberFormat="1" applyFont="1" applyFill="1" applyBorder="1" applyAlignment="1" applyProtection="1">
      <alignment horizontal="left" vertical="center"/>
    </xf>
    <xf numFmtId="0" fontId="5" fillId="0" borderId="0" xfId="0" applyNumberFormat="1" applyFont="1" applyFill="1" applyBorder="1" applyAlignment="1" applyProtection="1">
      <alignment horizontal="left" vertical="center" indent="2"/>
    </xf>
    <xf numFmtId="0" fontId="5" fillId="0" borderId="0" xfId="0" applyFont="1" applyFill="1" applyBorder="1" applyAlignment="1">
      <alignment vertical="top"/>
    </xf>
    <xf numFmtId="49" fontId="5" fillId="5" borderId="37" xfId="0" applyNumberFormat="1" applyFont="1" applyFill="1" applyBorder="1"/>
    <xf numFmtId="0" fontId="60" fillId="0" borderId="0" xfId="0" applyFont="1"/>
    <xf numFmtId="1" fontId="7" fillId="5" borderId="44" xfId="0" applyNumberFormat="1" applyFont="1" applyFill="1" applyBorder="1"/>
    <xf numFmtId="2" fontId="7" fillId="5" borderId="44" xfId="0" applyNumberFormat="1" applyFont="1" applyFill="1" applyBorder="1"/>
    <xf numFmtId="169" fontId="7" fillId="5" borderId="44" xfId="0" applyNumberFormat="1" applyFont="1" applyFill="1" applyBorder="1"/>
    <xf numFmtId="0" fontId="7" fillId="0" borderId="0" xfId="0" applyFont="1" applyFill="1"/>
    <xf numFmtId="0" fontId="64" fillId="60" borderId="0" xfId="0" applyFont="1" applyFill="1" applyBorder="1"/>
    <xf numFmtId="0" fontId="59" fillId="5" borderId="43" xfId="0" applyFont="1" applyFill="1" applyBorder="1"/>
    <xf numFmtId="0" fontId="4" fillId="5" borderId="23" xfId="0" applyFont="1" applyFill="1" applyBorder="1"/>
    <xf numFmtId="0" fontId="4" fillId="5" borderId="39" xfId="0" applyFont="1" applyFill="1" applyBorder="1"/>
    <xf numFmtId="0" fontId="59" fillId="5" borderId="33" xfId="0" applyFont="1" applyFill="1" applyBorder="1"/>
    <xf numFmtId="0" fontId="4" fillId="5" borderId="0" xfId="0" applyFont="1" applyFill="1" applyBorder="1"/>
    <xf numFmtId="0" fontId="4" fillId="5" borderId="34" xfId="0" applyFont="1" applyFill="1" applyBorder="1"/>
    <xf numFmtId="0" fontId="65" fillId="5" borderId="0" xfId="0" applyFont="1" applyFill="1" applyBorder="1"/>
    <xf numFmtId="0" fontId="4" fillId="5" borderId="44" xfId="0" applyFont="1" applyFill="1" applyBorder="1"/>
    <xf numFmtId="0" fontId="4" fillId="62" borderId="0" xfId="0" applyFont="1" applyFill="1" applyBorder="1"/>
    <xf numFmtId="0" fontId="4" fillId="63" borderId="0" xfId="0" applyFont="1" applyFill="1" applyBorder="1"/>
    <xf numFmtId="0" fontId="4" fillId="64" borderId="0" xfId="0" applyFont="1" applyFill="1" applyBorder="1"/>
    <xf numFmtId="0" fontId="4" fillId="65" borderId="0" xfId="0" applyFont="1" applyFill="1" applyBorder="1"/>
    <xf numFmtId="0" fontId="4" fillId="5" borderId="33" xfId="0" applyFont="1" applyFill="1" applyBorder="1"/>
    <xf numFmtId="0" fontId="4" fillId="66" borderId="0" xfId="0" applyFont="1" applyFill="1" applyBorder="1"/>
    <xf numFmtId="0" fontId="4" fillId="67" borderId="0" xfId="0" applyFont="1" applyFill="1" applyBorder="1"/>
    <xf numFmtId="0" fontId="4" fillId="68" borderId="0" xfId="0" applyFont="1" applyFill="1" applyBorder="1"/>
    <xf numFmtId="0" fontId="4" fillId="69" borderId="0" xfId="0" applyFont="1" applyFill="1" applyBorder="1"/>
    <xf numFmtId="0" fontId="4" fillId="5" borderId="3" xfId="0" applyFont="1" applyFill="1" applyBorder="1"/>
    <xf numFmtId="0" fontId="4" fillId="5" borderId="35" xfId="0" applyFont="1" applyFill="1" applyBorder="1"/>
    <xf numFmtId="0" fontId="4" fillId="5" borderId="40" xfId="0" applyFont="1" applyFill="1" applyBorder="1"/>
    <xf numFmtId="0" fontId="63" fillId="61" borderId="0" xfId="0" applyFont="1" applyFill="1" applyBorder="1"/>
    <xf numFmtId="169" fontId="8" fillId="5" borderId="44" xfId="0" applyNumberFormat="1" applyFont="1" applyFill="1" applyBorder="1"/>
    <xf numFmtId="0" fontId="8" fillId="5" borderId="0" xfId="0" applyNumberFormat="1" applyFont="1" applyFill="1" applyBorder="1" applyAlignment="1" applyProtection="1">
      <alignment horizontal="left" vertical="center"/>
    </xf>
    <xf numFmtId="0" fontId="60" fillId="5" borderId="0" xfId="0" applyFont="1" applyFill="1" applyBorder="1"/>
    <xf numFmtId="0" fontId="6" fillId="5" borderId="0" xfId="0" applyNumberFormat="1" applyFont="1" applyFill="1" applyBorder="1" applyAlignment="1" applyProtection="1">
      <alignment horizontal="left" vertical="center"/>
    </xf>
    <xf numFmtId="0" fontId="8" fillId="5" borderId="44" xfId="0" applyNumberFormat="1" applyFont="1" applyFill="1" applyBorder="1"/>
    <xf numFmtId="0" fontId="6" fillId="0" borderId="0" xfId="0" applyFont="1" applyBorder="1"/>
    <xf numFmtId="168" fontId="4" fillId="0" borderId="0" xfId="0" applyNumberFormat="1" applyFont="1" applyFill="1" applyBorder="1" applyAlignment="1" applyProtection="1">
      <alignment vertical="center"/>
    </xf>
    <xf numFmtId="1" fontId="7" fillId="5" borderId="0" xfId="0" applyNumberFormat="1" applyFont="1" applyFill="1" applyBorder="1"/>
    <xf numFmtId="0" fontId="7" fillId="5" borderId="0" xfId="0" applyNumberFormat="1" applyFont="1" applyFill="1" applyBorder="1" applyAlignment="1" applyProtection="1">
      <alignment horizontal="left" vertical="center" indent="2"/>
    </xf>
    <xf numFmtId="168" fontId="4" fillId="5" borderId="0" xfId="0" applyNumberFormat="1" applyFont="1" applyFill="1" applyBorder="1" applyAlignment="1" applyProtection="1">
      <alignment vertical="center"/>
    </xf>
    <xf numFmtId="0" fontId="5" fillId="5" borderId="42" xfId="0" applyFont="1" applyFill="1" applyBorder="1"/>
    <xf numFmtId="49" fontId="59" fillId="5" borderId="35" xfId="0" applyNumberFormat="1" applyFont="1" applyFill="1" applyBorder="1"/>
    <xf numFmtId="49" fontId="3" fillId="5" borderId="0" xfId="0" applyNumberFormat="1" applyFont="1" applyFill="1"/>
    <xf numFmtId="0" fontId="3" fillId="5" borderId="0" xfId="53758" applyFont="1" applyFill="1"/>
    <xf numFmtId="0" fontId="3" fillId="5" borderId="0" xfId="0" applyFont="1" applyFill="1" applyBorder="1"/>
    <xf numFmtId="0" fontId="2" fillId="0" borderId="0" xfId="0" applyNumberFormat="1" applyFont="1" applyFill="1" applyBorder="1" applyAlignment="1" applyProtection="1">
      <alignment horizontal="left" vertical="center"/>
    </xf>
    <xf numFmtId="0" fontId="63" fillId="61" borderId="43" xfId="0" applyFont="1" applyFill="1" applyBorder="1" applyAlignment="1">
      <alignment horizontal="left" vertical="top" wrapText="1"/>
    </xf>
    <xf numFmtId="0" fontId="63" fillId="61" borderId="23" xfId="0" applyFont="1" applyFill="1" applyBorder="1" applyAlignment="1">
      <alignment horizontal="left" vertical="top" wrapText="1"/>
    </xf>
    <xf numFmtId="0" fontId="63" fillId="61" borderId="46" xfId="0" applyFont="1" applyFill="1" applyBorder="1" applyAlignment="1">
      <alignment horizontal="left" vertical="top" wrapText="1"/>
    </xf>
    <xf numFmtId="0" fontId="63" fillId="61" borderId="33" xfId="0" applyFont="1" applyFill="1" applyBorder="1" applyAlignment="1">
      <alignment horizontal="left" vertical="top" wrapText="1"/>
    </xf>
    <xf numFmtId="0" fontId="63" fillId="61" borderId="0" xfId="0" applyFont="1" applyFill="1" applyBorder="1" applyAlignment="1">
      <alignment horizontal="left" vertical="top" wrapText="1"/>
    </xf>
    <xf numFmtId="0" fontId="63" fillId="61" borderId="47" xfId="0" applyFont="1" applyFill="1" applyBorder="1" applyAlignment="1">
      <alignment horizontal="left" vertical="top" wrapText="1"/>
    </xf>
    <xf numFmtId="0" fontId="63" fillId="61" borderId="48" xfId="0" applyFont="1" applyFill="1" applyBorder="1" applyAlignment="1">
      <alignment horizontal="left" vertical="top" wrapText="1"/>
    </xf>
    <xf numFmtId="0" fontId="63" fillId="61" borderId="49" xfId="0" applyFont="1" applyFill="1" applyBorder="1" applyAlignment="1">
      <alignment horizontal="left" vertical="top" wrapText="1"/>
    </xf>
    <xf numFmtId="0" fontId="63" fillId="61" borderId="50" xfId="0" applyFont="1" applyFill="1" applyBorder="1" applyAlignment="1">
      <alignment horizontal="left" vertical="top" wrapText="1"/>
    </xf>
  </cellXfs>
  <cellStyles count="5376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203200</xdr:colOff>
          <xdr:row>2</xdr:row>
          <xdr:rowOff>50800</xdr:rowOff>
        </xdr:from>
        <xdr:to>
          <xdr:col>8</xdr:col>
          <xdr:colOff>812800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228600</xdr:colOff>
      <xdr:row>36</xdr:row>
      <xdr:rowOff>38100</xdr:rowOff>
    </xdr:from>
    <xdr:to>
      <xdr:col>9</xdr:col>
      <xdr:colOff>889000</xdr:colOff>
      <xdr:row>51</xdr:row>
      <xdr:rowOff>177800</xdr:rowOff>
    </xdr:to>
    <xdr:pic>
      <xdr:nvPicPr>
        <xdr:cNvPr id="5" name="Picture 4"/>
        <xdr:cNvPicPr>
          <a:picLocks noChangeAspect="1"/>
        </xdr:cNvPicPr>
      </xdr:nvPicPr>
      <xdr:blipFill>
        <a:blip xmlns:r="http://schemas.openxmlformats.org/officeDocument/2006/relationships" r:embed="rId1"/>
        <a:stretch>
          <a:fillRect/>
        </a:stretch>
      </xdr:blipFill>
      <xdr:spPr>
        <a:xfrm>
          <a:off x="3479800" y="6908800"/>
          <a:ext cx="6286500" cy="2997200"/>
        </a:xfrm>
        <a:prstGeom prst="rect">
          <a:avLst/>
        </a:prstGeom>
      </xdr:spPr>
    </xdr:pic>
    <xdr:clientData/>
  </xdr:twoCellAnchor>
  <xdr:twoCellAnchor editAs="oneCell">
    <xdr:from>
      <xdr:col>4</xdr:col>
      <xdr:colOff>825500</xdr:colOff>
      <xdr:row>5</xdr:row>
      <xdr:rowOff>38100</xdr:rowOff>
    </xdr:from>
    <xdr:to>
      <xdr:col>9</xdr:col>
      <xdr:colOff>762000</xdr:colOff>
      <xdr:row>17</xdr:row>
      <xdr:rowOff>177800</xdr:rowOff>
    </xdr:to>
    <xdr:pic>
      <xdr:nvPicPr>
        <xdr:cNvPr id="6" name="Picture 5"/>
        <xdr:cNvPicPr>
          <a:picLocks noChangeAspect="1"/>
        </xdr:cNvPicPr>
      </xdr:nvPicPr>
      <xdr:blipFill>
        <a:blip xmlns:r="http://schemas.openxmlformats.org/officeDocument/2006/relationships" r:embed="rId2"/>
        <a:stretch>
          <a:fillRect/>
        </a:stretch>
      </xdr:blipFill>
      <xdr:spPr>
        <a:xfrm>
          <a:off x="4076700" y="1003300"/>
          <a:ext cx="5562600" cy="2425700"/>
        </a:xfrm>
        <a:prstGeom prst="rect">
          <a:avLst/>
        </a:prstGeom>
      </xdr:spPr>
    </xdr:pic>
    <xdr:clientData/>
  </xdr:twoCellAnchor>
  <xdr:twoCellAnchor editAs="oneCell">
    <xdr:from>
      <xdr:col>4</xdr:col>
      <xdr:colOff>241300</xdr:colOff>
      <xdr:row>19</xdr:row>
      <xdr:rowOff>114300</xdr:rowOff>
    </xdr:from>
    <xdr:to>
      <xdr:col>9</xdr:col>
      <xdr:colOff>952500</xdr:colOff>
      <xdr:row>34</xdr:row>
      <xdr:rowOff>127000</xdr:rowOff>
    </xdr:to>
    <xdr:pic>
      <xdr:nvPicPr>
        <xdr:cNvPr id="7" name="Picture 6"/>
        <xdr:cNvPicPr>
          <a:picLocks noChangeAspect="1"/>
        </xdr:cNvPicPr>
      </xdr:nvPicPr>
      <xdr:blipFill>
        <a:blip xmlns:r="http://schemas.openxmlformats.org/officeDocument/2006/relationships" r:embed="rId3"/>
        <a:stretch>
          <a:fillRect/>
        </a:stretch>
      </xdr:blipFill>
      <xdr:spPr>
        <a:xfrm>
          <a:off x="3492500" y="3746500"/>
          <a:ext cx="6337300" cy="2870200"/>
        </a:xfrm>
        <a:prstGeom prst="rect">
          <a:avLst/>
        </a:prstGeom>
      </xdr:spPr>
    </xdr:pic>
    <xdr:clientData/>
  </xdr:twoCellAnchor>
  <xdr:twoCellAnchor editAs="oneCell">
    <xdr:from>
      <xdr:col>4</xdr:col>
      <xdr:colOff>405869</xdr:colOff>
      <xdr:row>54</xdr:row>
      <xdr:rowOff>37964</xdr:rowOff>
    </xdr:from>
    <xdr:to>
      <xdr:col>10</xdr:col>
      <xdr:colOff>114300</xdr:colOff>
      <xdr:row>60</xdr:row>
      <xdr:rowOff>127000</xdr:rowOff>
    </xdr:to>
    <xdr:pic>
      <xdr:nvPicPr>
        <xdr:cNvPr id="2" name="Picture 1"/>
        <xdr:cNvPicPr>
          <a:picLocks noChangeAspect="1"/>
        </xdr:cNvPicPr>
      </xdr:nvPicPr>
      <xdr:blipFill rotWithShape="1">
        <a:blip xmlns:r="http://schemas.openxmlformats.org/officeDocument/2006/relationships" r:embed="rId4"/>
        <a:srcRect t="-1" r="2697" b="46701"/>
        <a:stretch/>
      </xdr:blipFill>
      <xdr:spPr>
        <a:xfrm>
          <a:off x="3657069" y="10337664"/>
          <a:ext cx="6414031" cy="1232036"/>
        </a:xfrm>
        <a:prstGeom prst="rect">
          <a:avLst/>
        </a:prstGeom>
      </xdr:spPr>
    </xdr:pic>
    <xdr:clientData/>
  </xdr:twoCellAnchor>
  <xdr:twoCellAnchor editAs="oneCell">
    <xdr:from>
      <xdr:col>4</xdr:col>
      <xdr:colOff>266700</xdr:colOff>
      <xdr:row>73</xdr:row>
      <xdr:rowOff>133192</xdr:rowOff>
    </xdr:from>
    <xdr:to>
      <xdr:col>10</xdr:col>
      <xdr:colOff>762000</xdr:colOff>
      <xdr:row>80</xdr:row>
      <xdr:rowOff>126999</xdr:rowOff>
    </xdr:to>
    <xdr:pic>
      <xdr:nvPicPr>
        <xdr:cNvPr id="10" name="Picture 9"/>
        <xdr:cNvPicPr>
          <a:picLocks noChangeAspect="1"/>
        </xdr:cNvPicPr>
      </xdr:nvPicPr>
      <xdr:blipFill>
        <a:blip xmlns:r="http://schemas.openxmlformats.org/officeDocument/2006/relationships" r:embed="rId5"/>
        <a:stretch>
          <a:fillRect/>
        </a:stretch>
      </xdr:blipFill>
      <xdr:spPr>
        <a:xfrm>
          <a:off x="3517900" y="14052392"/>
          <a:ext cx="7200900" cy="1327307"/>
        </a:xfrm>
        <a:prstGeom prst="rect">
          <a:avLst/>
        </a:prstGeom>
      </xdr:spPr>
    </xdr:pic>
    <xdr:clientData/>
  </xdr:twoCellAnchor>
  <xdr:twoCellAnchor editAs="oneCell">
    <xdr:from>
      <xdr:col>4</xdr:col>
      <xdr:colOff>406400</xdr:colOff>
      <xdr:row>63</xdr:row>
      <xdr:rowOff>38100</xdr:rowOff>
    </xdr:from>
    <xdr:to>
      <xdr:col>6</xdr:col>
      <xdr:colOff>990600</xdr:colOff>
      <xdr:row>70</xdr:row>
      <xdr:rowOff>38100</xdr:rowOff>
    </xdr:to>
    <xdr:pic>
      <xdr:nvPicPr>
        <xdr:cNvPr id="11" name="Picture 10"/>
        <xdr:cNvPicPr>
          <a:picLocks noChangeAspect="1"/>
        </xdr:cNvPicPr>
      </xdr:nvPicPr>
      <xdr:blipFill>
        <a:blip xmlns:r="http://schemas.openxmlformats.org/officeDocument/2006/relationships" r:embed="rId6"/>
        <a:stretch>
          <a:fillRect/>
        </a:stretch>
      </xdr:blipFill>
      <xdr:spPr>
        <a:xfrm>
          <a:off x="3657600" y="12052300"/>
          <a:ext cx="2971800" cy="1333500"/>
        </a:xfrm>
        <a:prstGeom prst="rect">
          <a:avLst/>
        </a:prstGeom>
      </xdr:spPr>
    </xdr:pic>
    <xdr:clientData/>
  </xdr:twoCellAnchor>
  <xdr:twoCellAnchor editAs="oneCell">
    <xdr:from>
      <xdr:col>4</xdr:col>
      <xdr:colOff>381000</xdr:colOff>
      <xdr:row>83</xdr:row>
      <xdr:rowOff>50801</xdr:rowOff>
    </xdr:from>
    <xdr:to>
      <xdr:col>10</xdr:col>
      <xdr:colOff>571500</xdr:colOff>
      <xdr:row>95</xdr:row>
      <xdr:rowOff>14687</xdr:rowOff>
    </xdr:to>
    <xdr:pic>
      <xdr:nvPicPr>
        <xdr:cNvPr id="12" name="Picture 11"/>
        <xdr:cNvPicPr>
          <a:picLocks noChangeAspect="1"/>
        </xdr:cNvPicPr>
      </xdr:nvPicPr>
      <xdr:blipFill rotWithShape="1">
        <a:blip xmlns:r="http://schemas.openxmlformats.org/officeDocument/2006/relationships" r:embed="rId7"/>
        <a:srcRect r="18793" b="4520"/>
        <a:stretch/>
      </xdr:blipFill>
      <xdr:spPr>
        <a:xfrm>
          <a:off x="3632200" y="15875001"/>
          <a:ext cx="6896100" cy="2249886"/>
        </a:xfrm>
        <a:prstGeom prst="rect">
          <a:avLst/>
        </a:prstGeom>
      </xdr:spPr>
    </xdr:pic>
    <xdr:clientData/>
  </xdr:twoCellAnchor>
  <xdr:twoCellAnchor editAs="oneCell">
    <xdr:from>
      <xdr:col>4</xdr:col>
      <xdr:colOff>584200</xdr:colOff>
      <xdr:row>97</xdr:row>
      <xdr:rowOff>101600</xdr:rowOff>
    </xdr:from>
    <xdr:to>
      <xdr:col>10</xdr:col>
      <xdr:colOff>774700</xdr:colOff>
      <xdr:row>105</xdr:row>
      <xdr:rowOff>101600</xdr:rowOff>
    </xdr:to>
    <xdr:pic>
      <xdr:nvPicPr>
        <xdr:cNvPr id="14" name="Picture 13"/>
        <xdr:cNvPicPr>
          <a:picLocks noChangeAspect="1"/>
        </xdr:cNvPicPr>
      </xdr:nvPicPr>
      <xdr:blipFill>
        <a:blip xmlns:r="http://schemas.openxmlformats.org/officeDocument/2006/relationships" r:embed="rId8"/>
        <a:stretch>
          <a:fillRect/>
        </a:stretch>
      </xdr:blipFill>
      <xdr:spPr>
        <a:xfrm>
          <a:off x="3835400" y="18592800"/>
          <a:ext cx="6896100" cy="1524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L11">
            <v>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hyperlink" Target="http://docs-europe.electrocomponents.com/webdocs/127d/0900766b8127d133.pdf" TargetMode="External"/><Relationship Id="rId2" Type="http://schemas.openxmlformats.org/officeDocument/2006/relationships/hyperlink" Target="http://docs-europe.electrocomponents.com/webdocs/1302/0900766b81302f20.pdf" TargetMode="External"/><Relationship Id="rId3" Type="http://schemas.openxmlformats.org/officeDocument/2006/relationships/hyperlink" Target="http://docs-europe.electrocomponents.com/webdocs/123e/0900766b8123eacd.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30" sqref="C30"/>
    </sheetView>
  </sheetViews>
  <sheetFormatPr baseColWidth="10" defaultRowHeight="15" x14ac:dyDescent="0"/>
  <cols>
    <col min="1" max="1" width="3.375" style="64" customWidth="1"/>
    <col min="2" max="2" width="8.625" style="57" customWidth="1"/>
    <col min="3" max="3" width="42.875" style="57" customWidth="1"/>
    <col min="4" max="4" width="7.125" style="57" customWidth="1"/>
    <col min="5" max="16384" width="10.625" style="57"/>
  </cols>
  <sheetData>
    <row r="1" spans="1:4" s="56" customFormat="1">
      <c r="A1" s="54"/>
      <c r="B1" s="55"/>
      <c r="C1" s="55"/>
    </row>
    <row r="2" spans="1:4" ht="20">
      <c r="A2" s="53"/>
      <c r="B2" s="88" t="s">
        <v>10</v>
      </c>
      <c r="C2" s="88"/>
    </row>
    <row r="3" spans="1:4">
      <c r="A3" s="53"/>
      <c r="B3" s="58"/>
      <c r="C3" s="58"/>
    </row>
    <row r="4" spans="1:4">
      <c r="A4" s="53"/>
      <c r="B4" s="52" t="s">
        <v>11</v>
      </c>
      <c r="C4" s="59" t="s">
        <v>44</v>
      </c>
    </row>
    <row r="5" spans="1:4">
      <c r="A5" s="53"/>
      <c r="B5" s="60" t="s">
        <v>57</v>
      </c>
      <c r="C5" s="61" t="s">
        <v>58</v>
      </c>
    </row>
    <row r="6" spans="1:4">
      <c r="A6" s="53"/>
      <c r="B6" s="62" t="s">
        <v>13</v>
      </c>
      <c r="C6" s="63" t="s">
        <v>14</v>
      </c>
    </row>
    <row r="7" spans="1:4">
      <c r="A7" s="53"/>
      <c r="B7" s="58"/>
      <c r="C7" s="58"/>
    </row>
    <row r="8" spans="1:4">
      <c r="A8" s="53"/>
      <c r="B8" s="58"/>
      <c r="C8" s="58"/>
    </row>
    <row r="9" spans="1:4">
      <c r="A9" s="53"/>
      <c r="B9" s="89" t="s">
        <v>59</v>
      </c>
      <c r="C9" s="90"/>
      <c r="D9" s="91"/>
    </row>
    <row r="10" spans="1:4">
      <c r="A10" s="53"/>
      <c r="B10" s="92"/>
      <c r="C10" s="93"/>
      <c r="D10" s="94"/>
    </row>
    <row r="11" spans="1:4">
      <c r="A11" s="53"/>
      <c r="B11" s="92" t="s">
        <v>60</v>
      </c>
      <c r="C11" s="95" t="s">
        <v>61</v>
      </c>
      <c r="D11" s="94"/>
    </row>
    <row r="12" spans="1:4" ht="16" thickBot="1">
      <c r="A12" s="53"/>
      <c r="B12" s="92"/>
      <c r="C12" s="3" t="s">
        <v>62</v>
      </c>
      <c r="D12" s="94"/>
    </row>
    <row r="13" spans="1:4" ht="16" thickBot="1">
      <c r="A13" s="53"/>
      <c r="B13" s="92"/>
      <c r="C13" s="96" t="s">
        <v>63</v>
      </c>
      <c r="D13" s="94"/>
    </row>
    <row r="14" spans="1:4">
      <c r="A14" s="53"/>
      <c r="B14" s="92"/>
      <c r="C14" s="93" t="s">
        <v>64</v>
      </c>
      <c r="D14" s="94"/>
    </row>
    <row r="15" spans="1:4">
      <c r="A15" s="53"/>
      <c r="B15" s="92"/>
      <c r="C15" s="93"/>
      <c r="D15" s="94"/>
    </row>
    <row r="16" spans="1:4">
      <c r="A16" s="53"/>
      <c r="B16" s="92" t="s">
        <v>65</v>
      </c>
      <c r="C16" s="97" t="s">
        <v>66</v>
      </c>
      <c r="D16" s="94"/>
    </row>
    <row r="17" spans="1:4">
      <c r="A17" s="53"/>
      <c r="B17" s="92"/>
      <c r="C17" s="98" t="s">
        <v>67</v>
      </c>
      <c r="D17" s="94"/>
    </row>
    <row r="18" spans="1:4">
      <c r="A18" s="53"/>
      <c r="B18" s="92"/>
      <c r="C18" s="99" t="s">
        <v>68</v>
      </c>
      <c r="D18" s="94"/>
    </row>
    <row r="19" spans="1:4">
      <c r="A19" s="53"/>
      <c r="B19" s="92"/>
      <c r="C19" s="100" t="s">
        <v>69</v>
      </c>
      <c r="D19" s="94"/>
    </row>
    <row r="20" spans="1:4">
      <c r="A20" s="53"/>
      <c r="B20" s="101"/>
      <c r="C20" s="102" t="s">
        <v>70</v>
      </c>
      <c r="D20" s="94"/>
    </row>
    <row r="21" spans="1:4">
      <c r="A21" s="53"/>
      <c r="B21" s="101"/>
      <c r="C21" s="103" t="s">
        <v>71</v>
      </c>
      <c r="D21" s="94"/>
    </row>
    <row r="22" spans="1:4">
      <c r="A22" s="53"/>
      <c r="B22" s="101"/>
      <c r="C22" s="104" t="s">
        <v>72</v>
      </c>
      <c r="D22" s="94"/>
    </row>
    <row r="23" spans="1:4">
      <c r="B23" s="101"/>
      <c r="C23" s="105" t="s">
        <v>73</v>
      </c>
      <c r="D23" s="94"/>
    </row>
    <row r="24" spans="1:4">
      <c r="B24" s="106"/>
      <c r="C24" s="107"/>
      <c r="D24" s="10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E25" sqref="E25"/>
    </sheetView>
  </sheetViews>
  <sheetFormatPr baseColWidth="10" defaultRowHeight="15" x14ac:dyDescent="0"/>
  <cols>
    <col min="1" max="1" width="3.25" style="20" customWidth="1"/>
    <col min="2" max="2" width="3.375" style="20" customWidth="1"/>
    <col min="3" max="3" width="27.625" style="20" customWidth="1"/>
    <col min="4" max="4" width="11.75" style="20" customWidth="1"/>
    <col min="5" max="5" width="16.75" style="20" customWidth="1"/>
    <col min="6" max="6" width="3" style="20" customWidth="1"/>
    <col min="7" max="7" width="26.25" style="20" customWidth="1"/>
    <col min="8" max="8" width="3.5" style="20" customWidth="1"/>
    <col min="9" max="9" width="41" style="20" customWidth="1"/>
    <col min="10" max="10" width="5.375" style="20" customWidth="1"/>
    <col min="11" max="16384" width="10.625" style="20"/>
  </cols>
  <sheetData>
    <row r="1" spans="2:11">
      <c r="D1" s="18"/>
    </row>
    <row r="2" spans="2:11" ht="15" customHeight="1">
      <c r="B2" s="126" t="s">
        <v>74</v>
      </c>
      <c r="C2" s="127"/>
      <c r="D2" s="127"/>
      <c r="E2" s="128"/>
      <c r="F2" s="109"/>
      <c r="G2" s="109"/>
    </row>
    <row r="3" spans="2:11">
      <c r="B3" s="129"/>
      <c r="C3" s="130"/>
      <c r="D3" s="130"/>
      <c r="E3" s="131"/>
      <c r="F3" s="109"/>
      <c r="G3" s="109"/>
    </row>
    <row r="4" spans="2:11">
      <c r="B4" s="129"/>
      <c r="C4" s="130"/>
      <c r="D4" s="130"/>
      <c r="E4" s="131"/>
      <c r="F4" s="109"/>
      <c r="G4" s="109"/>
    </row>
    <row r="5" spans="2:11">
      <c r="B5" s="132"/>
      <c r="C5" s="133"/>
      <c r="D5" s="133"/>
      <c r="E5" s="134"/>
    </row>
    <row r="6" spans="2:11" ht="16" thickBot="1">
      <c r="D6" s="18"/>
    </row>
    <row r="7" spans="2:11">
      <c r="B7" s="21"/>
      <c r="C7" s="9"/>
      <c r="D7" s="9"/>
      <c r="E7" s="9"/>
      <c r="F7" s="9"/>
      <c r="G7" s="9"/>
      <c r="H7" s="9"/>
      <c r="I7" s="9"/>
      <c r="J7" s="22"/>
    </row>
    <row r="8" spans="2:11" s="13" customFormat="1">
      <c r="B8" s="11"/>
      <c r="C8" s="6" t="s">
        <v>21</v>
      </c>
      <c r="D8" s="7" t="s">
        <v>8</v>
      </c>
      <c r="E8" s="6" t="s">
        <v>3</v>
      </c>
      <c r="F8" s="6"/>
      <c r="G8" s="6" t="s">
        <v>7</v>
      </c>
      <c r="H8" s="6"/>
      <c r="I8" s="6" t="s">
        <v>0</v>
      </c>
      <c r="J8" s="28"/>
    </row>
    <row r="9" spans="2:11" s="13" customFormat="1">
      <c r="B9" s="12"/>
      <c r="C9" s="3"/>
      <c r="D9" s="15"/>
      <c r="E9" s="3"/>
      <c r="F9" s="3"/>
      <c r="G9" s="3"/>
      <c r="H9" s="3"/>
      <c r="I9" s="3"/>
      <c r="J9" s="4"/>
    </row>
    <row r="10" spans="2:11" s="13" customFormat="1" ht="16" thickBot="1">
      <c r="B10" s="12"/>
      <c r="C10" s="3" t="s">
        <v>75</v>
      </c>
      <c r="D10" s="15"/>
      <c r="E10" s="3"/>
      <c r="F10" s="3"/>
      <c r="G10" s="3"/>
      <c r="H10" s="3"/>
      <c r="I10" s="3"/>
      <c r="J10" s="4"/>
    </row>
    <row r="11" spans="2:11" s="13" customFormat="1" ht="16" thickBot="1">
      <c r="B11" s="23"/>
      <c r="C11" s="51" t="s">
        <v>50</v>
      </c>
      <c r="D11" s="10" t="s">
        <v>77</v>
      </c>
      <c r="E11" s="110">
        <f>'Research data'!G7</f>
        <v>6.9999999999999999E-6</v>
      </c>
      <c r="F11" s="19"/>
      <c r="G11" s="19" t="s">
        <v>34</v>
      </c>
      <c r="H11" s="19"/>
      <c r="I11" s="29" t="s">
        <v>30</v>
      </c>
      <c r="J11" s="4"/>
    </row>
    <row r="12" spans="2:11" s="13" customFormat="1">
      <c r="B12" s="12"/>
      <c r="C12" s="3"/>
      <c r="D12" s="15"/>
      <c r="E12" s="3"/>
      <c r="F12" s="3"/>
      <c r="G12" s="3"/>
      <c r="H12" s="3"/>
      <c r="I12" s="3"/>
      <c r="J12" s="4"/>
    </row>
    <row r="13" spans="2:11" ht="16" thickBot="1">
      <c r="B13" s="23"/>
      <c r="C13" s="3" t="s">
        <v>76</v>
      </c>
      <c r="D13" s="18"/>
      <c r="E13" s="18"/>
      <c r="F13" s="18"/>
      <c r="G13" s="18"/>
      <c r="H13" s="18"/>
      <c r="I13" s="18"/>
      <c r="J13" s="24"/>
      <c r="K13" s="18"/>
    </row>
    <row r="14" spans="2:11" ht="16" thickBot="1">
      <c r="B14" s="23"/>
      <c r="C14" s="113" t="s">
        <v>51</v>
      </c>
      <c r="D14" s="112" t="s">
        <v>26</v>
      </c>
      <c r="E14" s="30">
        <f>'Research data'!G14</f>
        <v>15.38</v>
      </c>
      <c r="F14" s="18"/>
      <c r="G14" s="18" t="s">
        <v>28</v>
      </c>
      <c r="H14" s="18"/>
      <c r="I14" s="29" t="s">
        <v>30</v>
      </c>
      <c r="J14" s="24"/>
      <c r="K14" s="18"/>
    </row>
    <row r="15" spans="2:11" ht="16" thickBot="1">
      <c r="B15" s="23"/>
      <c r="C15" s="113" t="s">
        <v>52</v>
      </c>
      <c r="D15" s="112" t="s">
        <v>26</v>
      </c>
      <c r="E15" s="114">
        <v>0</v>
      </c>
      <c r="F15" s="18"/>
      <c r="G15" s="18" t="s">
        <v>29</v>
      </c>
      <c r="H15" s="18"/>
      <c r="I15" s="29" t="s">
        <v>30</v>
      </c>
      <c r="J15" s="24"/>
      <c r="K15" s="18"/>
    </row>
    <row r="16" spans="2:11">
      <c r="B16" s="23"/>
      <c r="C16" s="111"/>
      <c r="D16" s="112"/>
      <c r="E16" s="18"/>
      <c r="F16" s="18"/>
      <c r="G16" s="18"/>
      <c r="H16" s="19"/>
      <c r="I16" s="18"/>
      <c r="J16" s="24"/>
      <c r="K16" s="18"/>
    </row>
    <row r="17" spans="2:11" ht="16" thickBot="1">
      <c r="B17" s="23"/>
      <c r="C17" s="17" t="s">
        <v>4</v>
      </c>
      <c r="D17" s="112"/>
      <c r="E17" s="18"/>
      <c r="F17" s="18"/>
      <c r="G17" s="18"/>
      <c r="H17" s="18"/>
      <c r="I17" s="18"/>
      <c r="J17" s="24"/>
      <c r="K17" s="18"/>
    </row>
    <row r="18" spans="2:11" ht="16" thickBot="1">
      <c r="B18" s="23"/>
      <c r="C18" s="51" t="s">
        <v>49</v>
      </c>
      <c r="D18" s="10" t="s">
        <v>1</v>
      </c>
      <c r="E18" s="31">
        <f>'Research data'!G11</f>
        <v>23</v>
      </c>
      <c r="F18" s="19"/>
      <c r="G18" s="19" t="s">
        <v>27</v>
      </c>
      <c r="H18" s="19"/>
      <c r="I18" s="29" t="s">
        <v>30</v>
      </c>
      <c r="J18" s="24"/>
      <c r="K18" s="18"/>
    </row>
    <row r="19" spans="2:11" ht="16" thickBot="1">
      <c r="B19" s="23"/>
      <c r="C19" s="115" t="s">
        <v>38</v>
      </c>
      <c r="D19" s="10" t="s">
        <v>2</v>
      </c>
      <c r="E19" s="31">
        <v>0</v>
      </c>
      <c r="F19" s="19"/>
      <c r="G19" s="19"/>
      <c r="H19" s="19"/>
      <c r="I19" s="29" t="s">
        <v>53</v>
      </c>
      <c r="J19" s="24"/>
      <c r="K19" s="18"/>
    </row>
    <row r="20" spans="2:11" ht="20" customHeight="1" thickBot="1">
      <c r="B20" s="25"/>
      <c r="C20" s="26"/>
      <c r="D20" s="26"/>
      <c r="E20" s="26"/>
      <c r="F20" s="26"/>
      <c r="G20" s="26"/>
      <c r="H20" s="26"/>
      <c r="I20" s="26"/>
      <c r="J20" s="27"/>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203200</xdr:colOff>
                    <xdr:row>2</xdr:row>
                    <xdr:rowOff>50800</xdr:rowOff>
                  </from>
                  <to>
                    <xdr:col>8</xdr:col>
                    <xdr:colOff>812800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R22"/>
  <sheetViews>
    <sheetView topLeftCell="F1" workbookViewId="0">
      <selection activeCell="G8" sqref="G8"/>
    </sheetView>
  </sheetViews>
  <sheetFormatPr baseColWidth="10" defaultRowHeight="15" x14ac:dyDescent="0"/>
  <cols>
    <col min="1" max="2" width="3.125" style="32" customWidth="1"/>
    <col min="3" max="3" width="25.125" style="32" customWidth="1"/>
    <col min="4" max="4" width="16.625" style="32" hidden="1" customWidth="1"/>
    <col min="5" max="5" width="13.875" style="32" hidden="1" customWidth="1"/>
    <col min="6" max="6" width="8.875" style="32" customWidth="1"/>
    <col min="7" max="7" width="9.25" style="32" customWidth="1"/>
    <col min="8" max="8" width="3.875" style="32" customWidth="1"/>
    <col min="9" max="9" width="10.5" style="32" customWidth="1"/>
    <col min="10" max="10" width="3.375" style="32" customWidth="1"/>
    <col min="11" max="11" width="9.25" style="32" customWidth="1"/>
    <col min="12" max="12" width="3.25" style="32" customWidth="1"/>
    <col min="13" max="13" width="9.5" style="32" customWidth="1"/>
    <col min="14" max="14" width="3.625" style="32" customWidth="1"/>
    <col min="15" max="15" width="9.25" style="32" customWidth="1"/>
    <col min="16" max="16" width="2.75" style="32" customWidth="1"/>
    <col min="17" max="17" width="31.125" style="32" customWidth="1"/>
    <col min="18" max="18" width="5" style="32" customWidth="1"/>
    <col min="19" max="16384" width="10.625" style="32"/>
  </cols>
  <sheetData>
    <row r="2" spans="2:18" ht="16" thickBot="1"/>
    <row r="3" spans="2:18">
      <c r="B3" s="33"/>
      <c r="C3" s="34"/>
      <c r="D3" s="34"/>
      <c r="E3" s="34"/>
      <c r="F3" s="34"/>
      <c r="G3" s="9"/>
      <c r="H3" s="9"/>
      <c r="I3" s="9"/>
      <c r="J3" s="34"/>
      <c r="K3" s="34"/>
      <c r="L3" s="34"/>
      <c r="M3" s="34"/>
      <c r="N3" s="34"/>
      <c r="O3" s="34"/>
      <c r="P3" s="34"/>
      <c r="Q3" s="34"/>
      <c r="R3" s="35"/>
    </row>
    <row r="4" spans="2:18" s="13" customFormat="1">
      <c r="B4" s="12"/>
      <c r="C4" s="16" t="s">
        <v>80</v>
      </c>
      <c r="D4" s="1"/>
      <c r="E4" s="1"/>
      <c r="F4" s="16" t="s">
        <v>8</v>
      </c>
      <c r="G4" s="5" t="s">
        <v>70</v>
      </c>
      <c r="H4" s="5"/>
      <c r="I4" s="5" t="s">
        <v>40</v>
      </c>
      <c r="J4" s="5"/>
      <c r="K4" s="5" t="s">
        <v>22</v>
      </c>
      <c r="L4" s="5"/>
      <c r="M4" s="5" t="s">
        <v>23</v>
      </c>
      <c r="N4" s="5"/>
      <c r="O4" s="5" t="s">
        <v>24</v>
      </c>
      <c r="P4" s="5"/>
      <c r="Q4" s="5" t="s">
        <v>25</v>
      </c>
      <c r="R4" s="4"/>
    </row>
    <row r="5" spans="2:18">
      <c r="B5" s="36"/>
      <c r="C5" s="37"/>
      <c r="D5" s="37"/>
      <c r="E5" s="37"/>
      <c r="F5" s="37"/>
      <c r="G5" s="38"/>
      <c r="H5" s="38"/>
      <c r="I5" s="38"/>
      <c r="J5" s="38"/>
      <c r="K5" s="38"/>
      <c r="L5" s="38"/>
      <c r="M5" s="38"/>
      <c r="N5" s="38"/>
      <c r="O5" s="38"/>
      <c r="P5" s="38"/>
      <c r="Q5" s="38"/>
      <c r="R5" s="39"/>
    </row>
    <row r="6" spans="2:18" ht="16" thickBot="1">
      <c r="B6" s="36"/>
      <c r="C6" s="2" t="s">
        <v>75</v>
      </c>
      <c r="D6" s="17"/>
      <c r="E6" s="17"/>
      <c r="F6" s="17"/>
      <c r="Q6" s="87"/>
      <c r="R6" s="39"/>
    </row>
    <row r="7" spans="2:18" ht="16" thickBot="1">
      <c r="B7" s="36"/>
      <c r="C7" s="42" t="s">
        <v>17</v>
      </c>
      <c r="D7" s="42"/>
      <c r="E7" s="42"/>
      <c r="F7" s="116" t="s">
        <v>78</v>
      </c>
      <c r="G7" s="86">
        <f>ROUND((G8/1000000),6)</f>
        <v>6.9999999999999999E-6</v>
      </c>
      <c r="I7" s="86">
        <f>I8/1000000</f>
        <v>9.0000000000000002E-6</v>
      </c>
      <c r="K7" s="86">
        <f>K8/1000000</f>
        <v>6.0000000000000002E-6</v>
      </c>
      <c r="M7" s="86">
        <f>M8/1000000</f>
        <v>6.4999999999999996E-6</v>
      </c>
      <c r="O7" s="86">
        <f>O8/1000000</f>
        <v>7.9999999999999996E-6</v>
      </c>
      <c r="Q7" s="87"/>
      <c r="R7" s="39"/>
    </row>
    <row r="8" spans="2:18" ht="16" thickBot="1">
      <c r="B8" s="36"/>
      <c r="C8" s="43" t="s">
        <v>33</v>
      </c>
      <c r="D8" s="42"/>
      <c r="E8" s="42"/>
      <c r="F8" s="116" t="s">
        <v>79</v>
      </c>
      <c r="G8" s="84">
        <f>ROUND(AVERAGE(I8,K8,M8,O8),0)</f>
        <v>7</v>
      </c>
      <c r="I8" s="84">
        <v>9</v>
      </c>
      <c r="K8" s="84">
        <v>6</v>
      </c>
      <c r="M8" s="84">
        <v>6.5</v>
      </c>
      <c r="O8" s="84">
        <v>8</v>
      </c>
      <c r="Q8" s="87"/>
      <c r="R8" s="39"/>
    </row>
    <row r="9" spans="2:18">
      <c r="B9" s="36"/>
      <c r="C9" s="38"/>
      <c r="D9" s="118"/>
      <c r="E9" s="118"/>
      <c r="F9" s="119"/>
      <c r="G9" s="117"/>
      <c r="I9" s="117"/>
      <c r="K9" s="117"/>
      <c r="M9" s="117"/>
      <c r="O9" s="117"/>
      <c r="Q9" s="87"/>
      <c r="R9" s="39"/>
    </row>
    <row r="10" spans="2:18" ht="16" thickBot="1">
      <c r="B10" s="36"/>
      <c r="C10" s="17" t="s">
        <v>4</v>
      </c>
      <c r="D10" s="17"/>
      <c r="E10" s="17"/>
      <c r="F10" s="17"/>
      <c r="Q10" s="87"/>
      <c r="R10" s="39"/>
    </row>
    <row r="11" spans="2:18" ht="16" thickBot="1">
      <c r="B11" s="36"/>
      <c r="C11" s="40" t="s">
        <v>31</v>
      </c>
      <c r="D11" s="40"/>
      <c r="E11" s="40"/>
      <c r="F11" s="41" t="s">
        <v>1</v>
      </c>
      <c r="G11" s="84">
        <f>ROUND(AVERAGE(I11,K11,M11,O11),0)</f>
        <v>23</v>
      </c>
      <c r="I11" s="84">
        <f>Notes!D67/2.7/365</f>
        <v>20.294266869609334</v>
      </c>
      <c r="K11" s="84">
        <f>Notes!D104/2.7/365</f>
        <v>20.294266869609334</v>
      </c>
      <c r="M11" s="84">
        <f>Notes!D78/2.7/365</f>
        <v>25.36783358701167</v>
      </c>
      <c r="O11" s="84">
        <f>Notes!D91/2.7/365</f>
        <v>25.36783358701167</v>
      </c>
      <c r="Q11" s="87" t="s">
        <v>32</v>
      </c>
      <c r="R11" s="39"/>
    </row>
    <row r="12" spans="2:18">
      <c r="B12" s="36"/>
      <c r="C12" s="17"/>
      <c r="D12" s="17"/>
      <c r="E12" s="17"/>
      <c r="F12" s="17"/>
      <c r="Q12" s="87"/>
      <c r="R12" s="39"/>
    </row>
    <row r="13" spans="2:18" ht="16" thickBot="1">
      <c r="B13" s="36"/>
      <c r="C13" s="2" t="s">
        <v>81</v>
      </c>
      <c r="D13" s="2"/>
      <c r="E13" s="2"/>
      <c r="F13" s="17"/>
      <c r="Q13" s="87"/>
      <c r="R13" s="39"/>
    </row>
    <row r="14" spans="2:18" ht="16" thickBot="1">
      <c r="B14" s="36"/>
      <c r="C14" s="40" t="s">
        <v>37</v>
      </c>
      <c r="D14" s="2"/>
      <c r="E14" s="2"/>
      <c r="F14" s="125" t="s">
        <v>86</v>
      </c>
      <c r="G14" s="85">
        <f>ROUND(AVERAGE(I14,K14,M14,O14),2)</f>
        <v>15.38</v>
      </c>
      <c r="I14" s="85">
        <f>Notes!$D$56</f>
        <v>11.99</v>
      </c>
      <c r="K14" s="85">
        <f>Notes!$D$13</f>
        <v>17.53</v>
      </c>
      <c r="M14" s="85">
        <f>Notes!$D$13</f>
        <v>17.53</v>
      </c>
      <c r="O14" s="85">
        <f>Notes!$D$44</f>
        <v>14.48</v>
      </c>
      <c r="Q14" s="87" t="s">
        <v>43</v>
      </c>
      <c r="R14" s="39"/>
    </row>
    <row r="15" spans="2:18" ht="16" thickBot="1">
      <c r="B15" s="36"/>
      <c r="C15" s="44" t="s">
        <v>5</v>
      </c>
      <c r="D15" s="44"/>
      <c r="E15" s="44"/>
      <c r="F15" s="116" t="s">
        <v>26</v>
      </c>
      <c r="G15" s="84">
        <v>0</v>
      </c>
      <c r="I15" s="84">
        <v>0</v>
      </c>
      <c r="K15" s="84">
        <v>0</v>
      </c>
      <c r="M15" s="84">
        <v>0</v>
      </c>
      <c r="O15" s="84">
        <v>0</v>
      </c>
      <c r="Q15" s="87"/>
      <c r="R15" s="39"/>
    </row>
    <row r="16" spans="2:18">
      <c r="B16" s="36"/>
      <c r="C16" s="45"/>
      <c r="D16" s="46"/>
      <c r="E16" s="46"/>
      <c r="F16" s="47"/>
      <c r="Q16" s="87"/>
      <c r="R16" s="39"/>
    </row>
    <row r="17" spans="2:18" ht="16" thickBot="1">
      <c r="B17" s="48"/>
      <c r="C17" s="49"/>
      <c r="D17" s="49"/>
      <c r="E17" s="49"/>
      <c r="F17" s="49"/>
      <c r="G17" s="49"/>
      <c r="H17" s="49"/>
      <c r="I17" s="49"/>
      <c r="J17" s="49"/>
      <c r="K17" s="49"/>
      <c r="L17" s="49"/>
      <c r="M17" s="49"/>
      <c r="N17" s="49"/>
      <c r="O17" s="49"/>
      <c r="P17" s="49"/>
      <c r="Q17" s="49"/>
      <c r="R17" s="50"/>
    </row>
    <row r="20" spans="2:18">
      <c r="G20" s="38"/>
      <c r="H20" s="38"/>
      <c r="I20" s="38"/>
      <c r="J20" s="38"/>
      <c r="K20" s="38"/>
      <c r="L20" s="38"/>
      <c r="M20" s="38"/>
      <c r="N20" s="38"/>
    </row>
    <row r="21" spans="2:18">
      <c r="G21" s="38"/>
      <c r="H21" s="38"/>
      <c r="I21" s="38"/>
      <c r="J21" s="38"/>
      <c r="K21" s="38"/>
      <c r="L21" s="38"/>
      <c r="M21" s="38"/>
      <c r="N21" s="38"/>
    </row>
    <row r="22" spans="2:18">
      <c r="G22" s="38"/>
      <c r="H22" s="38"/>
      <c r="I22" s="38"/>
      <c r="J22" s="38"/>
      <c r="K22" s="38"/>
      <c r="L22" s="38"/>
      <c r="M22" s="38"/>
      <c r="N22" s="3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6"/>
  <sheetViews>
    <sheetView tabSelected="1" topLeftCell="D1" workbookViewId="0">
      <selection activeCell="I20" sqref="I20"/>
    </sheetView>
  </sheetViews>
  <sheetFormatPr baseColWidth="10" defaultColWidth="33.125" defaultRowHeight="15" x14ac:dyDescent="0"/>
  <cols>
    <col min="1" max="1" width="2.75" style="65" customWidth="1"/>
    <col min="2" max="2" width="3.375" style="65" customWidth="1"/>
    <col min="3" max="3" width="27.875" style="65" customWidth="1"/>
    <col min="4" max="4" width="16.125" style="65" customWidth="1"/>
    <col min="5" max="5" width="10.25" style="65" customWidth="1"/>
    <col min="6" max="7" width="13.25" style="75" customWidth="1"/>
    <col min="8" max="8" width="12.75" style="75" customWidth="1"/>
    <col min="9" max="9" width="33.75" style="75" customWidth="1"/>
    <col min="10" max="10" width="59.875" style="65" customWidth="1"/>
    <col min="11" max="11" width="11.75" style="65" customWidth="1"/>
    <col min="12" max="12" width="9.5" style="65" customWidth="1"/>
    <col min="13" max="16384" width="33.125" style="65"/>
  </cols>
  <sheetData>
    <row r="1" spans="2:11" ht="16" thickBot="1"/>
    <row r="2" spans="2:11">
      <c r="B2" s="66"/>
      <c r="C2" s="67"/>
      <c r="D2" s="67"/>
      <c r="E2" s="67"/>
      <c r="F2" s="76"/>
      <c r="G2" s="76"/>
      <c r="H2" s="76"/>
      <c r="I2" s="76"/>
      <c r="J2" s="67"/>
      <c r="K2" s="68"/>
    </row>
    <row r="3" spans="2:11">
      <c r="B3" s="70"/>
      <c r="C3" s="3" t="s">
        <v>15</v>
      </c>
      <c r="D3" s="3"/>
      <c r="E3" s="3"/>
      <c r="F3" s="8"/>
      <c r="G3" s="8"/>
      <c r="H3" s="8"/>
      <c r="I3" s="8"/>
      <c r="J3" s="57"/>
      <c r="K3" s="71"/>
    </row>
    <row r="4" spans="2:11" s="57" customFormat="1">
      <c r="B4" s="70"/>
      <c r="F4" s="77"/>
      <c r="G4" s="77"/>
      <c r="H4" s="77"/>
      <c r="I4" s="77"/>
      <c r="K4" s="71"/>
    </row>
    <row r="5" spans="2:11">
      <c r="B5" s="120"/>
      <c r="C5" s="5" t="s">
        <v>18</v>
      </c>
      <c r="D5" s="5" t="s">
        <v>0</v>
      </c>
      <c r="E5" s="5" t="s">
        <v>12</v>
      </c>
      <c r="F5" s="121" t="s">
        <v>19</v>
      </c>
      <c r="G5" s="121" t="s">
        <v>82</v>
      </c>
      <c r="H5" s="121" t="s">
        <v>20</v>
      </c>
      <c r="I5" s="121" t="s">
        <v>87</v>
      </c>
      <c r="J5" s="5" t="s">
        <v>9</v>
      </c>
      <c r="K5" s="14"/>
    </row>
    <row r="6" spans="2:11">
      <c r="B6" s="70"/>
      <c r="C6" s="3"/>
      <c r="D6" s="57"/>
      <c r="E6" s="3"/>
      <c r="F6" s="8"/>
      <c r="G6" s="8"/>
      <c r="H6" s="8"/>
      <c r="I6" s="8"/>
      <c r="J6" s="3"/>
      <c r="K6" s="4"/>
    </row>
    <row r="7" spans="2:11">
      <c r="B7" s="70"/>
      <c r="C7" s="78"/>
      <c r="D7" s="65" t="s">
        <v>23</v>
      </c>
      <c r="E7" s="65" t="s">
        <v>16</v>
      </c>
      <c r="F7" s="75" t="s">
        <v>56</v>
      </c>
      <c r="G7" s="122" t="s">
        <v>56</v>
      </c>
      <c r="H7" s="65"/>
      <c r="I7" s="83" t="s">
        <v>88</v>
      </c>
      <c r="J7" s="123" t="s">
        <v>47</v>
      </c>
      <c r="K7" s="71"/>
    </row>
    <row r="8" spans="2:11">
      <c r="B8" s="70"/>
      <c r="C8" s="79" t="s">
        <v>35</v>
      </c>
      <c r="H8" s="65"/>
      <c r="I8" s="65"/>
      <c r="K8" s="71"/>
    </row>
    <row r="9" spans="2:11">
      <c r="B9" s="70"/>
      <c r="C9" s="80" t="s">
        <v>17</v>
      </c>
      <c r="H9" s="65"/>
      <c r="I9" s="65"/>
      <c r="K9" s="71"/>
    </row>
    <row r="10" spans="2:11">
      <c r="B10" s="70"/>
      <c r="C10" s="57"/>
      <c r="H10" s="65"/>
      <c r="I10" s="65"/>
      <c r="K10" s="71"/>
    </row>
    <row r="11" spans="2:11">
      <c r="B11" s="70"/>
      <c r="C11" s="57"/>
      <c r="H11" s="65"/>
      <c r="I11" s="65"/>
      <c r="K11" s="71"/>
    </row>
    <row r="12" spans="2:11">
      <c r="B12" s="70"/>
      <c r="C12" s="79" t="s">
        <v>35</v>
      </c>
      <c r="D12" s="65" t="s">
        <v>24</v>
      </c>
      <c r="E12" s="65" t="s">
        <v>16</v>
      </c>
      <c r="F12" s="75" t="s">
        <v>39</v>
      </c>
      <c r="G12" s="122" t="s">
        <v>39</v>
      </c>
      <c r="H12" s="65"/>
      <c r="I12" s="83" t="s">
        <v>89</v>
      </c>
      <c r="J12" s="123" t="s">
        <v>48</v>
      </c>
      <c r="K12" s="71"/>
    </row>
    <row r="13" spans="2:11">
      <c r="B13" s="70"/>
      <c r="C13" s="80" t="s">
        <v>17</v>
      </c>
      <c r="H13" s="65"/>
      <c r="I13" s="65"/>
      <c r="K13" s="71"/>
    </row>
    <row r="14" spans="2:11">
      <c r="B14" s="70"/>
      <c r="C14" s="78"/>
      <c r="H14" s="65"/>
      <c r="I14" s="65"/>
      <c r="K14" s="71"/>
    </row>
    <row r="15" spans="2:11">
      <c r="B15" s="70"/>
      <c r="C15" s="78"/>
      <c r="H15" s="65"/>
      <c r="I15" s="65"/>
      <c r="K15" s="71"/>
    </row>
    <row r="16" spans="2:11">
      <c r="B16" s="70"/>
      <c r="C16" s="79" t="s">
        <v>35</v>
      </c>
      <c r="D16" s="65" t="s">
        <v>22</v>
      </c>
      <c r="E16" s="65" t="s">
        <v>16</v>
      </c>
      <c r="F16" s="75" t="s">
        <v>39</v>
      </c>
      <c r="G16" s="122" t="s">
        <v>39</v>
      </c>
      <c r="H16" s="65"/>
      <c r="I16" s="83" t="s">
        <v>90</v>
      </c>
      <c r="J16" s="123" t="s">
        <v>46</v>
      </c>
      <c r="K16" s="71"/>
    </row>
    <row r="17" spans="2:11">
      <c r="B17" s="70"/>
      <c r="C17" s="80" t="s">
        <v>17</v>
      </c>
      <c r="H17" s="65"/>
      <c r="I17" s="65"/>
      <c r="K17" s="71"/>
    </row>
    <row r="18" spans="2:11">
      <c r="B18" s="70"/>
      <c r="C18" s="78"/>
      <c r="H18" s="65"/>
      <c r="I18" s="65"/>
      <c r="K18" s="71"/>
    </row>
    <row r="19" spans="2:11">
      <c r="B19" s="70"/>
      <c r="C19" s="78"/>
      <c r="H19" s="65"/>
      <c r="I19" s="65"/>
      <c r="K19" s="71"/>
    </row>
    <row r="20" spans="2:11">
      <c r="B20" s="70"/>
      <c r="C20" s="79" t="s">
        <v>35</v>
      </c>
      <c r="D20" s="65" t="s">
        <v>40</v>
      </c>
      <c r="E20" s="65" t="s">
        <v>6</v>
      </c>
      <c r="H20" s="65" t="s">
        <v>45</v>
      </c>
      <c r="I20" s="65"/>
      <c r="J20" s="123" t="s">
        <v>83</v>
      </c>
      <c r="K20" s="71"/>
    </row>
    <row r="21" spans="2:11">
      <c r="B21" s="70"/>
      <c r="C21" s="80" t="s">
        <v>17</v>
      </c>
      <c r="H21" s="65"/>
      <c r="I21" s="65"/>
      <c r="K21" s="71"/>
    </row>
    <row r="22" spans="2:11">
      <c r="B22" s="70"/>
      <c r="C22" s="57"/>
      <c r="H22" s="65"/>
      <c r="I22" s="65"/>
      <c r="K22" s="71"/>
    </row>
    <row r="23" spans="2:11">
      <c r="B23" s="70"/>
      <c r="C23" s="78"/>
      <c r="H23" s="65"/>
      <c r="I23" s="65"/>
      <c r="K23" s="71"/>
    </row>
    <row r="24" spans="2:11">
      <c r="B24" s="70"/>
      <c r="C24" s="81" t="s">
        <v>36</v>
      </c>
      <c r="D24" s="78" t="s">
        <v>41</v>
      </c>
      <c r="E24" s="57" t="s">
        <v>6</v>
      </c>
      <c r="F24" s="77"/>
      <c r="G24" s="77"/>
      <c r="H24" s="57" t="s">
        <v>45</v>
      </c>
      <c r="I24" s="57"/>
      <c r="J24" s="57" t="s">
        <v>42</v>
      </c>
      <c r="K24" s="71"/>
    </row>
    <row r="25" spans="2:11">
      <c r="B25" s="70"/>
      <c r="C25" s="81"/>
      <c r="D25" s="78"/>
      <c r="E25" s="57"/>
      <c r="F25" s="77"/>
      <c r="G25" s="77"/>
      <c r="H25" s="57"/>
      <c r="I25" s="57"/>
      <c r="J25" s="57"/>
      <c r="K25" s="71"/>
    </row>
    <row r="26" spans="2:11" ht="16" thickBot="1">
      <c r="B26" s="72"/>
      <c r="C26" s="73"/>
      <c r="D26" s="73"/>
      <c r="E26" s="73"/>
      <c r="F26" s="82"/>
      <c r="G26" s="82"/>
      <c r="H26" s="82"/>
      <c r="I26" s="82"/>
      <c r="J26" s="73"/>
      <c r="K26" s="74"/>
    </row>
  </sheetData>
  <hyperlinks>
    <hyperlink ref="J16" r:id="rId1"/>
    <hyperlink ref="J7" r:id="rId2"/>
    <hyperlink ref="J12" r:id="rId3" display="http://docs-europe.electrocomponents.com/webdocs/123e/0900766b8123eacd.pdf"/>
  </hyperlinks>
  <pageMargins left="0.75" right="0.75" top="1" bottom="1" header="0.5" footer="0.5"/>
  <pageSetup paperSize="9" orientation="portrait" horizontalDpi="4294967292" verticalDpi="4294967292"/>
  <ignoredErrors>
    <ignoredError sqref="F12:G12 F16:G16 F7:G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B1:K108"/>
  <sheetViews>
    <sheetView topLeftCell="A73" workbookViewId="0">
      <selection activeCell="M96" sqref="M96"/>
    </sheetView>
  </sheetViews>
  <sheetFormatPr baseColWidth="10" defaultRowHeight="15" x14ac:dyDescent="0"/>
  <cols>
    <col min="1" max="1" width="3.875" style="65" customWidth="1"/>
    <col min="2" max="2" width="4.625" style="65" customWidth="1"/>
    <col min="3" max="3" width="10.625" style="65"/>
    <col min="4" max="5" width="12.875" style="65" customWidth="1"/>
    <col min="6" max="16384" width="10.625" style="65"/>
  </cols>
  <sheetData>
    <row r="1" spans="2:11" ht="16" thickBot="1"/>
    <row r="2" spans="2:11">
      <c r="B2" s="66"/>
      <c r="C2" s="67"/>
      <c r="D2" s="67"/>
      <c r="E2" s="67"/>
      <c r="F2" s="67"/>
      <c r="G2" s="67"/>
      <c r="H2" s="67"/>
      <c r="I2" s="67"/>
      <c r="J2" s="67"/>
      <c r="K2" s="68"/>
    </row>
    <row r="3" spans="2:11" s="13" customFormat="1">
      <c r="B3" s="69"/>
      <c r="C3" s="5" t="s">
        <v>0</v>
      </c>
      <c r="D3" s="5" t="s">
        <v>54</v>
      </c>
      <c r="E3" s="5"/>
      <c r="F3" s="5"/>
      <c r="G3" s="5"/>
      <c r="H3" s="5"/>
      <c r="I3" s="5"/>
      <c r="J3" s="5"/>
      <c r="K3" s="14"/>
    </row>
    <row r="4" spans="2:11" s="13" customFormat="1">
      <c r="B4" s="12"/>
      <c r="C4" s="3"/>
      <c r="D4" s="3"/>
      <c r="E4" s="3"/>
      <c r="F4" s="3"/>
      <c r="G4" s="3"/>
      <c r="H4" s="3"/>
      <c r="I4" s="3"/>
      <c r="J4" s="3"/>
      <c r="K4" s="4"/>
    </row>
    <row r="5" spans="2:11">
      <c r="B5" s="70"/>
      <c r="C5" s="57" t="s">
        <v>41</v>
      </c>
      <c r="D5" s="57"/>
      <c r="E5" s="57"/>
      <c r="F5" s="57"/>
      <c r="G5" s="57"/>
      <c r="H5" s="57"/>
      <c r="I5" s="57"/>
      <c r="J5" s="57"/>
      <c r="K5" s="71"/>
    </row>
    <row r="6" spans="2:11">
      <c r="B6" s="70"/>
      <c r="C6" s="57"/>
      <c r="D6" s="57" t="s">
        <v>55</v>
      </c>
      <c r="E6" s="57"/>
      <c r="F6" s="57"/>
      <c r="G6" s="57"/>
      <c r="H6" s="57"/>
      <c r="I6" s="57"/>
      <c r="J6" s="57"/>
      <c r="K6" s="71"/>
    </row>
    <row r="7" spans="2:11">
      <c r="B7" s="70"/>
      <c r="C7" s="57"/>
      <c r="D7" s="57"/>
      <c r="E7" s="57"/>
      <c r="F7" s="57"/>
      <c r="G7" s="57"/>
      <c r="H7" s="57"/>
      <c r="I7" s="57"/>
      <c r="J7" s="57"/>
      <c r="K7" s="71"/>
    </row>
    <row r="8" spans="2:11">
      <c r="B8" s="70"/>
      <c r="C8" s="57"/>
      <c r="D8" s="57"/>
      <c r="E8" s="57"/>
      <c r="F8" s="57"/>
      <c r="G8" s="57"/>
      <c r="H8" s="57"/>
      <c r="I8" s="57"/>
      <c r="J8" s="57"/>
      <c r="K8" s="71"/>
    </row>
    <row r="9" spans="2:11">
      <c r="B9" s="70"/>
      <c r="C9" s="57"/>
      <c r="D9" s="57"/>
      <c r="E9" s="57"/>
      <c r="F9" s="57"/>
      <c r="G9" s="57"/>
      <c r="H9" s="57"/>
      <c r="I9" s="57"/>
      <c r="J9" s="57"/>
      <c r="K9" s="71"/>
    </row>
    <row r="10" spans="2:11">
      <c r="B10" s="70"/>
      <c r="C10" s="57"/>
      <c r="D10" s="57"/>
      <c r="E10" s="57"/>
      <c r="F10" s="57"/>
      <c r="G10" s="57"/>
      <c r="H10" s="57"/>
      <c r="I10" s="57"/>
      <c r="J10" s="57"/>
      <c r="K10" s="71"/>
    </row>
    <row r="11" spans="2:11">
      <c r="B11" s="70"/>
      <c r="C11" s="57"/>
      <c r="D11" s="57"/>
      <c r="E11" s="57"/>
      <c r="F11" s="57"/>
      <c r="G11" s="57"/>
      <c r="H11" s="57"/>
      <c r="I11" s="57"/>
      <c r="J11" s="57"/>
      <c r="K11" s="71"/>
    </row>
    <row r="12" spans="2:11">
      <c r="B12" s="70"/>
      <c r="C12" s="57"/>
      <c r="D12" s="57"/>
      <c r="E12" s="57"/>
      <c r="F12" s="57"/>
      <c r="G12" s="57"/>
      <c r="H12" s="57"/>
      <c r="I12" s="57"/>
      <c r="J12" s="57"/>
      <c r="K12" s="71"/>
    </row>
    <row r="13" spans="2:11">
      <c r="B13" s="70"/>
      <c r="C13" s="57"/>
      <c r="D13" s="57">
        <v>17.53</v>
      </c>
      <c r="E13" s="57"/>
      <c r="F13" s="57"/>
      <c r="G13" s="57"/>
      <c r="H13" s="57"/>
      <c r="I13" s="57"/>
      <c r="J13" s="57"/>
      <c r="K13" s="71"/>
    </row>
    <row r="14" spans="2:11">
      <c r="B14" s="70"/>
      <c r="C14" s="57"/>
      <c r="D14" s="57"/>
      <c r="E14" s="57"/>
      <c r="F14" s="57"/>
      <c r="G14" s="57"/>
      <c r="H14" s="57"/>
      <c r="I14" s="57"/>
      <c r="J14" s="57"/>
      <c r="K14" s="71"/>
    </row>
    <row r="15" spans="2:11">
      <c r="B15" s="70"/>
      <c r="C15" s="57"/>
      <c r="D15" s="57"/>
      <c r="E15" s="57"/>
      <c r="F15" s="57"/>
      <c r="G15" s="57"/>
      <c r="H15" s="57"/>
      <c r="I15" s="57"/>
      <c r="J15" s="57"/>
      <c r="K15" s="71"/>
    </row>
    <row r="16" spans="2:11">
      <c r="B16" s="70"/>
      <c r="C16" s="57"/>
      <c r="D16" s="57"/>
      <c r="E16" s="57"/>
      <c r="F16" s="57"/>
      <c r="G16" s="57"/>
      <c r="H16" s="57"/>
      <c r="I16" s="57"/>
      <c r="J16" s="57"/>
      <c r="K16" s="71"/>
    </row>
    <row r="17" spans="2:11">
      <c r="B17" s="70"/>
      <c r="C17" s="57"/>
      <c r="D17" s="57"/>
      <c r="E17" s="57"/>
      <c r="F17" s="57"/>
      <c r="G17" s="57"/>
      <c r="H17" s="57"/>
      <c r="I17" s="57"/>
      <c r="J17" s="57"/>
      <c r="K17" s="71"/>
    </row>
    <row r="18" spans="2:11">
      <c r="B18" s="70"/>
      <c r="C18" s="57"/>
      <c r="D18" s="57"/>
      <c r="E18" s="57"/>
      <c r="F18" s="57"/>
      <c r="G18" s="57"/>
      <c r="H18" s="57"/>
      <c r="I18" s="57"/>
      <c r="J18" s="57"/>
      <c r="K18" s="71"/>
    </row>
    <row r="19" spans="2:11">
      <c r="B19" s="70"/>
      <c r="C19" s="57"/>
      <c r="D19" s="57"/>
      <c r="E19" s="57"/>
      <c r="F19" s="57"/>
      <c r="G19" s="57"/>
      <c r="H19" s="57"/>
      <c r="I19" s="57"/>
      <c r="J19" s="57"/>
      <c r="K19" s="71"/>
    </row>
    <row r="20" spans="2:11">
      <c r="B20" s="70"/>
      <c r="C20" s="57"/>
      <c r="D20" s="57"/>
      <c r="E20" s="57"/>
      <c r="F20" s="57"/>
      <c r="G20" s="57"/>
      <c r="H20" s="57"/>
      <c r="I20" s="57"/>
      <c r="J20" s="57"/>
      <c r="K20" s="71"/>
    </row>
    <row r="21" spans="2:11">
      <c r="B21" s="70"/>
      <c r="C21" s="57"/>
      <c r="D21" s="57" t="s">
        <v>23</v>
      </c>
      <c r="E21" s="57"/>
      <c r="F21" s="57"/>
      <c r="G21" s="57"/>
      <c r="H21" s="57"/>
      <c r="I21" s="57"/>
      <c r="J21" s="57"/>
      <c r="K21" s="71"/>
    </row>
    <row r="22" spans="2:11">
      <c r="B22" s="70"/>
      <c r="C22" s="57"/>
      <c r="D22" s="57"/>
      <c r="E22" s="57"/>
      <c r="F22" s="57"/>
      <c r="G22" s="57"/>
      <c r="H22" s="57"/>
      <c r="I22" s="57"/>
      <c r="J22" s="57"/>
      <c r="K22" s="71"/>
    </row>
    <row r="23" spans="2:11">
      <c r="B23" s="70"/>
      <c r="C23" s="57"/>
      <c r="D23" s="57"/>
      <c r="E23" s="57"/>
      <c r="F23" s="57"/>
      <c r="G23" s="57"/>
      <c r="H23" s="57"/>
      <c r="I23" s="57"/>
      <c r="J23" s="57"/>
      <c r="K23" s="71"/>
    </row>
    <row r="24" spans="2:11">
      <c r="B24" s="70"/>
      <c r="C24" s="57"/>
      <c r="D24" s="57"/>
      <c r="E24" s="57"/>
      <c r="F24" s="57"/>
      <c r="G24" s="57"/>
      <c r="H24" s="57"/>
      <c r="I24" s="57"/>
      <c r="J24" s="57"/>
      <c r="K24" s="71"/>
    </row>
    <row r="25" spans="2:11">
      <c r="B25" s="70"/>
      <c r="C25" s="57"/>
      <c r="D25" s="57"/>
      <c r="E25" s="57"/>
      <c r="F25" s="57"/>
      <c r="G25" s="57"/>
      <c r="H25" s="57"/>
      <c r="I25" s="57"/>
      <c r="J25" s="57"/>
      <c r="K25" s="71"/>
    </row>
    <row r="26" spans="2:11">
      <c r="B26" s="70"/>
      <c r="C26" s="57"/>
      <c r="D26" s="57"/>
      <c r="E26" s="57"/>
      <c r="F26" s="57"/>
      <c r="G26" s="57"/>
      <c r="H26" s="57"/>
      <c r="I26" s="57"/>
      <c r="J26" s="57"/>
      <c r="K26" s="71"/>
    </row>
    <row r="27" spans="2:11">
      <c r="B27" s="70"/>
      <c r="C27" s="57"/>
      <c r="D27" s="57"/>
      <c r="E27" s="57"/>
      <c r="F27" s="57"/>
      <c r="G27" s="57"/>
      <c r="H27" s="57"/>
      <c r="I27" s="57"/>
      <c r="J27" s="57"/>
      <c r="K27" s="71"/>
    </row>
    <row r="28" spans="2:11">
      <c r="B28" s="70"/>
      <c r="C28" s="57"/>
      <c r="D28" s="57">
        <v>15.23</v>
      </c>
      <c r="E28" s="57"/>
      <c r="F28" s="57"/>
      <c r="G28" s="57"/>
      <c r="H28" s="57"/>
      <c r="I28" s="57"/>
      <c r="J28" s="57"/>
      <c r="K28" s="71"/>
    </row>
    <row r="29" spans="2:11">
      <c r="B29" s="70"/>
      <c r="C29" s="57"/>
      <c r="D29" s="57"/>
      <c r="E29" s="57"/>
      <c r="F29" s="57"/>
      <c r="G29" s="57"/>
      <c r="H29" s="57"/>
      <c r="I29" s="57"/>
      <c r="J29" s="57"/>
      <c r="K29" s="71"/>
    </row>
    <row r="30" spans="2:11">
      <c r="B30" s="70"/>
      <c r="C30" s="57"/>
      <c r="D30" s="57"/>
      <c r="E30" s="57"/>
      <c r="F30" s="57"/>
      <c r="G30" s="57"/>
      <c r="H30" s="57"/>
      <c r="I30" s="57"/>
      <c r="J30" s="57"/>
      <c r="K30" s="71"/>
    </row>
    <row r="31" spans="2:11">
      <c r="B31" s="70"/>
      <c r="C31" s="57"/>
      <c r="D31" s="57"/>
      <c r="E31" s="57"/>
      <c r="F31" s="57"/>
      <c r="G31" s="57"/>
      <c r="H31" s="57"/>
      <c r="I31" s="57"/>
      <c r="J31" s="57"/>
      <c r="K31" s="71"/>
    </row>
    <row r="32" spans="2:11">
      <c r="B32" s="70"/>
      <c r="C32" s="57"/>
      <c r="D32" s="57"/>
      <c r="E32" s="57"/>
      <c r="F32" s="57"/>
      <c r="G32" s="57"/>
      <c r="H32" s="57"/>
      <c r="I32" s="57"/>
      <c r="J32" s="57"/>
      <c r="K32" s="71"/>
    </row>
    <row r="33" spans="2:11">
      <c r="B33" s="70"/>
      <c r="C33" s="57"/>
      <c r="D33" s="57"/>
      <c r="E33" s="57"/>
      <c r="F33" s="57"/>
      <c r="G33" s="57"/>
      <c r="H33" s="57"/>
      <c r="I33" s="57"/>
      <c r="J33" s="57"/>
      <c r="K33" s="71"/>
    </row>
    <row r="34" spans="2:11">
      <c r="B34" s="70"/>
      <c r="C34" s="57"/>
      <c r="D34" s="57"/>
      <c r="E34" s="57"/>
      <c r="F34" s="57"/>
      <c r="G34" s="57"/>
      <c r="H34" s="57"/>
      <c r="I34" s="57"/>
      <c r="J34" s="57"/>
      <c r="K34" s="71"/>
    </row>
    <row r="35" spans="2:11">
      <c r="B35" s="70"/>
      <c r="C35" s="57"/>
      <c r="D35" s="57"/>
      <c r="E35" s="57"/>
      <c r="F35" s="57"/>
      <c r="G35" s="57"/>
      <c r="H35" s="57"/>
      <c r="I35" s="57"/>
      <c r="J35" s="57"/>
      <c r="K35" s="71"/>
    </row>
    <row r="36" spans="2:11">
      <c r="B36" s="70"/>
      <c r="C36" s="57"/>
      <c r="D36" s="57"/>
      <c r="E36" s="57"/>
      <c r="F36" s="57"/>
      <c r="G36" s="57"/>
      <c r="H36" s="57"/>
      <c r="I36" s="57"/>
      <c r="J36" s="57"/>
      <c r="K36" s="71"/>
    </row>
    <row r="37" spans="2:11">
      <c r="B37" s="70"/>
      <c r="C37" s="57"/>
      <c r="D37" s="57" t="s">
        <v>24</v>
      </c>
      <c r="E37" s="57"/>
      <c r="F37" s="57"/>
      <c r="G37" s="57"/>
      <c r="H37" s="57"/>
      <c r="I37" s="57"/>
      <c r="J37" s="57"/>
      <c r="K37" s="71"/>
    </row>
    <row r="38" spans="2:11">
      <c r="B38" s="70"/>
      <c r="C38" s="57"/>
      <c r="D38" s="57"/>
      <c r="E38" s="57"/>
      <c r="F38" s="57"/>
      <c r="G38" s="57"/>
      <c r="H38" s="57"/>
      <c r="I38" s="57"/>
      <c r="J38" s="57"/>
      <c r="K38" s="71"/>
    </row>
    <row r="39" spans="2:11">
      <c r="B39" s="70"/>
      <c r="C39" s="57"/>
      <c r="D39" s="57"/>
      <c r="E39" s="57"/>
      <c r="F39" s="57"/>
      <c r="G39" s="57"/>
      <c r="H39" s="57"/>
      <c r="I39" s="57"/>
      <c r="J39" s="57"/>
      <c r="K39" s="71"/>
    </row>
    <row r="40" spans="2:11">
      <c r="B40" s="70"/>
      <c r="C40" s="57"/>
      <c r="D40" s="57"/>
      <c r="E40" s="57"/>
      <c r="F40" s="57"/>
      <c r="G40" s="57"/>
      <c r="H40" s="57"/>
      <c r="I40" s="57"/>
      <c r="J40" s="57"/>
      <c r="K40" s="71"/>
    </row>
    <row r="41" spans="2:11">
      <c r="B41" s="70"/>
      <c r="C41" s="57"/>
      <c r="D41" s="57"/>
      <c r="E41" s="57"/>
      <c r="F41" s="57"/>
      <c r="G41" s="57"/>
      <c r="H41" s="57"/>
      <c r="I41" s="57"/>
      <c r="J41" s="57"/>
      <c r="K41" s="71"/>
    </row>
    <row r="42" spans="2:11">
      <c r="B42" s="70"/>
      <c r="C42" s="57"/>
      <c r="D42" s="57"/>
      <c r="E42" s="57"/>
      <c r="F42" s="57"/>
      <c r="G42" s="57"/>
      <c r="H42" s="57"/>
      <c r="I42" s="57"/>
      <c r="J42" s="57"/>
      <c r="K42" s="71"/>
    </row>
    <row r="43" spans="2:11">
      <c r="B43" s="70"/>
      <c r="C43" s="57"/>
      <c r="D43" s="57"/>
      <c r="E43" s="57"/>
      <c r="F43" s="57"/>
      <c r="G43" s="57"/>
      <c r="H43" s="57"/>
      <c r="I43" s="57"/>
      <c r="J43" s="57"/>
      <c r="K43" s="71"/>
    </row>
    <row r="44" spans="2:11">
      <c r="B44" s="70"/>
      <c r="C44" s="57"/>
      <c r="D44" s="57">
        <v>14.48</v>
      </c>
      <c r="E44" s="57"/>
      <c r="F44" s="57"/>
      <c r="G44" s="57"/>
      <c r="H44" s="57"/>
      <c r="I44" s="57"/>
      <c r="J44" s="57"/>
      <c r="K44" s="71"/>
    </row>
    <row r="45" spans="2:11">
      <c r="B45" s="70"/>
      <c r="C45" s="57"/>
      <c r="D45" s="57"/>
      <c r="E45" s="57"/>
      <c r="F45" s="57"/>
      <c r="G45" s="57"/>
      <c r="H45" s="57"/>
      <c r="I45" s="57"/>
      <c r="J45" s="57"/>
      <c r="K45" s="71"/>
    </row>
    <row r="46" spans="2:11">
      <c r="B46" s="70"/>
      <c r="C46" s="57"/>
      <c r="D46" s="57"/>
      <c r="E46" s="57"/>
      <c r="F46" s="57"/>
      <c r="G46" s="57"/>
      <c r="H46" s="57"/>
      <c r="I46" s="57"/>
      <c r="J46" s="57"/>
      <c r="K46" s="71"/>
    </row>
    <row r="47" spans="2:11">
      <c r="B47" s="70"/>
      <c r="C47" s="57"/>
      <c r="D47" s="57"/>
      <c r="E47" s="57"/>
      <c r="F47" s="57"/>
      <c r="G47" s="57"/>
      <c r="H47" s="57"/>
      <c r="I47" s="57"/>
      <c r="J47" s="57"/>
      <c r="K47" s="71"/>
    </row>
    <row r="48" spans="2:11">
      <c r="B48" s="70"/>
      <c r="C48" s="57"/>
      <c r="D48" s="57"/>
      <c r="E48" s="57"/>
      <c r="F48" s="57"/>
      <c r="G48" s="57"/>
      <c r="H48" s="57"/>
      <c r="I48" s="57"/>
      <c r="J48" s="57"/>
      <c r="K48" s="71"/>
    </row>
    <row r="49" spans="2:11">
      <c r="B49" s="70"/>
      <c r="C49" s="57"/>
      <c r="D49" s="57"/>
      <c r="E49" s="57"/>
      <c r="F49" s="57"/>
      <c r="G49" s="57"/>
      <c r="H49" s="57"/>
      <c r="I49" s="57"/>
      <c r="J49" s="57"/>
      <c r="K49" s="71"/>
    </row>
    <row r="50" spans="2:11">
      <c r="B50" s="70"/>
      <c r="C50" s="57"/>
      <c r="D50" s="57"/>
      <c r="E50" s="57"/>
      <c r="F50" s="57"/>
      <c r="G50" s="57"/>
      <c r="H50" s="57"/>
      <c r="I50" s="57"/>
      <c r="J50" s="57"/>
      <c r="K50" s="71"/>
    </row>
    <row r="51" spans="2:11">
      <c r="B51" s="70"/>
      <c r="C51" s="57"/>
      <c r="D51" s="57"/>
      <c r="E51" s="57"/>
      <c r="F51" s="57"/>
      <c r="G51" s="57"/>
      <c r="H51" s="57"/>
      <c r="I51" s="57"/>
      <c r="J51" s="57"/>
      <c r="K51" s="71"/>
    </row>
    <row r="52" spans="2:11">
      <c r="B52" s="70"/>
      <c r="C52" s="57"/>
      <c r="D52" s="57"/>
      <c r="E52" s="57"/>
      <c r="F52" s="57"/>
      <c r="G52" s="57"/>
      <c r="H52" s="57"/>
      <c r="I52" s="57"/>
      <c r="J52" s="57"/>
      <c r="K52" s="71"/>
    </row>
    <row r="53" spans="2:11">
      <c r="B53" s="70"/>
      <c r="C53" s="57"/>
      <c r="D53" s="57"/>
      <c r="E53" s="57"/>
      <c r="F53" s="57"/>
      <c r="G53" s="57"/>
      <c r="H53" s="57"/>
      <c r="I53" s="57"/>
      <c r="J53" s="57"/>
      <c r="K53" s="71"/>
    </row>
    <row r="54" spans="2:11">
      <c r="B54" s="70"/>
      <c r="C54" s="57" t="s">
        <v>40</v>
      </c>
      <c r="D54" s="57"/>
      <c r="E54" s="57"/>
      <c r="F54" s="57"/>
      <c r="G54" s="57"/>
      <c r="H54" s="57"/>
      <c r="I54" s="57"/>
      <c r="J54" s="57"/>
      <c r="K54" s="71"/>
    </row>
    <row r="55" spans="2:11">
      <c r="B55" s="70"/>
      <c r="C55" s="57"/>
      <c r="D55" s="57"/>
      <c r="E55" s="57"/>
      <c r="F55" s="57"/>
      <c r="G55" s="57"/>
      <c r="H55" s="57"/>
      <c r="I55" s="57"/>
      <c r="J55" s="57"/>
      <c r="K55" s="71"/>
    </row>
    <row r="56" spans="2:11">
      <c r="B56" s="70"/>
      <c r="C56" s="57"/>
      <c r="D56" s="57">
        <v>11.99</v>
      </c>
      <c r="E56" s="57"/>
      <c r="F56" s="57"/>
      <c r="G56" s="57"/>
      <c r="H56" s="57"/>
      <c r="I56" s="57"/>
      <c r="J56" s="57"/>
      <c r="K56" s="71"/>
    </row>
    <row r="57" spans="2:11">
      <c r="B57" s="70"/>
      <c r="C57" s="57"/>
      <c r="D57" s="57"/>
      <c r="E57" s="57"/>
      <c r="F57" s="57"/>
      <c r="G57" s="57"/>
      <c r="H57" s="57"/>
      <c r="I57" s="57"/>
      <c r="J57" s="57"/>
      <c r="K57" s="71"/>
    </row>
    <row r="58" spans="2:11">
      <c r="B58" s="70"/>
      <c r="C58" s="57"/>
      <c r="D58" s="57"/>
      <c r="E58" s="57"/>
      <c r="F58" s="57"/>
      <c r="G58" s="57"/>
      <c r="H58" s="57"/>
      <c r="I58" s="57"/>
      <c r="J58" s="57"/>
      <c r="K58" s="71"/>
    </row>
    <row r="59" spans="2:11">
      <c r="B59" s="70"/>
      <c r="C59" s="57"/>
      <c r="D59" s="57"/>
      <c r="E59" s="57"/>
      <c r="F59" s="57"/>
      <c r="G59" s="57"/>
      <c r="H59" s="57"/>
      <c r="I59" s="57"/>
      <c r="J59" s="57"/>
      <c r="K59" s="71"/>
    </row>
    <row r="60" spans="2:11">
      <c r="B60" s="70"/>
      <c r="C60" s="57"/>
      <c r="D60" s="57"/>
      <c r="E60" s="57"/>
      <c r="F60" s="57"/>
      <c r="G60" s="57"/>
      <c r="H60" s="57"/>
      <c r="I60" s="57"/>
      <c r="J60" s="57"/>
      <c r="K60" s="71"/>
    </row>
    <row r="61" spans="2:11">
      <c r="B61" s="70"/>
      <c r="C61" s="57"/>
      <c r="D61" s="57"/>
      <c r="E61" s="57"/>
      <c r="F61" s="57"/>
      <c r="G61" s="57"/>
      <c r="H61" s="57"/>
      <c r="I61" s="57"/>
      <c r="J61" s="57"/>
      <c r="K61" s="71"/>
    </row>
    <row r="62" spans="2:11">
      <c r="B62" s="70"/>
      <c r="C62" s="57"/>
      <c r="D62" s="57"/>
      <c r="E62" s="57"/>
      <c r="F62" s="57"/>
      <c r="G62" s="57"/>
      <c r="H62" s="57"/>
      <c r="I62" s="57"/>
      <c r="J62" s="57"/>
      <c r="K62" s="71"/>
    </row>
    <row r="63" spans="2:11">
      <c r="B63" s="70"/>
      <c r="C63" s="57"/>
      <c r="D63" s="57"/>
      <c r="E63" s="57"/>
      <c r="F63" s="57"/>
      <c r="G63" s="57"/>
      <c r="H63" s="57"/>
      <c r="I63" s="57"/>
      <c r="J63" s="57"/>
      <c r="K63" s="71"/>
    </row>
    <row r="64" spans="2:11">
      <c r="B64" s="70"/>
      <c r="C64" s="57"/>
      <c r="D64" s="57"/>
      <c r="E64" s="57"/>
      <c r="F64" s="57"/>
      <c r="G64" s="57"/>
      <c r="H64" s="57"/>
      <c r="I64" s="57"/>
      <c r="J64" s="57"/>
      <c r="K64" s="71"/>
    </row>
    <row r="65" spans="2:11">
      <c r="B65" s="70"/>
      <c r="C65" s="57"/>
      <c r="D65" s="57"/>
      <c r="E65" s="57"/>
      <c r="F65" s="57"/>
      <c r="G65" s="57"/>
      <c r="H65" s="57"/>
      <c r="I65" s="57"/>
      <c r="J65" s="57"/>
      <c r="K65" s="71"/>
    </row>
    <row r="66" spans="2:11">
      <c r="B66" s="70"/>
      <c r="C66" s="57"/>
      <c r="D66" s="57"/>
      <c r="E66" s="57"/>
      <c r="F66" s="57"/>
      <c r="G66" s="57"/>
      <c r="H66" s="57"/>
      <c r="I66" s="57"/>
      <c r="J66" s="57"/>
      <c r="K66" s="71"/>
    </row>
    <row r="67" spans="2:11">
      <c r="B67" s="70"/>
      <c r="C67" s="57"/>
      <c r="D67" s="57">
        <v>20000</v>
      </c>
      <c r="E67" s="124" t="s">
        <v>84</v>
      </c>
      <c r="F67" s="57"/>
      <c r="G67" s="57"/>
      <c r="H67" s="57"/>
      <c r="I67" s="57"/>
      <c r="J67" s="57"/>
      <c r="K67" s="71"/>
    </row>
    <row r="68" spans="2:11">
      <c r="B68" s="70"/>
      <c r="C68" s="57"/>
      <c r="D68" s="57"/>
      <c r="E68" s="57"/>
      <c r="F68" s="57"/>
      <c r="G68" s="57"/>
      <c r="H68" s="57"/>
      <c r="I68" s="57"/>
      <c r="J68" s="57"/>
      <c r="K68" s="71"/>
    </row>
    <row r="69" spans="2:11">
      <c r="B69" s="70"/>
      <c r="C69" s="57"/>
      <c r="D69" s="57"/>
      <c r="E69" s="124"/>
      <c r="F69" s="57"/>
      <c r="G69" s="57"/>
      <c r="H69" s="57"/>
      <c r="I69" s="57"/>
      <c r="J69" s="57"/>
      <c r="K69" s="71"/>
    </row>
    <row r="70" spans="2:11">
      <c r="B70" s="70"/>
      <c r="C70" s="57"/>
      <c r="D70" s="57"/>
      <c r="E70" s="57"/>
      <c r="F70" s="57"/>
      <c r="G70" s="57"/>
      <c r="H70" s="57"/>
      <c r="I70" s="57"/>
      <c r="J70" s="57"/>
      <c r="K70" s="71"/>
    </row>
    <row r="71" spans="2:11">
      <c r="B71" s="70"/>
      <c r="C71" s="57"/>
      <c r="D71" s="57"/>
      <c r="E71" s="57"/>
      <c r="F71" s="57"/>
      <c r="G71" s="57"/>
      <c r="H71" s="57"/>
      <c r="I71" s="57"/>
      <c r="J71" s="57"/>
      <c r="K71" s="71"/>
    </row>
    <row r="72" spans="2:11">
      <c r="B72" s="70"/>
      <c r="C72" s="57"/>
      <c r="D72" s="57"/>
      <c r="E72" s="57"/>
      <c r="F72" s="57"/>
      <c r="G72" s="57"/>
      <c r="H72" s="57"/>
      <c r="I72" s="57"/>
      <c r="J72" s="57"/>
      <c r="K72" s="71"/>
    </row>
    <row r="73" spans="2:11">
      <c r="B73" s="70"/>
      <c r="C73" s="124" t="s">
        <v>23</v>
      </c>
      <c r="D73" s="57"/>
      <c r="E73" s="57"/>
      <c r="F73" s="57"/>
      <c r="G73" s="57"/>
      <c r="H73" s="57"/>
      <c r="I73" s="57"/>
      <c r="J73" s="57"/>
      <c r="K73" s="71"/>
    </row>
    <row r="74" spans="2:11">
      <c r="B74" s="70"/>
      <c r="C74" s="57"/>
      <c r="D74" s="57"/>
      <c r="E74" s="57"/>
      <c r="F74" s="57"/>
      <c r="G74" s="57"/>
      <c r="H74" s="57"/>
      <c r="I74" s="57"/>
      <c r="J74" s="57"/>
      <c r="K74" s="71"/>
    </row>
    <row r="75" spans="2:11">
      <c r="B75" s="70"/>
      <c r="C75" s="57"/>
      <c r="D75" s="57"/>
      <c r="E75" s="57"/>
      <c r="F75" s="57"/>
      <c r="G75" s="57"/>
      <c r="H75" s="57"/>
      <c r="I75" s="57"/>
      <c r="J75" s="57"/>
      <c r="K75" s="71"/>
    </row>
    <row r="76" spans="2:11">
      <c r="B76" s="70"/>
      <c r="C76" s="57"/>
      <c r="D76" s="57"/>
      <c r="E76" s="57"/>
      <c r="F76" s="57"/>
      <c r="G76" s="57"/>
      <c r="H76" s="57"/>
      <c r="I76" s="57"/>
      <c r="J76" s="57"/>
      <c r="K76" s="71"/>
    </row>
    <row r="77" spans="2:11">
      <c r="B77" s="70"/>
      <c r="C77" s="57"/>
      <c r="D77" s="57"/>
      <c r="E77" s="57"/>
      <c r="F77" s="57"/>
      <c r="G77" s="57"/>
      <c r="H77" s="57"/>
      <c r="I77" s="57"/>
      <c r="J77" s="57"/>
      <c r="K77" s="71"/>
    </row>
    <row r="78" spans="2:11">
      <c r="B78" s="70"/>
      <c r="C78" s="57"/>
      <c r="D78" s="57">
        <v>25000</v>
      </c>
      <c r="E78" s="124" t="s">
        <v>84</v>
      </c>
      <c r="F78" s="57"/>
      <c r="G78" s="57"/>
      <c r="H78" s="57"/>
      <c r="I78" s="57"/>
      <c r="J78" s="57"/>
      <c r="K78" s="71"/>
    </row>
    <row r="79" spans="2:11">
      <c r="B79" s="70"/>
      <c r="C79" s="57"/>
      <c r="D79" s="57"/>
      <c r="E79" s="57"/>
      <c r="F79" s="57"/>
      <c r="G79" s="57"/>
      <c r="H79" s="57"/>
      <c r="I79" s="57"/>
      <c r="J79" s="57"/>
      <c r="K79" s="71"/>
    </row>
    <row r="80" spans="2:11">
      <c r="B80" s="70"/>
      <c r="C80" s="57"/>
      <c r="D80" s="57"/>
      <c r="E80" s="57"/>
      <c r="F80" s="57"/>
      <c r="G80" s="57"/>
      <c r="H80" s="57"/>
      <c r="I80" s="57"/>
      <c r="J80" s="57"/>
      <c r="K80" s="71"/>
    </row>
    <row r="81" spans="2:11">
      <c r="B81" s="70"/>
      <c r="C81" s="124" t="s">
        <v>24</v>
      </c>
      <c r="D81" s="57"/>
      <c r="E81" s="57"/>
      <c r="F81" s="57"/>
      <c r="G81" s="57"/>
      <c r="H81" s="57"/>
      <c r="I81" s="57"/>
      <c r="J81" s="57"/>
      <c r="K81" s="71"/>
    </row>
    <row r="82" spans="2:11">
      <c r="B82" s="70"/>
      <c r="C82" s="57"/>
      <c r="D82" s="57"/>
      <c r="E82" s="57"/>
      <c r="F82" s="57"/>
      <c r="G82" s="57"/>
      <c r="H82" s="57"/>
      <c r="I82" s="57"/>
      <c r="J82" s="57"/>
      <c r="K82" s="71"/>
    </row>
    <row r="83" spans="2:11">
      <c r="B83" s="70"/>
      <c r="C83" s="57"/>
      <c r="D83" s="57"/>
      <c r="E83" s="57"/>
      <c r="F83" s="57"/>
      <c r="G83" s="57"/>
      <c r="H83" s="57"/>
      <c r="I83" s="57"/>
      <c r="J83" s="57"/>
      <c r="K83" s="71"/>
    </row>
    <row r="84" spans="2:11">
      <c r="B84" s="70"/>
      <c r="C84" s="57"/>
      <c r="D84" s="57"/>
      <c r="E84" s="57"/>
      <c r="F84" s="57"/>
      <c r="G84" s="57"/>
      <c r="H84" s="57"/>
      <c r="I84" s="57"/>
      <c r="J84" s="57"/>
      <c r="K84" s="71"/>
    </row>
    <row r="85" spans="2:11">
      <c r="B85" s="70"/>
      <c r="C85" s="57"/>
      <c r="D85" s="57"/>
      <c r="E85" s="57"/>
      <c r="F85" s="57"/>
      <c r="G85" s="57"/>
      <c r="H85" s="57"/>
      <c r="I85" s="57"/>
      <c r="J85" s="57"/>
      <c r="K85" s="71"/>
    </row>
    <row r="86" spans="2:11">
      <c r="B86" s="70"/>
      <c r="C86" s="57"/>
      <c r="D86" s="57"/>
      <c r="E86" s="57"/>
      <c r="F86" s="57"/>
      <c r="G86" s="57"/>
      <c r="H86" s="57"/>
      <c r="I86" s="57"/>
      <c r="J86" s="57"/>
      <c r="K86" s="71"/>
    </row>
    <row r="87" spans="2:11">
      <c r="B87" s="70"/>
      <c r="C87" s="57"/>
      <c r="D87" s="57"/>
      <c r="E87" s="57"/>
      <c r="F87" s="57"/>
      <c r="G87" s="57"/>
      <c r="H87" s="57"/>
      <c r="I87" s="57"/>
      <c r="J87" s="57"/>
      <c r="K87" s="71"/>
    </row>
    <row r="88" spans="2:11">
      <c r="B88" s="70"/>
      <c r="C88" s="57"/>
      <c r="D88" s="57"/>
      <c r="E88" s="57"/>
      <c r="F88" s="57"/>
      <c r="G88" s="57"/>
      <c r="H88" s="57"/>
      <c r="I88" s="57"/>
      <c r="J88" s="57"/>
      <c r="K88" s="71"/>
    </row>
    <row r="89" spans="2:11">
      <c r="B89" s="70"/>
      <c r="C89" s="57"/>
      <c r="D89" s="57"/>
      <c r="E89" s="57"/>
      <c r="F89" s="57"/>
      <c r="G89" s="57"/>
      <c r="H89" s="57"/>
      <c r="I89" s="57"/>
      <c r="J89" s="57"/>
      <c r="K89" s="71"/>
    </row>
    <row r="90" spans="2:11">
      <c r="B90" s="70"/>
      <c r="C90" s="57"/>
      <c r="D90" s="57"/>
      <c r="E90" s="57"/>
      <c r="F90" s="57"/>
      <c r="G90" s="57"/>
      <c r="H90" s="57"/>
      <c r="I90" s="57"/>
      <c r="J90" s="57"/>
      <c r="K90" s="71"/>
    </row>
    <row r="91" spans="2:11">
      <c r="B91" s="70"/>
      <c r="C91" s="57"/>
      <c r="D91" s="57">
        <v>25000</v>
      </c>
      <c r="E91" s="124" t="s">
        <v>84</v>
      </c>
      <c r="F91" s="57"/>
      <c r="G91" s="57"/>
      <c r="H91" s="57"/>
      <c r="I91" s="57"/>
      <c r="J91" s="57"/>
      <c r="K91" s="71"/>
    </row>
    <row r="92" spans="2:11">
      <c r="B92" s="70"/>
      <c r="C92" s="57"/>
      <c r="D92" s="57"/>
      <c r="E92" s="57"/>
      <c r="F92" s="57"/>
      <c r="G92" s="57"/>
      <c r="H92" s="57"/>
      <c r="I92" s="57"/>
      <c r="J92" s="57"/>
      <c r="K92" s="71"/>
    </row>
    <row r="93" spans="2:11">
      <c r="B93" s="70"/>
      <c r="C93" s="57"/>
      <c r="D93" s="57"/>
      <c r="E93" s="57"/>
      <c r="F93" s="57"/>
      <c r="G93" s="57"/>
      <c r="H93" s="57"/>
      <c r="I93" s="57"/>
      <c r="J93" s="57"/>
      <c r="K93" s="71"/>
    </row>
    <row r="94" spans="2:11">
      <c r="B94" s="70"/>
      <c r="C94" s="57"/>
      <c r="D94" s="57"/>
      <c r="E94" s="57"/>
      <c r="F94" s="57"/>
      <c r="G94" s="57"/>
      <c r="H94" s="57"/>
      <c r="I94" s="57"/>
      <c r="J94" s="57"/>
      <c r="K94" s="71"/>
    </row>
    <row r="95" spans="2:11">
      <c r="B95" s="70"/>
      <c r="C95" s="57"/>
      <c r="D95" s="57"/>
      <c r="E95" s="57"/>
      <c r="F95" s="57"/>
      <c r="G95" s="57"/>
      <c r="H95" s="57"/>
      <c r="I95" s="57"/>
      <c r="J95" s="57"/>
      <c r="K95" s="71"/>
    </row>
    <row r="96" spans="2:11">
      <c r="B96" s="70"/>
      <c r="C96" s="57"/>
      <c r="D96" s="57"/>
      <c r="E96" s="57"/>
      <c r="F96" s="57"/>
      <c r="G96" s="57"/>
      <c r="H96" s="57"/>
      <c r="I96" s="57"/>
      <c r="J96" s="57"/>
      <c r="K96" s="71"/>
    </row>
    <row r="97" spans="2:11">
      <c r="B97" s="70"/>
      <c r="C97" s="124" t="s">
        <v>55</v>
      </c>
      <c r="D97" s="57"/>
      <c r="E97" s="57"/>
      <c r="F97" s="57"/>
      <c r="G97" s="57"/>
      <c r="H97" s="57"/>
      <c r="I97" s="57"/>
      <c r="J97" s="57"/>
      <c r="K97" s="71"/>
    </row>
    <row r="98" spans="2:11">
      <c r="B98" s="70"/>
      <c r="C98" s="124" t="s">
        <v>85</v>
      </c>
      <c r="D98" s="57"/>
      <c r="E98" s="57"/>
      <c r="F98" s="57"/>
      <c r="G98" s="57"/>
      <c r="H98" s="57"/>
      <c r="I98" s="57"/>
      <c r="J98" s="57"/>
      <c r="K98" s="71"/>
    </row>
    <row r="99" spans="2:11">
      <c r="B99" s="70"/>
      <c r="C99" s="57"/>
      <c r="D99" s="57"/>
      <c r="E99" s="57"/>
      <c r="F99" s="57"/>
      <c r="G99" s="57"/>
      <c r="H99" s="57"/>
      <c r="I99" s="57"/>
      <c r="J99" s="57"/>
      <c r="K99" s="71"/>
    </row>
    <row r="100" spans="2:11">
      <c r="B100" s="70"/>
      <c r="C100" s="57"/>
      <c r="D100" s="57"/>
      <c r="E100" s="57"/>
      <c r="F100" s="57"/>
      <c r="G100" s="57"/>
      <c r="H100" s="57"/>
      <c r="I100" s="57"/>
      <c r="J100" s="57"/>
      <c r="K100" s="71"/>
    </row>
    <row r="101" spans="2:11">
      <c r="B101" s="70"/>
      <c r="C101" s="57"/>
      <c r="D101" s="57"/>
      <c r="E101" s="57"/>
      <c r="F101" s="57"/>
      <c r="G101" s="57"/>
      <c r="H101" s="57"/>
      <c r="I101" s="57"/>
      <c r="J101" s="57"/>
      <c r="K101" s="71"/>
    </row>
    <row r="102" spans="2:11">
      <c r="B102" s="70"/>
      <c r="C102" s="57"/>
      <c r="D102" s="57"/>
      <c r="E102" s="57"/>
      <c r="F102" s="57"/>
      <c r="G102" s="57"/>
      <c r="H102" s="57"/>
      <c r="I102" s="57"/>
      <c r="J102" s="57"/>
      <c r="K102" s="71"/>
    </row>
    <row r="103" spans="2:11">
      <c r="B103" s="70"/>
      <c r="C103" s="57"/>
      <c r="D103" s="57"/>
      <c r="E103" s="57"/>
      <c r="F103" s="57"/>
      <c r="G103" s="57"/>
      <c r="H103" s="57"/>
      <c r="I103" s="57"/>
      <c r="J103" s="57"/>
      <c r="K103" s="71"/>
    </row>
    <row r="104" spans="2:11">
      <c r="B104" s="70"/>
      <c r="C104" s="57"/>
      <c r="D104" s="57">
        <v>20000</v>
      </c>
      <c r="E104" s="124" t="s">
        <v>84</v>
      </c>
      <c r="F104" s="57"/>
      <c r="G104" s="57"/>
      <c r="H104" s="57"/>
      <c r="I104" s="57"/>
      <c r="J104" s="57"/>
      <c r="K104" s="71"/>
    </row>
    <row r="105" spans="2:11">
      <c r="B105" s="70"/>
      <c r="C105" s="57"/>
      <c r="D105" s="57"/>
      <c r="E105" s="57"/>
      <c r="F105" s="57"/>
      <c r="G105" s="57"/>
      <c r="H105" s="57"/>
      <c r="I105" s="57"/>
      <c r="J105" s="57"/>
      <c r="K105" s="71"/>
    </row>
    <row r="106" spans="2:11">
      <c r="B106" s="70"/>
      <c r="C106" s="57"/>
      <c r="D106" s="57"/>
      <c r="E106" s="57"/>
      <c r="F106" s="57"/>
      <c r="G106" s="57"/>
      <c r="H106" s="57"/>
      <c r="I106" s="57"/>
      <c r="J106" s="57"/>
      <c r="K106" s="71"/>
    </row>
    <row r="107" spans="2:11">
      <c r="B107" s="70"/>
      <c r="C107" s="57"/>
      <c r="D107" s="57"/>
      <c r="E107" s="57"/>
      <c r="F107" s="57"/>
      <c r="G107" s="57"/>
      <c r="H107" s="57"/>
      <c r="I107" s="57"/>
      <c r="J107" s="57"/>
      <c r="K107" s="71"/>
    </row>
    <row r="108" spans="2:11" ht="16" thickBot="1">
      <c r="B108" s="72"/>
      <c r="C108" s="73"/>
      <c r="D108" s="73"/>
      <c r="E108" s="73"/>
      <c r="F108" s="73"/>
      <c r="G108" s="73"/>
      <c r="H108" s="73"/>
      <c r="I108" s="73"/>
      <c r="J108" s="73"/>
      <c r="K108" s="74"/>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2015-02-18T09:10:07Z</dcterms:modified>
</cp:coreProperties>
</file>