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040" yWindow="0" windowWidth="25680" windowHeight="1612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0" i="13" l="1"/>
  <c r="M13" i="13"/>
  <c r="M7" i="13"/>
  <c r="M6" i="13"/>
  <c r="K7" i="13"/>
  <c r="K6" i="13"/>
  <c r="G7" i="13"/>
  <c r="I7" i="13"/>
  <c r="I6" i="13"/>
  <c r="K13" i="13"/>
  <c r="I13" i="13"/>
  <c r="E17" i="12"/>
  <c r="G10" i="13"/>
  <c r="G14" i="13"/>
  <c r="G13" i="13"/>
  <c r="E24" i="12"/>
  <c r="E10" i="12"/>
  <c r="E33" i="12"/>
  <c r="E20" i="12"/>
</calcChain>
</file>

<file path=xl/sharedStrings.xml><?xml version="1.0" encoding="utf-8"?>
<sst xmlns="http://schemas.openxmlformats.org/spreadsheetml/2006/main" count="188" uniqueCount="117">
  <si>
    <t>Source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</si>
  <si>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</si>
  <si>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</si>
  <si>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</si>
  <si>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</si>
  <si>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</si>
  <si>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</si>
  <si>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</si>
  <si>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</si>
  <si>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</si>
  <si>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</si>
  <si>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</si>
  <si>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</si>
  <si>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</si>
  <si>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</si>
  <si>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</si>
  <si>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</si>
  <si>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</si>
  <si>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</si>
  <si>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</si>
  <si>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</si>
  <si>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</si>
  <si>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</si>
  <si>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</si>
  <si>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</si>
  <si>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</si>
  <si>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</si>
  <si>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</si>
  <si>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Type</t>
  </si>
  <si>
    <t>Date published</t>
  </si>
  <si>
    <t>Attribute</t>
  </si>
  <si>
    <t>euro</t>
  </si>
  <si>
    <t>availability</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</si>
  <si>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</si>
  <si>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</si>
  <si>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</si>
  <si>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</si>
  <si>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</si>
  <si>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</si>
  <si>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</si>
  <si>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</si>
  <si>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</si>
  <si>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</si>
  <si>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</si>
  <si>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</si>
  <si>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</si>
  <si>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</si>
  <si>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</si>
  <si>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</si>
  <si>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</si>
  <si>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</si>
  <si>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</si>
  <si>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</si>
  <si>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</si>
  <si>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</si>
  <si>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</si>
  <si>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</si>
  <si>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</si>
  <si>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Date retrived</t>
  </si>
  <si>
    <t>hours_prep_nl</t>
  </si>
  <si>
    <t>hours_prod_nl</t>
  </si>
  <si>
    <t>hours_remov_nl</t>
  </si>
  <si>
    <t>hours_place_nl</t>
  </si>
  <si>
    <t>hours_maint_nl</t>
  </si>
  <si>
    <t>MW</t>
  </si>
  <si>
    <t xml:space="preserve">         Technical lifetime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</si>
  <si>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</si>
  <si>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</si>
  <si>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</si>
  <si>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</si>
  <si>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</si>
  <si>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</si>
  <si>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</si>
  <si>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</si>
  <si>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</si>
  <si>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</si>
  <si>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</si>
  <si>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</si>
  <si>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</si>
  <si>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</si>
  <si>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</si>
  <si>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</si>
  <si>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</si>
  <si>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</si>
  <si>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</si>
  <si>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</si>
  <si>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t>Costs</t>
  </si>
  <si>
    <t xml:space="preserve">         Initial investment costs </t>
  </si>
  <si>
    <t xml:space="preserve">        Fixed operational and maintenance costs </t>
  </si>
  <si>
    <t>Investment cost</t>
  </si>
  <si>
    <t>Comments</t>
  </si>
  <si>
    <t>Maria Tsagkaraki</t>
  </si>
  <si>
    <t>Notes</t>
  </si>
  <si>
    <r>
      <t>output</t>
    </r>
    <r>
      <rPr>
        <sz val="12"/>
        <color theme="1"/>
        <rFont val="Calibri"/>
        <family val="2"/>
        <scheme val="minor"/>
      </rPr>
      <t>.useable_heat</t>
    </r>
  </si>
  <si>
    <t>19.11.2014</t>
  </si>
  <si>
    <r>
      <t xml:space="preserve">       Output </t>
    </r>
    <r>
      <rPr>
        <sz val="12"/>
        <color theme="1"/>
        <rFont val="Calibri"/>
        <family val="2"/>
        <scheme val="minor"/>
      </rPr>
      <t>useable heat</t>
    </r>
  </si>
  <si>
    <t>Output useable heat</t>
  </si>
  <si>
    <t>households_space_heater_combined_network_gas.converter.ad</t>
  </si>
  <si>
    <t>Intergas</t>
  </si>
  <si>
    <t>warmteservice</t>
  </si>
  <si>
    <t>http://www.warmteservice.nl/Verwarming/CV-ketel/c/1</t>
  </si>
  <si>
    <t>NL</t>
  </si>
  <si>
    <t>Atgas</t>
  </si>
  <si>
    <t>Valliant</t>
  </si>
  <si>
    <r>
      <t xml:space="preserve">       </t>
    </r>
    <r>
      <rPr>
        <sz val="12"/>
        <color theme="1"/>
        <rFont val="Calibri"/>
        <family val="2"/>
        <scheme val="minor"/>
      </rPr>
      <t>Heat</t>
    </r>
    <r>
      <rPr>
        <sz val="12"/>
        <color theme="1"/>
        <rFont val="Calibri"/>
        <family val="2"/>
        <scheme val="minor"/>
      </rPr>
      <t xml:space="preserve"> output capacity</t>
    </r>
  </si>
  <si>
    <t>The initial investment costs are provided by:</t>
  </si>
  <si>
    <t>The output useable heat is provided by:</t>
  </si>
  <si>
    <t>homeheatingguide</t>
  </si>
  <si>
    <t>http://www.homeheatingguide.co.uk/efficiency-tables.html</t>
  </si>
  <si>
    <t>Intergas, Vallant, Atgas</t>
  </si>
  <si>
    <t>Technical</t>
  </si>
  <si>
    <t>Subject year</t>
  </si>
  <si>
    <t>euros</t>
  </si>
  <si>
    <t>KW</t>
  </si>
  <si>
    <t>UK</t>
  </si>
  <si>
    <t>yr</t>
  </si>
  <si>
    <t>ETM Library URL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</si>
</sst>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s>
  <fonts count="81"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5">
    <xf numFmtId="0" fontId="0" fillId="0" borderId="0"/>
    <xf numFmtId="0" fontId="23" fillId="3" borderId="1" applyFont="0" applyBorder="0">
      <alignment vertical="center"/>
    </xf>
    <xf numFmtId="165" fontId="25" fillId="4" borderId="2">
      <alignment horizontal="right" vertical="center"/>
    </xf>
    <xf numFmtId="0" fontId="23" fillId="0" borderId="2">
      <alignment vertical="center"/>
    </xf>
    <xf numFmtId="0" fontId="26" fillId="0" borderId="0"/>
    <xf numFmtId="164" fontId="26" fillId="0" borderId="0" applyFont="0" applyFill="0" applyBorder="0" applyAlignment="0" applyProtection="0"/>
    <xf numFmtId="9" fontId="26" fillId="0" borderId="0" applyFon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1" fillId="0" borderId="0"/>
    <xf numFmtId="0" fontId="22" fillId="0" borderId="0"/>
    <xf numFmtId="9" fontId="22" fillId="0" borderId="0" applyFont="0" applyFill="0" applyBorder="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1" fillId="0" borderId="0"/>
    <xf numFmtId="0" fontId="66" fillId="0" borderId="0" applyNumberFormat="0" applyFill="0" applyBorder="0" applyAlignment="0" applyProtection="0">
      <alignment vertical="top"/>
      <protection locked="0"/>
    </xf>
    <xf numFmtId="164" fontId="21" fillId="0" borderId="0" applyFont="0" applyFill="0" applyBorder="0" applyAlignment="0" applyProtection="0"/>
    <xf numFmtId="9" fontId="21" fillId="0" borderId="0" applyFont="0" applyFill="0" applyBorder="0" applyAlignment="0" applyProtection="0"/>
    <xf numFmtId="0" fontId="33" fillId="6" borderId="0" applyNumberFormat="0" applyBorder="0" applyAlignment="0" applyProtection="0"/>
    <xf numFmtId="0" fontId="21" fillId="13" borderId="0" applyNumberFormat="0" applyBorder="0" applyAlignment="0" applyProtection="0"/>
    <xf numFmtId="0" fontId="23" fillId="36" borderId="0" applyNumberFormat="0" applyBorder="0" applyAlignment="0" applyProtection="0"/>
    <xf numFmtId="0" fontId="21" fillId="17" borderId="0" applyNumberFormat="0" applyBorder="0" applyAlignment="0" applyProtection="0"/>
    <xf numFmtId="0" fontId="23" fillId="37" borderId="0" applyNumberFormat="0" applyBorder="0" applyAlignment="0" applyProtection="0"/>
    <xf numFmtId="0" fontId="21" fillId="21" borderId="0" applyNumberFormat="0" applyBorder="0" applyAlignment="0" applyProtection="0"/>
    <xf numFmtId="0" fontId="23" fillId="38" borderId="0" applyNumberFormat="0" applyBorder="0" applyAlignment="0" applyProtection="0"/>
    <xf numFmtId="0" fontId="21" fillId="25" borderId="0" applyNumberFormat="0" applyBorder="0" applyAlignment="0" applyProtection="0"/>
    <xf numFmtId="0" fontId="23" fillId="39" borderId="0" applyNumberFormat="0" applyBorder="0" applyAlignment="0" applyProtection="0"/>
    <xf numFmtId="0" fontId="21" fillId="29" borderId="0" applyNumberFormat="0" applyBorder="0" applyAlignment="0" applyProtection="0"/>
    <xf numFmtId="0" fontId="23" fillId="40" borderId="0" applyNumberFormat="0" applyBorder="0" applyAlignment="0" applyProtection="0"/>
    <xf numFmtId="0" fontId="21" fillId="33" borderId="0" applyNumberFormat="0" applyBorder="0" applyAlignment="0" applyProtection="0"/>
    <xf numFmtId="0" fontId="23" fillId="41" borderId="0" applyNumberFormat="0" applyBorder="0" applyAlignment="0" applyProtection="0"/>
    <xf numFmtId="0" fontId="21" fillId="14" borderId="0" applyNumberFormat="0" applyBorder="0" applyAlignment="0" applyProtection="0"/>
    <xf numFmtId="0" fontId="23" fillId="42" borderId="0" applyNumberFormat="0" applyBorder="0" applyAlignment="0" applyProtection="0"/>
    <xf numFmtId="0" fontId="21" fillId="18" borderId="0" applyNumberFormat="0" applyBorder="0" applyAlignment="0" applyProtection="0"/>
    <xf numFmtId="0" fontId="23" fillId="43" borderId="0" applyNumberFormat="0" applyBorder="0" applyAlignment="0" applyProtection="0"/>
    <xf numFmtId="0" fontId="21" fillId="22" borderId="0" applyNumberFormat="0" applyBorder="0" applyAlignment="0" applyProtection="0"/>
    <xf numFmtId="0" fontId="23" fillId="44" borderId="0" applyNumberFormat="0" applyBorder="0" applyAlignment="0" applyProtection="0"/>
    <xf numFmtId="0" fontId="21" fillId="26" borderId="0" applyNumberFormat="0" applyBorder="0" applyAlignment="0" applyProtection="0"/>
    <xf numFmtId="0" fontId="23" fillId="39" borderId="0" applyNumberFormat="0" applyBorder="0" applyAlignment="0" applyProtection="0"/>
    <xf numFmtId="0" fontId="21" fillId="30" borderId="0" applyNumberFormat="0" applyBorder="0" applyAlignment="0" applyProtection="0"/>
    <xf numFmtId="0" fontId="23" fillId="42" borderId="0" applyNumberFormat="0" applyBorder="0" applyAlignment="0" applyProtection="0"/>
    <xf numFmtId="0" fontId="21" fillId="34" borderId="0" applyNumberFormat="0" applyBorder="0" applyAlignment="0" applyProtection="0"/>
    <xf numFmtId="0" fontId="23" fillId="45" borderId="0" applyNumberFormat="0" applyBorder="0" applyAlignment="0" applyProtection="0"/>
    <xf numFmtId="0" fontId="42" fillId="15" borderId="0" applyNumberFormat="0" applyBorder="0" applyAlignment="0" applyProtection="0"/>
    <xf numFmtId="0" fontId="45" fillId="46" borderId="0" applyNumberFormat="0" applyBorder="0" applyAlignment="0" applyProtection="0"/>
    <xf numFmtId="0" fontId="42" fillId="19" borderId="0" applyNumberFormat="0" applyBorder="0" applyAlignment="0" applyProtection="0"/>
    <xf numFmtId="0" fontId="45" fillId="43" borderId="0" applyNumberFormat="0" applyBorder="0" applyAlignment="0" applyProtection="0"/>
    <xf numFmtId="0" fontId="42" fillId="23" borderId="0" applyNumberFormat="0" applyBorder="0" applyAlignment="0" applyProtection="0"/>
    <xf numFmtId="0" fontId="45" fillId="44" borderId="0" applyNumberFormat="0" applyBorder="0" applyAlignment="0" applyProtection="0"/>
    <xf numFmtId="0" fontId="42" fillId="27" borderId="0" applyNumberFormat="0" applyBorder="0" applyAlignment="0" applyProtection="0"/>
    <xf numFmtId="0" fontId="45" fillId="47" borderId="0" applyNumberFormat="0" applyBorder="0" applyAlignment="0" applyProtection="0"/>
    <xf numFmtId="0" fontId="42" fillId="31" borderId="0" applyNumberFormat="0" applyBorder="0" applyAlignment="0" applyProtection="0"/>
    <xf numFmtId="0" fontId="45" fillId="48" borderId="0" applyNumberFormat="0" applyBorder="0" applyAlignment="0" applyProtection="0"/>
    <xf numFmtId="0" fontId="42" fillId="35" borderId="0" applyNumberFormat="0" applyBorder="0" applyAlignment="0" applyProtection="0"/>
    <xf numFmtId="0" fontId="45" fillId="49" borderId="0" applyNumberFormat="0" applyBorder="0" applyAlignment="0" applyProtection="0"/>
    <xf numFmtId="0" fontId="42" fillId="12" borderId="0" applyNumberFormat="0" applyBorder="0" applyAlignment="0" applyProtection="0"/>
    <xf numFmtId="0" fontId="45" fillId="50" borderId="0" applyNumberFormat="0" applyBorder="0" applyAlignment="0" applyProtection="0"/>
    <xf numFmtId="0" fontId="42" fillId="16" borderId="0" applyNumberFormat="0" applyBorder="0" applyAlignment="0" applyProtection="0"/>
    <xf numFmtId="0" fontId="45" fillId="51" borderId="0" applyNumberFormat="0" applyBorder="0" applyAlignment="0" applyProtection="0"/>
    <xf numFmtId="0" fontId="42" fillId="20" borderId="0" applyNumberFormat="0" applyBorder="0" applyAlignment="0" applyProtection="0"/>
    <xf numFmtId="0" fontId="45" fillId="52" borderId="0" applyNumberFormat="0" applyBorder="0" applyAlignment="0" applyProtection="0"/>
    <xf numFmtId="0" fontId="42" fillId="24" borderId="0" applyNumberFormat="0" applyBorder="0" applyAlignment="0" applyProtection="0"/>
    <xf numFmtId="0" fontId="45" fillId="47" borderId="0" applyNumberFormat="0" applyBorder="0" applyAlignment="0" applyProtection="0"/>
    <xf numFmtId="0" fontId="42" fillId="28" borderId="0" applyNumberFormat="0" applyBorder="0" applyAlignment="0" applyProtection="0"/>
    <xf numFmtId="0" fontId="45" fillId="48" borderId="0" applyNumberFormat="0" applyBorder="0" applyAlignment="0" applyProtection="0"/>
    <xf numFmtId="0" fontId="42" fillId="32" borderId="0" applyNumberFormat="0" applyBorder="0" applyAlignment="0" applyProtection="0"/>
    <xf numFmtId="0" fontId="45" fillId="53" borderId="0" applyNumberFormat="0" applyBorder="0" applyAlignment="0" applyProtection="0"/>
    <xf numFmtId="0" fontId="21" fillId="54" borderId="0"/>
    <xf numFmtId="0" fontId="23" fillId="3" borderId="1" applyFont="0" applyBorder="0">
      <alignment vertical="center"/>
    </xf>
    <xf numFmtId="0" fontId="43" fillId="2" borderId="0" applyNumberFormat="0" applyBorder="0" applyAlignment="0" applyProtection="0"/>
    <xf numFmtId="0" fontId="46" fillId="37" borderId="0" applyNumberFormat="0" applyBorder="0" applyAlignment="0" applyProtection="0"/>
    <xf numFmtId="0" fontId="23" fillId="0" borderId="2">
      <alignment vertical="center"/>
    </xf>
    <xf numFmtId="167" fontId="23" fillId="0" borderId="2">
      <alignment vertical="center"/>
    </xf>
    <xf numFmtId="0" fontId="37" fillId="9" borderId="7" applyNumberFormat="0" applyAlignment="0" applyProtection="0"/>
    <xf numFmtId="0" fontId="47" fillId="55" borderId="13" applyNumberFormat="0" applyAlignment="0" applyProtection="0"/>
    <xf numFmtId="0" fontId="39" fillId="10" borderId="10" applyNumberFormat="0" applyAlignment="0" applyProtection="0"/>
    <xf numFmtId="0" fontId="48" fillId="56" borderId="14" applyNumberFormat="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0" fontId="41" fillId="0" borderId="0" applyNumberFormat="0" applyFill="0" applyBorder="0" applyAlignment="0" applyProtection="0"/>
    <xf numFmtId="0" fontId="49" fillId="0" borderId="0" applyNumberFormat="0" applyFill="0" applyBorder="0" applyAlignment="0" applyProtection="0"/>
    <xf numFmtId="0" fontId="50" fillId="38" borderId="0" applyNumberFormat="0" applyBorder="0" applyAlignment="0" applyProtection="0"/>
    <xf numFmtId="0" fontId="51" fillId="0" borderId="0"/>
    <xf numFmtId="0" fontId="51" fillId="0" borderId="0" applyNumberFormat="0" applyFill="0" applyBorder="0" applyProtection="0"/>
    <xf numFmtId="0" fontId="51" fillId="0" borderId="0" applyNumberFormat="0" applyFill="0" applyBorder="0" applyProtection="0"/>
    <xf numFmtId="0" fontId="30" fillId="0" borderId="4" applyNumberFormat="0" applyFill="0" applyAlignment="0" applyProtection="0"/>
    <xf numFmtId="0" fontId="52" fillId="0" borderId="15" applyNumberFormat="0" applyFill="0" applyAlignment="0" applyProtection="0"/>
    <xf numFmtId="0" fontId="31" fillId="0" borderId="5" applyNumberFormat="0" applyFill="0" applyAlignment="0" applyProtection="0"/>
    <xf numFmtId="0" fontId="53" fillId="0" borderId="16" applyNumberFormat="0" applyFill="0" applyAlignment="0" applyProtection="0"/>
    <xf numFmtId="0" fontId="32" fillId="0" borderId="6" applyNumberFormat="0" applyFill="0" applyAlignment="0" applyProtection="0"/>
    <xf numFmtId="0" fontId="54" fillId="0" borderId="17" applyNumberFormat="0" applyFill="0" applyAlignment="0" applyProtection="0"/>
    <xf numFmtId="0" fontId="32"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alignment vertical="top"/>
      <protection locked="0"/>
    </xf>
    <xf numFmtId="0" fontId="56" fillId="0" borderId="0" applyNumberFormat="0" applyFill="0" applyBorder="0" applyProtection="0"/>
    <xf numFmtId="0" fontId="35" fillId="8" borderId="7" applyNumberFormat="0" applyAlignment="0" applyProtection="0"/>
    <xf numFmtId="0" fontId="57" fillId="41" borderId="13" applyNumberFormat="0" applyAlignment="0" applyProtection="0"/>
    <xf numFmtId="165" fontId="25" fillId="4" borderId="2">
      <alignment horizontal="right" vertical="center"/>
    </xf>
    <xf numFmtId="167" fontId="25" fillId="4" borderId="2">
      <alignment horizontal="right" vertical="center"/>
    </xf>
    <xf numFmtId="0" fontId="38" fillId="0" borderId="9" applyNumberFormat="0" applyFill="0" applyAlignment="0" applyProtection="0"/>
    <xf numFmtId="0" fontId="58" fillId="0" borderId="18" applyNumberFormat="0" applyFill="0" applyAlignment="0" applyProtection="0"/>
    <xf numFmtId="0" fontId="34" fillId="7" borderId="0" applyNumberFormat="0" applyBorder="0" applyAlignment="0" applyProtection="0"/>
    <xf numFmtId="0" fontId="59" fillId="57" borderId="0" applyNumberFormat="0" applyBorder="0" applyAlignment="0" applyProtection="0"/>
    <xf numFmtId="0" fontId="44" fillId="0" borderId="0"/>
    <xf numFmtId="0" fontId="60" fillId="0" borderId="0"/>
    <xf numFmtId="0" fontId="26" fillId="0" borderId="0"/>
    <xf numFmtId="0" fontId="26" fillId="0" borderId="0"/>
    <xf numFmtId="0" fontId="26" fillId="0" borderId="0" applyNumberFormat="0" applyFont="0" applyFill="0" applyBorder="0" applyAlignment="0" applyProtection="0"/>
    <xf numFmtId="0" fontId="26" fillId="58" borderId="0">
      <alignment vertical="center"/>
    </xf>
    <xf numFmtId="0" fontId="26" fillId="0" borderId="0" applyNumberFormat="0" applyFont="0" applyFill="0" applyBorder="0" applyAlignment="0" applyProtection="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44" fillId="0" borderId="0" applyNumberFormat="0" applyFill="0" applyBorder="0" applyProtection="0"/>
    <xf numFmtId="0" fontId="26" fillId="0" borderId="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0" borderId="0"/>
    <xf numFmtId="0" fontId="26" fillId="58" borderId="0">
      <alignment vertical="center"/>
    </xf>
    <xf numFmtId="0" fontId="44" fillId="0" borderId="0" applyNumberFormat="0" applyFill="0" applyBorder="0" applyProtection="0"/>
    <xf numFmtId="0" fontId="61" fillId="0" borderId="0"/>
    <xf numFmtId="0" fontId="23" fillId="0" borderId="0"/>
    <xf numFmtId="0" fontId="61" fillId="0" borderId="0"/>
    <xf numFmtId="0" fontId="61" fillId="0" borderId="0"/>
    <xf numFmtId="0" fontId="61" fillId="0" borderId="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0" borderId="0"/>
    <xf numFmtId="0" fontId="23" fillId="11" borderId="11" applyNumberFormat="0" applyFont="0" applyAlignment="0" applyProtection="0"/>
    <xf numFmtId="0" fontId="23" fillId="59" borderId="19" applyNumberFormat="0" applyFont="0" applyAlignment="0" applyProtection="0"/>
    <xf numFmtId="0" fontId="36" fillId="9" borderId="8" applyNumberFormat="0" applyAlignment="0" applyProtection="0"/>
    <xf numFmtId="0" fontId="62" fillId="55" borderId="20"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60" fillId="0" borderId="0" applyFont="0" applyFill="0" applyBorder="0" applyAlignment="0" applyProtection="0"/>
    <xf numFmtId="9" fontId="26" fillId="0" borderId="0" applyFont="0" applyFill="0" applyBorder="0" applyAlignment="0" applyProtection="0"/>
    <xf numFmtId="0" fontId="27" fillId="0" borderId="0" applyNumberFormat="0" applyFill="0" applyBorder="0" applyProtection="0"/>
    <xf numFmtId="0" fontId="27" fillId="0" borderId="0" applyNumberFormat="0" applyFill="0" applyBorder="0" applyProtection="0"/>
    <xf numFmtId="0" fontId="63" fillId="0" borderId="0" applyNumberFormat="0" applyFill="0" applyBorder="0" applyAlignment="0" applyProtection="0"/>
    <xf numFmtId="0" fontId="24" fillId="0" borderId="12" applyNumberFormat="0" applyFill="0" applyAlignment="0" applyProtection="0"/>
    <xf numFmtId="0" fontId="64" fillId="0" borderId="21" applyNumberFormat="0" applyFill="0" applyAlignment="0" applyProtection="0"/>
    <xf numFmtId="0" fontId="40" fillId="0" borderId="0" applyNumberFormat="0" applyFill="0" applyBorder="0" applyAlignment="0" applyProtection="0"/>
    <xf numFmtId="0" fontId="65" fillId="0" borderId="0" applyNumberForma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6" fontId="21" fillId="0" borderId="0" applyFont="0" applyFill="0" applyBorder="0" applyAlignment="0" applyProtection="0"/>
    <xf numFmtId="166" fontId="21"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20" fillId="0" borderId="0" applyFont="0" applyFill="0" applyBorder="0" applyAlignment="0" applyProtection="0"/>
    <xf numFmtId="166" fontId="20"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7" fillId="55" borderId="13" applyNumberFormat="0" applyAlignment="0" applyProtection="0"/>
    <xf numFmtId="166" fontId="20" fillId="0" borderId="0" applyFont="0" applyFill="0" applyBorder="0" applyAlignment="0" applyProtection="0"/>
    <xf numFmtId="166" fontId="20"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19" fillId="0" borderId="0"/>
    <xf numFmtId="0" fontId="22" fillId="0" borderId="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57" fillId="41" borderId="24" applyNumberFormat="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8">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24"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6" fillId="0" borderId="0">
      <alignment horizontal="center"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19" fillId="0" borderId="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47" fillId="55" borderId="13" applyNumberFormat="0" applyAlignment="0" applyProtection="0"/>
    <xf numFmtId="0" fontId="19" fillId="17" borderId="0" applyNumberFormat="0" applyBorder="0" applyAlignment="0" applyProtection="0"/>
    <xf numFmtId="0" fontId="23" fillId="59" borderId="19" applyNumberFormat="0" applyFont="0" applyAlignment="0" applyProtection="0"/>
    <xf numFmtId="0" fontId="19" fillId="21" borderId="0" applyNumberFormat="0" applyBorder="0" applyAlignment="0" applyProtection="0"/>
    <xf numFmtId="0" fontId="19" fillId="25" borderId="0" applyNumberFormat="0" applyBorder="0" applyAlignment="0" applyProtection="0"/>
    <xf numFmtId="0" fontId="23" fillId="0" borderId="22">
      <alignment vertical="center"/>
    </xf>
    <xf numFmtId="0" fontId="19" fillId="29" borderId="0" applyNumberFormat="0" applyBorder="0" applyAlignment="0" applyProtection="0"/>
    <xf numFmtId="165" fontId="25" fillId="4" borderId="22">
      <alignment horizontal="right" vertical="center"/>
    </xf>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62" fillId="55" borderId="20" applyNumberFormat="0" applyAlignment="0" applyProtection="0"/>
    <xf numFmtId="0" fontId="19" fillId="34" borderId="0" applyNumberFormat="0" applyBorder="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167" fontId="23" fillId="0" borderId="22">
      <alignment vertical="center"/>
    </xf>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167"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19" fillId="0" borderId="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19" fillId="0" borderId="0"/>
    <xf numFmtId="165" fontId="25" fillId="4" borderId="22">
      <alignment horizontal="right" vertical="center"/>
    </xf>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57" fillId="41" borderId="13" applyNumberFormat="0" applyAlignment="0" applyProtection="0"/>
    <xf numFmtId="0" fontId="19" fillId="29" borderId="0" applyNumberFormat="0" applyBorder="0" applyAlignment="0" applyProtection="0"/>
    <xf numFmtId="0" fontId="62" fillId="55" borderId="20" applyNumberFormat="0" applyAlignment="0" applyProtection="0"/>
    <xf numFmtId="0" fontId="19" fillId="33" borderId="0" applyNumberFormat="0" applyBorder="0" applyAlignment="0" applyProtection="0"/>
    <xf numFmtId="0" fontId="19" fillId="14" borderId="0" applyNumberFormat="0" applyBorder="0" applyAlignment="0" applyProtection="0"/>
    <xf numFmtId="0" fontId="23" fillId="59" borderId="19" applyNumberFormat="0" applyFont="0" applyAlignment="0" applyProtection="0"/>
    <xf numFmtId="0" fontId="19" fillId="18" borderId="0" applyNumberFormat="0" applyBorder="0" applyAlignment="0" applyProtection="0"/>
    <xf numFmtId="0" fontId="19" fillId="22" borderId="0" applyNumberFormat="0" applyBorder="0" applyAlignment="0" applyProtection="0"/>
    <xf numFmtId="0" fontId="57" fillId="41" borderId="13" applyNumberFormat="0" applyAlignment="0" applyProtection="0"/>
    <xf numFmtId="0" fontId="19" fillId="26" borderId="0" applyNumberFormat="0" applyBorder="0" applyAlignment="0" applyProtection="0"/>
    <xf numFmtId="167" fontId="23" fillId="0" borderId="22">
      <alignment vertical="center"/>
    </xf>
    <xf numFmtId="0" fontId="19" fillId="30" borderId="0" applyNumberFormat="0" applyBorder="0" applyAlignment="0" applyProtection="0"/>
    <xf numFmtId="0" fontId="23" fillId="0" borderId="22">
      <alignment vertical="center"/>
    </xf>
    <xf numFmtId="0" fontId="19" fillId="34" borderId="0" applyNumberFormat="0" applyBorder="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19" fillId="54" borderId="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0" fontId="19" fillId="0" borderId="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167" fontId="23" fillId="0" borderId="22">
      <alignment vertical="center"/>
    </xf>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7" fillId="0" borderId="0" applyNumberFormat="0" applyFill="0" applyBorder="0" applyAlignment="0" applyProtection="0">
      <alignment vertical="top"/>
      <protection locked="0"/>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19" fillId="0" borderId="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47" fillId="55" borderId="13" applyNumberFormat="0" applyAlignment="0" applyProtection="0"/>
    <xf numFmtId="0" fontId="19" fillId="17" borderId="0" applyNumberFormat="0" applyBorder="0" applyAlignment="0" applyProtection="0"/>
    <xf numFmtId="0" fontId="23" fillId="59" borderId="19" applyNumberFormat="0" applyFont="0" applyAlignment="0" applyProtection="0"/>
    <xf numFmtId="0" fontId="19" fillId="21" borderId="0" applyNumberFormat="0" applyBorder="0" applyAlignment="0" applyProtection="0"/>
    <xf numFmtId="0" fontId="19" fillId="25" borderId="0" applyNumberFormat="0" applyBorder="0" applyAlignment="0" applyProtection="0"/>
    <xf numFmtId="0" fontId="23" fillId="0" borderId="22">
      <alignment vertical="center"/>
    </xf>
    <xf numFmtId="0" fontId="19" fillId="29" borderId="0" applyNumberFormat="0" applyBorder="0" applyAlignment="0" applyProtection="0"/>
    <xf numFmtId="165" fontId="25" fillId="4" borderId="22">
      <alignment horizontal="right" vertical="center"/>
    </xf>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62" fillId="55" borderId="20" applyNumberFormat="0" applyAlignment="0" applyProtection="0"/>
    <xf numFmtId="0" fontId="19" fillId="34" borderId="0" applyNumberFormat="0" applyBorder="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167" fontId="23" fillId="0" borderId="22">
      <alignment vertical="center"/>
    </xf>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23" fillId="59" borderId="19" applyNumberFormat="0" applyFont="0" applyAlignment="0" applyProtection="0"/>
    <xf numFmtId="0" fontId="19" fillId="17" borderId="0" applyNumberFormat="0" applyBorder="0" applyAlignment="0" applyProtection="0"/>
    <xf numFmtId="0" fontId="47" fillId="55" borderId="13" applyNumberFormat="0" applyAlignment="0" applyProtection="0"/>
    <xf numFmtId="0" fontId="19" fillId="21" borderId="0" applyNumberFormat="0" applyBorder="0" applyAlignment="0" applyProtection="0"/>
    <xf numFmtId="0" fontId="23" fillId="0" borderId="22">
      <alignment vertical="center"/>
    </xf>
    <xf numFmtId="0" fontId="19" fillId="25" borderId="0" applyNumberFormat="0" applyBorder="0" applyAlignment="0" applyProtection="0"/>
    <xf numFmtId="167" fontId="23" fillId="0" borderId="22">
      <alignment vertical="center"/>
    </xf>
    <xf numFmtId="0" fontId="19" fillId="29" borderId="0" applyNumberFormat="0" applyBorder="0" applyAlignment="0" applyProtection="0"/>
    <xf numFmtId="0" fontId="57" fillId="41" borderId="13" applyNumberFormat="0" applyAlignment="0" applyProtection="0"/>
    <xf numFmtId="0" fontId="19" fillId="33" borderId="0" applyNumberFormat="0" applyBorder="0" applyAlignment="0" applyProtection="0"/>
    <xf numFmtId="165" fontId="25" fillId="4" borderId="22">
      <alignment horizontal="right" vertical="center"/>
    </xf>
    <xf numFmtId="0" fontId="19" fillId="14" borderId="0" applyNumberFormat="0" applyBorder="0" applyAlignment="0" applyProtection="0"/>
    <xf numFmtId="167" fontId="25" fillId="4" borderId="22">
      <alignment horizontal="right" vertical="center"/>
    </xf>
    <xf numFmtId="0" fontId="19" fillId="18" borderId="0" applyNumberFormat="0" applyBorder="0" applyAlignment="0" applyProtection="0"/>
    <xf numFmtId="167" fontId="25" fillId="4" borderId="22">
      <alignment horizontal="right" vertical="center"/>
    </xf>
    <xf numFmtId="0" fontId="19" fillId="22" borderId="0" applyNumberFormat="0" applyBorder="0" applyAlignment="0" applyProtection="0"/>
    <xf numFmtId="167" fontId="25" fillId="4" borderId="22">
      <alignment horizontal="right" vertical="center"/>
    </xf>
    <xf numFmtId="0" fontId="19" fillId="26" borderId="0" applyNumberFormat="0" applyBorder="0" applyAlignment="0" applyProtection="0"/>
    <xf numFmtId="165" fontId="25" fillId="4" borderId="22">
      <alignment horizontal="right" vertical="center"/>
    </xf>
    <xf numFmtId="0" fontId="19" fillId="30" borderId="0" applyNumberFormat="0" applyBorder="0" applyAlignment="0" applyProtection="0"/>
    <xf numFmtId="167" fontId="23" fillId="0" borderId="22">
      <alignment vertical="center"/>
    </xf>
    <xf numFmtId="0" fontId="19" fillId="34" borderId="0" applyNumberFormat="0" applyBorder="0" applyAlignment="0" applyProtection="0"/>
    <xf numFmtId="0" fontId="57" fillId="41" borderId="13" applyNumberFormat="0" applyAlignment="0" applyProtection="0"/>
    <xf numFmtId="0" fontId="19" fillId="54" borderId="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19" fillId="0" borderId="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19" fillId="0" borderId="0"/>
    <xf numFmtId="165" fontId="25" fillId="4" borderId="22">
      <alignment horizontal="right" vertical="center"/>
    </xf>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57" fillId="41" borderId="13" applyNumberFormat="0" applyAlignment="0" applyProtection="0"/>
    <xf numFmtId="0" fontId="19" fillId="29" borderId="0" applyNumberFormat="0" applyBorder="0" applyAlignment="0" applyProtection="0"/>
    <xf numFmtId="0" fontId="62" fillId="55" borderId="20" applyNumberFormat="0" applyAlignment="0" applyProtection="0"/>
    <xf numFmtId="0" fontId="19" fillId="33" borderId="0" applyNumberFormat="0" applyBorder="0" applyAlignment="0" applyProtection="0"/>
    <xf numFmtId="0" fontId="19" fillId="14" borderId="0" applyNumberFormat="0" applyBorder="0" applyAlignment="0" applyProtection="0"/>
    <xf numFmtId="0" fontId="23" fillId="59" borderId="19" applyNumberFormat="0" applyFont="0" applyAlignment="0" applyProtection="0"/>
    <xf numFmtId="0" fontId="19" fillId="18" borderId="0" applyNumberFormat="0" applyBorder="0" applyAlignment="0" applyProtection="0"/>
    <xf numFmtId="0" fontId="19" fillId="22" borderId="0" applyNumberFormat="0" applyBorder="0" applyAlignment="0" applyProtection="0"/>
    <xf numFmtId="0" fontId="57" fillId="41" borderId="13" applyNumberFormat="0" applyAlignment="0" applyProtection="0"/>
    <xf numFmtId="0" fontId="19" fillId="26" borderId="0" applyNumberFormat="0" applyBorder="0" applyAlignment="0" applyProtection="0"/>
    <xf numFmtId="167" fontId="23" fillId="0" borderId="22">
      <alignment vertical="center"/>
    </xf>
    <xf numFmtId="0" fontId="19" fillId="30" borderId="0" applyNumberFormat="0" applyBorder="0" applyAlignment="0" applyProtection="0"/>
    <xf numFmtId="0" fontId="23" fillId="0" borderId="22">
      <alignment vertical="center"/>
    </xf>
    <xf numFmtId="0" fontId="19" fillId="34" borderId="0" applyNumberFormat="0" applyBorder="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19" fillId="54" borderId="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0" fontId="19" fillId="0" borderId="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19" fillId="0" borderId="0"/>
    <xf numFmtId="0" fontId="23" fillId="59" borderId="19" applyNumberFormat="0" applyFon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7" fontId="23" fillId="0" borderId="22">
      <alignment vertical="center"/>
    </xf>
    <xf numFmtId="167"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57" fillId="41" borderId="13" applyNumberFormat="0" applyAlignment="0" applyProtection="0"/>
    <xf numFmtId="167"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0" fontId="23" fillId="0" borderId="22">
      <alignment vertical="center"/>
    </xf>
    <xf numFmtId="167"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167" fontId="23" fillId="0" borderId="28">
      <alignmen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167"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167"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167" fontId="23" fillId="0" borderId="28">
      <alignment vertical="center"/>
    </xf>
    <xf numFmtId="0" fontId="47" fillId="55"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167" fontId="23" fillId="0" borderId="28">
      <alignmen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167" fontId="25" fillId="4" borderId="28">
      <alignment horizontal="righ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7"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7"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7"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167" fontId="25" fillId="4" borderId="28">
      <alignment horizontal="righ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167"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167" fontId="23" fillId="0" borderId="28">
      <alignmen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23" fillId="0" borderId="28">
      <alignment vertical="center"/>
    </xf>
    <xf numFmtId="0" fontId="23" fillId="0" borderId="28">
      <alignment vertical="center"/>
    </xf>
    <xf numFmtId="0" fontId="23" fillId="59" borderId="25" applyNumberFormat="0" applyFont="0" applyAlignment="0" applyProtection="0"/>
    <xf numFmtId="167" fontId="23" fillId="0" borderId="28">
      <alignment vertical="center"/>
    </xf>
    <xf numFmtId="165" fontId="25" fillId="4" borderId="28">
      <alignment horizontal="right" vertical="center"/>
    </xf>
    <xf numFmtId="167" fontId="23" fillId="0" borderId="28">
      <alignment vertical="center"/>
    </xf>
    <xf numFmtId="0" fontId="62" fillId="55" borderId="26"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3" fillId="0" borderId="28">
      <alignment vertical="center"/>
    </xf>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167" fontId="23" fillId="0" borderId="28">
      <alignment vertical="center"/>
    </xf>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167" fontId="23" fillId="0" borderId="28">
      <alignmen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167" fontId="25" fillId="4" borderId="28">
      <alignment horizontal="right" vertical="center"/>
    </xf>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167"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0" fontId="62" fillId="55" borderId="26"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7" fontId="23" fillId="0" borderId="28">
      <alignmen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47" fillId="55"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167" fontId="23" fillId="0" borderId="28">
      <alignmen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167" fontId="25" fillId="4" borderId="28">
      <alignment horizontal="right" vertical="center"/>
    </xf>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167" fontId="23" fillId="0" borderId="28">
      <alignment vertical="center"/>
    </xf>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8" fillId="0" borderId="0" applyNumberFormat="0" applyFill="0" applyBorder="0" applyAlignment="0" applyProtection="0">
      <alignment vertical="top"/>
      <protection locked="0"/>
    </xf>
    <xf numFmtId="0" fontId="68" fillId="0" borderId="0"/>
    <xf numFmtId="9" fontId="68" fillId="0" borderId="0" applyFon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193">
    <xf numFmtId="0" fontId="0" fillId="0" borderId="0" xfId="0"/>
    <xf numFmtId="0" fontId="70" fillId="60" borderId="33" xfId="0" applyFont="1" applyFill="1" applyBorder="1"/>
    <xf numFmtId="0" fontId="71" fillId="60" borderId="43" xfId="0" applyFont="1" applyFill="1" applyBorder="1"/>
    <xf numFmtId="0" fontId="70" fillId="60" borderId="39" xfId="0" applyFont="1" applyFill="1" applyBorder="1"/>
    <xf numFmtId="0" fontId="72" fillId="60" borderId="33" xfId="0" applyFont="1" applyFill="1" applyBorder="1" applyAlignment="1">
      <alignment vertical="center"/>
    </xf>
    <xf numFmtId="2" fontId="70" fillId="60" borderId="34" xfId="0" applyNumberFormat="1" applyFont="1" applyFill="1" applyBorder="1" applyAlignment="1">
      <alignment horizontal="left"/>
    </xf>
    <xf numFmtId="0" fontId="72" fillId="60" borderId="3" xfId="0" applyFont="1" applyFill="1" applyBorder="1" applyAlignment="1">
      <alignment vertical="center"/>
    </xf>
    <xf numFmtId="0" fontId="70" fillId="60" borderId="40" xfId="0" applyFont="1" applyFill="1" applyBorder="1"/>
    <xf numFmtId="0" fontId="70" fillId="60" borderId="0" xfId="0" applyFont="1" applyFill="1" applyBorder="1"/>
    <xf numFmtId="0" fontId="69" fillId="5" borderId="0" xfId="0" applyNumberFormat="1" applyFont="1" applyFill="1" applyBorder="1" applyAlignment="1" applyProtection="1">
      <alignment vertical="center"/>
    </xf>
    <xf numFmtId="1" fontId="69" fillId="5" borderId="0" xfId="0" applyNumberFormat="1" applyFont="1" applyFill="1" applyBorder="1" applyAlignment="1" applyProtection="1">
      <alignment vertical="center"/>
    </xf>
    <xf numFmtId="1" fontId="69" fillId="5" borderId="0" xfId="0" applyNumberFormat="1" applyFont="1" applyFill="1" applyBorder="1" applyAlignment="1" applyProtection="1">
      <alignment horizontal="right" vertical="center"/>
    </xf>
    <xf numFmtId="2" fontId="69" fillId="5" borderId="0" xfId="0" applyNumberFormat="1" applyFont="1" applyFill="1" applyBorder="1" applyAlignment="1" applyProtection="1">
      <alignment horizontal="right" vertical="center"/>
    </xf>
    <xf numFmtId="0" fontId="69" fillId="0" borderId="0" xfId="0" applyNumberFormat="1" applyFont="1" applyFill="1" applyBorder="1" applyAlignment="1" applyProtection="1">
      <alignment horizontal="left" vertical="center"/>
    </xf>
    <xf numFmtId="0" fontId="69" fillId="5" borderId="0" xfId="0" applyFont="1" applyFill="1" applyBorder="1"/>
    <xf numFmtId="0" fontId="69" fillId="5" borderId="31" xfId="0" applyFont="1" applyFill="1" applyBorder="1"/>
    <xf numFmtId="0" fontId="69" fillId="5" borderId="35" xfId="0" applyFont="1" applyFill="1" applyBorder="1"/>
    <xf numFmtId="0" fontId="69" fillId="5" borderId="30" xfId="0" applyFont="1" applyFill="1" applyBorder="1"/>
    <xf numFmtId="0" fontId="71" fillId="0" borderId="0" xfId="0" applyFont="1" applyFill="1" applyBorder="1"/>
    <xf numFmtId="0" fontId="18" fillId="5" borderId="0" xfId="0" applyFont="1" applyFill="1" applyBorder="1"/>
    <xf numFmtId="0" fontId="70" fillId="0" borderId="0" xfId="0" applyFont="1" applyFill="1" applyBorder="1"/>
    <xf numFmtId="0" fontId="69" fillId="5" borderId="32" xfId="0" applyFont="1" applyFill="1" applyBorder="1"/>
    <xf numFmtId="0" fontId="69" fillId="5" borderId="0" xfId="0" applyFont="1" applyFill="1"/>
    <xf numFmtId="0" fontId="70" fillId="60" borderId="43" xfId="0" applyFont="1" applyFill="1" applyBorder="1"/>
    <xf numFmtId="0" fontId="70" fillId="60" borderId="23" xfId="0" applyFont="1" applyFill="1" applyBorder="1"/>
    <xf numFmtId="0" fontId="18" fillId="5" borderId="23" xfId="0" applyFont="1" applyFill="1" applyBorder="1"/>
    <xf numFmtId="0" fontId="73" fillId="60" borderId="0" xfId="0" applyFont="1" applyFill="1" applyBorder="1"/>
    <xf numFmtId="0" fontId="18" fillId="5" borderId="33" xfId="0" applyFont="1" applyFill="1" applyBorder="1"/>
    <xf numFmtId="0" fontId="69" fillId="0" borderId="0" xfId="0" applyFont="1" applyFill="1" applyBorder="1"/>
    <xf numFmtId="0" fontId="71" fillId="60" borderId="0" xfId="0" applyFont="1" applyFill="1" applyBorder="1"/>
    <xf numFmtId="0" fontId="69" fillId="5" borderId="0" xfId="0" applyNumberFormat="1" applyFont="1" applyFill="1" applyBorder="1" applyAlignment="1" applyProtection="1">
      <alignment horizontal="left" vertical="center"/>
    </xf>
    <xf numFmtId="0" fontId="75" fillId="0" borderId="0" xfId="53706" applyFont="1" applyFill="1" applyBorder="1" applyAlignment="1" applyProtection="1"/>
    <xf numFmtId="0" fontId="17" fillId="5" borderId="44" xfId="0" applyFont="1" applyFill="1" applyBorder="1"/>
    <xf numFmtId="0" fontId="17" fillId="5" borderId="0" xfId="0" applyFont="1" applyFill="1" applyBorder="1"/>
    <xf numFmtId="0" fontId="17" fillId="0" borderId="0" xfId="0" applyFont="1" applyFill="1" applyBorder="1"/>
    <xf numFmtId="0" fontId="17" fillId="5" borderId="0" xfId="0" applyFont="1" applyFill="1"/>
    <xf numFmtId="0" fontId="17" fillId="5" borderId="29" xfId="0" applyFont="1" applyFill="1" applyBorder="1"/>
    <xf numFmtId="0" fontId="17" fillId="5" borderId="41" xfId="0" applyFont="1" applyFill="1" applyBorder="1"/>
    <xf numFmtId="0" fontId="17" fillId="5" borderId="32" xfId="0" applyFont="1" applyFill="1" applyBorder="1"/>
    <xf numFmtId="0" fontId="17" fillId="5" borderId="36" xfId="0" applyFont="1" applyFill="1" applyBorder="1"/>
    <xf numFmtId="0" fontId="17" fillId="5" borderId="37" xfId="0" applyFont="1" applyFill="1" applyBorder="1"/>
    <xf numFmtId="0" fontId="17" fillId="5" borderId="38" xfId="0" applyFont="1" applyFill="1" applyBorder="1"/>
    <xf numFmtId="0" fontId="76" fillId="5" borderId="0" xfId="0" applyFont="1" applyFill="1"/>
    <xf numFmtId="0" fontId="76" fillId="5" borderId="31" xfId="0" applyFont="1" applyFill="1" applyBorder="1"/>
    <xf numFmtId="2" fontId="17" fillId="5" borderId="44" xfId="0" applyNumberFormat="1" applyFont="1" applyFill="1" applyBorder="1"/>
    <xf numFmtId="165" fontId="17" fillId="5" borderId="44" xfId="0" applyNumberFormat="1" applyFont="1" applyFill="1" applyBorder="1"/>
    <xf numFmtId="0" fontId="16" fillId="0" borderId="0" xfId="0" applyFont="1" applyFill="1" applyBorder="1"/>
    <xf numFmtId="0" fontId="77" fillId="5" borderId="0" xfId="0" applyFont="1" applyFill="1"/>
    <xf numFmtId="49" fontId="77" fillId="5" borderId="0" xfId="0" applyNumberFormat="1" applyFont="1" applyFill="1"/>
    <xf numFmtId="0" fontId="77" fillId="5" borderId="29" xfId="0" applyFont="1" applyFill="1" applyBorder="1"/>
    <xf numFmtId="0" fontId="77" fillId="5" borderId="30" xfId="0" applyFont="1" applyFill="1" applyBorder="1"/>
    <xf numFmtId="49" fontId="77" fillId="5" borderId="30" xfId="0" applyNumberFormat="1" applyFont="1" applyFill="1" applyBorder="1"/>
    <xf numFmtId="0" fontId="77" fillId="5" borderId="41" xfId="0" applyFont="1" applyFill="1" applyBorder="1"/>
    <xf numFmtId="0" fontId="77" fillId="5" borderId="32" xfId="0" applyFont="1" applyFill="1" applyBorder="1"/>
    <xf numFmtId="0" fontId="78" fillId="5" borderId="0" xfId="0" applyFont="1" applyFill="1" applyBorder="1"/>
    <xf numFmtId="49" fontId="78" fillId="5" borderId="0" xfId="0" applyNumberFormat="1" applyFont="1" applyFill="1" applyBorder="1"/>
    <xf numFmtId="0" fontId="77" fillId="5" borderId="0" xfId="0" applyFont="1" applyFill="1" applyBorder="1"/>
    <xf numFmtId="0" fontId="77" fillId="5" borderId="31" xfId="0" applyFont="1" applyFill="1" applyBorder="1"/>
    <xf numFmtId="49" fontId="77" fillId="5" borderId="0" xfId="0" applyNumberFormat="1" applyFont="1" applyFill="1" applyBorder="1"/>
    <xf numFmtId="0" fontId="77" fillId="5" borderId="42" xfId="0" applyFont="1" applyFill="1" applyBorder="1"/>
    <xf numFmtId="0" fontId="78" fillId="5" borderId="35" xfId="0" applyFont="1" applyFill="1" applyBorder="1"/>
    <xf numFmtId="49" fontId="78" fillId="5" borderId="35" xfId="0" applyNumberFormat="1" applyFont="1" applyFill="1" applyBorder="1"/>
    <xf numFmtId="0" fontId="78" fillId="5" borderId="31" xfId="0" applyFont="1" applyFill="1" applyBorder="1"/>
    <xf numFmtId="0" fontId="77" fillId="5" borderId="0" xfId="0" applyFont="1" applyFill="1" applyBorder="1" applyAlignment="1">
      <alignment vertical="top"/>
    </xf>
    <xf numFmtId="0" fontId="77" fillId="5" borderId="0" xfId="0" applyFont="1" applyFill="1" applyAlignment="1">
      <alignment horizontal="left" vertical="center" indent="2"/>
    </xf>
    <xf numFmtId="0" fontId="77" fillId="5" borderId="0" xfId="0" applyFont="1" applyFill="1" applyBorder="1" applyAlignment="1">
      <alignment vertical="top" wrapText="1"/>
    </xf>
    <xf numFmtId="49" fontId="77" fillId="5" borderId="0" xfId="0" applyNumberFormat="1" applyFont="1" applyFill="1" applyBorder="1" applyAlignment="1">
      <alignment vertical="top" wrapText="1"/>
    </xf>
    <xf numFmtId="0" fontId="77" fillId="5" borderId="0" xfId="53706" applyFont="1" applyFill="1" applyBorder="1" applyAlignment="1" applyProtection="1">
      <alignment vertical="top"/>
    </xf>
    <xf numFmtId="165" fontId="77" fillId="5" borderId="0" xfId="0" applyNumberFormat="1" applyFont="1" applyFill="1" applyAlignment="1">
      <alignment horizontal="left" vertical="center" indent="2"/>
    </xf>
    <xf numFmtId="0" fontId="77" fillId="5" borderId="31" xfId="0" applyFont="1" applyFill="1" applyBorder="1" applyAlignment="1">
      <alignment vertical="top"/>
    </xf>
    <xf numFmtId="0" fontId="77" fillId="5" borderId="36" xfId="0" applyFont="1" applyFill="1" applyBorder="1"/>
    <xf numFmtId="0" fontId="77" fillId="0" borderId="37" xfId="0" applyFont="1" applyFill="1" applyBorder="1"/>
    <xf numFmtId="0" fontId="77" fillId="5" borderId="37" xfId="0" applyFont="1" applyFill="1" applyBorder="1"/>
    <xf numFmtId="49" fontId="77" fillId="5" borderId="37" xfId="0" applyNumberFormat="1" applyFont="1" applyFill="1" applyBorder="1"/>
    <xf numFmtId="0" fontId="77" fillId="5" borderId="38" xfId="0" applyFont="1" applyFill="1" applyBorder="1"/>
    <xf numFmtId="2" fontId="69" fillId="5" borderId="35" xfId="0" applyNumberFormat="1" applyFont="1" applyFill="1" applyBorder="1" applyAlignment="1" applyProtection="1">
      <alignment vertical="center"/>
    </xf>
    <xf numFmtId="2" fontId="69" fillId="5" borderId="35" xfId="0" applyNumberFormat="1" applyFont="1" applyFill="1" applyBorder="1" applyAlignment="1" applyProtection="1">
      <alignment horizontal="left" vertical="center"/>
    </xf>
    <xf numFmtId="0" fontId="77" fillId="5" borderId="0" xfId="53706" applyFont="1" applyFill="1" applyBorder="1" applyAlignment="1" applyProtection="1"/>
    <xf numFmtId="0" fontId="77" fillId="61" borderId="0" xfId="0" applyFont="1" applyFill="1" applyAlignment="1">
      <alignment vertical="top"/>
    </xf>
    <xf numFmtId="0" fontId="15" fillId="0" borderId="0" xfId="0" applyFont="1" applyFill="1" applyBorder="1"/>
    <xf numFmtId="0" fontId="15" fillId="5" borderId="0" xfId="0" applyFont="1" applyFill="1"/>
    <xf numFmtId="2" fontId="15" fillId="5" borderId="0" xfId="0" applyNumberFormat="1" applyFont="1" applyFill="1"/>
    <xf numFmtId="0" fontId="15" fillId="5" borderId="29" xfId="0" applyFont="1" applyFill="1" applyBorder="1"/>
    <xf numFmtId="0" fontId="15" fillId="5" borderId="30" xfId="0" applyFont="1" applyFill="1" applyBorder="1"/>
    <xf numFmtId="2" fontId="15" fillId="5" borderId="30" xfId="0" applyNumberFormat="1" applyFont="1" applyFill="1" applyBorder="1"/>
    <xf numFmtId="0" fontId="15" fillId="5" borderId="41" xfId="0" applyFont="1" applyFill="1" applyBorder="1"/>
    <xf numFmtId="0" fontId="15" fillId="5" borderId="32" xfId="0" applyFont="1" applyFill="1" applyBorder="1"/>
    <xf numFmtId="0" fontId="15" fillId="5" borderId="0" xfId="0" applyNumberFormat="1" applyFont="1" applyFill="1" applyBorder="1" applyAlignment="1" applyProtection="1">
      <alignment horizontal="left" vertical="center"/>
    </xf>
    <xf numFmtId="1" fontId="15" fillId="5" borderId="0" xfId="0" applyNumberFormat="1" applyFont="1" applyFill="1" applyBorder="1" applyAlignment="1" applyProtection="1">
      <alignment vertical="center"/>
    </xf>
    <xf numFmtId="0" fontId="15" fillId="5" borderId="31" xfId="0" applyFont="1" applyFill="1" applyBorder="1"/>
    <xf numFmtId="0" fontId="15" fillId="0" borderId="0" xfId="0" applyNumberFormat="1" applyFont="1" applyFill="1" applyBorder="1" applyAlignment="1" applyProtection="1">
      <alignment horizontal="left" vertical="center"/>
    </xf>
    <xf numFmtId="168" fontId="15" fillId="0" borderId="0" xfId="0" applyNumberFormat="1" applyFont="1" applyFill="1" applyBorder="1" applyAlignment="1" applyProtection="1">
      <alignment vertical="center"/>
    </xf>
    <xf numFmtId="168" fontId="15" fillId="5" borderId="0" xfId="0" applyNumberFormat="1" applyFont="1" applyFill="1" applyBorder="1" applyAlignment="1" applyProtection="1">
      <alignment vertical="center"/>
    </xf>
    <xf numFmtId="2" fontId="15" fillId="5" borderId="0" xfId="0" applyNumberFormat="1" applyFont="1" applyFill="1" applyBorder="1" applyAlignment="1" applyProtection="1">
      <alignment vertical="center"/>
    </xf>
    <xf numFmtId="2" fontId="15" fillId="5" borderId="0" xfId="0" applyNumberFormat="1" applyFont="1" applyFill="1" applyBorder="1"/>
    <xf numFmtId="2" fontId="15" fillId="5" borderId="0" xfId="0" applyNumberFormat="1" applyFont="1" applyFill="1" applyBorder="1" applyAlignment="1" applyProtection="1">
      <alignment horizontal="right" vertical="center"/>
    </xf>
    <xf numFmtId="1" fontId="15" fillId="5" borderId="0" xfId="0" applyNumberFormat="1" applyFont="1" applyFill="1" applyBorder="1" applyAlignment="1" applyProtection="1">
      <alignment horizontal="right" vertical="center"/>
    </xf>
    <xf numFmtId="10" fontId="15" fillId="5" borderId="0" xfId="0" applyNumberFormat="1" applyFont="1" applyFill="1" applyBorder="1" applyAlignment="1" applyProtection="1">
      <alignment horizontal="left" vertical="center" indent="2"/>
    </xf>
    <xf numFmtId="0" fontId="15" fillId="5" borderId="0" xfId="0" applyFont="1" applyFill="1" applyBorder="1"/>
    <xf numFmtId="0" fontId="15" fillId="0" borderId="0" xfId="0" applyNumberFormat="1" applyFont="1" applyFill="1" applyBorder="1" applyAlignment="1" applyProtection="1">
      <alignment horizontal="left" vertical="center" indent="2"/>
    </xf>
    <xf numFmtId="0" fontId="15" fillId="5" borderId="36" xfId="0" applyFont="1" applyFill="1" applyBorder="1"/>
    <xf numFmtId="0" fontId="15" fillId="5" borderId="37" xfId="0" applyFont="1" applyFill="1" applyBorder="1"/>
    <xf numFmtId="2" fontId="15" fillId="5" borderId="37" xfId="0" applyNumberFormat="1" applyFont="1" applyFill="1" applyBorder="1"/>
    <xf numFmtId="0" fontId="15" fillId="5" borderId="38" xfId="0" applyFont="1" applyFill="1" applyBorder="1"/>
    <xf numFmtId="0" fontId="14" fillId="5" borderId="0" xfId="0" applyNumberFormat="1" applyFont="1" applyFill="1" applyBorder="1" applyAlignment="1" applyProtection="1">
      <alignment horizontal="left" vertical="center"/>
    </xf>
    <xf numFmtId="0" fontId="69" fillId="5" borderId="43" xfId="0" applyFont="1" applyFill="1" applyBorder="1"/>
    <xf numFmtId="0" fontId="13" fillId="5" borderId="23" xfId="0" applyFont="1" applyFill="1" applyBorder="1"/>
    <xf numFmtId="0" fontId="13" fillId="5" borderId="39" xfId="0" applyFont="1" applyFill="1" applyBorder="1"/>
    <xf numFmtId="0" fontId="69" fillId="5" borderId="33" xfId="0" applyFont="1" applyFill="1" applyBorder="1"/>
    <xf numFmtId="0" fontId="13" fillId="5" borderId="0" xfId="0" applyFont="1" applyFill="1" applyBorder="1"/>
    <xf numFmtId="0" fontId="13" fillId="5" borderId="34" xfId="0" applyFont="1" applyFill="1" applyBorder="1"/>
    <xf numFmtId="0" fontId="80" fillId="5" borderId="0" xfId="0" applyFont="1" applyFill="1" applyBorder="1"/>
    <xf numFmtId="0" fontId="13" fillId="5" borderId="44" xfId="0" applyFont="1" applyFill="1" applyBorder="1"/>
    <xf numFmtId="0" fontId="13" fillId="62" borderId="0" xfId="0" applyFont="1" applyFill="1" applyBorder="1"/>
    <xf numFmtId="0" fontId="13" fillId="63" borderId="0" xfId="0" applyFont="1" applyFill="1" applyBorder="1"/>
    <xf numFmtId="0" fontId="13" fillId="64" borderId="0" xfId="0" applyFont="1" applyFill="1" applyBorder="1"/>
    <xf numFmtId="0" fontId="13" fillId="65" borderId="0" xfId="0" applyFont="1" applyFill="1" applyBorder="1"/>
    <xf numFmtId="0" fontId="13" fillId="5" borderId="33" xfId="0" applyFont="1" applyFill="1" applyBorder="1"/>
    <xf numFmtId="0" fontId="13" fillId="66" borderId="0" xfId="0" applyFont="1" applyFill="1" applyBorder="1"/>
    <xf numFmtId="0" fontId="13" fillId="67" borderId="0" xfId="0" applyFont="1" applyFill="1" applyBorder="1"/>
    <xf numFmtId="0" fontId="13" fillId="68" borderId="0" xfId="0" applyFont="1" applyFill="1" applyBorder="1"/>
    <xf numFmtId="0" fontId="13" fillId="69" borderId="0" xfId="0" applyFont="1" applyFill="1" applyBorder="1"/>
    <xf numFmtId="0" fontId="13" fillId="5" borderId="3" xfId="0" applyFont="1" applyFill="1" applyBorder="1"/>
    <xf numFmtId="0" fontId="13" fillId="5" borderId="35" xfId="0" applyFont="1" applyFill="1" applyBorder="1"/>
    <xf numFmtId="0" fontId="13" fillId="5" borderId="40" xfId="0" applyFont="1" applyFill="1" applyBorder="1"/>
    <xf numFmtId="0" fontId="69" fillId="5" borderId="42" xfId="0" applyFont="1" applyFill="1" applyBorder="1"/>
    <xf numFmtId="0" fontId="71" fillId="5" borderId="35" xfId="0" applyFont="1" applyFill="1" applyBorder="1"/>
    <xf numFmtId="165" fontId="17" fillId="5" borderId="47" xfId="0" applyNumberFormat="1" applyFont="1" applyFill="1" applyBorder="1"/>
    <xf numFmtId="0" fontId="70" fillId="5" borderId="0" xfId="0" applyFont="1" applyFill="1" applyBorder="1"/>
    <xf numFmtId="2" fontId="17" fillId="5" borderId="0" xfId="0" applyNumberFormat="1" applyFont="1" applyFill="1" applyBorder="1"/>
    <xf numFmtId="165" fontId="17" fillId="5" borderId="0" xfId="0" applyNumberFormat="1" applyFont="1" applyFill="1" applyBorder="1"/>
    <xf numFmtId="0" fontId="76" fillId="5" borderId="45" xfId="0" applyFont="1" applyFill="1" applyBorder="1"/>
    <xf numFmtId="0" fontId="17" fillId="5" borderId="31" xfId="0" applyFont="1" applyFill="1" applyBorder="1"/>
    <xf numFmtId="0" fontId="13" fillId="0" borderId="0" xfId="0" applyNumberFormat="1" applyFont="1" applyFill="1" applyBorder="1" applyAlignment="1" applyProtection="1">
      <alignment horizontal="left" vertical="center"/>
    </xf>
    <xf numFmtId="164" fontId="69" fillId="5" borderId="0" xfId="0" applyNumberFormat="1" applyFont="1" applyFill="1" applyBorder="1" applyAlignment="1" applyProtection="1">
      <alignment horizontal="left" vertical="center"/>
    </xf>
    <xf numFmtId="2" fontId="69" fillId="5" borderId="0" xfId="0" applyNumberFormat="1" applyFont="1" applyFill="1" applyBorder="1" applyAlignment="1" applyProtection="1">
      <alignment horizontal="left" vertical="center"/>
    </xf>
    <xf numFmtId="0" fontId="69" fillId="5" borderId="35" xfId="0" applyNumberFormat="1" applyFont="1" applyFill="1" applyBorder="1" applyAlignment="1" applyProtection="1">
      <alignment vertical="center"/>
    </xf>
    <xf numFmtId="168" fontId="12" fillId="0" borderId="0" xfId="0" applyNumberFormat="1" applyFont="1" applyFill="1" applyBorder="1" applyAlignment="1" applyProtection="1">
      <alignment vertical="center"/>
    </xf>
    <xf numFmtId="1" fontId="15" fillId="5" borderId="47" xfId="0" applyNumberFormat="1" applyFont="1" applyFill="1" applyBorder="1" applyAlignment="1" applyProtection="1">
      <alignment vertical="center"/>
    </xf>
    <xf numFmtId="0" fontId="11" fillId="5" borderId="46" xfId="0" applyFont="1" applyFill="1" applyBorder="1"/>
    <xf numFmtId="0" fontId="11" fillId="0" borderId="0" xfId="0" applyNumberFormat="1" applyFont="1" applyFill="1" applyBorder="1" applyAlignment="1" applyProtection="1">
      <alignment horizontal="left" vertical="center"/>
    </xf>
    <xf numFmtId="0" fontId="10" fillId="0" borderId="0" xfId="0" applyFont="1" applyFill="1" applyBorder="1"/>
    <xf numFmtId="0" fontId="9" fillId="5" borderId="44" xfId="0" applyFont="1" applyFill="1" applyBorder="1"/>
    <xf numFmtId="165" fontId="15" fillId="5" borderId="0" xfId="0" applyNumberFormat="1" applyFont="1" applyFill="1" applyBorder="1" applyAlignment="1" applyProtection="1">
      <alignment vertical="center"/>
    </xf>
    <xf numFmtId="0" fontId="9" fillId="5" borderId="47" xfId="0" applyFont="1" applyFill="1" applyBorder="1"/>
    <xf numFmtId="0" fontId="8" fillId="5" borderId="0" xfId="0" applyFont="1" applyFill="1"/>
    <xf numFmtId="0" fontId="69" fillId="5" borderId="29" xfId="0" applyFont="1" applyFill="1" applyBorder="1"/>
    <xf numFmtId="0" fontId="69" fillId="5" borderId="41" xfId="0" applyFont="1" applyFill="1" applyBorder="1"/>
    <xf numFmtId="0" fontId="8" fillId="5" borderId="0" xfId="0" applyFont="1" applyFill="1" applyBorder="1"/>
    <xf numFmtId="0" fontId="69" fillId="5" borderId="45" xfId="0" applyFont="1" applyFill="1" applyBorder="1"/>
    <xf numFmtId="0" fontId="8" fillId="5" borderId="32" xfId="0" applyFont="1" applyFill="1" applyBorder="1"/>
    <xf numFmtId="0" fontId="8" fillId="5" borderId="31"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168" fontId="15" fillId="5" borderId="44" xfId="0" applyNumberFormat="1" applyFont="1" applyFill="1" applyBorder="1" applyAlignment="1" applyProtection="1">
      <alignment vertical="center"/>
    </xf>
    <xf numFmtId="0" fontId="8" fillId="0" borderId="0" xfId="0" applyFont="1" applyFill="1" applyBorder="1"/>
    <xf numFmtId="168" fontId="17" fillId="5" borderId="44" xfId="0" applyNumberFormat="1" applyFont="1" applyFill="1" applyBorder="1"/>
    <xf numFmtId="1" fontId="15" fillId="5" borderId="44" xfId="0" applyNumberFormat="1" applyFont="1" applyFill="1" applyBorder="1" applyAlignment="1" applyProtection="1">
      <alignment horizontal="right" vertical="center"/>
    </xf>
    <xf numFmtId="0" fontId="8" fillId="0" borderId="0" xfId="0" applyNumberFormat="1" applyFont="1" applyFill="1" applyBorder="1" applyAlignment="1" applyProtection="1">
      <alignment horizontal="left" vertical="center"/>
    </xf>
    <xf numFmtId="0" fontId="69" fillId="0" borderId="0" xfId="0" applyNumberFormat="1" applyFont="1" applyFill="1" applyBorder="1" applyAlignment="1" applyProtection="1">
      <alignment vertical="center"/>
    </xf>
    <xf numFmtId="0" fontId="15" fillId="0" borderId="37" xfId="0" applyFont="1" applyFill="1" applyBorder="1"/>
    <xf numFmtId="0" fontId="7" fillId="0" borderId="0" xfId="0" applyFont="1" applyFill="1" applyBorder="1"/>
    <xf numFmtId="0" fontId="7" fillId="5" borderId="44" xfId="0" applyFont="1" applyFill="1" applyBorder="1"/>
    <xf numFmtId="165" fontId="15" fillId="5" borderId="44"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xf>
    <xf numFmtId="0" fontId="5" fillId="0" borderId="0" xfId="0" applyFont="1" applyFill="1" applyBorder="1"/>
    <xf numFmtId="0" fontId="5" fillId="5" borderId="0" xfId="0" applyFont="1" applyFill="1" applyBorder="1"/>
    <xf numFmtId="0" fontId="75" fillId="0" borderId="0" xfId="53706" applyFont="1" applyFill="1" applyAlignment="1" applyProtection="1"/>
    <xf numFmtId="0" fontId="5" fillId="5" borderId="44" xfId="0" applyFont="1" applyFill="1" applyBorder="1"/>
    <xf numFmtId="2" fontId="15" fillId="5" borderId="44" xfId="0" applyNumberFormat="1" applyFont="1" applyFill="1" applyBorder="1" applyAlignment="1" applyProtection="1">
      <alignment horizontal="right" vertical="center"/>
    </xf>
    <xf numFmtId="2" fontId="8" fillId="5" borderId="44" xfId="0" applyNumberFormat="1" applyFont="1" applyFill="1" applyBorder="1" applyAlignment="1" applyProtection="1">
      <alignment horizontal="right" vertical="center"/>
    </xf>
    <xf numFmtId="1" fontId="17" fillId="5" borderId="44" xfId="0" applyNumberFormat="1" applyFont="1" applyFill="1" applyBorder="1"/>
    <xf numFmtId="2" fontId="17" fillId="5" borderId="47" xfId="0" applyNumberFormat="1" applyFont="1" applyFill="1" applyBorder="1"/>
    <xf numFmtId="2" fontId="17" fillId="5" borderId="46" xfId="0" applyNumberFormat="1" applyFont="1" applyFill="1" applyBorder="1"/>
    <xf numFmtId="0" fontId="4" fillId="5" borderId="0" xfId="0" applyFont="1" applyFill="1" applyBorder="1"/>
    <xf numFmtId="2" fontId="8" fillId="5" borderId="0" xfId="0" applyNumberFormat="1" applyFont="1" applyFill="1" applyBorder="1"/>
    <xf numFmtId="2" fontId="8" fillId="5" borderId="0" xfId="0" applyNumberFormat="1" applyFont="1" applyFill="1"/>
    <xf numFmtId="2" fontId="69" fillId="5" borderId="30" xfId="0" applyNumberFormat="1" applyFont="1" applyFill="1" applyBorder="1"/>
    <xf numFmtId="2" fontId="69" fillId="5" borderId="35" xfId="0" applyNumberFormat="1" applyFont="1" applyFill="1" applyBorder="1"/>
    <xf numFmtId="2" fontId="4" fillId="5" borderId="0" xfId="0" applyNumberFormat="1" applyFont="1" applyFill="1" applyBorder="1"/>
    <xf numFmtId="2" fontId="8" fillId="5" borderId="37" xfId="0" applyNumberFormat="1" applyFont="1" applyFill="1" applyBorder="1"/>
    <xf numFmtId="2" fontId="3" fillId="5" borderId="0" xfId="0" applyNumberFormat="1" applyFont="1" applyFill="1" applyBorder="1"/>
    <xf numFmtId="0" fontId="2" fillId="5" borderId="44" xfId="0" applyFont="1" applyFill="1" applyBorder="1"/>
    <xf numFmtId="0" fontId="79" fillId="61" borderId="43" xfId="0" applyFont="1" applyFill="1" applyBorder="1" applyAlignment="1">
      <alignment horizontal="left" vertical="top" wrapText="1"/>
    </xf>
    <xf numFmtId="0" fontId="79" fillId="61" borderId="23" xfId="0" applyFont="1" applyFill="1" applyBorder="1" applyAlignment="1">
      <alignment horizontal="left" vertical="top" wrapText="1"/>
    </xf>
    <xf numFmtId="0" fontId="79" fillId="61" borderId="39" xfId="0" applyFont="1" applyFill="1" applyBorder="1" applyAlignment="1">
      <alignment horizontal="left" vertical="top" wrapText="1"/>
    </xf>
    <xf numFmtId="0" fontId="79" fillId="61" borderId="33" xfId="0" applyFont="1" applyFill="1" applyBorder="1" applyAlignment="1">
      <alignment horizontal="left" vertical="top" wrapText="1"/>
    </xf>
    <xf numFmtId="0" fontId="79" fillId="61" borderId="0" xfId="0" applyFont="1" applyFill="1" applyBorder="1" applyAlignment="1">
      <alignment horizontal="left" vertical="top" wrapText="1"/>
    </xf>
    <xf numFmtId="0" fontId="79" fillId="61" borderId="34" xfId="0" applyFont="1" applyFill="1" applyBorder="1" applyAlignment="1">
      <alignment horizontal="left" vertical="top" wrapText="1"/>
    </xf>
    <xf numFmtId="0" fontId="79" fillId="61" borderId="3" xfId="0" applyFont="1" applyFill="1" applyBorder="1" applyAlignment="1">
      <alignment horizontal="left" vertical="top" wrapText="1"/>
    </xf>
    <xf numFmtId="0" fontId="79" fillId="61" borderId="35" xfId="0" applyFont="1" applyFill="1" applyBorder="1" applyAlignment="1">
      <alignment horizontal="left" vertical="top" wrapText="1"/>
    </xf>
    <xf numFmtId="0" fontId="79" fillId="61" borderId="40" xfId="0" applyFont="1" applyFill="1" applyBorder="1" applyAlignment="1">
      <alignment horizontal="left" vertical="top" wrapText="1"/>
    </xf>
  </cellXfs>
  <cellStyles count="5378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546101</xdr:colOff>
      <xdr:row>6</xdr:row>
      <xdr:rowOff>0</xdr:rowOff>
    </xdr:from>
    <xdr:to>
      <xdr:col>9</xdr:col>
      <xdr:colOff>4789235</xdr:colOff>
      <xdr:row>24</xdr:row>
      <xdr:rowOff>38099</xdr:rowOff>
    </xdr:to>
    <xdr:pic>
      <xdr:nvPicPr>
        <xdr:cNvPr id="2" name="Picture 1"/>
        <xdr:cNvPicPr>
          <a:picLocks noChangeAspect="1"/>
        </xdr:cNvPicPr>
      </xdr:nvPicPr>
      <xdr:blipFill>
        <a:blip xmlns:r="http://schemas.openxmlformats.org/officeDocument/2006/relationships" r:embed="rId1"/>
        <a:stretch>
          <a:fillRect/>
        </a:stretch>
      </xdr:blipFill>
      <xdr:spPr>
        <a:xfrm>
          <a:off x="7696201" y="1155700"/>
          <a:ext cx="7481634" cy="3467099"/>
        </a:xfrm>
        <a:prstGeom prst="rect">
          <a:avLst/>
        </a:prstGeom>
      </xdr:spPr>
    </xdr:pic>
    <xdr:clientData/>
  </xdr:twoCellAnchor>
  <xdr:twoCellAnchor editAs="oneCell">
    <xdr:from>
      <xdr:col>6</xdr:col>
      <xdr:colOff>946403</xdr:colOff>
      <xdr:row>31</xdr:row>
      <xdr:rowOff>88900</xdr:rowOff>
    </xdr:from>
    <xdr:to>
      <xdr:col>9</xdr:col>
      <xdr:colOff>4914900</xdr:colOff>
      <xdr:row>46</xdr:row>
      <xdr:rowOff>0</xdr:rowOff>
    </xdr:to>
    <xdr:pic>
      <xdr:nvPicPr>
        <xdr:cNvPr id="3" name="Picture 2"/>
        <xdr:cNvPicPr>
          <a:picLocks noChangeAspect="1"/>
        </xdr:cNvPicPr>
      </xdr:nvPicPr>
      <xdr:blipFill rotWithShape="1">
        <a:blip xmlns:r="http://schemas.openxmlformats.org/officeDocument/2006/relationships" r:embed="rId2"/>
        <a:srcRect r="6276"/>
        <a:stretch/>
      </xdr:blipFill>
      <xdr:spPr>
        <a:xfrm>
          <a:off x="8096503" y="5054600"/>
          <a:ext cx="7206997" cy="2768600"/>
        </a:xfrm>
        <a:prstGeom prst="rect">
          <a:avLst/>
        </a:prstGeom>
      </xdr:spPr>
    </xdr:pic>
    <xdr:clientData/>
  </xdr:twoCellAnchor>
  <xdr:twoCellAnchor editAs="oneCell">
    <xdr:from>
      <xdr:col>7</xdr:col>
      <xdr:colOff>461904</xdr:colOff>
      <xdr:row>67</xdr:row>
      <xdr:rowOff>25400</xdr:rowOff>
    </xdr:from>
    <xdr:to>
      <xdr:col>9</xdr:col>
      <xdr:colOff>2552700</xdr:colOff>
      <xdr:row>84</xdr:row>
      <xdr:rowOff>88900</xdr:rowOff>
    </xdr:to>
    <xdr:pic>
      <xdr:nvPicPr>
        <xdr:cNvPr id="5" name="Picture 4"/>
        <xdr:cNvPicPr>
          <a:picLocks noChangeAspect="1"/>
        </xdr:cNvPicPr>
      </xdr:nvPicPr>
      <xdr:blipFill>
        <a:blip xmlns:r="http://schemas.openxmlformats.org/officeDocument/2006/relationships" r:embed="rId3"/>
        <a:stretch>
          <a:fillRect/>
        </a:stretch>
      </xdr:blipFill>
      <xdr:spPr>
        <a:xfrm>
          <a:off x="8691504" y="11849100"/>
          <a:ext cx="4249796" cy="3302000"/>
        </a:xfrm>
        <a:prstGeom prst="rect">
          <a:avLst/>
        </a:prstGeom>
      </xdr:spPr>
    </xdr:pic>
    <xdr:clientData/>
  </xdr:twoCellAnchor>
  <xdr:twoCellAnchor editAs="oneCell">
    <xdr:from>
      <xdr:col>7</xdr:col>
      <xdr:colOff>546100</xdr:colOff>
      <xdr:row>86</xdr:row>
      <xdr:rowOff>165100</xdr:rowOff>
    </xdr:from>
    <xdr:to>
      <xdr:col>9</xdr:col>
      <xdr:colOff>2705100</xdr:colOff>
      <xdr:row>110</xdr:row>
      <xdr:rowOff>165100</xdr:rowOff>
    </xdr:to>
    <xdr:pic>
      <xdr:nvPicPr>
        <xdr:cNvPr id="7" name="Picture 6"/>
        <xdr:cNvPicPr>
          <a:picLocks noChangeAspect="1"/>
        </xdr:cNvPicPr>
      </xdr:nvPicPr>
      <xdr:blipFill>
        <a:blip xmlns:r="http://schemas.openxmlformats.org/officeDocument/2006/relationships" r:embed="rId4"/>
        <a:stretch>
          <a:fillRect/>
        </a:stretch>
      </xdr:blipFill>
      <xdr:spPr>
        <a:xfrm>
          <a:off x="8775700" y="15608300"/>
          <a:ext cx="4318000" cy="4572000"/>
        </a:xfrm>
        <a:prstGeom prst="rect">
          <a:avLst/>
        </a:prstGeom>
      </xdr:spPr>
    </xdr:pic>
    <xdr:clientData/>
  </xdr:twoCellAnchor>
  <xdr:twoCellAnchor editAs="oneCell">
    <xdr:from>
      <xdr:col>7</xdr:col>
      <xdr:colOff>533399</xdr:colOff>
      <xdr:row>113</xdr:row>
      <xdr:rowOff>25400</xdr:rowOff>
    </xdr:from>
    <xdr:to>
      <xdr:col>9</xdr:col>
      <xdr:colOff>2946400</xdr:colOff>
      <xdr:row>136</xdr:row>
      <xdr:rowOff>165100</xdr:rowOff>
    </xdr:to>
    <xdr:pic>
      <xdr:nvPicPr>
        <xdr:cNvPr id="8" name="Picture 7"/>
        <xdr:cNvPicPr>
          <a:picLocks noChangeAspect="1"/>
        </xdr:cNvPicPr>
      </xdr:nvPicPr>
      <xdr:blipFill>
        <a:blip xmlns:r="http://schemas.openxmlformats.org/officeDocument/2006/relationships" r:embed="rId5"/>
        <a:stretch>
          <a:fillRect/>
        </a:stretch>
      </xdr:blipFill>
      <xdr:spPr>
        <a:xfrm>
          <a:off x="8762999" y="20612100"/>
          <a:ext cx="4572001" cy="4521200"/>
        </a:xfrm>
        <a:prstGeom prst="rect">
          <a:avLst/>
        </a:prstGeom>
      </xdr:spPr>
    </xdr:pic>
    <xdr:clientData/>
  </xdr:twoCellAnchor>
  <xdr:twoCellAnchor editAs="oneCell">
    <xdr:from>
      <xdr:col>6</xdr:col>
      <xdr:colOff>965200</xdr:colOff>
      <xdr:row>48</xdr:row>
      <xdr:rowOff>45980</xdr:rowOff>
    </xdr:from>
    <xdr:to>
      <xdr:col>9</xdr:col>
      <xdr:colOff>4584700</xdr:colOff>
      <xdr:row>66</xdr:row>
      <xdr:rowOff>83047</xdr:rowOff>
    </xdr:to>
    <xdr:pic>
      <xdr:nvPicPr>
        <xdr:cNvPr id="6" name="Picture 5"/>
        <xdr:cNvPicPr>
          <a:picLocks noChangeAspect="1"/>
        </xdr:cNvPicPr>
      </xdr:nvPicPr>
      <xdr:blipFill>
        <a:blip xmlns:r="http://schemas.openxmlformats.org/officeDocument/2006/relationships" r:embed="rId6"/>
        <a:stretch>
          <a:fillRect/>
        </a:stretch>
      </xdr:blipFill>
      <xdr:spPr>
        <a:xfrm>
          <a:off x="8115300" y="8250180"/>
          <a:ext cx="6858000" cy="3466067"/>
        </a:xfrm>
        <a:prstGeom prst="rect">
          <a:avLst/>
        </a:prstGeom>
      </xdr:spPr>
    </xdr:pic>
    <xdr:clientData/>
  </xdr:twoCellAnchor>
  <xdr:twoCellAnchor editAs="oneCell">
    <xdr:from>
      <xdr:col>6</xdr:col>
      <xdr:colOff>787400</xdr:colOff>
      <xdr:row>25</xdr:row>
      <xdr:rowOff>139700</xdr:rowOff>
    </xdr:from>
    <xdr:to>
      <xdr:col>9</xdr:col>
      <xdr:colOff>5143499</xdr:colOff>
      <xdr:row>29</xdr:row>
      <xdr:rowOff>25400</xdr:rowOff>
    </xdr:to>
    <xdr:pic>
      <xdr:nvPicPr>
        <xdr:cNvPr id="9" name="Picture 8"/>
        <xdr:cNvPicPr>
          <a:picLocks noChangeAspect="1"/>
        </xdr:cNvPicPr>
      </xdr:nvPicPr>
      <xdr:blipFill>
        <a:blip xmlns:r="http://schemas.openxmlformats.org/officeDocument/2006/relationships" r:embed="rId7"/>
        <a:stretch>
          <a:fillRect/>
        </a:stretch>
      </xdr:blipFill>
      <xdr:spPr>
        <a:xfrm>
          <a:off x="7937500" y="4914900"/>
          <a:ext cx="7594599" cy="6477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warmteservice.nl/Verwarming/CV-ketel/c/1" TargetMode="External"/><Relationship Id="rId2" Type="http://schemas.openxmlformats.org/officeDocument/2006/relationships/hyperlink" Target="http://www.homeheatingguide.co.uk/efficiency-tables.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4" sqref="C4"/>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16</v>
      </c>
      <c r="C2" s="26"/>
    </row>
    <row r="3" spans="1:4">
      <c r="A3" s="1"/>
      <c r="B3" s="8"/>
      <c r="C3" s="8"/>
    </row>
    <row r="4" spans="1:4">
      <c r="A4" s="1"/>
      <c r="B4" s="2" t="s">
        <v>17</v>
      </c>
      <c r="C4" s="3" t="s">
        <v>97</v>
      </c>
    </row>
    <row r="5" spans="1:4">
      <c r="A5" s="1"/>
      <c r="B5" s="4" t="s">
        <v>66</v>
      </c>
      <c r="C5" s="5" t="s">
        <v>91</v>
      </c>
    </row>
    <row r="6" spans="1:4">
      <c r="A6" s="1"/>
      <c r="B6" s="6" t="s">
        <v>19</v>
      </c>
      <c r="C6" s="7" t="s">
        <v>20</v>
      </c>
    </row>
    <row r="7" spans="1:4">
      <c r="A7" s="1"/>
      <c r="B7" s="8"/>
      <c r="C7" s="8"/>
    </row>
    <row r="8" spans="1:4">
      <c r="A8" s="1"/>
      <c r="B8" s="8"/>
      <c r="C8" s="8"/>
    </row>
    <row r="9" spans="1:4">
      <c r="A9" s="1"/>
      <c r="B9" s="105" t="s">
        <v>67</v>
      </c>
      <c r="C9" s="106"/>
      <c r="D9" s="107"/>
    </row>
    <row r="10" spans="1:4">
      <c r="A10" s="1"/>
      <c r="B10" s="108"/>
      <c r="C10" s="109"/>
      <c r="D10" s="110"/>
    </row>
    <row r="11" spans="1:4">
      <c r="A11" s="1"/>
      <c r="B11" s="108" t="s">
        <v>68</v>
      </c>
      <c r="C11" s="111" t="s">
        <v>69</v>
      </c>
      <c r="D11" s="110"/>
    </row>
    <row r="12" spans="1:4" ht="16" thickBot="1">
      <c r="A12" s="1"/>
      <c r="B12" s="108"/>
      <c r="C12" s="14" t="s">
        <v>70</v>
      </c>
      <c r="D12" s="110"/>
    </row>
    <row r="13" spans="1:4" ht="16" thickBot="1">
      <c r="A13" s="1"/>
      <c r="B13" s="108"/>
      <c r="C13" s="112" t="s">
        <v>71</v>
      </c>
      <c r="D13" s="110"/>
    </row>
    <row r="14" spans="1:4">
      <c r="A14" s="1"/>
      <c r="B14" s="108"/>
      <c r="C14" s="109" t="s">
        <v>72</v>
      </c>
      <c r="D14" s="110"/>
    </row>
    <row r="15" spans="1:4">
      <c r="A15" s="1"/>
      <c r="B15" s="108"/>
      <c r="C15" s="109"/>
      <c r="D15" s="110"/>
    </row>
    <row r="16" spans="1:4">
      <c r="A16" s="1"/>
      <c r="B16" s="108" t="s">
        <v>73</v>
      </c>
      <c r="C16" s="113" t="s">
        <v>74</v>
      </c>
      <c r="D16" s="110"/>
    </row>
    <row r="17" spans="1:4">
      <c r="A17" s="1"/>
      <c r="B17" s="108"/>
      <c r="C17" s="114" t="s">
        <v>75</v>
      </c>
      <c r="D17" s="110"/>
    </row>
    <row r="18" spans="1:4">
      <c r="A18" s="1"/>
      <c r="B18" s="108"/>
      <c r="C18" s="115" t="s">
        <v>76</v>
      </c>
      <c r="D18" s="110"/>
    </row>
    <row r="19" spans="1:4">
      <c r="A19" s="1"/>
      <c r="B19" s="108"/>
      <c r="C19" s="116" t="s">
        <v>77</v>
      </c>
      <c r="D19" s="110"/>
    </row>
    <row r="20" spans="1:4">
      <c r="A20" s="1"/>
      <c r="B20" s="117"/>
      <c r="C20" s="118" t="s">
        <v>78</v>
      </c>
      <c r="D20" s="110"/>
    </row>
    <row r="21" spans="1:4">
      <c r="A21" s="1"/>
      <c r="B21" s="117"/>
      <c r="C21" s="119" t="s">
        <v>79</v>
      </c>
      <c r="D21" s="110"/>
    </row>
    <row r="22" spans="1:4">
      <c r="A22" s="1"/>
      <c r="B22" s="117"/>
      <c r="C22" s="120" t="s">
        <v>80</v>
      </c>
      <c r="D22" s="110"/>
    </row>
    <row r="23" spans="1:4">
      <c r="B23" s="117"/>
      <c r="C23" s="121" t="s">
        <v>81</v>
      </c>
      <c r="D23" s="110"/>
    </row>
    <row r="24" spans="1:4">
      <c r="B24" s="122"/>
      <c r="C24" s="123"/>
      <c r="D24" s="12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0"/>
  <sheetViews>
    <sheetView topLeftCell="A7" workbookViewId="0">
      <selection activeCell="I34" sqref="I34"/>
    </sheetView>
  </sheetViews>
  <sheetFormatPr baseColWidth="10" defaultRowHeight="15" x14ac:dyDescent="0"/>
  <cols>
    <col min="1" max="1" width="3.25" style="35" customWidth="1"/>
    <col min="2" max="2" width="3.75" style="35" customWidth="1"/>
    <col min="3" max="3" width="46" style="35" customWidth="1"/>
    <col min="4" max="4" width="12.75" style="35" customWidth="1"/>
    <col min="5" max="5" width="17.375" style="35" customWidth="1"/>
    <col min="6" max="6" width="4.625" style="35" customWidth="1"/>
    <col min="7" max="7" width="45" style="35" customWidth="1"/>
    <col min="8" max="8" width="5.125" style="35" customWidth="1"/>
    <col min="9" max="9" width="43.25" style="35" customWidth="1"/>
    <col min="10" max="10" width="3" style="35" customWidth="1"/>
    <col min="11" max="16384" width="10.625" style="35"/>
  </cols>
  <sheetData>
    <row r="1" spans="2:11">
      <c r="D1" s="33"/>
      <c r="E1" s="33"/>
      <c r="F1" s="33"/>
      <c r="G1" s="33"/>
    </row>
    <row r="2" spans="2:11">
      <c r="B2" s="184" t="s">
        <v>82</v>
      </c>
      <c r="C2" s="185"/>
      <c r="D2" s="185"/>
      <c r="E2" s="186"/>
      <c r="F2" s="33"/>
      <c r="G2" s="33"/>
    </row>
    <row r="3" spans="2:11">
      <c r="B3" s="187"/>
      <c r="C3" s="188"/>
      <c r="D3" s="188"/>
      <c r="E3" s="189"/>
      <c r="F3" s="33"/>
      <c r="G3" s="33"/>
    </row>
    <row r="4" spans="2:11">
      <c r="B4" s="190"/>
      <c r="C4" s="191"/>
      <c r="D4" s="191"/>
      <c r="E4" s="192"/>
      <c r="F4" s="33"/>
      <c r="G4" s="33"/>
    </row>
    <row r="5" spans="2:11" ht="16" thickBot="1">
      <c r="D5" s="33"/>
    </row>
    <row r="6" spans="2:11">
      <c r="B6" s="36"/>
      <c r="C6" s="17"/>
      <c r="D6" s="17"/>
      <c r="E6" s="17"/>
      <c r="F6" s="17"/>
      <c r="G6" s="17"/>
      <c r="H6" s="17"/>
      <c r="I6" s="17"/>
      <c r="J6" s="37"/>
    </row>
    <row r="7" spans="2:11" s="42" customFormat="1" ht="18">
      <c r="B7" s="125"/>
      <c r="C7" s="16" t="s">
        <v>30</v>
      </c>
      <c r="D7" s="126" t="s">
        <v>13</v>
      </c>
      <c r="E7" s="16" t="s">
        <v>6</v>
      </c>
      <c r="F7" s="16"/>
      <c r="G7" s="16" t="s">
        <v>12</v>
      </c>
      <c r="H7" s="16"/>
      <c r="I7" s="16" t="s">
        <v>0</v>
      </c>
      <c r="J7" s="131"/>
    </row>
    <row r="8" spans="2:11" s="42" customFormat="1" ht="18">
      <c r="B8" s="21"/>
      <c r="C8" s="14"/>
      <c r="D8" s="29"/>
      <c r="E8" s="14"/>
      <c r="F8" s="14"/>
      <c r="G8" s="14"/>
      <c r="H8" s="14"/>
      <c r="I8" s="14"/>
      <c r="J8" s="43"/>
    </row>
    <row r="9" spans="2:11" s="42" customFormat="1" ht="19" thickBot="1">
      <c r="B9" s="21"/>
      <c r="C9" s="14" t="s">
        <v>110</v>
      </c>
      <c r="D9" s="29"/>
      <c r="E9" s="14"/>
      <c r="F9" s="14"/>
      <c r="G9" s="14"/>
      <c r="H9" s="14"/>
      <c r="I9" s="14"/>
      <c r="J9" s="43"/>
    </row>
    <row r="10" spans="2:11" s="42" customFormat="1" ht="19" thickBot="1">
      <c r="B10" s="21"/>
      <c r="C10" s="156" t="s">
        <v>93</v>
      </c>
      <c r="D10" s="18" t="s">
        <v>4</v>
      </c>
      <c r="E10" s="44">
        <f>'Research data'!G7/100</f>
        <v>0.90099999999999991</v>
      </c>
      <c r="F10" s="34"/>
      <c r="G10" s="34"/>
      <c r="H10" s="28"/>
      <c r="I10" s="169" t="s">
        <v>109</v>
      </c>
      <c r="J10" s="43"/>
    </row>
    <row r="11" spans="2:11" ht="16" thickBot="1">
      <c r="B11" s="38"/>
      <c r="C11" s="34" t="s">
        <v>32</v>
      </c>
      <c r="D11" s="20" t="s">
        <v>4</v>
      </c>
      <c r="E11" s="45">
        <v>0</v>
      </c>
      <c r="F11" s="34"/>
      <c r="G11" s="34"/>
      <c r="H11" s="34"/>
      <c r="I11" s="32" t="s">
        <v>52</v>
      </c>
      <c r="J11" s="132"/>
      <c r="K11" s="33"/>
    </row>
    <row r="12" spans="2:11" ht="16" thickBot="1">
      <c r="B12" s="38"/>
      <c r="C12" s="34" t="s">
        <v>34</v>
      </c>
      <c r="D12" s="20" t="s">
        <v>4</v>
      </c>
      <c r="E12" s="45">
        <v>0</v>
      </c>
      <c r="F12" s="34"/>
      <c r="G12" s="34"/>
      <c r="H12" s="34"/>
      <c r="I12" s="32" t="s">
        <v>52</v>
      </c>
      <c r="J12" s="132"/>
      <c r="K12" s="33"/>
    </row>
    <row r="13" spans="2:11" ht="16" thickBot="1">
      <c r="B13" s="38"/>
      <c r="C13" s="34" t="s">
        <v>9</v>
      </c>
      <c r="D13" s="20" t="s">
        <v>4</v>
      </c>
      <c r="E13" s="45">
        <v>0</v>
      </c>
      <c r="F13" s="34"/>
      <c r="G13" s="34"/>
      <c r="H13" s="34"/>
      <c r="I13" s="32" t="s">
        <v>52</v>
      </c>
      <c r="J13" s="132"/>
      <c r="K13" s="33"/>
    </row>
    <row r="14" spans="2:11" ht="16" thickBot="1">
      <c r="B14" s="38"/>
      <c r="C14" s="34" t="s">
        <v>37</v>
      </c>
      <c r="D14" s="20" t="s">
        <v>4</v>
      </c>
      <c r="E14" s="45">
        <v>0</v>
      </c>
      <c r="F14" s="34"/>
      <c r="G14" s="34"/>
      <c r="H14" s="34"/>
      <c r="I14" s="32" t="s">
        <v>52</v>
      </c>
      <c r="J14" s="132"/>
      <c r="K14" s="33"/>
    </row>
    <row r="15" spans="2:11" ht="16" thickBot="1">
      <c r="B15" s="38"/>
      <c r="C15" s="34" t="s">
        <v>38</v>
      </c>
      <c r="D15" s="20" t="s">
        <v>4</v>
      </c>
      <c r="E15" s="45">
        <v>0</v>
      </c>
      <c r="F15" s="34"/>
      <c r="G15" s="34"/>
      <c r="H15" s="34"/>
      <c r="I15" s="32" t="s">
        <v>52</v>
      </c>
      <c r="J15" s="132"/>
      <c r="K15" s="33"/>
    </row>
    <row r="16" spans="2:11" ht="16" thickBot="1">
      <c r="B16" s="38"/>
      <c r="C16" s="34" t="s">
        <v>39</v>
      </c>
      <c r="D16" s="20" t="s">
        <v>64</v>
      </c>
      <c r="E16" s="45">
        <v>0</v>
      </c>
      <c r="F16" s="34"/>
      <c r="G16" s="34" t="s">
        <v>27</v>
      </c>
      <c r="H16" s="34"/>
      <c r="I16" s="32" t="s">
        <v>52</v>
      </c>
      <c r="J16" s="132"/>
    </row>
    <row r="17" spans="2:10" ht="16" thickBot="1">
      <c r="B17" s="38"/>
      <c r="C17" s="34" t="s">
        <v>40</v>
      </c>
      <c r="D17" s="20" t="s">
        <v>64</v>
      </c>
      <c r="E17" s="157">
        <f>'Research data'!G6</f>
        <v>2.1999999999999999E-2</v>
      </c>
      <c r="F17" s="34"/>
      <c r="G17" s="34" t="s">
        <v>53</v>
      </c>
      <c r="H17" s="34"/>
      <c r="I17" s="32" t="s">
        <v>52</v>
      </c>
      <c r="J17" s="132"/>
    </row>
    <row r="18" spans="2:10">
      <c r="B18" s="38"/>
      <c r="C18" s="98"/>
      <c r="D18" s="128"/>
      <c r="E18" s="129"/>
      <c r="F18" s="33"/>
      <c r="G18" s="98"/>
      <c r="H18" s="33"/>
      <c r="I18" s="33"/>
      <c r="J18" s="132"/>
    </row>
    <row r="19" spans="2:10" ht="16" thickBot="1">
      <c r="B19" s="38"/>
      <c r="C19" s="14" t="s">
        <v>83</v>
      </c>
      <c r="D19" s="128"/>
      <c r="E19" s="129"/>
      <c r="F19" s="33"/>
      <c r="G19" s="98"/>
      <c r="H19" s="33"/>
      <c r="I19" s="33"/>
      <c r="J19" s="132"/>
    </row>
    <row r="20" spans="2:10" ht="16" thickBot="1">
      <c r="B20" s="38"/>
      <c r="C20" s="34" t="s">
        <v>41</v>
      </c>
      <c r="D20" s="20" t="s">
        <v>31</v>
      </c>
      <c r="E20" s="44">
        <f>'Research data'!G13</f>
        <v>904.61</v>
      </c>
      <c r="F20" s="34"/>
      <c r="G20" s="34" t="s">
        <v>8</v>
      </c>
      <c r="H20" s="34"/>
      <c r="I20" s="169" t="s">
        <v>109</v>
      </c>
      <c r="J20" s="132"/>
    </row>
    <row r="21" spans="2:10" ht="16" thickBot="1">
      <c r="B21" s="38"/>
      <c r="C21" s="34" t="s">
        <v>42</v>
      </c>
      <c r="D21" s="20" t="s">
        <v>31</v>
      </c>
      <c r="E21" s="44">
        <v>0</v>
      </c>
      <c r="F21" s="34"/>
      <c r="G21" s="34" t="s">
        <v>54</v>
      </c>
      <c r="H21" s="34"/>
      <c r="I21" s="32" t="s">
        <v>52</v>
      </c>
      <c r="J21" s="132"/>
    </row>
    <row r="22" spans="2:10" ht="16" thickBot="1">
      <c r="B22" s="38"/>
      <c r="C22" s="34" t="s">
        <v>11</v>
      </c>
      <c r="D22" s="20" t="s">
        <v>31</v>
      </c>
      <c r="E22" s="44">
        <v>0</v>
      </c>
      <c r="F22" s="34"/>
      <c r="G22" s="34" t="s">
        <v>23</v>
      </c>
      <c r="H22" s="34"/>
      <c r="I22" s="32" t="s">
        <v>52</v>
      </c>
      <c r="J22" s="132"/>
    </row>
    <row r="23" spans="2:10" ht="16" thickBot="1">
      <c r="B23" s="38"/>
      <c r="C23" s="34" t="s">
        <v>43</v>
      </c>
      <c r="D23" s="20" t="s">
        <v>31</v>
      </c>
      <c r="E23" s="44">
        <v>0</v>
      </c>
      <c r="F23" s="34"/>
      <c r="G23" s="34" t="s">
        <v>26</v>
      </c>
      <c r="H23" s="34"/>
      <c r="I23" s="32" t="s">
        <v>52</v>
      </c>
      <c r="J23" s="132"/>
    </row>
    <row r="24" spans="2:10" ht="16" thickBot="1">
      <c r="B24" s="38"/>
      <c r="C24" s="34" t="s">
        <v>44</v>
      </c>
      <c r="D24" s="20" t="s">
        <v>51</v>
      </c>
      <c r="E24" s="173">
        <f>'Research data'!G14</f>
        <v>98</v>
      </c>
      <c r="F24" s="34"/>
      <c r="G24" s="34" t="s">
        <v>55</v>
      </c>
      <c r="H24" s="34"/>
      <c r="I24" s="32" t="s">
        <v>52</v>
      </c>
      <c r="J24" s="132"/>
    </row>
    <row r="25" spans="2:10" ht="16" thickBot="1">
      <c r="B25" s="38"/>
      <c r="C25" s="34" t="s">
        <v>45</v>
      </c>
      <c r="D25" s="20" t="s">
        <v>50</v>
      </c>
      <c r="E25" s="44">
        <v>0</v>
      </c>
      <c r="F25" s="34"/>
      <c r="G25" s="34" t="s">
        <v>56</v>
      </c>
      <c r="H25" s="34"/>
      <c r="I25" s="139" t="s">
        <v>52</v>
      </c>
      <c r="J25" s="132"/>
    </row>
    <row r="26" spans="2:10" ht="16" thickBot="1">
      <c r="B26" s="38"/>
      <c r="C26" s="34" t="s">
        <v>46</v>
      </c>
      <c r="D26" s="20" t="s">
        <v>50</v>
      </c>
      <c r="E26" s="174">
        <v>0</v>
      </c>
      <c r="F26" s="34"/>
      <c r="G26" s="34" t="s">
        <v>57</v>
      </c>
      <c r="H26" s="34"/>
      <c r="I26" s="139" t="s">
        <v>52</v>
      </c>
      <c r="J26" s="132"/>
    </row>
    <row r="27" spans="2:10" ht="16" thickBot="1">
      <c r="B27" s="38"/>
      <c r="C27" s="34" t="s">
        <v>49</v>
      </c>
      <c r="D27" s="20" t="s">
        <v>2</v>
      </c>
      <c r="E27" s="44">
        <v>0.04</v>
      </c>
      <c r="F27" s="34"/>
      <c r="G27" s="34" t="s">
        <v>22</v>
      </c>
      <c r="H27" s="34"/>
      <c r="I27" s="32" t="s">
        <v>52</v>
      </c>
      <c r="J27" s="132"/>
    </row>
    <row r="28" spans="2:10" ht="16" thickBot="1">
      <c r="B28" s="38"/>
      <c r="C28" s="34" t="s">
        <v>36</v>
      </c>
      <c r="D28" s="20" t="s">
        <v>10</v>
      </c>
      <c r="E28" s="45">
        <v>0</v>
      </c>
      <c r="F28" s="34"/>
      <c r="G28" s="34"/>
      <c r="H28" s="34"/>
      <c r="I28" s="163" t="s">
        <v>52</v>
      </c>
      <c r="J28" s="132"/>
    </row>
    <row r="29" spans="2:10">
      <c r="B29" s="38"/>
      <c r="C29" s="34"/>
      <c r="D29" s="20"/>
      <c r="E29" s="130"/>
      <c r="F29" s="34"/>
      <c r="G29" s="34"/>
      <c r="H29" s="34"/>
      <c r="I29" s="33"/>
      <c r="J29" s="132"/>
    </row>
    <row r="30" spans="2:10" ht="16" thickBot="1">
      <c r="B30" s="38"/>
      <c r="C30" s="14" t="s">
        <v>7</v>
      </c>
      <c r="D30" s="128"/>
      <c r="E30" s="130"/>
      <c r="F30" s="33"/>
      <c r="G30" s="33"/>
      <c r="H30" s="33"/>
      <c r="I30" s="33"/>
      <c r="J30" s="132"/>
    </row>
    <row r="31" spans="2:10" ht="16" thickBot="1">
      <c r="B31" s="38"/>
      <c r="C31" s="34" t="s">
        <v>35</v>
      </c>
      <c r="D31" s="20" t="s">
        <v>3</v>
      </c>
      <c r="E31" s="45">
        <v>0</v>
      </c>
      <c r="F31" s="34"/>
      <c r="G31" s="34" t="s">
        <v>14</v>
      </c>
      <c r="H31" s="34"/>
      <c r="I31" s="142" t="s">
        <v>52</v>
      </c>
      <c r="J31" s="132"/>
    </row>
    <row r="32" spans="2:10" ht="16" thickBot="1">
      <c r="B32" s="38"/>
      <c r="C32" s="34" t="s">
        <v>47</v>
      </c>
      <c r="D32" s="20" t="s">
        <v>1</v>
      </c>
      <c r="E32" s="127">
        <v>0</v>
      </c>
      <c r="F32" s="34"/>
      <c r="G32" s="34" t="s">
        <v>25</v>
      </c>
      <c r="H32" s="34"/>
      <c r="I32" s="144" t="s">
        <v>52</v>
      </c>
      <c r="J32" s="132"/>
    </row>
    <row r="33" spans="2:10" ht="16" thickBot="1">
      <c r="B33" s="38"/>
      <c r="C33" s="34" t="s">
        <v>48</v>
      </c>
      <c r="D33" s="20" t="s">
        <v>1</v>
      </c>
      <c r="E33" s="172">
        <f>'Research data'!G10</f>
        <v>15</v>
      </c>
      <c r="F33" s="34"/>
      <c r="G33" s="34" t="s">
        <v>24</v>
      </c>
      <c r="H33" s="34"/>
      <c r="I33" s="183" t="s">
        <v>98</v>
      </c>
      <c r="J33" s="132"/>
    </row>
    <row r="34" spans="2:10" ht="16" thickBot="1">
      <c r="B34" s="38"/>
      <c r="C34" s="34" t="s">
        <v>33</v>
      </c>
      <c r="D34" s="20" t="s">
        <v>4</v>
      </c>
      <c r="E34" s="45">
        <v>0</v>
      </c>
      <c r="F34" s="34"/>
      <c r="G34" s="34"/>
      <c r="H34" s="34"/>
      <c r="I34" s="32" t="s">
        <v>52</v>
      </c>
      <c r="J34" s="132"/>
    </row>
    <row r="35" spans="2:10" ht="16" thickBot="1">
      <c r="B35" s="38"/>
      <c r="C35" s="46" t="s">
        <v>59</v>
      </c>
      <c r="D35" s="20"/>
      <c r="E35" s="45">
        <v>0.04</v>
      </c>
      <c r="F35" s="34"/>
      <c r="G35" s="34"/>
      <c r="H35" s="34"/>
      <c r="I35" s="32" t="s">
        <v>52</v>
      </c>
      <c r="J35" s="132"/>
    </row>
    <row r="36" spans="2:10" ht="16" thickBot="1">
      <c r="B36" s="38"/>
      <c r="C36" s="46" t="s">
        <v>60</v>
      </c>
      <c r="D36" s="20"/>
      <c r="E36" s="45">
        <v>0</v>
      </c>
      <c r="F36" s="34"/>
      <c r="G36" s="34"/>
      <c r="H36" s="34"/>
      <c r="I36" s="32" t="s">
        <v>52</v>
      </c>
      <c r="J36" s="132"/>
    </row>
    <row r="37" spans="2:10" ht="16" thickBot="1">
      <c r="B37" s="38"/>
      <c r="C37" s="46" t="s">
        <v>62</v>
      </c>
      <c r="D37" s="20"/>
      <c r="E37" s="45">
        <v>4.5</v>
      </c>
      <c r="F37" s="34"/>
      <c r="G37" s="34"/>
      <c r="H37" s="34"/>
      <c r="I37" s="32" t="s">
        <v>52</v>
      </c>
      <c r="J37" s="132"/>
    </row>
    <row r="38" spans="2:10" ht="16" thickBot="1">
      <c r="B38" s="38"/>
      <c r="C38" s="46" t="s">
        <v>63</v>
      </c>
      <c r="D38" s="20"/>
      <c r="E38" s="45">
        <v>0.5</v>
      </c>
      <c r="F38" s="34"/>
      <c r="G38" s="34"/>
      <c r="H38" s="34"/>
      <c r="I38" s="32" t="s">
        <v>52</v>
      </c>
      <c r="J38" s="132"/>
    </row>
    <row r="39" spans="2:10" ht="16" thickBot="1">
      <c r="B39" s="38"/>
      <c r="C39" s="46" t="s">
        <v>61</v>
      </c>
      <c r="D39" s="20"/>
      <c r="E39" s="45">
        <v>4.5</v>
      </c>
      <c r="F39" s="34"/>
      <c r="G39" s="34"/>
      <c r="H39" s="34"/>
      <c r="I39" s="32" t="s">
        <v>52</v>
      </c>
      <c r="J39" s="132"/>
    </row>
    <row r="40" spans="2:10" ht="20" customHeight="1" thickBot="1">
      <c r="B40" s="39"/>
      <c r="C40" s="40"/>
      <c r="D40" s="40"/>
      <c r="E40" s="40"/>
      <c r="F40" s="40"/>
      <c r="G40" s="40"/>
      <c r="H40" s="40"/>
      <c r="I40" s="40"/>
      <c r="J40" s="41"/>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P20"/>
  <sheetViews>
    <sheetView topLeftCell="A3" workbookViewId="0">
      <selection activeCell="K20" sqref="K20"/>
    </sheetView>
  </sheetViews>
  <sheetFormatPr baseColWidth="10" defaultRowHeight="15" x14ac:dyDescent="0"/>
  <cols>
    <col min="1" max="1" width="3.375" style="80" customWidth="1"/>
    <col min="2" max="2" width="3.5" style="80" customWidth="1"/>
    <col min="3" max="3" width="35.875" style="80" customWidth="1"/>
    <col min="4" max="4" width="16.625" style="80" hidden="1" customWidth="1"/>
    <col min="5" max="5" width="13.875" style="80" hidden="1" customWidth="1"/>
    <col min="6" max="6" width="12.625" style="80" customWidth="1"/>
    <col min="7" max="7" width="10.75" style="80" customWidth="1"/>
    <col min="8" max="8" width="4.75" style="80" customWidth="1"/>
    <col min="9" max="9" width="8.375" style="81" customWidth="1"/>
    <col min="10" max="10" width="2.875" style="81" customWidth="1"/>
    <col min="11" max="11" width="7.625" style="81" customWidth="1"/>
    <col min="12" max="12" width="2.75" style="81" customWidth="1"/>
    <col min="13" max="13" width="7.875" style="81" customWidth="1"/>
    <col min="14" max="14" width="2.5" style="81" customWidth="1"/>
    <col min="15" max="15" width="68.625" style="80" customWidth="1"/>
    <col min="16" max="16" width="5" style="80" customWidth="1"/>
    <col min="17" max="16384" width="10.625" style="80"/>
  </cols>
  <sheetData>
    <row r="1" spans="2:16" ht="16" thickBot="1"/>
    <row r="2" spans="2:16">
      <c r="B2" s="82"/>
      <c r="C2" s="83"/>
      <c r="D2" s="83"/>
      <c r="E2" s="83"/>
      <c r="F2" s="83"/>
      <c r="G2" s="83"/>
      <c r="H2" s="83"/>
      <c r="I2" s="84"/>
      <c r="J2" s="84"/>
      <c r="K2" s="84"/>
      <c r="L2" s="84"/>
      <c r="M2" s="84"/>
      <c r="N2" s="84"/>
      <c r="O2" s="83"/>
      <c r="P2" s="85"/>
    </row>
    <row r="3" spans="2:16" s="22" customFormat="1">
      <c r="B3" s="21"/>
      <c r="C3" s="136" t="s">
        <v>85</v>
      </c>
      <c r="D3" s="9"/>
      <c r="E3" s="9"/>
      <c r="F3" s="136" t="s">
        <v>13</v>
      </c>
      <c r="G3" s="136" t="s">
        <v>78</v>
      </c>
      <c r="H3" s="136"/>
      <c r="I3" s="76" t="s">
        <v>98</v>
      </c>
      <c r="J3" s="75"/>
      <c r="K3" s="76" t="s">
        <v>103</v>
      </c>
      <c r="L3" s="75"/>
      <c r="M3" s="75" t="s">
        <v>102</v>
      </c>
      <c r="N3" s="75"/>
      <c r="O3" s="136" t="s">
        <v>90</v>
      </c>
      <c r="P3" s="15"/>
    </row>
    <row r="4" spans="2:16">
      <c r="B4" s="86"/>
      <c r="C4" s="87"/>
      <c r="D4" s="87"/>
      <c r="E4" s="87"/>
      <c r="F4" s="87"/>
      <c r="G4" s="88"/>
      <c r="H4" s="88"/>
      <c r="I4" s="134"/>
      <c r="J4" s="135"/>
      <c r="K4" s="12"/>
      <c r="L4" s="135"/>
      <c r="M4" s="135"/>
      <c r="N4" s="135"/>
      <c r="O4" s="160"/>
      <c r="P4" s="89"/>
    </row>
    <row r="5" spans="2:16" ht="16" thickBot="1">
      <c r="B5" s="86"/>
      <c r="C5" s="30" t="s">
        <v>84</v>
      </c>
      <c r="D5" s="30"/>
      <c r="E5" s="30"/>
      <c r="F5" s="30"/>
      <c r="G5" s="10"/>
      <c r="H5" s="10"/>
      <c r="I5" s="10"/>
      <c r="J5" s="10"/>
      <c r="K5" s="10"/>
      <c r="L5" s="10"/>
      <c r="M5" s="10"/>
      <c r="N5" s="10"/>
      <c r="O5" s="79"/>
      <c r="P5" s="89"/>
    </row>
    <row r="6" spans="2:16" ht="16" thickBot="1">
      <c r="B6" s="86"/>
      <c r="C6" s="165" t="s">
        <v>104</v>
      </c>
      <c r="D6" s="90"/>
      <c r="E6" s="90"/>
      <c r="F6" s="91" t="s">
        <v>64</v>
      </c>
      <c r="G6" s="155">
        <v>2.1999999999999999E-2</v>
      </c>
      <c r="H6" s="92"/>
      <c r="I6" s="155">
        <f>Notes!G84/1000</f>
        <v>2.3100000000000002E-2</v>
      </c>
      <c r="J6" s="88"/>
      <c r="K6" s="155">
        <f>Notes!G108/1000</f>
        <v>2.24E-2</v>
      </c>
      <c r="L6" s="88"/>
      <c r="M6" s="155">
        <f>Notes!G134/1000</f>
        <v>2.1899999999999999E-2</v>
      </c>
      <c r="N6" s="88"/>
      <c r="O6" s="79"/>
      <c r="P6" s="89"/>
    </row>
    <row r="7" spans="2:16" ht="16" thickBot="1">
      <c r="B7" s="86"/>
      <c r="C7" s="159" t="s">
        <v>95</v>
      </c>
      <c r="D7" s="90"/>
      <c r="E7" s="90"/>
      <c r="F7" s="137" t="s">
        <v>2</v>
      </c>
      <c r="G7" s="138">
        <f>Notes!G70</f>
        <v>90.1</v>
      </c>
      <c r="H7" s="88"/>
      <c r="I7" s="164">
        <f>Notes!G70</f>
        <v>90.1</v>
      </c>
      <c r="J7" s="143"/>
      <c r="K7" s="164">
        <f>Notes!G91</f>
        <v>91.1</v>
      </c>
      <c r="L7" s="93"/>
      <c r="M7" s="164">
        <f>Notes!G117</f>
        <v>90.2</v>
      </c>
      <c r="N7" s="93"/>
      <c r="O7" s="166" t="s">
        <v>106</v>
      </c>
      <c r="P7" s="89"/>
    </row>
    <row r="8" spans="2:16">
      <c r="B8" s="86"/>
      <c r="C8" s="97"/>
      <c r="D8" s="97"/>
      <c r="E8" s="97"/>
      <c r="F8" s="98"/>
      <c r="G8" s="95"/>
      <c r="H8" s="95"/>
      <c r="I8" s="96"/>
      <c r="J8" s="95"/>
      <c r="K8" s="95"/>
      <c r="L8" s="95"/>
      <c r="M8" s="95"/>
      <c r="N8" s="95"/>
      <c r="O8" s="168" t="s">
        <v>107</v>
      </c>
      <c r="P8" s="89"/>
    </row>
    <row r="9" spans="2:16" ht="16" thickBot="1">
      <c r="B9" s="86"/>
      <c r="C9" s="30" t="s">
        <v>7</v>
      </c>
      <c r="D9" s="30"/>
      <c r="E9" s="30"/>
      <c r="F9" s="30"/>
      <c r="G9" s="11"/>
      <c r="H9" s="11"/>
      <c r="I9" s="12"/>
      <c r="J9" s="12"/>
      <c r="K9" s="12"/>
      <c r="L9" s="12"/>
      <c r="M9" s="12"/>
      <c r="N9" s="12"/>
      <c r="O9" s="31"/>
      <c r="P9" s="89"/>
    </row>
    <row r="10" spans="2:16" ht="16" thickBot="1">
      <c r="B10" s="86"/>
      <c r="C10" s="99" t="s">
        <v>5</v>
      </c>
      <c r="D10" s="99"/>
      <c r="E10" s="99"/>
      <c r="F10" s="91" t="s">
        <v>1</v>
      </c>
      <c r="G10" s="158">
        <f>ROUND(15,0)</f>
        <v>15</v>
      </c>
      <c r="H10" s="95"/>
      <c r="I10" s="158">
        <f>Notes!$F$28</f>
        <v>15</v>
      </c>
      <c r="J10" s="96"/>
      <c r="K10" s="96"/>
      <c r="L10" s="96"/>
      <c r="M10" s="96"/>
      <c r="N10" s="96"/>
      <c r="O10" s="141"/>
      <c r="P10" s="89"/>
    </row>
    <row r="11" spans="2:16">
      <c r="B11" s="86"/>
      <c r="C11" s="30"/>
      <c r="D11" s="30"/>
      <c r="E11" s="30"/>
      <c r="F11" s="30"/>
      <c r="G11" s="12"/>
      <c r="H11" s="12"/>
      <c r="I11" s="12"/>
      <c r="J11" s="96"/>
      <c r="K11" s="96"/>
      <c r="L11" s="96"/>
      <c r="M11" s="96"/>
      <c r="N11" s="96"/>
      <c r="O11" s="79"/>
      <c r="P11" s="89"/>
    </row>
    <row r="12" spans="2:16" ht="16" thickBot="1">
      <c r="B12" s="86"/>
      <c r="C12" s="13" t="s">
        <v>86</v>
      </c>
      <c r="D12" s="13"/>
      <c r="E12" s="13"/>
      <c r="F12" s="13"/>
      <c r="G12" s="12"/>
      <c r="H12" s="12"/>
      <c r="I12" s="12"/>
      <c r="J12" s="12"/>
      <c r="K12" s="12"/>
      <c r="L12" s="12"/>
      <c r="M12" s="12"/>
      <c r="N12" s="12"/>
      <c r="O12" s="166" t="s">
        <v>105</v>
      </c>
      <c r="P12" s="89"/>
    </row>
    <row r="13" spans="2:16" ht="16" thickBot="1">
      <c r="B13" s="86"/>
      <c r="C13" s="133" t="s">
        <v>87</v>
      </c>
      <c r="D13" s="13"/>
      <c r="E13" s="13"/>
      <c r="F13" s="133" t="s">
        <v>31</v>
      </c>
      <c r="G13" s="170">
        <f>ROUND(AVERAGE(I13,K13,M13),2)</f>
        <v>904.61</v>
      </c>
      <c r="H13" s="12"/>
      <c r="I13" s="170">
        <f>Notes!$F$12</f>
        <v>799</v>
      </c>
      <c r="J13" s="95"/>
      <c r="K13" s="171">
        <f>Notes!$F$36</f>
        <v>1064.95</v>
      </c>
      <c r="L13" s="95"/>
      <c r="M13" s="170">
        <f>Notes!$F$54</f>
        <v>849.89</v>
      </c>
      <c r="N13" s="95"/>
      <c r="O13" s="31" t="s">
        <v>99</v>
      </c>
      <c r="P13" s="89"/>
    </row>
    <row r="14" spans="2:16" ht="16" thickBot="1">
      <c r="B14" s="86"/>
      <c r="C14" s="140" t="s">
        <v>88</v>
      </c>
      <c r="D14" s="30"/>
      <c r="E14" s="30"/>
      <c r="F14" s="104" t="s">
        <v>31</v>
      </c>
      <c r="G14" s="170">
        <f>ROUND(98,2)</f>
        <v>98</v>
      </c>
      <c r="H14" s="12"/>
      <c r="I14" s="95"/>
      <c r="J14" s="95"/>
      <c r="K14" s="95"/>
      <c r="L14" s="95"/>
      <c r="M14" s="95"/>
      <c r="N14" s="95"/>
      <c r="O14" s="162"/>
      <c r="P14" s="89"/>
    </row>
    <row r="15" spans="2:16" ht="16" thickBot="1">
      <c r="B15" s="100"/>
      <c r="C15" s="101"/>
      <c r="D15" s="101"/>
      <c r="E15" s="101"/>
      <c r="F15" s="101"/>
      <c r="G15" s="101"/>
      <c r="H15" s="102"/>
      <c r="I15" s="102"/>
      <c r="J15" s="102"/>
      <c r="K15" s="102"/>
      <c r="L15" s="102"/>
      <c r="M15" s="102"/>
      <c r="N15" s="102"/>
      <c r="O15" s="161"/>
      <c r="P15" s="103"/>
    </row>
    <row r="18" spans="7:14">
      <c r="G18" s="98"/>
      <c r="H18" s="98"/>
      <c r="I18" s="94"/>
      <c r="J18" s="94"/>
      <c r="K18" s="94"/>
      <c r="L18" s="94"/>
      <c r="M18" s="94"/>
      <c r="N18" s="94"/>
    </row>
    <row r="19" spans="7:14">
      <c r="G19" s="98"/>
      <c r="H19" s="98"/>
      <c r="I19" s="94"/>
      <c r="J19" s="94"/>
      <c r="K19" s="94"/>
      <c r="L19" s="94"/>
      <c r="M19" s="94"/>
      <c r="N19" s="94"/>
    </row>
    <row r="20" spans="7:14">
      <c r="G20" s="98"/>
      <c r="H20" s="98"/>
      <c r="I20" s="94"/>
      <c r="J20" s="94"/>
      <c r="K20" s="94"/>
      <c r="L20" s="94"/>
      <c r="M20" s="94"/>
      <c r="N20" s="94"/>
    </row>
  </sheetData>
  <hyperlinks>
    <hyperlink ref="O13" r:id="rId1"/>
    <hyperlink ref="O8" r:id="rId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5"/>
  <sheetViews>
    <sheetView tabSelected="1" workbookViewId="0">
      <selection activeCell="J5" sqref="J5"/>
    </sheetView>
  </sheetViews>
  <sheetFormatPr baseColWidth="10" defaultColWidth="33.125" defaultRowHeight="15" x14ac:dyDescent="0"/>
  <cols>
    <col min="1" max="1" width="3.25" style="47" customWidth="1"/>
    <col min="2" max="2" width="3.375" style="47" customWidth="1"/>
    <col min="3" max="3" width="25.125" style="47" customWidth="1"/>
    <col min="4" max="4" width="3.125" style="47" customWidth="1"/>
    <col min="5" max="5" width="16.125" style="47" customWidth="1"/>
    <col min="6" max="6" width="10.25" style="47" customWidth="1"/>
    <col min="7" max="9" width="12.125" style="47" customWidth="1"/>
    <col min="10" max="10" width="12.5" style="48" customWidth="1"/>
    <col min="11" max="11" width="41.125" style="47" customWidth="1"/>
    <col min="12" max="12" width="3.375" style="47" customWidth="1"/>
    <col min="13" max="13" width="9.5" style="47" customWidth="1"/>
    <col min="14" max="16384" width="33.125" style="47"/>
  </cols>
  <sheetData>
    <row r="1" spans="2:12" ht="16" thickBot="1"/>
    <row r="2" spans="2:12">
      <c r="B2" s="49"/>
      <c r="C2" s="50"/>
      <c r="D2" s="50"/>
      <c r="E2" s="50"/>
      <c r="F2" s="50"/>
      <c r="G2" s="50"/>
      <c r="H2" s="50"/>
      <c r="I2" s="50"/>
      <c r="J2" s="51"/>
      <c r="K2" s="50"/>
      <c r="L2" s="52"/>
    </row>
    <row r="3" spans="2:12">
      <c r="B3" s="53"/>
      <c r="C3" s="54" t="s">
        <v>21</v>
      </c>
      <c r="D3" s="54"/>
      <c r="E3" s="54"/>
      <c r="F3" s="54"/>
      <c r="G3" s="54"/>
      <c r="H3" s="54"/>
      <c r="I3" s="54"/>
      <c r="J3" s="55"/>
      <c r="K3" s="56"/>
      <c r="L3" s="57"/>
    </row>
    <row r="4" spans="2:12">
      <c r="B4" s="53"/>
      <c r="C4" s="56"/>
      <c r="D4" s="56"/>
      <c r="E4" s="56"/>
      <c r="F4" s="56"/>
      <c r="G4" s="56"/>
      <c r="H4" s="56"/>
      <c r="I4" s="56"/>
      <c r="J4" s="58"/>
      <c r="K4" s="56"/>
      <c r="L4" s="57"/>
    </row>
    <row r="5" spans="2:12">
      <c r="B5" s="59"/>
      <c r="C5" s="60" t="s">
        <v>28</v>
      </c>
      <c r="D5" s="60"/>
      <c r="E5" s="60" t="s">
        <v>0</v>
      </c>
      <c r="F5" s="60" t="s">
        <v>18</v>
      </c>
      <c r="G5" s="60" t="s">
        <v>29</v>
      </c>
      <c r="H5" s="60" t="s">
        <v>111</v>
      </c>
      <c r="I5" s="60" t="s">
        <v>58</v>
      </c>
      <c r="J5" s="61" t="s">
        <v>116</v>
      </c>
      <c r="K5" s="60" t="s">
        <v>15</v>
      </c>
      <c r="L5" s="62"/>
    </row>
    <row r="6" spans="2:12">
      <c r="B6" s="53"/>
      <c r="C6" s="54"/>
      <c r="D6" s="54"/>
      <c r="E6" s="54"/>
      <c r="F6" s="54"/>
      <c r="G6" s="54"/>
      <c r="H6" s="54"/>
      <c r="I6" s="54"/>
      <c r="J6" s="55"/>
      <c r="K6" s="54"/>
      <c r="L6" s="62"/>
    </row>
    <row r="7" spans="2:12">
      <c r="B7" s="53"/>
      <c r="C7" s="54"/>
      <c r="D7" s="54"/>
      <c r="E7" s="56" t="s">
        <v>98</v>
      </c>
      <c r="F7" s="56"/>
      <c r="G7" s="56"/>
      <c r="H7" s="56"/>
      <c r="I7" s="56" t="s">
        <v>94</v>
      </c>
      <c r="J7" s="55"/>
      <c r="K7" s="54"/>
      <c r="L7" s="62"/>
    </row>
    <row r="8" spans="2:12">
      <c r="B8" s="53"/>
      <c r="C8" s="64" t="s">
        <v>96</v>
      </c>
      <c r="D8" s="63"/>
      <c r="E8" s="56"/>
      <c r="F8" s="56" t="s">
        <v>114</v>
      </c>
      <c r="G8" s="58"/>
      <c r="H8" s="58"/>
      <c r="I8" s="58"/>
      <c r="J8" s="58"/>
      <c r="K8" s="77" t="s">
        <v>108</v>
      </c>
      <c r="L8" s="57"/>
    </row>
    <row r="9" spans="2:12">
      <c r="B9" s="53"/>
      <c r="C9" s="63" t="s">
        <v>65</v>
      </c>
      <c r="D9" s="64"/>
      <c r="E9" s="56"/>
      <c r="F9" s="56" t="s">
        <v>101</v>
      </c>
      <c r="G9" s="58"/>
      <c r="H9" s="58"/>
      <c r="I9" s="58"/>
      <c r="J9" s="58"/>
      <c r="K9" s="78" t="s">
        <v>100</v>
      </c>
      <c r="L9" s="57"/>
    </row>
    <row r="10" spans="2:12">
      <c r="B10" s="53"/>
      <c r="C10" s="63"/>
      <c r="D10" s="64"/>
      <c r="E10" s="56"/>
      <c r="F10" s="56"/>
      <c r="G10" s="58"/>
      <c r="H10" s="58"/>
      <c r="I10" s="58"/>
      <c r="J10" s="58"/>
      <c r="K10" s="78"/>
      <c r="L10" s="57"/>
    </row>
    <row r="11" spans="2:12">
      <c r="B11" s="53"/>
      <c r="C11" s="63"/>
      <c r="D11" s="64"/>
      <c r="E11" s="63" t="s">
        <v>103</v>
      </c>
      <c r="F11" s="65"/>
      <c r="G11" s="58"/>
      <c r="H11" s="58"/>
      <c r="I11" s="58" t="s">
        <v>94</v>
      </c>
      <c r="J11" s="58"/>
      <c r="K11" s="78"/>
      <c r="L11" s="57"/>
    </row>
    <row r="12" spans="2:12">
      <c r="B12" s="53"/>
      <c r="C12" s="64" t="s">
        <v>96</v>
      </c>
      <c r="D12" s="68"/>
      <c r="E12" s="63"/>
      <c r="F12" s="65" t="s">
        <v>114</v>
      </c>
      <c r="G12" s="66"/>
      <c r="H12" s="66"/>
      <c r="I12" s="66"/>
      <c r="J12" s="66"/>
      <c r="K12" s="63" t="s">
        <v>108</v>
      </c>
      <c r="L12" s="69"/>
    </row>
    <row r="13" spans="2:12">
      <c r="B13" s="53"/>
      <c r="C13" s="64"/>
      <c r="D13" s="68"/>
      <c r="E13" s="63"/>
      <c r="F13" s="65"/>
      <c r="G13" s="66"/>
      <c r="H13" s="66"/>
      <c r="I13" s="66"/>
      <c r="J13" s="66"/>
      <c r="K13" s="63"/>
      <c r="L13" s="69"/>
    </row>
    <row r="14" spans="2:12">
      <c r="B14" s="53"/>
      <c r="C14" s="63"/>
      <c r="D14" s="68"/>
      <c r="E14" s="63" t="s">
        <v>102</v>
      </c>
      <c r="F14" s="65"/>
      <c r="G14" s="66"/>
      <c r="H14" s="66"/>
      <c r="I14" s="66" t="s">
        <v>94</v>
      </c>
      <c r="J14" s="66"/>
      <c r="K14" s="63"/>
      <c r="L14" s="69"/>
    </row>
    <row r="15" spans="2:12">
      <c r="B15" s="53"/>
      <c r="C15" s="64" t="s">
        <v>96</v>
      </c>
      <c r="D15" s="68"/>
      <c r="E15" s="63"/>
      <c r="F15" s="65" t="s">
        <v>114</v>
      </c>
      <c r="G15" s="66"/>
      <c r="H15" s="66"/>
      <c r="I15" s="66"/>
      <c r="J15" s="66"/>
      <c r="K15" s="63" t="s">
        <v>108</v>
      </c>
      <c r="L15" s="69"/>
    </row>
    <row r="16" spans="2:12">
      <c r="B16" s="53"/>
      <c r="C16" s="64"/>
      <c r="D16" s="68"/>
      <c r="E16" s="63"/>
      <c r="F16" s="65"/>
      <c r="G16" s="66"/>
      <c r="H16" s="66"/>
      <c r="I16" s="66"/>
      <c r="J16" s="66"/>
      <c r="K16" s="63"/>
      <c r="L16" s="69"/>
    </row>
    <row r="17" spans="2:12">
      <c r="B17" s="53"/>
      <c r="C17" s="68"/>
      <c r="D17" s="68"/>
      <c r="E17" s="63" t="s">
        <v>99</v>
      </c>
      <c r="F17" s="65" t="s">
        <v>101</v>
      </c>
      <c r="G17" s="66"/>
      <c r="H17" s="66"/>
      <c r="I17" s="66" t="s">
        <v>94</v>
      </c>
      <c r="J17" s="66"/>
      <c r="K17" s="67" t="s">
        <v>100</v>
      </c>
      <c r="L17" s="69"/>
    </row>
    <row r="18" spans="2:12">
      <c r="B18" s="53"/>
      <c r="C18" s="64" t="s">
        <v>89</v>
      </c>
      <c r="D18" s="68"/>
      <c r="F18" s="65"/>
      <c r="G18" s="66"/>
      <c r="H18" s="66"/>
      <c r="I18" s="66"/>
      <c r="J18" s="66"/>
      <c r="K18" s="63"/>
      <c r="L18" s="69"/>
    </row>
    <row r="19" spans="2:12">
      <c r="B19" s="53"/>
      <c r="C19" s="97" t="s">
        <v>5</v>
      </c>
      <c r="D19" s="68"/>
      <c r="F19" s="65"/>
      <c r="G19" s="66"/>
      <c r="H19" s="66"/>
      <c r="I19" s="66"/>
      <c r="J19" s="66"/>
      <c r="K19" s="63"/>
      <c r="L19" s="69"/>
    </row>
    <row r="20" spans="2:12" ht="16" thickBot="1">
      <c r="B20" s="70"/>
      <c r="C20" s="71"/>
      <c r="D20" s="72"/>
      <c r="E20" s="72"/>
      <c r="F20" s="72"/>
      <c r="G20" s="72"/>
      <c r="H20" s="72"/>
      <c r="I20" s="72"/>
      <c r="J20" s="73"/>
      <c r="K20" s="72"/>
      <c r="L20" s="74"/>
    </row>
    <row r="21" spans="2:12">
      <c r="B21" s="56"/>
      <c r="C21" s="56"/>
      <c r="D21" s="56"/>
      <c r="E21" s="56"/>
      <c r="F21" s="56"/>
      <c r="G21" s="56"/>
      <c r="H21" s="56"/>
      <c r="I21" s="56"/>
      <c r="J21" s="58"/>
      <c r="K21" s="56"/>
      <c r="L21" s="56"/>
    </row>
    <row r="22" spans="2:12">
      <c r="J22" s="47"/>
    </row>
    <row r="23" spans="2:12">
      <c r="J23" s="47"/>
    </row>
    <row r="24" spans="2:12">
      <c r="J24" s="47"/>
    </row>
    <row r="25" spans="2:12">
      <c r="J25" s="4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B2:K141"/>
  <sheetViews>
    <sheetView workbookViewId="0">
      <selection activeCell="E13" sqref="E13"/>
    </sheetView>
  </sheetViews>
  <sheetFormatPr baseColWidth="10" defaultRowHeight="15" x14ac:dyDescent="0"/>
  <cols>
    <col min="1" max="1" width="3.625" style="145" customWidth="1"/>
    <col min="2" max="2" width="4.125" style="145" customWidth="1"/>
    <col min="3" max="3" width="14.5" style="145" customWidth="1"/>
    <col min="4" max="6" width="10.625" style="145"/>
    <col min="7" max="7" width="10.625" style="177"/>
    <col min="8" max="9" width="10.625" style="145"/>
    <col min="10" max="10" width="53" style="145" customWidth="1"/>
    <col min="11" max="16384" width="10.625" style="145"/>
  </cols>
  <sheetData>
    <row r="2" spans="2:11" ht="16" thickBot="1"/>
    <row r="3" spans="2:11">
      <c r="B3" s="146"/>
      <c r="C3" s="17"/>
      <c r="D3" s="17"/>
      <c r="E3" s="17"/>
      <c r="F3" s="17"/>
      <c r="G3" s="178"/>
      <c r="H3" s="17"/>
      <c r="I3" s="17"/>
      <c r="J3" s="147"/>
      <c r="K3" s="148"/>
    </row>
    <row r="4" spans="2:11">
      <c r="B4" s="125"/>
      <c r="C4" s="16" t="s">
        <v>0</v>
      </c>
      <c r="D4" s="16" t="s">
        <v>92</v>
      </c>
      <c r="E4" s="16"/>
      <c r="F4" s="16"/>
      <c r="G4" s="179"/>
      <c r="H4" s="16"/>
      <c r="I4" s="16"/>
      <c r="J4" s="149"/>
      <c r="K4" s="148"/>
    </row>
    <row r="5" spans="2:11">
      <c r="B5" s="150"/>
      <c r="C5" s="148"/>
      <c r="D5" s="148"/>
      <c r="E5" s="148"/>
      <c r="F5" s="148"/>
      <c r="G5" s="176"/>
      <c r="H5" s="148"/>
      <c r="I5" s="148"/>
      <c r="J5" s="151"/>
      <c r="K5" s="148"/>
    </row>
    <row r="6" spans="2:11">
      <c r="B6" s="150"/>
      <c r="C6" s="148"/>
      <c r="D6" s="148"/>
      <c r="E6" s="148"/>
      <c r="F6" s="148"/>
      <c r="G6" s="176"/>
      <c r="H6" s="148"/>
      <c r="I6" s="148"/>
      <c r="J6" s="151"/>
      <c r="K6" s="148"/>
    </row>
    <row r="7" spans="2:11">
      <c r="B7" s="150"/>
      <c r="C7" s="148"/>
      <c r="D7" s="148"/>
      <c r="E7" s="148"/>
      <c r="F7" s="148"/>
      <c r="G7" s="176"/>
      <c r="H7" s="148"/>
      <c r="I7" s="148"/>
      <c r="J7" s="151"/>
      <c r="K7" s="148"/>
    </row>
    <row r="8" spans="2:11">
      <c r="B8" s="150"/>
      <c r="C8" s="167" t="s">
        <v>99</v>
      </c>
      <c r="D8" s="148"/>
      <c r="E8" s="148"/>
      <c r="F8" s="148"/>
      <c r="G8" s="176"/>
      <c r="H8" s="148"/>
      <c r="I8" s="148"/>
      <c r="J8" s="151"/>
      <c r="K8" s="148"/>
    </row>
    <row r="9" spans="2:11">
      <c r="B9" s="150"/>
      <c r="C9" s="148"/>
      <c r="D9" s="148"/>
      <c r="E9" s="148"/>
      <c r="F9" s="148"/>
      <c r="G9" s="176"/>
      <c r="H9" s="148"/>
      <c r="I9" s="148"/>
      <c r="J9" s="151"/>
      <c r="K9" s="148"/>
    </row>
    <row r="10" spans="2:11">
      <c r="B10" s="150"/>
      <c r="C10" s="148"/>
      <c r="D10" s="148"/>
      <c r="E10" s="148"/>
      <c r="F10" s="148"/>
      <c r="G10" s="176"/>
      <c r="H10" s="148"/>
      <c r="I10" s="148"/>
      <c r="J10" s="151"/>
      <c r="K10" s="148"/>
    </row>
    <row r="11" spans="2:11">
      <c r="B11" s="150"/>
      <c r="C11" s="148"/>
      <c r="D11" s="148"/>
      <c r="E11" s="148"/>
      <c r="F11" s="148"/>
      <c r="G11" s="176"/>
      <c r="H11" s="148"/>
      <c r="I11" s="148"/>
      <c r="J11" s="151"/>
      <c r="K11" s="148"/>
    </row>
    <row r="12" spans="2:11">
      <c r="B12" s="150"/>
      <c r="C12" s="148"/>
      <c r="D12" s="148"/>
      <c r="E12" s="148"/>
      <c r="F12" s="148">
        <v>799</v>
      </c>
      <c r="G12" s="180" t="s">
        <v>112</v>
      </c>
      <c r="H12" s="148"/>
      <c r="I12" s="148"/>
      <c r="J12" s="151"/>
      <c r="K12" s="148"/>
    </row>
    <row r="13" spans="2:11">
      <c r="B13" s="150"/>
      <c r="C13" s="148"/>
      <c r="D13" s="148"/>
      <c r="E13" s="148"/>
      <c r="F13" s="148"/>
      <c r="G13" s="176"/>
      <c r="H13" s="148"/>
      <c r="I13" s="148"/>
      <c r="J13" s="151"/>
      <c r="K13" s="148"/>
    </row>
    <row r="14" spans="2:11">
      <c r="B14" s="150"/>
      <c r="C14" s="148"/>
      <c r="D14" s="148"/>
      <c r="E14" s="148"/>
      <c r="F14" s="148"/>
      <c r="G14" s="176"/>
      <c r="H14" s="148"/>
      <c r="I14" s="148"/>
      <c r="J14" s="151"/>
      <c r="K14" s="148"/>
    </row>
    <row r="15" spans="2:11">
      <c r="B15" s="150"/>
      <c r="C15" s="148"/>
      <c r="D15" s="148"/>
      <c r="E15" s="148"/>
      <c r="F15" s="148"/>
      <c r="G15" s="176"/>
      <c r="H15" s="148"/>
      <c r="I15" s="148"/>
      <c r="J15" s="151"/>
      <c r="K15" s="148"/>
    </row>
    <row r="16" spans="2:11">
      <c r="B16" s="150"/>
      <c r="C16" s="148"/>
      <c r="D16" s="148"/>
      <c r="E16" s="148"/>
      <c r="F16" s="148"/>
      <c r="G16" s="176"/>
      <c r="H16" s="148"/>
      <c r="I16" s="148"/>
      <c r="J16" s="151"/>
      <c r="K16" s="148"/>
    </row>
    <row r="17" spans="2:11">
      <c r="B17" s="150"/>
      <c r="C17" s="148"/>
      <c r="D17" s="148"/>
      <c r="E17" s="148"/>
      <c r="F17" s="148"/>
      <c r="G17" s="176"/>
      <c r="H17" s="148"/>
      <c r="I17" s="148"/>
      <c r="J17" s="151"/>
      <c r="K17" s="148"/>
    </row>
    <row r="18" spans="2:11">
      <c r="B18" s="150"/>
      <c r="C18" s="148"/>
      <c r="D18" s="148"/>
      <c r="E18" s="148"/>
      <c r="F18" s="148"/>
      <c r="G18" s="176"/>
      <c r="H18" s="148"/>
      <c r="I18" s="148"/>
      <c r="J18" s="151"/>
      <c r="K18" s="148"/>
    </row>
    <row r="19" spans="2:11">
      <c r="B19" s="150"/>
      <c r="C19" s="148"/>
      <c r="D19" s="148"/>
      <c r="E19" s="148"/>
      <c r="F19" s="148"/>
      <c r="G19" s="176"/>
      <c r="H19" s="148"/>
      <c r="I19" s="148"/>
      <c r="J19" s="151"/>
      <c r="K19" s="148"/>
    </row>
    <row r="20" spans="2:11">
      <c r="B20" s="150"/>
      <c r="C20" s="148"/>
      <c r="D20" s="148"/>
      <c r="E20" s="148"/>
      <c r="F20" s="148"/>
      <c r="G20" s="176"/>
      <c r="H20" s="148"/>
      <c r="I20" s="148"/>
      <c r="J20" s="151"/>
      <c r="K20" s="148"/>
    </row>
    <row r="21" spans="2:11">
      <c r="B21" s="150"/>
      <c r="C21" s="148"/>
      <c r="D21" s="148"/>
      <c r="E21" s="148"/>
      <c r="F21" s="148"/>
      <c r="G21" s="176"/>
      <c r="H21" s="148"/>
      <c r="I21" s="148"/>
      <c r="J21" s="151"/>
      <c r="K21" s="148"/>
    </row>
    <row r="22" spans="2:11">
      <c r="B22" s="150"/>
      <c r="C22" s="148"/>
      <c r="D22" s="148"/>
      <c r="E22" s="148"/>
      <c r="F22" s="148"/>
      <c r="G22" s="176"/>
      <c r="H22" s="148"/>
      <c r="I22" s="148"/>
      <c r="J22" s="151"/>
      <c r="K22" s="148"/>
    </row>
    <row r="23" spans="2:11">
      <c r="B23" s="150"/>
      <c r="C23" s="148"/>
      <c r="D23" s="148"/>
      <c r="E23" s="148"/>
      <c r="F23" s="148"/>
      <c r="G23" s="176"/>
      <c r="H23" s="148"/>
      <c r="I23" s="148"/>
      <c r="J23" s="151"/>
      <c r="K23" s="148"/>
    </row>
    <row r="24" spans="2:11">
      <c r="B24" s="150"/>
      <c r="C24" s="148"/>
      <c r="D24" s="148"/>
      <c r="E24" s="148"/>
      <c r="F24" s="148"/>
      <c r="G24" s="176"/>
      <c r="H24" s="148"/>
      <c r="I24" s="148"/>
      <c r="J24" s="151"/>
      <c r="K24" s="148"/>
    </row>
    <row r="25" spans="2:11">
      <c r="B25" s="150"/>
      <c r="C25" s="148"/>
      <c r="D25" s="148"/>
      <c r="E25" s="148"/>
      <c r="F25" s="148"/>
      <c r="G25" s="176"/>
      <c r="H25" s="148"/>
      <c r="I25" s="148"/>
      <c r="J25" s="151"/>
      <c r="K25" s="148"/>
    </row>
    <row r="26" spans="2:11">
      <c r="B26" s="150"/>
      <c r="C26" s="148"/>
      <c r="D26" s="148"/>
      <c r="E26" s="148"/>
      <c r="F26" s="148"/>
      <c r="G26" s="176"/>
      <c r="H26" s="148"/>
      <c r="I26" s="148"/>
      <c r="J26" s="151"/>
      <c r="K26" s="148"/>
    </row>
    <row r="27" spans="2:11">
      <c r="B27" s="150"/>
      <c r="C27" s="148"/>
      <c r="D27" s="148"/>
      <c r="E27" s="148"/>
      <c r="F27" s="148"/>
      <c r="G27" s="176"/>
      <c r="H27" s="148"/>
      <c r="I27" s="148"/>
      <c r="J27" s="151"/>
      <c r="K27" s="148"/>
    </row>
    <row r="28" spans="2:11">
      <c r="B28" s="150"/>
      <c r="C28" s="148"/>
      <c r="D28" s="148"/>
      <c r="E28" s="148"/>
      <c r="F28" s="148">
        <v>15</v>
      </c>
      <c r="G28" s="182" t="s">
        <v>115</v>
      </c>
      <c r="H28" s="148"/>
      <c r="I28" s="148"/>
      <c r="J28" s="151"/>
      <c r="K28" s="148"/>
    </row>
    <row r="29" spans="2:11">
      <c r="B29" s="150"/>
      <c r="C29" s="148"/>
      <c r="D29" s="148"/>
      <c r="E29" s="148"/>
      <c r="F29" s="148"/>
      <c r="G29" s="176"/>
      <c r="H29" s="148"/>
      <c r="I29" s="148"/>
      <c r="J29" s="151"/>
      <c r="K29" s="148"/>
    </row>
    <row r="30" spans="2:11">
      <c r="B30" s="150"/>
      <c r="C30" s="148"/>
      <c r="D30" s="148"/>
      <c r="E30" s="148"/>
      <c r="F30" s="148"/>
      <c r="G30" s="176"/>
      <c r="H30" s="148"/>
      <c r="I30" s="148"/>
      <c r="J30" s="151"/>
      <c r="K30" s="148"/>
    </row>
    <row r="31" spans="2:11">
      <c r="B31" s="150"/>
      <c r="C31" s="148"/>
      <c r="D31" s="148"/>
      <c r="E31" s="148"/>
      <c r="F31" s="148"/>
      <c r="G31" s="176"/>
      <c r="H31" s="148"/>
      <c r="I31" s="148"/>
      <c r="J31" s="151"/>
      <c r="K31" s="148"/>
    </row>
    <row r="32" spans="2:11">
      <c r="B32" s="150"/>
      <c r="C32" s="148"/>
      <c r="D32" s="148"/>
      <c r="E32" s="148"/>
      <c r="F32" s="148"/>
      <c r="G32" s="176"/>
      <c r="H32" s="148"/>
      <c r="I32" s="148"/>
      <c r="J32" s="151"/>
      <c r="K32" s="148"/>
    </row>
    <row r="33" spans="2:11">
      <c r="B33" s="150"/>
      <c r="C33" s="148"/>
      <c r="D33" s="148"/>
      <c r="E33" s="148"/>
      <c r="F33" s="148"/>
      <c r="G33" s="176"/>
      <c r="H33" s="148"/>
      <c r="I33" s="148"/>
      <c r="J33" s="151"/>
      <c r="K33" s="148"/>
    </row>
    <row r="34" spans="2:11">
      <c r="B34" s="150"/>
      <c r="C34" s="148"/>
      <c r="D34" s="148"/>
      <c r="E34" s="148"/>
      <c r="F34" s="148"/>
      <c r="G34" s="176"/>
      <c r="H34" s="148"/>
      <c r="I34" s="148"/>
      <c r="J34" s="151"/>
      <c r="K34" s="148"/>
    </row>
    <row r="35" spans="2:11">
      <c r="B35" s="150"/>
      <c r="C35" s="148"/>
      <c r="D35" s="148"/>
      <c r="E35" s="148"/>
      <c r="F35" s="148"/>
      <c r="G35" s="176"/>
      <c r="H35" s="148"/>
      <c r="I35" s="148"/>
      <c r="J35" s="151"/>
      <c r="K35" s="148"/>
    </row>
    <row r="36" spans="2:11">
      <c r="B36" s="150"/>
      <c r="C36" s="148"/>
      <c r="D36" s="148"/>
      <c r="E36" s="148"/>
      <c r="F36" s="148">
        <v>1064.95</v>
      </c>
      <c r="G36" s="180" t="s">
        <v>112</v>
      </c>
      <c r="H36" s="148"/>
      <c r="I36" s="148"/>
      <c r="J36" s="151"/>
      <c r="K36" s="148"/>
    </row>
    <row r="37" spans="2:11">
      <c r="B37" s="150"/>
      <c r="C37" s="148"/>
      <c r="D37" s="148"/>
      <c r="E37" s="148"/>
      <c r="F37" s="148"/>
      <c r="G37" s="176"/>
      <c r="H37" s="148"/>
      <c r="I37" s="148"/>
      <c r="J37" s="151"/>
      <c r="K37" s="148"/>
    </row>
    <row r="38" spans="2:11">
      <c r="B38" s="150"/>
      <c r="C38" s="148"/>
      <c r="D38" s="148"/>
      <c r="E38" s="148"/>
      <c r="F38" s="148"/>
      <c r="G38" s="176"/>
      <c r="H38" s="148"/>
      <c r="I38" s="148"/>
      <c r="J38" s="151"/>
      <c r="K38" s="148"/>
    </row>
    <row r="39" spans="2:11">
      <c r="B39" s="150"/>
      <c r="C39" s="148"/>
      <c r="D39" s="148"/>
      <c r="E39" s="148"/>
      <c r="F39" s="148"/>
      <c r="G39" s="176"/>
      <c r="H39" s="148"/>
      <c r="I39" s="148"/>
      <c r="J39" s="151"/>
      <c r="K39" s="148"/>
    </row>
    <row r="40" spans="2:11">
      <c r="B40" s="150"/>
      <c r="C40" s="148"/>
      <c r="D40" s="148"/>
      <c r="E40" s="148"/>
      <c r="F40" s="148"/>
      <c r="G40" s="176"/>
      <c r="H40" s="148"/>
      <c r="I40" s="148"/>
      <c r="J40" s="151"/>
      <c r="K40" s="148"/>
    </row>
    <row r="41" spans="2:11">
      <c r="B41" s="150"/>
      <c r="C41" s="148"/>
      <c r="D41" s="148"/>
      <c r="E41" s="148"/>
      <c r="F41" s="148"/>
      <c r="G41" s="176"/>
      <c r="H41" s="148"/>
      <c r="I41" s="148"/>
      <c r="J41" s="151"/>
      <c r="K41" s="148"/>
    </row>
    <row r="42" spans="2:11">
      <c r="B42" s="150"/>
      <c r="C42" s="148"/>
      <c r="D42" s="148"/>
      <c r="E42" s="148"/>
      <c r="F42" s="148"/>
      <c r="G42" s="176"/>
      <c r="H42" s="148"/>
      <c r="I42" s="148"/>
      <c r="J42" s="151"/>
      <c r="K42" s="148"/>
    </row>
    <row r="43" spans="2:11">
      <c r="B43" s="150"/>
      <c r="C43" s="148"/>
      <c r="D43" s="148"/>
      <c r="E43" s="148"/>
      <c r="F43" s="148"/>
      <c r="G43" s="176"/>
      <c r="H43" s="148"/>
      <c r="I43" s="148"/>
      <c r="J43" s="151"/>
      <c r="K43" s="148"/>
    </row>
    <row r="44" spans="2:11">
      <c r="B44" s="150"/>
      <c r="C44" s="148"/>
      <c r="D44" s="148"/>
      <c r="E44" s="148"/>
      <c r="F44" s="148"/>
      <c r="G44" s="176"/>
      <c r="H44" s="148"/>
      <c r="I44" s="148"/>
      <c r="J44" s="151"/>
      <c r="K44" s="148"/>
    </row>
    <row r="45" spans="2:11">
      <c r="B45" s="150"/>
      <c r="C45" s="148"/>
      <c r="D45" s="148"/>
      <c r="E45" s="148"/>
      <c r="F45" s="148"/>
      <c r="G45" s="176"/>
      <c r="H45" s="148"/>
      <c r="I45" s="148"/>
      <c r="J45" s="151"/>
      <c r="K45" s="148"/>
    </row>
    <row r="46" spans="2:11">
      <c r="B46" s="150"/>
      <c r="C46" s="148"/>
      <c r="D46" s="148"/>
      <c r="E46" s="148"/>
      <c r="F46" s="148"/>
      <c r="G46" s="176"/>
      <c r="H46" s="148"/>
      <c r="I46" s="148"/>
      <c r="J46" s="151"/>
      <c r="K46" s="148"/>
    </row>
    <row r="47" spans="2:11">
      <c r="B47" s="150"/>
      <c r="C47" s="148"/>
      <c r="D47" s="148"/>
      <c r="E47" s="148"/>
      <c r="F47" s="148"/>
      <c r="G47" s="176"/>
      <c r="H47" s="148"/>
      <c r="I47" s="148"/>
      <c r="J47" s="151"/>
      <c r="K47" s="148"/>
    </row>
    <row r="48" spans="2:11">
      <c r="B48" s="150"/>
      <c r="C48" s="148"/>
      <c r="D48" s="148"/>
      <c r="E48" s="148"/>
      <c r="F48" s="148"/>
      <c r="G48" s="176"/>
      <c r="H48" s="148"/>
      <c r="I48" s="148"/>
      <c r="J48" s="151"/>
      <c r="K48" s="148"/>
    </row>
    <row r="49" spans="2:11">
      <c r="B49" s="150"/>
      <c r="C49" s="148"/>
      <c r="D49" s="148"/>
      <c r="E49" s="148"/>
      <c r="F49" s="148"/>
      <c r="G49" s="176"/>
      <c r="H49" s="148"/>
      <c r="I49" s="148"/>
      <c r="J49" s="151"/>
      <c r="K49" s="148"/>
    </row>
    <row r="50" spans="2:11">
      <c r="B50" s="150"/>
      <c r="C50" s="148"/>
      <c r="D50" s="148"/>
      <c r="E50" s="148"/>
      <c r="F50" s="148"/>
      <c r="G50" s="176"/>
      <c r="H50" s="148"/>
      <c r="I50" s="148"/>
      <c r="J50" s="151"/>
      <c r="K50" s="148"/>
    </row>
    <row r="51" spans="2:11">
      <c r="B51" s="150"/>
      <c r="C51" s="148"/>
      <c r="D51" s="148"/>
      <c r="E51" s="148"/>
      <c r="F51" s="148"/>
      <c r="G51" s="176"/>
      <c r="H51" s="148"/>
      <c r="I51" s="148"/>
      <c r="J51" s="151"/>
      <c r="K51" s="148"/>
    </row>
    <row r="52" spans="2:11">
      <c r="B52" s="150"/>
      <c r="C52" s="148"/>
      <c r="D52" s="148"/>
      <c r="E52" s="148"/>
      <c r="F52" s="148"/>
      <c r="G52" s="176"/>
      <c r="H52" s="148"/>
      <c r="I52" s="148"/>
      <c r="J52" s="151"/>
      <c r="K52" s="148"/>
    </row>
    <row r="53" spans="2:11">
      <c r="B53" s="150"/>
      <c r="C53" s="148"/>
      <c r="D53" s="148"/>
      <c r="E53" s="148"/>
      <c r="F53" s="148"/>
      <c r="G53" s="176"/>
      <c r="H53" s="148"/>
      <c r="I53" s="148"/>
      <c r="J53" s="151"/>
      <c r="K53" s="148"/>
    </row>
    <row r="54" spans="2:11">
      <c r="B54" s="150"/>
      <c r="C54" s="148"/>
      <c r="D54" s="148"/>
      <c r="E54" s="148"/>
      <c r="F54" s="148">
        <v>849.89</v>
      </c>
      <c r="G54" s="180" t="s">
        <v>112</v>
      </c>
      <c r="H54" s="148"/>
      <c r="I54" s="148"/>
      <c r="J54" s="151"/>
      <c r="K54" s="148"/>
    </row>
    <row r="55" spans="2:11">
      <c r="B55" s="150"/>
      <c r="C55" s="148"/>
      <c r="D55" s="148"/>
      <c r="E55" s="148"/>
      <c r="F55" s="148"/>
      <c r="G55" s="176"/>
      <c r="H55" s="148"/>
      <c r="I55" s="148"/>
      <c r="J55" s="151"/>
      <c r="K55" s="148"/>
    </row>
    <row r="56" spans="2:11">
      <c r="B56" s="150"/>
      <c r="C56" s="148"/>
      <c r="D56" s="148"/>
      <c r="E56" s="148"/>
      <c r="F56" s="148"/>
      <c r="G56" s="176"/>
      <c r="H56" s="148"/>
      <c r="I56" s="148"/>
      <c r="J56" s="151"/>
      <c r="K56" s="148"/>
    </row>
    <row r="57" spans="2:11">
      <c r="B57" s="150"/>
      <c r="C57" s="148"/>
      <c r="D57" s="148"/>
      <c r="E57" s="148"/>
      <c r="F57" s="148"/>
      <c r="G57" s="176"/>
      <c r="H57" s="148"/>
      <c r="I57" s="148"/>
      <c r="J57" s="151"/>
      <c r="K57" s="148"/>
    </row>
    <row r="58" spans="2:11">
      <c r="B58" s="150"/>
      <c r="C58" s="148"/>
      <c r="D58" s="148"/>
      <c r="E58" s="148"/>
      <c r="F58" s="148"/>
      <c r="G58" s="176"/>
      <c r="H58" s="148"/>
      <c r="I58" s="148"/>
      <c r="J58" s="151"/>
      <c r="K58" s="148"/>
    </row>
    <row r="59" spans="2:11">
      <c r="B59" s="150"/>
      <c r="C59" s="148"/>
      <c r="D59" s="148"/>
      <c r="E59" s="148"/>
      <c r="F59" s="148"/>
      <c r="G59" s="176"/>
      <c r="H59" s="148"/>
      <c r="I59" s="148"/>
      <c r="J59" s="151"/>
      <c r="K59" s="148"/>
    </row>
    <row r="60" spans="2:11">
      <c r="B60" s="150"/>
      <c r="C60" s="148"/>
      <c r="D60" s="148"/>
      <c r="E60" s="148"/>
      <c r="F60" s="148"/>
      <c r="G60" s="176"/>
      <c r="H60" s="148"/>
      <c r="I60" s="148"/>
      <c r="J60" s="151"/>
      <c r="K60" s="148"/>
    </row>
    <row r="61" spans="2:11">
      <c r="B61" s="150"/>
      <c r="C61" s="148"/>
      <c r="D61" s="148"/>
      <c r="E61" s="148"/>
      <c r="F61" s="148"/>
      <c r="G61" s="176"/>
      <c r="H61" s="148"/>
      <c r="I61" s="148"/>
      <c r="J61" s="151"/>
      <c r="K61" s="148"/>
    </row>
    <row r="62" spans="2:11">
      <c r="B62" s="150"/>
      <c r="C62" s="148"/>
      <c r="D62" s="148"/>
      <c r="E62" s="148"/>
      <c r="F62" s="148"/>
      <c r="G62" s="176"/>
      <c r="H62" s="148"/>
      <c r="I62" s="148"/>
      <c r="J62" s="151"/>
      <c r="K62" s="148"/>
    </row>
    <row r="63" spans="2:11">
      <c r="B63" s="150"/>
      <c r="C63" s="148"/>
      <c r="D63" s="148"/>
      <c r="E63" s="148"/>
      <c r="F63" s="148"/>
      <c r="G63" s="176"/>
      <c r="H63" s="148"/>
      <c r="I63" s="148"/>
      <c r="J63" s="151"/>
      <c r="K63" s="148"/>
    </row>
    <row r="64" spans="2:11">
      <c r="B64" s="150"/>
      <c r="C64" s="148"/>
      <c r="D64" s="148"/>
      <c r="E64" s="148"/>
      <c r="F64" s="148"/>
      <c r="G64" s="176"/>
      <c r="H64" s="148"/>
      <c r="I64" s="148"/>
      <c r="J64" s="151"/>
      <c r="K64" s="148"/>
    </row>
    <row r="65" spans="2:11">
      <c r="B65" s="150"/>
      <c r="C65" s="148"/>
      <c r="D65" s="148"/>
      <c r="E65" s="148"/>
      <c r="F65" s="148"/>
      <c r="G65" s="176"/>
      <c r="H65" s="148"/>
      <c r="I65" s="148"/>
      <c r="J65" s="151"/>
      <c r="K65" s="148"/>
    </row>
    <row r="66" spans="2:11">
      <c r="B66" s="150"/>
      <c r="C66" s="148"/>
      <c r="D66" s="148"/>
      <c r="E66" s="148"/>
      <c r="F66" s="148"/>
      <c r="G66" s="176"/>
      <c r="H66" s="148"/>
      <c r="I66" s="148"/>
      <c r="J66" s="151"/>
      <c r="K66" s="148"/>
    </row>
    <row r="67" spans="2:11">
      <c r="B67" s="150"/>
      <c r="C67" s="148"/>
      <c r="D67" s="148"/>
      <c r="E67" s="148"/>
      <c r="F67" s="148"/>
      <c r="G67" s="176"/>
      <c r="H67" s="148"/>
      <c r="I67" s="148"/>
      <c r="J67" s="151"/>
      <c r="K67" s="148"/>
    </row>
    <row r="68" spans="2:11">
      <c r="B68" s="150"/>
      <c r="C68" s="167" t="s">
        <v>107</v>
      </c>
      <c r="D68" s="148"/>
      <c r="E68" s="148"/>
      <c r="F68" s="148"/>
      <c r="G68" s="176"/>
      <c r="H68" s="148"/>
      <c r="I68" s="148"/>
      <c r="J68" s="151"/>
      <c r="K68" s="148"/>
    </row>
    <row r="69" spans="2:11">
      <c r="B69" s="150"/>
      <c r="C69" s="148"/>
      <c r="D69" s="148"/>
      <c r="E69" s="148"/>
      <c r="F69" s="148"/>
      <c r="G69" s="176"/>
      <c r="H69" s="148"/>
      <c r="I69" s="148"/>
      <c r="J69" s="151"/>
      <c r="K69" s="148"/>
    </row>
    <row r="70" spans="2:11">
      <c r="B70" s="150"/>
      <c r="C70" s="148"/>
      <c r="D70" s="148"/>
      <c r="E70" s="148"/>
      <c r="F70" s="148"/>
      <c r="G70" s="176">
        <v>90.1</v>
      </c>
      <c r="H70" s="175" t="s">
        <v>2</v>
      </c>
      <c r="I70" s="148"/>
      <c r="J70" s="151"/>
      <c r="K70" s="148"/>
    </row>
    <row r="71" spans="2:11">
      <c r="B71" s="150"/>
      <c r="C71" s="148"/>
      <c r="D71" s="148"/>
      <c r="E71" s="148"/>
      <c r="F71" s="148"/>
      <c r="G71" s="176"/>
      <c r="H71" s="148"/>
      <c r="I71" s="148"/>
      <c r="J71" s="151"/>
    </row>
    <row r="72" spans="2:11">
      <c r="B72" s="150"/>
      <c r="C72" s="148"/>
      <c r="D72" s="148"/>
      <c r="E72" s="148"/>
      <c r="F72" s="148"/>
      <c r="G72" s="176"/>
      <c r="H72" s="148"/>
      <c r="I72" s="148"/>
      <c r="J72" s="151"/>
    </row>
    <row r="73" spans="2:11">
      <c r="B73" s="150"/>
      <c r="C73" s="148"/>
      <c r="D73" s="148"/>
      <c r="E73" s="148"/>
      <c r="F73" s="148"/>
      <c r="G73" s="176"/>
      <c r="H73" s="148"/>
      <c r="I73" s="148"/>
      <c r="J73" s="151"/>
    </row>
    <row r="74" spans="2:11">
      <c r="B74" s="150"/>
      <c r="C74" s="148"/>
      <c r="D74" s="148"/>
      <c r="E74" s="148"/>
      <c r="F74" s="148"/>
      <c r="G74" s="176"/>
      <c r="H74" s="148"/>
      <c r="I74" s="148"/>
      <c r="J74" s="151"/>
    </row>
    <row r="75" spans="2:11">
      <c r="B75" s="150"/>
      <c r="C75" s="148"/>
      <c r="D75" s="148"/>
      <c r="E75" s="148"/>
      <c r="F75" s="148"/>
      <c r="G75" s="176"/>
      <c r="H75" s="148"/>
      <c r="I75" s="148"/>
      <c r="J75" s="151"/>
    </row>
    <row r="76" spans="2:11">
      <c r="B76" s="150"/>
      <c r="C76" s="148"/>
      <c r="D76" s="148"/>
      <c r="E76" s="148"/>
      <c r="F76" s="148"/>
      <c r="G76" s="176"/>
      <c r="H76" s="148"/>
      <c r="I76" s="148"/>
      <c r="J76" s="151"/>
    </row>
    <row r="77" spans="2:11">
      <c r="B77" s="150"/>
      <c r="C77" s="148"/>
      <c r="D77" s="148"/>
      <c r="E77" s="148"/>
      <c r="F77" s="148"/>
      <c r="G77" s="176"/>
      <c r="H77" s="148"/>
      <c r="I77" s="148"/>
      <c r="J77" s="151"/>
    </row>
    <row r="78" spans="2:11">
      <c r="B78" s="150"/>
      <c r="C78" s="148"/>
      <c r="D78" s="148"/>
      <c r="E78" s="148"/>
      <c r="F78" s="148"/>
      <c r="G78" s="176"/>
      <c r="H78" s="148"/>
      <c r="I78" s="148"/>
      <c r="J78" s="151"/>
    </row>
    <row r="79" spans="2:11">
      <c r="B79" s="150"/>
      <c r="C79" s="148"/>
      <c r="D79" s="148"/>
      <c r="E79" s="148"/>
      <c r="F79" s="148"/>
      <c r="G79" s="176"/>
      <c r="H79" s="148"/>
      <c r="I79" s="148"/>
      <c r="J79" s="151"/>
    </row>
    <row r="80" spans="2:11">
      <c r="B80" s="150"/>
      <c r="C80" s="148"/>
      <c r="D80" s="148"/>
      <c r="E80" s="148"/>
      <c r="F80" s="148"/>
      <c r="G80" s="176"/>
      <c r="H80" s="148"/>
      <c r="I80" s="148"/>
      <c r="J80" s="151"/>
    </row>
    <row r="81" spans="2:10">
      <c r="B81" s="150"/>
      <c r="C81" s="148"/>
      <c r="D81" s="148"/>
      <c r="E81" s="148"/>
      <c r="F81" s="148"/>
      <c r="G81" s="176"/>
      <c r="H81" s="148"/>
      <c r="I81" s="148"/>
      <c r="J81" s="151"/>
    </row>
    <row r="82" spans="2:10">
      <c r="B82" s="150"/>
      <c r="C82" s="148"/>
      <c r="D82" s="148"/>
      <c r="E82" s="148"/>
      <c r="F82" s="148"/>
      <c r="G82" s="176"/>
      <c r="H82" s="148"/>
      <c r="I82" s="148"/>
      <c r="J82" s="151"/>
    </row>
    <row r="83" spans="2:10">
      <c r="B83" s="150"/>
      <c r="C83" s="148"/>
      <c r="D83" s="148"/>
      <c r="E83" s="148"/>
      <c r="F83" s="148"/>
      <c r="G83" s="176"/>
      <c r="H83" s="148"/>
      <c r="I83" s="148"/>
      <c r="J83" s="151"/>
    </row>
    <row r="84" spans="2:10">
      <c r="B84" s="150"/>
      <c r="C84" s="148"/>
      <c r="D84" s="148"/>
      <c r="E84" s="148"/>
      <c r="F84" s="148"/>
      <c r="G84" s="176">
        <v>23.1</v>
      </c>
      <c r="H84" s="175" t="s">
        <v>113</v>
      </c>
      <c r="I84" s="148"/>
      <c r="J84" s="151"/>
    </row>
    <row r="85" spans="2:10">
      <c r="B85" s="150"/>
      <c r="C85" s="148"/>
      <c r="D85" s="148"/>
      <c r="E85" s="148"/>
      <c r="F85" s="148"/>
      <c r="G85" s="176"/>
      <c r="H85" s="148"/>
      <c r="I85" s="148"/>
      <c r="J85" s="151"/>
    </row>
    <row r="86" spans="2:10">
      <c r="B86" s="150"/>
      <c r="C86" s="148"/>
      <c r="D86" s="148"/>
      <c r="E86" s="148"/>
      <c r="F86" s="148"/>
      <c r="G86" s="176"/>
      <c r="H86" s="148"/>
      <c r="I86" s="148"/>
      <c r="J86" s="151"/>
    </row>
    <row r="87" spans="2:10">
      <c r="B87" s="150"/>
      <c r="C87" s="148"/>
      <c r="D87" s="148"/>
      <c r="E87" s="148"/>
      <c r="F87" s="148"/>
      <c r="G87" s="176"/>
      <c r="H87" s="148"/>
      <c r="I87" s="148"/>
      <c r="J87" s="151"/>
    </row>
    <row r="88" spans="2:10">
      <c r="B88" s="150"/>
      <c r="C88" s="148"/>
      <c r="D88" s="148"/>
      <c r="E88" s="148"/>
      <c r="F88" s="148"/>
      <c r="G88" s="176"/>
      <c r="H88" s="148"/>
      <c r="I88" s="148"/>
      <c r="J88" s="151"/>
    </row>
    <row r="89" spans="2:10">
      <c r="B89" s="150"/>
      <c r="C89" s="148"/>
      <c r="D89" s="148"/>
      <c r="E89" s="148"/>
      <c r="F89" s="148"/>
      <c r="G89" s="176"/>
      <c r="H89" s="148"/>
      <c r="I89" s="148"/>
      <c r="J89" s="151"/>
    </row>
    <row r="90" spans="2:10">
      <c r="B90" s="150"/>
      <c r="C90" s="148"/>
      <c r="D90" s="148"/>
      <c r="E90" s="148"/>
      <c r="F90" s="148"/>
      <c r="G90" s="176"/>
      <c r="H90" s="148"/>
      <c r="I90" s="148"/>
      <c r="J90" s="151"/>
    </row>
    <row r="91" spans="2:10">
      <c r="B91" s="150"/>
      <c r="C91" s="148"/>
      <c r="D91" s="148"/>
      <c r="E91" s="148"/>
      <c r="F91" s="148"/>
      <c r="G91" s="176">
        <v>91.1</v>
      </c>
      <c r="H91" s="175" t="s">
        <v>2</v>
      </c>
      <c r="I91" s="148"/>
      <c r="J91" s="151"/>
    </row>
    <row r="92" spans="2:10">
      <c r="B92" s="150"/>
      <c r="C92" s="148"/>
      <c r="D92" s="148"/>
      <c r="E92" s="148"/>
      <c r="F92" s="148"/>
      <c r="G92" s="176"/>
      <c r="H92" s="148"/>
      <c r="I92" s="148"/>
      <c r="J92" s="151"/>
    </row>
    <row r="93" spans="2:10">
      <c r="B93" s="150"/>
      <c r="C93" s="148"/>
      <c r="D93" s="148"/>
      <c r="E93" s="148"/>
      <c r="F93" s="148"/>
      <c r="G93" s="176"/>
      <c r="H93" s="148"/>
      <c r="I93" s="148"/>
      <c r="J93" s="151"/>
    </row>
    <row r="94" spans="2:10">
      <c r="B94" s="150"/>
      <c r="C94" s="148"/>
      <c r="D94" s="148"/>
      <c r="E94" s="148"/>
      <c r="F94" s="148"/>
      <c r="G94" s="176"/>
      <c r="H94" s="148"/>
      <c r="I94" s="148"/>
      <c r="J94" s="151"/>
    </row>
    <row r="95" spans="2:10">
      <c r="B95" s="150"/>
      <c r="C95" s="148"/>
      <c r="D95" s="148"/>
      <c r="E95" s="148"/>
      <c r="F95" s="148"/>
      <c r="G95" s="176"/>
      <c r="H95" s="148"/>
      <c r="I95" s="148"/>
      <c r="J95" s="151"/>
    </row>
    <row r="96" spans="2:10">
      <c r="B96" s="150"/>
      <c r="C96" s="148"/>
      <c r="D96" s="148"/>
      <c r="E96" s="148"/>
      <c r="F96" s="148"/>
      <c r="G96" s="176"/>
      <c r="H96" s="148"/>
      <c r="I96" s="148"/>
      <c r="J96" s="151"/>
    </row>
    <row r="97" spans="2:10">
      <c r="B97" s="150"/>
      <c r="C97" s="148"/>
      <c r="D97" s="148"/>
      <c r="E97" s="148"/>
      <c r="F97" s="148"/>
      <c r="G97" s="176"/>
      <c r="H97" s="148"/>
      <c r="I97" s="148"/>
      <c r="J97" s="151"/>
    </row>
    <row r="98" spans="2:10">
      <c r="B98" s="150"/>
      <c r="C98" s="148"/>
      <c r="D98" s="148"/>
      <c r="E98" s="148"/>
      <c r="F98" s="148"/>
      <c r="G98" s="176"/>
      <c r="H98" s="148"/>
      <c r="I98" s="148"/>
      <c r="J98" s="151"/>
    </row>
    <row r="99" spans="2:10">
      <c r="B99" s="150"/>
      <c r="C99" s="148"/>
      <c r="D99" s="148"/>
      <c r="E99" s="148"/>
      <c r="F99" s="148"/>
      <c r="G99" s="176"/>
      <c r="H99" s="148"/>
      <c r="I99" s="148"/>
      <c r="J99" s="151"/>
    </row>
    <row r="100" spans="2:10">
      <c r="B100" s="150"/>
      <c r="C100" s="148"/>
      <c r="D100" s="148"/>
      <c r="E100" s="148"/>
      <c r="F100" s="148"/>
      <c r="G100" s="176"/>
      <c r="H100" s="148"/>
      <c r="I100" s="148"/>
      <c r="J100" s="151"/>
    </row>
    <row r="101" spans="2:10">
      <c r="B101" s="150"/>
      <c r="C101" s="148"/>
      <c r="D101" s="148"/>
      <c r="E101" s="148"/>
      <c r="F101" s="148"/>
      <c r="G101" s="176"/>
      <c r="H101" s="148"/>
      <c r="I101" s="148"/>
      <c r="J101" s="151"/>
    </row>
    <row r="102" spans="2:10">
      <c r="B102" s="150"/>
      <c r="C102" s="148"/>
      <c r="D102" s="148"/>
      <c r="E102" s="148"/>
      <c r="F102" s="148"/>
      <c r="G102" s="176"/>
      <c r="H102" s="148"/>
      <c r="I102" s="148"/>
      <c r="J102" s="151"/>
    </row>
    <row r="103" spans="2:10">
      <c r="B103" s="150"/>
      <c r="C103" s="148"/>
      <c r="D103" s="148"/>
      <c r="E103" s="148"/>
      <c r="F103" s="148"/>
      <c r="G103" s="176"/>
      <c r="H103" s="148"/>
      <c r="I103" s="148"/>
      <c r="J103" s="151"/>
    </row>
    <row r="104" spans="2:10">
      <c r="B104" s="150"/>
      <c r="C104" s="148"/>
      <c r="D104" s="148"/>
      <c r="E104" s="148"/>
      <c r="F104" s="148"/>
      <c r="G104" s="176"/>
      <c r="H104" s="148"/>
      <c r="I104" s="148"/>
      <c r="J104" s="151"/>
    </row>
    <row r="105" spans="2:10">
      <c r="B105" s="150"/>
      <c r="C105" s="148"/>
      <c r="D105" s="148"/>
      <c r="E105" s="148"/>
      <c r="F105" s="148"/>
      <c r="G105" s="176"/>
      <c r="H105" s="148"/>
      <c r="I105" s="148"/>
      <c r="J105" s="151"/>
    </row>
    <row r="106" spans="2:10">
      <c r="B106" s="150"/>
      <c r="C106" s="148"/>
      <c r="D106" s="148"/>
      <c r="E106" s="148"/>
      <c r="F106" s="148"/>
      <c r="G106" s="176"/>
      <c r="H106" s="148"/>
      <c r="I106" s="148"/>
      <c r="J106" s="151"/>
    </row>
    <row r="107" spans="2:10">
      <c r="B107" s="150"/>
      <c r="C107" s="148"/>
      <c r="D107" s="148"/>
      <c r="E107" s="148"/>
      <c r="F107" s="148"/>
      <c r="G107" s="176"/>
      <c r="H107" s="148"/>
      <c r="I107" s="148"/>
      <c r="J107" s="151"/>
    </row>
    <row r="108" spans="2:10">
      <c r="B108" s="150"/>
      <c r="C108" s="148"/>
      <c r="D108" s="148"/>
      <c r="E108" s="148"/>
      <c r="F108" s="148"/>
      <c r="G108" s="176">
        <v>22.4</v>
      </c>
      <c r="H108" s="175" t="s">
        <v>113</v>
      </c>
      <c r="I108" s="148"/>
      <c r="J108" s="151"/>
    </row>
    <row r="109" spans="2:10">
      <c r="B109" s="150"/>
      <c r="C109" s="148"/>
      <c r="D109" s="148"/>
      <c r="E109" s="148"/>
      <c r="F109" s="148"/>
      <c r="G109" s="176"/>
      <c r="H109" s="148"/>
      <c r="I109" s="148"/>
      <c r="J109" s="151"/>
    </row>
    <row r="110" spans="2:10">
      <c r="B110" s="150"/>
      <c r="C110" s="148"/>
      <c r="D110" s="148"/>
      <c r="E110" s="148"/>
      <c r="F110" s="148"/>
      <c r="G110" s="176"/>
      <c r="H110" s="148"/>
      <c r="I110" s="148"/>
      <c r="J110" s="151"/>
    </row>
    <row r="111" spans="2:10">
      <c r="B111" s="150"/>
      <c r="C111" s="148"/>
      <c r="D111" s="148"/>
      <c r="E111" s="148"/>
      <c r="F111" s="148"/>
      <c r="G111" s="176"/>
      <c r="H111" s="148"/>
      <c r="I111" s="148"/>
      <c r="J111" s="151"/>
    </row>
    <row r="112" spans="2:10">
      <c r="B112" s="150"/>
      <c r="C112" s="148"/>
      <c r="D112" s="148"/>
      <c r="E112" s="148"/>
      <c r="F112" s="148"/>
      <c r="G112" s="176"/>
      <c r="H112" s="148"/>
      <c r="I112" s="148"/>
      <c r="J112" s="151"/>
    </row>
    <row r="113" spans="2:10">
      <c r="B113" s="150"/>
      <c r="C113" s="148"/>
      <c r="D113" s="148"/>
      <c r="E113" s="148"/>
      <c r="F113" s="148"/>
      <c r="G113" s="176"/>
      <c r="H113" s="148"/>
      <c r="I113" s="148"/>
      <c r="J113" s="151"/>
    </row>
    <row r="114" spans="2:10">
      <c r="B114" s="150"/>
      <c r="C114" s="148"/>
      <c r="D114" s="148"/>
      <c r="E114" s="148"/>
      <c r="F114" s="148"/>
      <c r="G114" s="176"/>
      <c r="H114" s="148"/>
      <c r="I114" s="148"/>
      <c r="J114" s="151"/>
    </row>
    <row r="115" spans="2:10">
      <c r="B115" s="150"/>
      <c r="C115" s="148"/>
      <c r="D115" s="148"/>
      <c r="E115" s="148"/>
      <c r="F115" s="148"/>
      <c r="G115" s="176"/>
      <c r="H115" s="148"/>
      <c r="I115" s="148"/>
      <c r="J115" s="151"/>
    </row>
    <row r="116" spans="2:10">
      <c r="B116" s="150"/>
      <c r="C116" s="148"/>
      <c r="D116" s="148"/>
      <c r="E116" s="148"/>
      <c r="F116" s="148"/>
      <c r="G116" s="176"/>
      <c r="H116" s="148"/>
      <c r="I116" s="148"/>
      <c r="J116" s="151"/>
    </row>
    <row r="117" spans="2:10">
      <c r="B117" s="150"/>
      <c r="C117" s="148"/>
      <c r="D117" s="148"/>
      <c r="E117" s="148"/>
      <c r="F117" s="148"/>
      <c r="G117" s="176">
        <v>90.2</v>
      </c>
      <c r="H117" s="175" t="s">
        <v>2</v>
      </c>
      <c r="I117" s="148"/>
      <c r="J117" s="151"/>
    </row>
    <row r="118" spans="2:10">
      <c r="B118" s="150"/>
      <c r="C118" s="148"/>
      <c r="D118" s="148"/>
      <c r="E118" s="148"/>
      <c r="F118" s="148"/>
      <c r="G118" s="176"/>
      <c r="H118" s="148"/>
      <c r="I118" s="148"/>
      <c r="J118" s="151"/>
    </row>
    <row r="119" spans="2:10">
      <c r="B119" s="150"/>
      <c r="C119" s="148"/>
      <c r="D119" s="148"/>
      <c r="E119" s="148"/>
      <c r="F119" s="148"/>
      <c r="G119" s="176"/>
      <c r="H119" s="148"/>
      <c r="I119" s="148"/>
      <c r="J119" s="151"/>
    </row>
    <row r="120" spans="2:10">
      <c r="B120" s="150"/>
      <c r="C120" s="148"/>
      <c r="D120" s="148"/>
      <c r="E120" s="148"/>
      <c r="F120" s="148"/>
      <c r="G120" s="176"/>
      <c r="H120" s="148"/>
      <c r="I120" s="148"/>
      <c r="J120" s="151"/>
    </row>
    <row r="121" spans="2:10">
      <c r="B121" s="150"/>
      <c r="C121" s="148"/>
      <c r="D121" s="148"/>
      <c r="E121" s="148"/>
      <c r="F121" s="148"/>
      <c r="G121" s="176"/>
      <c r="H121" s="148"/>
      <c r="I121" s="148"/>
      <c r="J121" s="151"/>
    </row>
    <row r="122" spans="2:10">
      <c r="B122" s="150"/>
      <c r="C122" s="148"/>
      <c r="D122" s="148"/>
      <c r="E122" s="148"/>
      <c r="F122" s="148"/>
      <c r="G122" s="176"/>
      <c r="H122" s="148"/>
      <c r="I122" s="148"/>
      <c r="J122" s="151"/>
    </row>
    <row r="123" spans="2:10">
      <c r="B123" s="150"/>
      <c r="C123" s="148"/>
      <c r="D123" s="148"/>
      <c r="E123" s="148"/>
      <c r="F123" s="148"/>
      <c r="G123" s="176"/>
      <c r="H123" s="148"/>
      <c r="I123" s="148"/>
      <c r="J123" s="151"/>
    </row>
    <row r="124" spans="2:10">
      <c r="B124" s="150"/>
      <c r="C124" s="148"/>
      <c r="D124" s="148"/>
      <c r="E124" s="148"/>
      <c r="F124" s="148"/>
      <c r="G124" s="176"/>
      <c r="H124" s="148"/>
      <c r="I124" s="148"/>
      <c r="J124" s="151"/>
    </row>
    <row r="125" spans="2:10">
      <c r="B125" s="150"/>
      <c r="C125" s="148"/>
      <c r="D125" s="148"/>
      <c r="E125" s="148"/>
      <c r="F125" s="148"/>
      <c r="G125" s="176"/>
      <c r="H125" s="148"/>
      <c r="I125" s="148"/>
      <c r="J125" s="151"/>
    </row>
    <row r="126" spans="2:10">
      <c r="B126" s="150"/>
      <c r="C126" s="148"/>
      <c r="D126" s="148"/>
      <c r="E126" s="148"/>
      <c r="F126" s="148"/>
      <c r="G126" s="176"/>
      <c r="H126" s="148"/>
      <c r="I126" s="148"/>
      <c r="J126" s="151"/>
    </row>
    <row r="127" spans="2:10">
      <c r="B127" s="150"/>
      <c r="C127" s="148"/>
      <c r="D127" s="148"/>
      <c r="E127" s="148"/>
      <c r="F127" s="148"/>
      <c r="G127" s="176"/>
      <c r="H127" s="148"/>
      <c r="I127" s="148"/>
      <c r="J127" s="151"/>
    </row>
    <row r="128" spans="2:10">
      <c r="B128" s="150"/>
      <c r="C128" s="148"/>
      <c r="D128" s="148"/>
      <c r="E128" s="148"/>
      <c r="F128" s="148"/>
      <c r="G128" s="176"/>
      <c r="H128" s="148"/>
      <c r="I128" s="148"/>
      <c r="J128" s="151"/>
    </row>
    <row r="129" spans="2:10">
      <c r="B129" s="150"/>
      <c r="C129" s="148"/>
      <c r="D129" s="148"/>
      <c r="E129" s="148"/>
      <c r="F129" s="148"/>
      <c r="G129" s="176"/>
      <c r="H129" s="148"/>
      <c r="I129" s="148"/>
      <c r="J129" s="151"/>
    </row>
    <row r="130" spans="2:10">
      <c r="B130" s="150"/>
      <c r="C130" s="148"/>
      <c r="D130" s="148"/>
      <c r="E130" s="148"/>
      <c r="F130" s="148"/>
      <c r="G130" s="176"/>
      <c r="H130" s="148"/>
      <c r="I130" s="148"/>
      <c r="J130" s="151"/>
    </row>
    <row r="131" spans="2:10">
      <c r="B131" s="150"/>
      <c r="C131" s="148"/>
      <c r="D131" s="148"/>
      <c r="E131" s="148"/>
      <c r="F131" s="148"/>
      <c r="G131" s="176"/>
      <c r="H131" s="148"/>
      <c r="I131" s="148"/>
      <c r="J131" s="151"/>
    </row>
    <row r="132" spans="2:10">
      <c r="B132" s="150"/>
      <c r="C132" s="148"/>
      <c r="D132" s="148"/>
      <c r="E132" s="148"/>
      <c r="F132" s="148"/>
      <c r="G132" s="176"/>
      <c r="H132" s="148"/>
      <c r="I132" s="148"/>
      <c r="J132" s="151"/>
    </row>
    <row r="133" spans="2:10">
      <c r="B133" s="150"/>
      <c r="C133" s="148"/>
      <c r="D133" s="148"/>
      <c r="E133" s="148"/>
      <c r="F133" s="148"/>
      <c r="G133" s="176"/>
      <c r="H133" s="148"/>
      <c r="I133" s="148"/>
      <c r="J133" s="151"/>
    </row>
    <row r="134" spans="2:10">
      <c r="B134" s="150"/>
      <c r="C134" s="148"/>
      <c r="D134" s="148"/>
      <c r="E134" s="148"/>
      <c r="F134" s="148"/>
      <c r="G134" s="176">
        <v>21.9</v>
      </c>
      <c r="H134" s="175" t="s">
        <v>113</v>
      </c>
      <c r="I134" s="148"/>
      <c r="J134" s="151"/>
    </row>
    <row r="135" spans="2:10">
      <c r="B135" s="150"/>
      <c r="C135" s="148"/>
      <c r="D135" s="148"/>
      <c r="E135" s="148"/>
      <c r="F135" s="148"/>
      <c r="G135" s="176"/>
      <c r="H135" s="148"/>
      <c r="I135" s="148"/>
      <c r="J135" s="151"/>
    </row>
    <row r="136" spans="2:10">
      <c r="B136" s="150"/>
      <c r="C136" s="148"/>
      <c r="D136" s="148"/>
      <c r="E136" s="148"/>
      <c r="F136" s="148"/>
      <c r="G136" s="176"/>
      <c r="H136" s="148"/>
      <c r="I136" s="148"/>
      <c r="J136" s="151"/>
    </row>
    <row r="137" spans="2:10">
      <c r="B137" s="150"/>
      <c r="C137" s="148"/>
      <c r="D137" s="148"/>
      <c r="E137" s="148"/>
      <c r="F137" s="148"/>
      <c r="G137" s="176"/>
      <c r="H137" s="148"/>
      <c r="I137" s="148"/>
      <c r="J137" s="151"/>
    </row>
    <row r="138" spans="2:10">
      <c r="B138" s="150"/>
      <c r="C138" s="148"/>
      <c r="D138" s="148"/>
      <c r="E138" s="148"/>
      <c r="F138" s="148"/>
      <c r="G138" s="176"/>
      <c r="H138" s="148"/>
      <c r="I138" s="148"/>
      <c r="J138" s="151"/>
    </row>
    <row r="139" spans="2:10">
      <c r="B139" s="150"/>
      <c r="C139" s="148"/>
      <c r="D139" s="148"/>
      <c r="E139" s="148"/>
      <c r="F139" s="148"/>
      <c r="G139" s="176"/>
      <c r="H139" s="148"/>
      <c r="I139" s="148"/>
      <c r="J139" s="151"/>
    </row>
    <row r="140" spans="2:10">
      <c r="B140" s="150"/>
      <c r="C140" s="148"/>
      <c r="D140" s="148"/>
      <c r="E140" s="148"/>
      <c r="F140" s="148"/>
      <c r="G140" s="176"/>
      <c r="H140" s="148"/>
      <c r="I140" s="148"/>
      <c r="J140" s="151"/>
    </row>
    <row r="141" spans="2:10" ht="16" thickBot="1">
      <c r="B141" s="152"/>
      <c r="C141" s="153"/>
      <c r="D141" s="153"/>
      <c r="E141" s="153"/>
      <c r="F141" s="153"/>
      <c r="G141" s="181"/>
      <c r="H141" s="153"/>
      <c r="I141" s="153"/>
      <c r="J141" s="154"/>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2015-02-18T09:19:55Z</dcterms:modified>
</cp:coreProperties>
</file>