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K10" i="13" l="1"/>
  <c r="K9" i="13"/>
  <c r="I16" i="13"/>
  <c r="I14" i="13"/>
  <c r="I10" i="13"/>
  <c r="I6" i="13"/>
  <c r="G6" i="13"/>
  <c r="G15" i="13"/>
  <c r="G9" i="13"/>
  <c r="G10" i="13"/>
  <c r="E17" i="12"/>
  <c r="G13" i="13"/>
  <c r="E32" i="12"/>
  <c r="E31" i="12"/>
  <c r="E25" i="12"/>
  <c r="E24" i="12"/>
  <c r="E20" i="12"/>
</calcChain>
</file>

<file path=xl/sharedStrings.xml><?xml version="1.0" encoding="utf-8"?>
<sst xmlns="http://schemas.openxmlformats.org/spreadsheetml/2006/main" count="174" uniqueCount="121">
  <si>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</si>
  <si>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</si>
  <si>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</si>
  <si>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</si>
  <si>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</si>
  <si>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</si>
  <si>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</si>
  <si>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</si>
  <si>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</si>
  <si>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</si>
  <si>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</si>
  <si>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</si>
  <si>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</si>
  <si>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</si>
  <si>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</si>
  <si>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</si>
  <si>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</si>
  <si>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</si>
  <si>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</si>
  <si>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</si>
  <si>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</si>
  <si>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</si>
  <si>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</si>
  <si>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</si>
  <si>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</si>
  <si>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</si>
  <si>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</si>
  <si>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</si>
  <si>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</si>
  <si>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</si>
  <si>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</si>
  <si>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</si>
  <si>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</si>
  <si>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</si>
  <si>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</si>
  <si>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</si>
  <si>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</si>
  <si>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</si>
  <si>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</si>
  <si>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</si>
  <si>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</si>
  <si>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</si>
  <si>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</si>
  <si>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</si>
  <si>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</si>
  <si>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</si>
  <si>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</si>
  <si>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</si>
  <si>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</si>
  <si>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</si>
  <si>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</si>
  <si>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</si>
  <si>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</si>
  <si>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</si>
  <si>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</si>
  <si>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</si>
  <si>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</si>
  <si>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</si>
  <si>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</si>
  <si>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</si>
  <si>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</si>
  <si>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</si>
  <si>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</si>
  <si>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</si>
  <si>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</si>
  <si>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</si>
  <si>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</si>
  <si>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</si>
  <si>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</si>
  <si>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</si>
  <si>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</si>
  <si>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</si>
  <si>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</si>
  <si>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</si>
  <si>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</si>
  <si>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</si>
  <si>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</si>
  <si>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</si>
  <si>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</si>
  <si>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</si>
  <si>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</si>
  <si>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</si>
  <si>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</si>
  <si>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</si>
  <si>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</si>
  <si>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</si>
  <si>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</si>
  <si>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</si>
  <si>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</si>
  <si>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</si>
  <si>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</si>
  <si>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</si>
  <si>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 xml:space="preserve">       Heat output capacity</t>
  </si>
  <si>
    <t>euro/KW/year</t>
  </si>
  <si>
    <t>iea-etsap</t>
  </si>
  <si>
    <t>http://www.iea-etsap.org/web/e-techds/pdf/e06-geoth_energy-gs-gct.pdf</t>
  </si>
  <si>
    <t>2010</t>
  </si>
  <si>
    <t>Fixed operational and maintenance costs</t>
  </si>
  <si>
    <t>agriculture_geothermal.central.ad</t>
  </si>
  <si>
    <t>full_load_hours</t>
  </si>
  <si>
    <t>Notes</t>
  </si>
  <si>
    <t>Ecofys-EC</t>
  </si>
  <si>
    <t>p.14</t>
  </si>
  <si>
    <t>Initial investment</t>
  </si>
  <si>
    <t>euro/KW</t>
  </si>
  <si>
    <t>O&amp;M</t>
  </si>
  <si>
    <t>Lifetime</t>
  </si>
  <si>
    <t>yr</t>
  </si>
  <si>
    <t>p.5</t>
  </si>
  <si>
    <t>construction time</t>
  </si>
  <si>
    <t>months</t>
  </si>
  <si>
    <t>Subject year</t>
  </si>
  <si>
    <t>https://ec.europa.eu/energy/sites/ener/files/documents/2011_financing_renewable.pdf</t>
  </si>
  <si>
    <t xml:space="preserve"> Heat output capacity</t>
  </si>
  <si>
    <t>ETM Library URL</t>
  </si>
  <si>
    <t>Ecofys-ISI</t>
  </si>
  <si>
    <r>
      <rPr>
        <sz val="12"/>
        <color theme="1"/>
        <rFont val="Calibri"/>
        <family val="2"/>
        <scheme val="minor"/>
      </rPr>
      <t>Ecofys-ISI, iea-etsap</t>
    </r>
  </si>
  <si>
    <t>http://refman.et-model.com/publications/1940</t>
  </si>
  <si>
    <t>http://refman.et-model.com/publications/1941</t>
  </si>
  <si>
    <r>
      <t>euro/KW</t>
    </r>
    <r>
      <rPr>
        <sz val="12"/>
        <color theme="1"/>
        <rFont val="Calibri"/>
        <family val="2"/>
        <scheme val="minor"/>
      </rPr>
      <t>th</t>
    </r>
  </si>
  <si>
    <r>
      <t>MW</t>
    </r>
    <r>
      <rPr>
        <sz val="12"/>
        <color theme="1"/>
        <rFont val="Calibri"/>
        <family val="2"/>
        <scheme val="minor"/>
      </rPr>
      <t>th</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</si>
</sst>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3">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7" fillId="0" borderId="5" xfId="0" applyFont="1" applyFill="1" applyBorder="1"/>
    <xf numFmtId="0" fontId="22" fillId="0" borderId="5" xfId="177" applyFont="1" applyFill="1" applyBorder="1" applyAlignment="1" applyProtection="1"/>
    <xf numFmtId="168" fontId="1" fillId="0" borderId="0" xfId="0" applyNumberFormat="1" applyFont="1" applyFill="1" applyBorder="1" applyAlignment="1" applyProtection="1">
      <alignment vertical="center"/>
    </xf>
    <xf numFmtId="0" fontId="24" fillId="0" borderId="5" xfId="177" applyFont="1" applyFill="1" applyBorder="1" applyAlignment="1" applyProtection="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165"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5" fontId="12" fillId="2" borderId="20" xfId="0" applyNumberFormat="1" applyFont="1" applyFill="1" applyBorder="1"/>
    <xf numFmtId="165" fontId="12" fillId="2" borderId="0" xfId="0" applyNumberFormat="1" applyFont="1" applyFill="1" applyBorder="1"/>
    <xf numFmtId="0" fontId="23"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8" fillId="2" borderId="20" xfId="0" applyFont="1" applyFill="1" applyBorder="1"/>
    <xf numFmtId="0" fontId="7" fillId="0" borderId="0" xfId="0" applyNumberFormat="1" applyFont="1" applyFill="1" applyBorder="1" applyAlignment="1" applyProtection="1">
      <alignment horizontal="left" vertical="center"/>
    </xf>
    <xf numFmtId="165" fontId="7" fillId="2" borderId="20" xfId="0" applyNumberFormat="1" applyFont="1" applyFill="1" applyBorder="1" applyAlignment="1" applyProtection="1">
      <alignment horizontal="right" vertical="center"/>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8" fontId="7" fillId="0" borderId="0" xfId="0" applyNumberFormat="1" applyFont="1" applyFill="1" applyBorder="1" applyAlignment="1" applyProtection="1">
      <alignment vertical="center"/>
    </xf>
    <xf numFmtId="168" fontId="7" fillId="2" borderId="0" xfId="0" applyNumberFormat="1" applyFont="1" applyFill="1" applyBorder="1" applyAlignment="1" applyProtection="1">
      <alignmen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applyAlignment="1" applyProtection="1">
      <alignment horizontal="right" vertical="center"/>
    </xf>
    <xf numFmtId="165" fontId="7" fillId="2" borderId="18" xfId="0" applyNumberFormat="1" applyFont="1" applyFill="1" applyBorder="1" applyAlignment="1" applyProtection="1">
      <alignment horizontal="right" vertical="center"/>
    </xf>
    <xf numFmtId="165"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3" fontId="7" fillId="0" borderId="11" xfId="0" applyNumberFormat="1" applyFont="1" applyFill="1" applyBorder="1" applyAlignment="1" applyProtection="1">
      <alignment horizontal="left" vertical="center" indent="3"/>
    </xf>
    <xf numFmtId="3" fontId="7" fillId="0" borderId="0" xfId="0" applyNumberFormat="1" applyFont="1" applyFill="1" applyBorder="1" applyAlignment="1" applyProtection="1">
      <alignment horizontal="left" vertical="center" indent="3"/>
    </xf>
    <xf numFmtId="2" fontId="7" fillId="2" borderId="18" xfId="0" applyNumberFormat="1" applyFont="1" applyFill="1" applyBorder="1" applyAlignment="1" applyProtection="1">
      <alignment horizontal="right" vertical="center"/>
    </xf>
    <xf numFmtId="0" fontId="7" fillId="2" borderId="10" xfId="0" applyFont="1" applyFill="1" applyBorder="1"/>
    <xf numFmtId="0" fontId="7" fillId="2" borderId="11" xfId="0" applyFont="1" applyFill="1" applyBorder="1"/>
    <xf numFmtId="2" fontId="7" fillId="2" borderId="11" xfId="0" applyNumberFormat="1" applyFont="1" applyFill="1" applyBorder="1"/>
    <xf numFmtId="0" fontId="7" fillId="2" borderId="12" xfId="0" applyFont="1" applyFill="1" applyBorder="1"/>
    <xf numFmtId="0" fontId="7" fillId="2" borderId="18" xfId="0" applyFont="1" applyFill="1" applyBorder="1"/>
    <xf numFmtId="165" fontId="7" fillId="2" borderId="18" xfId="0" applyNumberFormat="1" applyFont="1" applyFill="1" applyBorder="1"/>
    <xf numFmtId="165" fontId="7" fillId="2" borderId="0" xfId="0" applyNumberFormat="1" applyFont="1" applyFill="1" applyBorder="1"/>
    <xf numFmtId="0" fontId="6" fillId="2" borderId="18" xfId="0" applyFont="1" applyFill="1" applyBorder="1"/>
    <xf numFmtId="0" fontId="6" fillId="2" borderId="21" xfId="0" applyFont="1" applyFill="1" applyBorder="1"/>
    <xf numFmtId="0" fontId="5" fillId="0" borderId="0" xfId="0" applyNumberFormat="1" applyFont="1" applyFill="1" applyBorder="1" applyAlignment="1" applyProtection="1">
      <alignment horizontal="left" vertical="center"/>
    </xf>
    <xf numFmtId="165" fontId="7" fillId="2" borderId="18" xfId="0" applyNumberFormat="1" applyFont="1" applyFill="1" applyBorder="1" applyAlignment="1" applyProtection="1">
      <alignment vertical="center"/>
    </xf>
    <xf numFmtId="0" fontId="4" fillId="0" borderId="0" xfId="0" applyFont="1" applyFill="1" applyBorder="1"/>
    <xf numFmtId="0" fontId="3" fillId="2" borderId="0" xfId="0" applyFont="1" applyFill="1"/>
    <xf numFmtId="0" fontId="16" fillId="2" borderId="22" xfId="0" applyFont="1" applyFill="1" applyBorder="1"/>
    <xf numFmtId="0" fontId="16" fillId="2" borderId="23" xfId="0" applyFont="1" applyFill="1" applyBorder="1"/>
    <xf numFmtId="0" fontId="3" fillId="2" borderId="6" xfId="0" applyFont="1" applyFill="1" applyBorder="1"/>
    <xf numFmtId="0" fontId="3" fillId="2" borderId="0" xfId="0" applyFont="1" applyFill="1" applyBorder="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31</xdr:row>
      <xdr:rowOff>63501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4280221" y="5842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49</xdr:row>
      <xdr:rowOff>76199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19600" y="60640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31" customWidth="1"/>
    <col min="2" max="2" width="9.125" style="23" customWidth="1"/>
    <col min="3" max="3" width="44.125" style="23" customWidth="1"/>
    <col min="4" max="16384" width="10.625" style="23"/>
  </cols>
  <sheetData>
    <row r="1" spans="1:3" s="29" customFormat="1">
      <c r="A1" s="27"/>
      <c r="B1" s="28"/>
      <c r="C1" s="28"/>
    </row>
    <row r="2" spans="1:3" ht="20">
      <c r="A2" s="7"/>
      <c r="B2" s="30" t="s">
        <v>16</v>
      </c>
      <c r="C2" s="30"/>
    </row>
    <row r="3" spans="1:3">
      <c r="A3" s="7"/>
      <c r="B3" s="14"/>
      <c r="C3" s="14"/>
    </row>
    <row r="4" spans="1:3">
      <c r="A4" s="7"/>
      <c r="B4" s="8" t="s">
        <v>17</v>
      </c>
      <c r="C4" s="9" t="s">
        <v>98</v>
      </c>
    </row>
    <row r="5" spans="1:3">
      <c r="A5" s="7"/>
      <c r="B5" s="10" t="s">
        <v>62</v>
      </c>
      <c r="C5" s="11" t="s">
        <v>89</v>
      </c>
    </row>
    <row r="6" spans="1:3">
      <c r="A6" s="7"/>
      <c r="B6" s="12" t="s">
        <v>19</v>
      </c>
      <c r="C6" s="13" t="s">
        <v>20</v>
      </c>
    </row>
    <row r="7" spans="1:3">
      <c r="A7" s="7"/>
      <c r="B7" s="14"/>
      <c r="C7" s="14"/>
    </row>
    <row r="8" spans="1:3">
      <c r="A8" s="7"/>
      <c r="B8" s="14"/>
      <c r="C8" s="14"/>
    </row>
    <row r="9" spans="1:3">
      <c r="A9" s="7"/>
      <c r="B9" s="75" t="s">
        <v>63</v>
      </c>
      <c r="C9" s="76"/>
    </row>
    <row r="10" spans="1:3">
      <c r="A10" s="7"/>
      <c r="B10" s="77"/>
      <c r="C10" s="78"/>
    </row>
    <row r="11" spans="1:3">
      <c r="A11" s="7"/>
      <c r="B11" s="77" t="s">
        <v>64</v>
      </c>
      <c r="C11" s="79" t="s">
        <v>65</v>
      </c>
    </row>
    <row r="12" spans="1:3" ht="16" thickBot="1">
      <c r="A12" s="7"/>
      <c r="B12" s="77"/>
      <c r="C12" s="20" t="s">
        <v>66</v>
      </c>
    </row>
    <row r="13" spans="1:3" ht="16" thickBot="1">
      <c r="A13" s="7"/>
      <c r="B13" s="77"/>
      <c r="C13" s="80" t="s">
        <v>67</v>
      </c>
    </row>
    <row r="14" spans="1:3">
      <c r="A14" s="7"/>
      <c r="B14" s="77"/>
      <c r="C14" s="78" t="s">
        <v>68</v>
      </c>
    </row>
    <row r="15" spans="1:3">
      <c r="A15" s="7"/>
      <c r="B15" s="77"/>
      <c r="C15" s="78"/>
    </row>
    <row r="16" spans="1:3">
      <c r="A16" s="7"/>
      <c r="B16" s="77" t="s">
        <v>69</v>
      </c>
      <c r="C16" s="81" t="s">
        <v>70</v>
      </c>
    </row>
    <row r="17" spans="1:3">
      <c r="A17" s="7"/>
      <c r="B17" s="77"/>
      <c r="C17" s="82" t="s">
        <v>71</v>
      </c>
    </row>
    <row r="18" spans="1:3">
      <c r="A18" s="7"/>
      <c r="B18" s="77"/>
      <c r="C18" s="83" t="s">
        <v>72</v>
      </c>
    </row>
    <row r="19" spans="1:3">
      <c r="A19" s="7"/>
      <c r="B19" s="77"/>
      <c r="C19" s="84" t="s">
        <v>73</v>
      </c>
    </row>
    <row r="20" spans="1:3">
      <c r="A20" s="7"/>
      <c r="B20" s="85"/>
      <c r="C20" s="86" t="s">
        <v>74</v>
      </c>
    </row>
    <row r="21" spans="1:3">
      <c r="A21" s="7"/>
      <c r="B21" s="85"/>
      <c r="C21" s="87" t="s">
        <v>75</v>
      </c>
    </row>
    <row r="22" spans="1:3">
      <c r="A22" s="7"/>
      <c r="B22" s="85"/>
      <c r="C22" s="88" t="s">
        <v>76</v>
      </c>
    </row>
    <row r="23" spans="1:3">
      <c r="B23" s="85"/>
      <c r="C23" s="89" t="s">
        <v>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I20" sqref="I20"/>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c r="B2" s="144" t="s">
        <v>78</v>
      </c>
      <c r="C2" s="145"/>
      <c r="D2" s="145"/>
      <c r="E2" s="146"/>
      <c r="F2" s="35"/>
      <c r="G2" s="35"/>
    </row>
    <row r="3" spans="2:11">
      <c r="B3" s="147"/>
      <c r="C3" s="148"/>
      <c r="D3" s="148"/>
      <c r="E3" s="149"/>
      <c r="F3" s="35"/>
      <c r="G3" s="35"/>
    </row>
    <row r="4" spans="2:11">
      <c r="B4" s="150"/>
      <c r="C4" s="151"/>
      <c r="D4" s="151"/>
      <c r="E4" s="152"/>
      <c r="F4" s="35"/>
      <c r="G4" s="35"/>
    </row>
    <row r="5" spans="2:11" ht="16" thickBot="1">
      <c r="D5" s="35"/>
    </row>
    <row r="6" spans="2:11">
      <c r="B6" s="38"/>
      <c r="C6" s="22"/>
      <c r="D6" s="22"/>
      <c r="E6" s="22"/>
      <c r="F6" s="22"/>
      <c r="G6" s="22"/>
      <c r="H6" s="22"/>
      <c r="I6" s="22"/>
      <c r="J6" s="39"/>
    </row>
    <row r="7" spans="2:11" s="44" customFormat="1" ht="18">
      <c r="B7" s="90"/>
      <c r="C7" s="21" t="s">
        <v>31</v>
      </c>
      <c r="D7" s="91" t="s">
        <v>13</v>
      </c>
      <c r="E7" s="21" t="s">
        <v>7</v>
      </c>
      <c r="F7" s="21"/>
      <c r="G7" s="21" t="s">
        <v>12</v>
      </c>
      <c r="H7" s="21"/>
      <c r="I7" s="21" t="s">
        <v>0</v>
      </c>
      <c r="J7" s="97"/>
    </row>
    <row r="8" spans="2:11" s="44" customFormat="1" ht="18">
      <c r="B8" s="25"/>
      <c r="C8" s="20"/>
      <c r="D8" s="32"/>
      <c r="E8" s="20"/>
      <c r="F8" s="20"/>
      <c r="G8" s="20"/>
      <c r="H8" s="20"/>
      <c r="I8" s="20"/>
      <c r="J8" s="45"/>
    </row>
    <row r="9" spans="2:11" s="44" customFormat="1" ht="19" thickBot="1">
      <c r="B9" s="25"/>
      <c r="C9" s="20" t="s">
        <v>90</v>
      </c>
      <c r="D9" s="32"/>
      <c r="E9" s="20"/>
      <c r="F9" s="20"/>
      <c r="G9" s="20"/>
      <c r="H9" s="20"/>
      <c r="I9" s="20"/>
      <c r="J9" s="45"/>
    </row>
    <row r="10" spans="2:11" ht="16" thickBot="1">
      <c r="B10" s="40"/>
      <c r="C10" s="36" t="s">
        <v>33</v>
      </c>
      <c r="D10" s="24" t="s">
        <v>5</v>
      </c>
      <c r="E10" s="47">
        <v>0</v>
      </c>
      <c r="F10" s="36"/>
      <c r="G10" s="36"/>
      <c r="H10" s="36"/>
      <c r="I10" s="34" t="s">
        <v>52</v>
      </c>
      <c r="J10" s="98"/>
      <c r="K10" s="35"/>
    </row>
    <row r="11" spans="2:11" ht="16" thickBot="1">
      <c r="B11" s="40"/>
      <c r="C11" s="36" t="s">
        <v>35</v>
      </c>
      <c r="D11" s="24" t="s">
        <v>5</v>
      </c>
      <c r="E11" s="47">
        <v>0</v>
      </c>
      <c r="F11" s="36"/>
      <c r="G11" s="36"/>
      <c r="H11" s="36"/>
      <c r="I11" s="34" t="s">
        <v>52</v>
      </c>
      <c r="J11" s="98"/>
      <c r="K11" s="35"/>
    </row>
    <row r="12" spans="2:11" ht="16" thickBot="1">
      <c r="B12" s="40"/>
      <c r="C12" s="137" t="s">
        <v>99</v>
      </c>
      <c r="D12" s="24" t="s">
        <v>5</v>
      </c>
      <c r="E12" s="47">
        <v>3672.3929320965699</v>
      </c>
      <c r="F12" s="36"/>
      <c r="G12" s="36"/>
      <c r="H12" s="36"/>
      <c r="I12" s="34" t="s">
        <v>52</v>
      </c>
      <c r="J12" s="98"/>
      <c r="K12" s="35"/>
    </row>
    <row r="13" spans="2:11" ht="16" thickBot="1">
      <c r="B13" s="40"/>
      <c r="C13" s="36" t="s">
        <v>10</v>
      </c>
      <c r="D13" s="24" t="s">
        <v>5</v>
      </c>
      <c r="E13" s="47">
        <v>1</v>
      </c>
      <c r="F13" s="36"/>
      <c r="G13" s="36"/>
      <c r="H13" s="36"/>
      <c r="I13" s="34" t="s">
        <v>52</v>
      </c>
      <c r="J13" s="98"/>
      <c r="K13" s="35"/>
    </row>
    <row r="14" spans="2:11" ht="16" thickBot="1">
      <c r="B14" s="40"/>
      <c r="C14" s="36" t="s">
        <v>37</v>
      </c>
      <c r="D14" s="24" t="s">
        <v>5</v>
      </c>
      <c r="E14" s="34">
        <v>0</v>
      </c>
      <c r="F14" s="36"/>
      <c r="G14" s="36"/>
      <c r="H14" s="36"/>
      <c r="I14" s="34" t="s">
        <v>52</v>
      </c>
      <c r="J14" s="98"/>
      <c r="K14" s="35"/>
    </row>
    <row r="15" spans="2:11" ht="16" thickBot="1">
      <c r="B15" s="40"/>
      <c r="C15" s="36" t="s">
        <v>38</v>
      </c>
      <c r="D15" s="24" t="s">
        <v>5</v>
      </c>
      <c r="E15" s="34">
        <v>0</v>
      </c>
      <c r="F15" s="36"/>
      <c r="G15" s="36"/>
      <c r="H15" s="36"/>
      <c r="I15" s="34" t="s">
        <v>52</v>
      </c>
      <c r="J15" s="98"/>
      <c r="K15" s="35"/>
    </row>
    <row r="16" spans="2:11" ht="16" thickBot="1">
      <c r="B16" s="40"/>
      <c r="C16" s="36" t="s">
        <v>39</v>
      </c>
      <c r="D16" s="24" t="s">
        <v>59</v>
      </c>
      <c r="E16" s="47">
        <v>0</v>
      </c>
      <c r="F16" s="36"/>
      <c r="G16" s="36" t="s">
        <v>27</v>
      </c>
      <c r="H16" s="36"/>
      <c r="I16" s="34" t="s">
        <v>52</v>
      </c>
      <c r="J16" s="98"/>
    </row>
    <row r="17" spans="2:10" ht="16" thickBot="1">
      <c r="B17" s="40"/>
      <c r="C17" s="36" t="s">
        <v>40</v>
      </c>
      <c r="D17" s="24" t="s">
        <v>59</v>
      </c>
      <c r="E17" s="47">
        <f>'Research data'!G6</f>
        <v>8.5</v>
      </c>
      <c r="F17" s="36"/>
      <c r="G17" s="36" t="s">
        <v>53</v>
      </c>
      <c r="H17" s="36"/>
      <c r="I17" s="34" t="s">
        <v>52</v>
      </c>
      <c r="J17" s="98"/>
    </row>
    <row r="18" spans="2:10">
      <c r="B18" s="40"/>
      <c r="C18" s="73"/>
      <c r="D18" s="93"/>
      <c r="E18" s="94"/>
      <c r="F18" s="35"/>
      <c r="G18" s="73"/>
      <c r="H18" s="35"/>
      <c r="I18" s="35"/>
      <c r="J18" s="98"/>
    </row>
    <row r="19" spans="2:10" ht="16" thickBot="1">
      <c r="B19" s="40"/>
      <c r="C19" s="20" t="s">
        <v>79</v>
      </c>
      <c r="D19" s="93"/>
      <c r="E19" s="94"/>
      <c r="F19" s="35"/>
      <c r="G19" s="73"/>
      <c r="H19" s="35"/>
      <c r="I19" s="35"/>
      <c r="J19" s="98"/>
    </row>
    <row r="20" spans="2:10" ht="16" thickBot="1">
      <c r="B20" s="40"/>
      <c r="C20" s="36" t="s">
        <v>41</v>
      </c>
      <c r="D20" s="24" t="s">
        <v>32</v>
      </c>
      <c r="E20" s="47">
        <f>'Research data'!G13</f>
        <v>6800000</v>
      </c>
      <c r="F20" s="36"/>
      <c r="G20" s="36" t="s">
        <v>9</v>
      </c>
      <c r="H20" s="36"/>
      <c r="I20" s="133" t="s">
        <v>115</v>
      </c>
      <c r="J20" s="98"/>
    </row>
    <row r="21" spans="2:10" ht="16" thickBot="1">
      <c r="B21" s="40"/>
      <c r="C21" s="36" t="s">
        <v>42</v>
      </c>
      <c r="D21" s="24" t="s">
        <v>32</v>
      </c>
      <c r="E21" s="47">
        <v>0</v>
      </c>
      <c r="F21" s="36"/>
      <c r="G21" s="36" t="s">
        <v>54</v>
      </c>
      <c r="H21" s="36"/>
      <c r="I21" s="34" t="s">
        <v>52</v>
      </c>
      <c r="J21" s="98"/>
    </row>
    <row r="22" spans="2:10" ht="16" thickBot="1">
      <c r="B22" s="40"/>
      <c r="C22" s="36" t="s">
        <v>11</v>
      </c>
      <c r="D22" s="24" t="s">
        <v>32</v>
      </c>
      <c r="E22" s="47">
        <v>0</v>
      </c>
      <c r="F22" s="36"/>
      <c r="G22" s="36" t="s">
        <v>23</v>
      </c>
      <c r="H22" s="36"/>
      <c r="I22" s="34" t="s">
        <v>52</v>
      </c>
      <c r="J22" s="98"/>
    </row>
    <row r="23" spans="2:10" ht="16" thickBot="1">
      <c r="B23" s="40"/>
      <c r="C23" s="36" t="s">
        <v>43</v>
      </c>
      <c r="D23" s="24" t="s">
        <v>28</v>
      </c>
      <c r="E23" s="47">
        <v>0</v>
      </c>
      <c r="F23" s="36"/>
      <c r="G23" s="36" t="s">
        <v>26</v>
      </c>
      <c r="H23" s="36"/>
      <c r="I23" s="34" t="s">
        <v>52</v>
      </c>
      <c r="J23" s="98"/>
    </row>
    <row r="24" spans="2:10" ht="16" thickBot="1">
      <c r="B24" s="40"/>
      <c r="C24" s="36" t="s">
        <v>44</v>
      </c>
      <c r="D24" s="24" t="s">
        <v>51</v>
      </c>
      <c r="E24" s="92">
        <f>'Research data'!G15</f>
        <v>425000</v>
      </c>
      <c r="F24" s="36"/>
      <c r="G24" s="36" t="s">
        <v>55</v>
      </c>
      <c r="H24" s="36"/>
      <c r="I24" s="133" t="s">
        <v>101</v>
      </c>
      <c r="J24" s="98"/>
    </row>
    <row r="25" spans="2:10" ht="16" thickBot="1">
      <c r="B25" s="40"/>
      <c r="C25" s="36" t="s">
        <v>45</v>
      </c>
      <c r="D25" s="24" t="s">
        <v>50</v>
      </c>
      <c r="E25" s="46">
        <f>'Research data'!G17</f>
        <v>0</v>
      </c>
      <c r="F25" s="36"/>
      <c r="G25" s="36" t="s">
        <v>56</v>
      </c>
      <c r="H25" s="36"/>
      <c r="I25" s="74" t="s">
        <v>52</v>
      </c>
      <c r="J25" s="98"/>
    </row>
    <row r="26" spans="2:10" ht="16" thickBot="1">
      <c r="B26" s="40"/>
      <c r="C26" s="36" t="s">
        <v>46</v>
      </c>
      <c r="D26" s="24" t="s">
        <v>50</v>
      </c>
      <c r="E26" s="95">
        <v>0</v>
      </c>
      <c r="F26" s="36"/>
      <c r="G26" s="36" t="s">
        <v>57</v>
      </c>
      <c r="H26" s="36"/>
      <c r="I26" s="101" t="s">
        <v>52</v>
      </c>
      <c r="J26" s="98"/>
    </row>
    <row r="27" spans="2:10" ht="16" thickBot="1">
      <c r="B27" s="40"/>
      <c r="C27" s="36" t="s">
        <v>49</v>
      </c>
      <c r="D27" s="24" t="s">
        <v>3</v>
      </c>
      <c r="E27" s="47">
        <v>0.1</v>
      </c>
      <c r="F27" s="36"/>
      <c r="G27" s="36" t="s">
        <v>22</v>
      </c>
      <c r="H27" s="36"/>
      <c r="I27" s="34" t="s">
        <v>52</v>
      </c>
      <c r="J27" s="98"/>
    </row>
    <row r="28" spans="2:10">
      <c r="B28" s="40"/>
      <c r="C28" s="36"/>
      <c r="D28" s="24"/>
      <c r="E28" s="96"/>
      <c r="F28" s="36"/>
      <c r="G28" s="36"/>
      <c r="H28" s="36"/>
      <c r="I28" s="35"/>
      <c r="J28" s="98"/>
    </row>
    <row r="29" spans="2:10" ht="16" thickBot="1">
      <c r="B29" s="40"/>
      <c r="C29" s="20" t="s">
        <v>8</v>
      </c>
      <c r="D29" s="93"/>
      <c r="E29" s="96"/>
      <c r="F29" s="35"/>
      <c r="G29" s="35"/>
      <c r="H29" s="35"/>
      <c r="I29" s="35"/>
      <c r="J29" s="98"/>
    </row>
    <row r="30" spans="2:10" ht="16" thickBot="1">
      <c r="B30" s="40"/>
      <c r="C30" s="36" t="s">
        <v>36</v>
      </c>
      <c r="D30" s="24" t="s">
        <v>4</v>
      </c>
      <c r="E30" s="47">
        <v>0</v>
      </c>
      <c r="F30" s="36"/>
      <c r="G30" s="36" t="s">
        <v>14</v>
      </c>
      <c r="H30" s="36"/>
      <c r="I30" s="34" t="s">
        <v>52</v>
      </c>
      <c r="J30" s="98"/>
    </row>
    <row r="31" spans="2:10" ht="16" thickBot="1">
      <c r="B31" s="40"/>
      <c r="C31" s="36" t="s">
        <v>47</v>
      </c>
      <c r="D31" s="24" t="s">
        <v>2</v>
      </c>
      <c r="E31" s="92">
        <f>'Research data'!G9</f>
        <v>2</v>
      </c>
      <c r="F31" s="36"/>
      <c r="G31" s="36" t="s">
        <v>25</v>
      </c>
      <c r="H31" s="36"/>
      <c r="I31" s="134" t="s">
        <v>94</v>
      </c>
      <c r="J31" s="98"/>
    </row>
    <row r="32" spans="2:10" ht="16" thickBot="1">
      <c r="B32" s="40"/>
      <c r="C32" s="36" t="s">
        <v>48</v>
      </c>
      <c r="D32" s="24" t="s">
        <v>2</v>
      </c>
      <c r="E32" s="47">
        <f>'Research data'!G10</f>
        <v>30</v>
      </c>
      <c r="F32" s="36"/>
      <c r="G32" s="36" t="s">
        <v>24</v>
      </c>
      <c r="H32" s="36"/>
      <c r="I32" s="143" t="s">
        <v>116</v>
      </c>
      <c r="J32" s="98"/>
    </row>
    <row r="33" spans="2:10" ht="16" thickBot="1">
      <c r="B33" s="40"/>
      <c r="C33" s="36" t="s">
        <v>34</v>
      </c>
      <c r="D33" s="24" t="s">
        <v>5</v>
      </c>
      <c r="E33" s="47">
        <v>0</v>
      </c>
      <c r="F33" s="36"/>
      <c r="G33" s="36"/>
      <c r="H33" s="36"/>
      <c r="I33" s="133" t="s">
        <v>52</v>
      </c>
      <c r="J33" s="98"/>
    </row>
    <row r="34" spans="2:10" ht="20" customHeight="1" thickBot="1">
      <c r="B34" s="41"/>
      <c r="C34" s="42"/>
      <c r="D34" s="42"/>
      <c r="E34" s="42"/>
      <c r="F34" s="42"/>
      <c r="G34" s="42"/>
      <c r="H34" s="42"/>
      <c r="I34" s="42"/>
      <c r="J34"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19"/>
  <sheetViews>
    <sheetView workbookViewId="0">
      <selection activeCell="F7" sqref="F7"/>
    </sheetView>
  </sheetViews>
  <sheetFormatPr baseColWidth="10" defaultRowHeight="15" x14ac:dyDescent="0"/>
  <cols>
    <col min="1" max="1" width="3.375" style="104" customWidth="1"/>
    <col min="2" max="2" width="3.5" style="104" customWidth="1"/>
    <col min="3" max="3" width="35.875" style="104" customWidth="1"/>
    <col min="4" max="4" width="16.625" style="104" hidden="1" customWidth="1"/>
    <col min="5" max="5" width="13.875" style="104" hidden="1" customWidth="1"/>
    <col min="6" max="6" width="12.625" style="104" customWidth="1"/>
    <col min="7" max="7" width="10.75" style="104" customWidth="1"/>
    <col min="8" max="8" width="3.125" style="104" customWidth="1"/>
    <col min="9" max="9" width="8.375" style="105" customWidth="1"/>
    <col min="10" max="10" width="2.375" style="105" customWidth="1"/>
    <col min="11" max="11" width="8.625" style="105" customWidth="1"/>
    <col min="12" max="12" width="3" style="105" customWidth="1"/>
    <col min="13" max="13" width="60" style="104" customWidth="1"/>
    <col min="14" max="16384" width="10.625" style="104"/>
  </cols>
  <sheetData>
    <row r="1" spans="2:13" ht="16" thickBot="1"/>
    <row r="2" spans="2:13">
      <c r="B2" s="106"/>
      <c r="C2" s="107"/>
      <c r="D2" s="107"/>
      <c r="E2" s="107"/>
      <c r="F2" s="107"/>
      <c r="G2" s="107"/>
      <c r="H2" s="107"/>
      <c r="I2" s="108"/>
      <c r="J2" s="108"/>
      <c r="K2" s="108"/>
      <c r="L2" s="108"/>
      <c r="M2" s="109"/>
    </row>
    <row r="3" spans="2:13" s="26" customFormat="1">
      <c r="B3" s="25"/>
      <c r="C3" s="100" t="s">
        <v>81</v>
      </c>
      <c r="D3" s="15"/>
      <c r="E3" s="15"/>
      <c r="F3" s="100" t="s">
        <v>13</v>
      </c>
      <c r="G3" s="100" t="s">
        <v>74</v>
      </c>
      <c r="H3" s="100"/>
      <c r="I3" s="69" t="s">
        <v>115</v>
      </c>
      <c r="J3" s="69"/>
      <c r="K3" s="69" t="s">
        <v>94</v>
      </c>
      <c r="L3" s="69"/>
      <c r="M3" s="1" t="s">
        <v>88</v>
      </c>
    </row>
    <row r="4" spans="2:13">
      <c r="B4" s="110"/>
      <c r="C4" s="111"/>
      <c r="D4" s="111"/>
      <c r="E4" s="111"/>
      <c r="F4" s="111"/>
      <c r="G4" s="112"/>
      <c r="H4" s="112"/>
      <c r="I4" s="99"/>
      <c r="J4" s="99"/>
      <c r="K4" s="99"/>
      <c r="L4" s="99"/>
      <c r="M4" s="2"/>
    </row>
    <row r="5" spans="2:13" ht="16" thickBot="1">
      <c r="B5" s="110"/>
      <c r="C5" s="33" t="s">
        <v>80</v>
      </c>
      <c r="D5" s="33"/>
      <c r="E5" s="33"/>
      <c r="F5" s="33"/>
      <c r="G5" s="16"/>
      <c r="H5" s="16"/>
      <c r="I5" s="16"/>
      <c r="J5" s="16"/>
      <c r="K5" s="16"/>
      <c r="L5" s="16"/>
      <c r="M5" s="3"/>
    </row>
    <row r="6" spans="2:13" ht="16" thickBot="1">
      <c r="B6" s="110"/>
      <c r="C6" s="135" t="s">
        <v>92</v>
      </c>
      <c r="D6" s="102"/>
      <c r="E6" s="102"/>
      <c r="F6" s="5" t="s">
        <v>120</v>
      </c>
      <c r="G6" s="136">
        <f>ROUND(8.5,1)</f>
        <v>8.5</v>
      </c>
      <c r="H6" s="114"/>
      <c r="I6" s="130">
        <f>Notes!D17</f>
        <v>10</v>
      </c>
      <c r="J6" s="112"/>
      <c r="K6" s="112"/>
      <c r="L6" s="112"/>
      <c r="M6" s="3"/>
    </row>
    <row r="7" spans="2:13">
      <c r="B7" s="110"/>
      <c r="C7" s="115"/>
      <c r="D7" s="115"/>
      <c r="E7" s="115"/>
      <c r="F7" s="116"/>
      <c r="G7" s="117"/>
      <c r="H7" s="117"/>
      <c r="I7" s="117"/>
      <c r="J7" s="117"/>
      <c r="K7" s="117"/>
      <c r="L7" s="117"/>
      <c r="M7" s="3"/>
    </row>
    <row r="8" spans="2:13" ht="16" thickBot="1">
      <c r="B8" s="110"/>
      <c r="C8" s="33" t="s">
        <v>8</v>
      </c>
      <c r="D8" s="33"/>
      <c r="E8" s="33"/>
      <c r="F8" s="33"/>
      <c r="G8" s="17"/>
      <c r="H8" s="17"/>
      <c r="I8" s="116"/>
      <c r="J8" s="116"/>
      <c r="K8" s="116"/>
      <c r="L8" s="116"/>
      <c r="M8" s="4"/>
    </row>
    <row r="9" spans="2:13" ht="16" thickBot="1">
      <c r="B9" s="110"/>
      <c r="C9" s="119" t="s">
        <v>1</v>
      </c>
      <c r="D9" s="119"/>
      <c r="E9" s="119"/>
      <c r="F9" s="113" t="s">
        <v>2</v>
      </c>
      <c r="G9" s="118">
        <f>ROUND(2,0)</f>
        <v>2</v>
      </c>
      <c r="H9" s="117"/>
      <c r="I9" s="116"/>
      <c r="J9" s="116"/>
      <c r="K9" s="130">
        <f>Notes!D42/12</f>
        <v>2</v>
      </c>
      <c r="L9" s="116"/>
      <c r="M9" s="6" t="s">
        <v>91</v>
      </c>
    </row>
    <row r="10" spans="2:13" ht="16" thickBot="1">
      <c r="B10" s="110"/>
      <c r="C10" s="120" t="s">
        <v>6</v>
      </c>
      <c r="D10" s="120"/>
      <c r="E10" s="120"/>
      <c r="F10" s="113" t="s">
        <v>2</v>
      </c>
      <c r="G10" s="121">
        <f>ROUND(30,0)</f>
        <v>30</v>
      </c>
      <c r="H10" s="117"/>
      <c r="I10" s="130">
        <f>Notes!D20</f>
        <v>30</v>
      </c>
      <c r="J10" s="116"/>
      <c r="K10" s="130">
        <f>Notes!D43</f>
        <v>30</v>
      </c>
      <c r="L10" s="116"/>
      <c r="M10" s="3"/>
    </row>
    <row r="11" spans="2:13">
      <c r="B11" s="110"/>
      <c r="C11" s="33"/>
      <c r="D11" s="33"/>
      <c r="E11" s="33"/>
      <c r="F11" s="33"/>
      <c r="G11" s="18"/>
      <c r="H11" s="18"/>
      <c r="I11" s="116"/>
      <c r="J11" s="116"/>
      <c r="K11" s="116"/>
      <c r="L11" s="116"/>
      <c r="M11" s="3"/>
    </row>
    <row r="12" spans="2:13" ht="16" thickBot="1">
      <c r="B12" s="110"/>
      <c r="C12" s="19" t="s">
        <v>82</v>
      </c>
      <c r="D12" s="19"/>
      <c r="E12" s="19"/>
      <c r="F12" s="19"/>
      <c r="G12" s="18"/>
      <c r="H12" s="18"/>
      <c r="I12" s="116"/>
      <c r="J12" s="116"/>
      <c r="K12" s="116"/>
      <c r="L12" s="116"/>
      <c r="M12" s="3"/>
    </row>
    <row r="13" spans="2:13" ht="16" thickBot="1">
      <c r="B13" s="110"/>
      <c r="C13" s="102" t="s">
        <v>83</v>
      </c>
      <c r="D13" s="19"/>
      <c r="E13" s="19"/>
      <c r="F13" s="102" t="s">
        <v>32</v>
      </c>
      <c r="G13" s="118">
        <f>ROUND(G14*G6*1000,2)</f>
        <v>6800000</v>
      </c>
      <c r="H13" s="18"/>
      <c r="I13" s="116"/>
      <c r="J13" s="116"/>
      <c r="K13" s="116"/>
      <c r="L13" s="116"/>
      <c r="M13" s="3"/>
    </row>
    <row r="14" spans="2:13" ht="16" thickBot="1">
      <c r="B14" s="110"/>
      <c r="C14" s="122" t="s">
        <v>9</v>
      </c>
      <c r="D14" s="122"/>
      <c r="E14" s="122"/>
      <c r="F14" s="5" t="s">
        <v>119</v>
      </c>
      <c r="G14" s="118">
        <v>800</v>
      </c>
      <c r="H14" s="117"/>
      <c r="I14" s="131">
        <f>Notes!D18</f>
        <v>800</v>
      </c>
      <c r="J14" s="132"/>
      <c r="K14" s="132"/>
      <c r="L14" s="132"/>
      <c r="M14" s="3"/>
    </row>
    <row r="15" spans="2:13" ht="16" thickBot="1">
      <c r="B15" s="110"/>
      <c r="C15" s="102" t="s">
        <v>84</v>
      </c>
      <c r="D15" s="33"/>
      <c r="E15" s="33"/>
      <c r="F15" s="111" t="s">
        <v>51</v>
      </c>
      <c r="G15" s="103">
        <f>ROUND((G16*G6*1000),2)</f>
        <v>425000</v>
      </c>
      <c r="H15" s="18"/>
      <c r="I15" s="116"/>
      <c r="J15" s="116"/>
      <c r="K15" s="116"/>
      <c r="L15" s="116"/>
      <c r="M15" s="3"/>
    </row>
    <row r="16" spans="2:13" ht="16" thickBot="1">
      <c r="B16" s="110"/>
      <c r="C16" s="102" t="s">
        <v>85</v>
      </c>
      <c r="D16" s="33"/>
      <c r="E16" s="33"/>
      <c r="F16" s="111" t="s">
        <v>93</v>
      </c>
      <c r="G16" s="103">
        <v>50</v>
      </c>
      <c r="H16" s="18"/>
      <c r="I16" s="130">
        <f>Notes!D19</f>
        <v>50</v>
      </c>
      <c r="J16" s="116"/>
      <c r="K16" s="116"/>
      <c r="L16" s="116"/>
      <c r="M16" s="3"/>
    </row>
    <row r="17" spans="2:13" ht="16" thickBot="1">
      <c r="B17" s="110"/>
      <c r="C17" s="102" t="s">
        <v>86</v>
      </c>
      <c r="D17" s="123"/>
      <c r="E17" s="123"/>
      <c r="F17" s="113" t="s">
        <v>50</v>
      </c>
      <c r="G17" s="118">
        <v>0</v>
      </c>
      <c r="H17" s="117"/>
      <c r="I17" s="116"/>
      <c r="J17" s="116"/>
      <c r="K17" s="116"/>
      <c r="L17" s="116"/>
      <c r="M17" s="3"/>
    </row>
    <row r="18" spans="2:13" ht="16" thickBot="1">
      <c r="B18" s="110"/>
      <c r="C18" s="102" t="s">
        <v>86</v>
      </c>
      <c r="D18" s="124"/>
      <c r="E18" s="124"/>
      <c r="F18" s="113" t="s">
        <v>28</v>
      </c>
      <c r="G18" s="125">
        <v>0</v>
      </c>
      <c r="H18" s="117"/>
      <c r="I18" s="116"/>
      <c r="J18" s="116"/>
      <c r="K18" s="116"/>
      <c r="L18" s="116"/>
      <c r="M18" s="4"/>
    </row>
    <row r="19" spans="2:13" ht="16" thickBot="1">
      <c r="B19" s="126"/>
      <c r="C19" s="127"/>
      <c r="D19" s="127"/>
      <c r="E19" s="127"/>
      <c r="F19" s="127"/>
      <c r="G19" s="127"/>
      <c r="H19" s="127"/>
      <c r="I19" s="128"/>
      <c r="J19" s="128"/>
      <c r="K19" s="128"/>
      <c r="L19" s="128"/>
      <c r="M19" s="12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F13" sqref="F13"/>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10.25" style="48" customWidth="1"/>
    <col min="7" max="9" width="12.125" style="48" customWidth="1"/>
    <col min="10" max="10" width="35.125" style="49" customWidth="1"/>
    <col min="11" max="11" width="60.5" style="48" customWidth="1"/>
    <col min="12" max="16384" width="33.125" style="48"/>
  </cols>
  <sheetData>
    <row r="1" spans="2:11" ht="16" thickBot="1"/>
    <row r="2" spans="2:11">
      <c r="B2" s="50"/>
      <c r="C2" s="51"/>
      <c r="D2" s="51"/>
      <c r="E2" s="51"/>
      <c r="F2" s="51"/>
      <c r="G2" s="51"/>
      <c r="H2" s="51"/>
      <c r="I2" s="51"/>
      <c r="J2" s="52"/>
      <c r="K2" s="51"/>
    </row>
    <row r="3" spans="2:11">
      <c r="B3" s="53"/>
      <c r="C3" s="54" t="s">
        <v>21</v>
      </c>
      <c r="D3" s="54"/>
      <c r="E3" s="54"/>
      <c r="F3" s="54"/>
      <c r="G3" s="54"/>
      <c r="H3" s="54"/>
      <c r="I3" s="54"/>
      <c r="J3" s="55"/>
      <c r="K3" s="56"/>
    </row>
    <row r="4" spans="2:11">
      <c r="B4" s="53"/>
      <c r="C4" s="56"/>
      <c r="D4" s="56"/>
      <c r="E4" s="56"/>
      <c r="F4" s="56"/>
      <c r="G4" s="56"/>
      <c r="H4" s="56"/>
      <c r="I4" s="56"/>
      <c r="J4" s="57"/>
      <c r="K4" s="56"/>
    </row>
    <row r="5" spans="2:11">
      <c r="B5" s="58"/>
      <c r="C5" s="59" t="s">
        <v>29</v>
      </c>
      <c r="D5" s="59"/>
      <c r="E5" s="59" t="s">
        <v>0</v>
      </c>
      <c r="F5" s="59" t="s">
        <v>18</v>
      </c>
      <c r="G5" s="59" t="s">
        <v>30</v>
      </c>
      <c r="H5" s="59" t="s">
        <v>111</v>
      </c>
      <c r="I5" s="59" t="s">
        <v>58</v>
      </c>
      <c r="J5" s="60" t="s">
        <v>114</v>
      </c>
      <c r="K5" s="59" t="s">
        <v>15</v>
      </c>
    </row>
    <row r="6" spans="2:11">
      <c r="B6" s="53"/>
      <c r="C6" s="54"/>
      <c r="D6" s="54"/>
      <c r="E6" s="54"/>
      <c r="F6" s="54"/>
      <c r="G6" s="54"/>
      <c r="H6" s="54"/>
      <c r="I6" s="54"/>
      <c r="J6" s="55"/>
      <c r="K6" s="54"/>
    </row>
    <row r="7" spans="2:11">
      <c r="B7" s="53"/>
      <c r="C7" s="67"/>
      <c r="D7" s="61"/>
      <c r="E7" s="56" t="s">
        <v>94</v>
      </c>
      <c r="F7" s="56" t="s">
        <v>60</v>
      </c>
      <c r="G7" s="57" t="s">
        <v>96</v>
      </c>
      <c r="H7" s="57" t="s">
        <v>96</v>
      </c>
      <c r="I7" s="57"/>
      <c r="J7" s="57" t="s">
        <v>117</v>
      </c>
      <c r="K7" s="71" t="s">
        <v>95</v>
      </c>
    </row>
    <row r="8" spans="2:11">
      <c r="B8" s="53"/>
      <c r="C8" s="62" t="s">
        <v>1</v>
      </c>
      <c r="D8" s="62"/>
      <c r="E8" s="56"/>
      <c r="F8" s="56"/>
      <c r="G8" s="57"/>
      <c r="H8" s="57"/>
      <c r="I8" s="57"/>
      <c r="J8" s="57"/>
      <c r="K8" s="72"/>
    </row>
    <row r="9" spans="2:11">
      <c r="B9" s="53"/>
      <c r="C9" s="61" t="s">
        <v>61</v>
      </c>
      <c r="D9" s="62"/>
      <c r="E9" s="56"/>
      <c r="F9" s="56"/>
      <c r="G9" s="57"/>
      <c r="H9" s="57"/>
      <c r="I9" s="57"/>
      <c r="J9" s="57"/>
      <c r="K9" s="72"/>
    </row>
    <row r="10" spans="2:11">
      <c r="B10" s="53"/>
      <c r="C10" s="66"/>
      <c r="D10" s="66"/>
      <c r="E10" s="61"/>
      <c r="F10" s="63"/>
      <c r="G10" s="64"/>
      <c r="H10" s="64"/>
      <c r="I10" s="64"/>
      <c r="J10" s="64"/>
      <c r="K10" s="61"/>
    </row>
    <row r="11" spans="2:11">
      <c r="B11" s="53"/>
      <c r="C11" s="61"/>
      <c r="D11" s="61"/>
      <c r="E11" s="56" t="s">
        <v>115</v>
      </c>
      <c r="F11" s="61" t="s">
        <v>60</v>
      </c>
      <c r="G11" s="70">
        <v>2011</v>
      </c>
      <c r="H11" s="70">
        <v>2011</v>
      </c>
      <c r="I11" s="61"/>
      <c r="J11" s="68" t="s">
        <v>118</v>
      </c>
      <c r="K11" s="65" t="s">
        <v>112</v>
      </c>
    </row>
    <row r="12" spans="2:11">
      <c r="B12" s="53"/>
      <c r="C12" s="62" t="s">
        <v>87</v>
      </c>
      <c r="D12" s="61"/>
      <c r="E12" s="56"/>
      <c r="F12" s="61"/>
      <c r="G12" s="70"/>
      <c r="H12" s="70"/>
      <c r="I12" s="61"/>
      <c r="J12" s="68"/>
      <c r="K12" s="65"/>
    </row>
    <row r="13" spans="2:11">
      <c r="B13" s="53"/>
      <c r="C13" s="62" t="s">
        <v>97</v>
      </c>
      <c r="D13" s="61"/>
      <c r="E13" s="56"/>
      <c r="F13" s="61"/>
      <c r="G13" s="70"/>
      <c r="H13" s="70"/>
      <c r="I13" s="61"/>
      <c r="J13" s="68"/>
      <c r="K13" s="61"/>
    </row>
    <row r="14" spans="2:11">
      <c r="B14" s="53"/>
      <c r="C14" s="62" t="s">
        <v>6</v>
      </c>
      <c r="D14" s="61"/>
      <c r="E14" s="56"/>
      <c r="F14" s="61"/>
      <c r="G14" s="70"/>
      <c r="H14" s="70"/>
      <c r="I14" s="61"/>
      <c r="J14" s="68"/>
      <c r="K14" s="61"/>
    </row>
    <row r="15" spans="2:11">
      <c r="B15" s="53"/>
      <c r="C15" s="62" t="s">
        <v>113</v>
      </c>
      <c r="D15" s="61"/>
      <c r="E15" s="56"/>
      <c r="F15" s="61"/>
      <c r="G15" s="70"/>
      <c r="H15" s="70"/>
      <c r="I15" s="61"/>
      <c r="J15" s="68"/>
      <c r="K15" s="61"/>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M50"/>
  <sheetViews>
    <sheetView workbookViewId="0">
      <selection activeCell="M8" sqref="M8"/>
    </sheetView>
  </sheetViews>
  <sheetFormatPr baseColWidth="10" defaultRowHeight="15" x14ac:dyDescent="0"/>
  <cols>
    <col min="1" max="1" width="5.25" style="138" customWidth="1"/>
    <col min="2" max="2" width="5.375" style="138" customWidth="1"/>
    <col min="3" max="3" width="13.5" style="138" customWidth="1"/>
    <col min="4" max="16384" width="10.625" style="138"/>
  </cols>
  <sheetData>
    <row r="1" spans="2:13" ht="16" thickBot="1"/>
    <row r="2" spans="2:13" s="26" customFormat="1">
      <c r="B2" s="139"/>
      <c r="C2" s="140" t="s">
        <v>73</v>
      </c>
      <c r="D2" s="140" t="s">
        <v>100</v>
      </c>
      <c r="E2" s="140"/>
      <c r="F2" s="140"/>
      <c r="G2" s="140"/>
      <c r="H2" s="140"/>
      <c r="I2" s="140"/>
      <c r="J2" s="140"/>
      <c r="K2" s="140"/>
      <c r="L2" s="140"/>
      <c r="M2" s="140"/>
    </row>
    <row r="3" spans="2:13">
      <c r="B3" s="141"/>
      <c r="C3" s="142"/>
      <c r="D3" s="142"/>
      <c r="E3" s="142"/>
      <c r="F3" s="142"/>
      <c r="G3" s="142"/>
      <c r="H3" s="142"/>
      <c r="I3" s="142"/>
      <c r="J3" s="142"/>
      <c r="K3" s="142"/>
      <c r="L3" s="142"/>
      <c r="M3" s="142"/>
    </row>
    <row r="4" spans="2:13">
      <c r="B4" s="141"/>
      <c r="C4" s="142" t="s">
        <v>115</v>
      </c>
      <c r="D4" s="142"/>
      <c r="E4" s="142"/>
      <c r="F4" s="142"/>
      <c r="G4" s="142"/>
      <c r="H4" s="142"/>
      <c r="I4" s="142"/>
      <c r="J4" s="142"/>
      <c r="K4" s="142"/>
      <c r="L4" s="142"/>
      <c r="M4" s="142"/>
    </row>
    <row r="5" spans="2:13">
      <c r="B5" s="141"/>
      <c r="C5" s="142" t="s">
        <v>102</v>
      </c>
      <c r="D5" s="142"/>
      <c r="E5" s="142"/>
      <c r="F5" s="142"/>
      <c r="G5" s="142"/>
      <c r="H5" s="142"/>
      <c r="I5" s="142"/>
      <c r="J5" s="142"/>
      <c r="K5" s="142"/>
      <c r="L5" s="142"/>
      <c r="M5" s="142"/>
    </row>
    <row r="6" spans="2:13">
      <c r="B6" s="141"/>
      <c r="C6" s="142"/>
      <c r="D6" s="142"/>
      <c r="E6" s="142"/>
      <c r="F6" s="142"/>
      <c r="G6" s="142"/>
      <c r="H6" s="142"/>
      <c r="I6" s="142"/>
      <c r="J6" s="142"/>
      <c r="K6" s="142"/>
      <c r="L6" s="142"/>
      <c r="M6" s="142"/>
    </row>
    <row r="7" spans="2:13">
      <c r="B7" s="141"/>
      <c r="C7" s="142"/>
      <c r="D7" s="142"/>
      <c r="E7" s="142"/>
      <c r="F7" s="142"/>
      <c r="G7" s="142"/>
      <c r="H7" s="142"/>
      <c r="I7" s="142"/>
      <c r="J7" s="142"/>
      <c r="K7" s="142"/>
      <c r="L7" s="142"/>
      <c r="M7" s="142"/>
    </row>
    <row r="8" spans="2:13">
      <c r="B8" s="141"/>
      <c r="C8" s="142"/>
      <c r="D8" s="142"/>
      <c r="E8" s="142"/>
      <c r="F8" s="142"/>
      <c r="G8" s="142"/>
      <c r="H8" s="142"/>
      <c r="I8" s="142"/>
      <c r="J8" s="142"/>
      <c r="K8" s="142"/>
      <c r="L8" s="142"/>
      <c r="M8" s="142"/>
    </row>
    <row r="9" spans="2:13">
      <c r="B9" s="141"/>
      <c r="C9" s="142"/>
      <c r="D9" s="142"/>
      <c r="E9" s="142"/>
      <c r="F9" s="142"/>
      <c r="G9" s="142"/>
      <c r="H9" s="142"/>
      <c r="I9" s="142"/>
      <c r="J9" s="142"/>
      <c r="K9" s="142"/>
      <c r="L9" s="142"/>
      <c r="M9" s="142"/>
    </row>
    <row r="10" spans="2:13">
      <c r="B10" s="141"/>
      <c r="C10" s="142"/>
      <c r="D10" s="142"/>
      <c r="E10" s="142"/>
      <c r="F10" s="142"/>
      <c r="G10" s="142"/>
      <c r="H10" s="142"/>
      <c r="I10" s="142"/>
      <c r="J10" s="142"/>
      <c r="K10" s="142"/>
      <c r="L10" s="142"/>
      <c r="M10" s="142"/>
    </row>
    <row r="11" spans="2:13">
      <c r="B11" s="141"/>
      <c r="C11" s="142"/>
      <c r="D11" s="142"/>
      <c r="E11" s="142"/>
      <c r="F11" s="142"/>
      <c r="G11" s="142"/>
      <c r="H11" s="142"/>
      <c r="I11" s="142"/>
      <c r="J11" s="142"/>
      <c r="K11" s="142"/>
      <c r="L11" s="142"/>
      <c r="M11" s="142"/>
    </row>
    <row r="12" spans="2:13">
      <c r="B12" s="141"/>
      <c r="C12" s="142"/>
      <c r="D12" s="142"/>
      <c r="E12" s="142"/>
      <c r="F12" s="142"/>
      <c r="G12" s="142"/>
      <c r="H12" s="142"/>
      <c r="I12" s="142"/>
      <c r="J12" s="142"/>
      <c r="K12" s="142"/>
      <c r="L12" s="142"/>
      <c r="M12" s="142"/>
    </row>
    <row r="13" spans="2:13">
      <c r="B13" s="141"/>
      <c r="C13" s="142"/>
      <c r="D13" s="142"/>
      <c r="E13" s="142"/>
      <c r="F13" s="142"/>
      <c r="G13" s="142"/>
      <c r="H13" s="142"/>
      <c r="I13" s="142"/>
      <c r="J13" s="142"/>
      <c r="K13" s="142"/>
      <c r="L13" s="142"/>
      <c r="M13" s="142"/>
    </row>
    <row r="14" spans="2:13">
      <c r="B14" s="141"/>
      <c r="C14" s="142"/>
      <c r="D14" s="142"/>
      <c r="E14" s="142"/>
      <c r="F14" s="142"/>
      <c r="G14" s="142"/>
      <c r="H14" s="142"/>
      <c r="I14" s="142"/>
      <c r="J14" s="142"/>
      <c r="K14" s="142"/>
      <c r="L14" s="142"/>
      <c r="M14" s="142"/>
    </row>
    <row r="15" spans="2:13">
      <c r="B15" s="141"/>
      <c r="C15" s="142"/>
      <c r="D15" s="142"/>
      <c r="E15" s="142"/>
      <c r="F15" s="142"/>
      <c r="G15" s="142"/>
      <c r="H15" s="142"/>
      <c r="I15" s="142"/>
      <c r="J15" s="142"/>
      <c r="K15" s="142"/>
      <c r="L15" s="142"/>
      <c r="M15" s="142"/>
    </row>
    <row r="16" spans="2:13">
      <c r="B16" s="141"/>
      <c r="C16" s="142"/>
      <c r="D16" s="142"/>
      <c r="E16" s="142"/>
      <c r="F16" s="142"/>
      <c r="G16" s="142"/>
      <c r="H16" s="142"/>
      <c r="I16" s="142"/>
      <c r="J16" s="142"/>
      <c r="K16" s="142"/>
      <c r="L16" s="142"/>
      <c r="M16" s="142"/>
    </row>
    <row r="17" spans="2:13">
      <c r="B17" s="141"/>
      <c r="C17" s="142"/>
      <c r="D17" s="142">
        <v>10</v>
      </c>
      <c r="E17" s="142" t="s">
        <v>59</v>
      </c>
      <c r="F17" s="142"/>
      <c r="G17" s="142"/>
      <c r="H17" s="142"/>
      <c r="I17" s="142"/>
      <c r="J17" s="142"/>
      <c r="K17" s="142"/>
      <c r="L17" s="142"/>
      <c r="M17" s="142"/>
    </row>
    <row r="18" spans="2:13">
      <c r="B18" s="141"/>
      <c r="C18" s="142" t="s">
        <v>103</v>
      </c>
      <c r="D18" s="142">
        <v>800</v>
      </c>
      <c r="E18" s="142" t="s">
        <v>104</v>
      </c>
      <c r="F18" s="142"/>
      <c r="G18" s="142"/>
      <c r="H18" s="142"/>
      <c r="I18" s="142"/>
      <c r="J18" s="142"/>
      <c r="K18" s="142"/>
      <c r="L18" s="142"/>
      <c r="M18" s="142"/>
    </row>
    <row r="19" spans="2:13">
      <c r="B19" s="141"/>
      <c r="C19" s="142" t="s">
        <v>105</v>
      </c>
      <c r="D19" s="142">
        <v>50</v>
      </c>
      <c r="E19" s="142" t="s">
        <v>104</v>
      </c>
      <c r="F19" s="142"/>
      <c r="G19" s="142"/>
      <c r="H19" s="142"/>
      <c r="I19" s="142"/>
      <c r="J19" s="142"/>
      <c r="K19" s="142"/>
      <c r="L19" s="142"/>
      <c r="M19" s="142"/>
    </row>
    <row r="20" spans="2:13">
      <c r="B20" s="141"/>
      <c r="C20" s="142" t="s">
        <v>106</v>
      </c>
      <c r="D20" s="142">
        <v>30</v>
      </c>
      <c r="E20" s="142" t="s">
        <v>107</v>
      </c>
      <c r="F20" s="142"/>
      <c r="G20" s="142"/>
      <c r="H20" s="142"/>
      <c r="I20" s="142"/>
      <c r="J20" s="142"/>
      <c r="K20" s="142"/>
      <c r="L20" s="142"/>
      <c r="M20" s="142"/>
    </row>
    <row r="21" spans="2:13">
      <c r="B21" s="141"/>
      <c r="C21" s="142"/>
      <c r="D21" s="142"/>
      <c r="E21" s="142"/>
      <c r="F21" s="142"/>
      <c r="G21" s="142"/>
      <c r="H21" s="142"/>
      <c r="I21" s="142"/>
      <c r="J21" s="142"/>
      <c r="K21" s="142"/>
      <c r="L21" s="142"/>
      <c r="M21" s="142"/>
    </row>
    <row r="22" spans="2:13">
      <c r="B22" s="141"/>
      <c r="C22" s="142"/>
      <c r="D22" s="142"/>
      <c r="E22" s="142"/>
      <c r="F22" s="142"/>
      <c r="G22" s="142"/>
      <c r="H22" s="142"/>
      <c r="I22" s="142"/>
      <c r="J22" s="142"/>
      <c r="K22" s="142"/>
      <c r="L22" s="142"/>
      <c r="M22" s="142"/>
    </row>
    <row r="23" spans="2:13">
      <c r="B23" s="141"/>
      <c r="C23" s="142"/>
      <c r="D23" s="142"/>
      <c r="E23" s="142"/>
      <c r="F23" s="142"/>
      <c r="G23" s="142"/>
      <c r="H23" s="142"/>
      <c r="I23" s="142"/>
      <c r="J23" s="142"/>
      <c r="K23" s="142"/>
      <c r="L23" s="142"/>
      <c r="M23" s="142"/>
    </row>
    <row r="24" spans="2:13">
      <c r="B24" s="141"/>
      <c r="C24" s="142"/>
      <c r="D24" s="142"/>
      <c r="E24" s="142"/>
      <c r="F24" s="142"/>
      <c r="G24" s="142"/>
      <c r="H24" s="142"/>
      <c r="I24" s="142"/>
      <c r="J24" s="142"/>
      <c r="K24" s="142"/>
      <c r="L24" s="142"/>
      <c r="M24" s="142"/>
    </row>
    <row r="25" spans="2:13">
      <c r="B25" s="141"/>
      <c r="C25" s="142"/>
      <c r="D25" s="142"/>
      <c r="E25" s="142"/>
      <c r="F25" s="142"/>
      <c r="G25" s="142"/>
      <c r="H25" s="142"/>
      <c r="I25" s="142"/>
      <c r="J25" s="142"/>
      <c r="K25" s="142"/>
      <c r="L25" s="142"/>
      <c r="M25" s="142"/>
    </row>
    <row r="26" spans="2:13">
      <c r="B26" s="141"/>
      <c r="C26" s="142"/>
      <c r="D26" s="142"/>
      <c r="E26" s="142"/>
      <c r="F26" s="142"/>
      <c r="G26" s="142"/>
      <c r="H26" s="142"/>
      <c r="I26" s="142"/>
      <c r="J26" s="142"/>
      <c r="K26" s="142"/>
      <c r="L26" s="142"/>
      <c r="M26" s="142"/>
    </row>
    <row r="27" spans="2:13">
      <c r="B27" s="141"/>
      <c r="C27" s="142"/>
      <c r="D27" s="142"/>
      <c r="E27" s="142"/>
      <c r="F27" s="142"/>
      <c r="G27" s="142"/>
      <c r="H27" s="142"/>
      <c r="I27" s="142"/>
      <c r="J27" s="142"/>
      <c r="K27" s="142"/>
      <c r="L27" s="142"/>
      <c r="M27" s="142"/>
    </row>
    <row r="28" spans="2:13">
      <c r="B28" s="141"/>
      <c r="C28" s="142"/>
      <c r="D28" s="142"/>
      <c r="E28" s="142"/>
      <c r="F28" s="142"/>
      <c r="G28" s="142"/>
      <c r="H28" s="142"/>
      <c r="I28" s="142"/>
      <c r="J28" s="142"/>
      <c r="K28" s="142"/>
      <c r="L28" s="142"/>
      <c r="M28" s="142"/>
    </row>
    <row r="29" spans="2:13">
      <c r="B29" s="141"/>
      <c r="C29" s="142"/>
      <c r="D29" s="142"/>
      <c r="E29" s="142"/>
      <c r="F29" s="142"/>
      <c r="G29" s="142"/>
      <c r="H29" s="142"/>
      <c r="I29" s="142"/>
      <c r="J29" s="142"/>
      <c r="K29" s="142"/>
      <c r="L29" s="142"/>
      <c r="M29" s="142"/>
    </row>
    <row r="30" spans="2:13">
      <c r="B30" s="141"/>
      <c r="C30" s="142"/>
      <c r="D30" s="142"/>
      <c r="E30" s="142"/>
      <c r="F30" s="142"/>
      <c r="G30" s="142"/>
      <c r="H30" s="142"/>
      <c r="I30" s="142"/>
      <c r="J30" s="142"/>
      <c r="K30" s="142"/>
      <c r="L30" s="142"/>
      <c r="M30" s="142"/>
    </row>
    <row r="31" spans="2:13">
      <c r="B31" s="141"/>
      <c r="C31" s="142" t="s">
        <v>94</v>
      </c>
      <c r="D31" s="142"/>
      <c r="E31" s="142"/>
      <c r="F31" s="142"/>
      <c r="G31" s="142"/>
      <c r="H31" s="142"/>
      <c r="I31" s="142"/>
      <c r="J31" s="142"/>
      <c r="K31" s="142"/>
      <c r="L31" s="142"/>
      <c r="M31" s="142"/>
    </row>
    <row r="32" spans="2:13">
      <c r="B32" s="141"/>
      <c r="C32" s="142" t="s">
        <v>108</v>
      </c>
      <c r="D32" s="142"/>
      <c r="E32" s="142"/>
      <c r="F32" s="142"/>
      <c r="G32" s="142"/>
      <c r="H32" s="142"/>
      <c r="I32" s="142"/>
      <c r="J32" s="142"/>
      <c r="K32" s="142"/>
      <c r="L32" s="142"/>
      <c r="M32" s="142"/>
    </row>
    <row r="33" spans="2:13">
      <c r="B33" s="141"/>
      <c r="C33" s="142"/>
      <c r="D33" s="142"/>
      <c r="E33" s="142"/>
      <c r="F33" s="142"/>
      <c r="G33" s="142"/>
      <c r="H33" s="142"/>
      <c r="I33" s="142"/>
      <c r="J33" s="142"/>
      <c r="K33" s="142"/>
      <c r="L33" s="142"/>
      <c r="M33" s="142"/>
    </row>
    <row r="34" spans="2:13">
      <c r="B34" s="141"/>
      <c r="C34" s="142"/>
      <c r="D34" s="142"/>
      <c r="E34" s="142"/>
      <c r="F34" s="142"/>
      <c r="G34" s="142"/>
      <c r="H34" s="142"/>
      <c r="I34" s="142"/>
      <c r="J34" s="142"/>
      <c r="K34" s="142"/>
      <c r="L34" s="142"/>
      <c r="M34" s="142"/>
    </row>
    <row r="35" spans="2:13">
      <c r="B35" s="141"/>
      <c r="C35" s="142"/>
      <c r="D35" s="142"/>
      <c r="E35" s="142"/>
      <c r="F35" s="142"/>
      <c r="G35" s="142"/>
      <c r="H35" s="142"/>
      <c r="I35" s="142"/>
      <c r="J35" s="142"/>
      <c r="K35" s="142"/>
      <c r="L35" s="142"/>
      <c r="M35" s="142"/>
    </row>
    <row r="36" spans="2:13">
      <c r="B36" s="141"/>
      <c r="C36" s="142"/>
      <c r="D36" s="142"/>
      <c r="E36" s="142"/>
      <c r="F36" s="142"/>
      <c r="G36" s="142"/>
      <c r="H36" s="142"/>
      <c r="I36" s="142"/>
      <c r="J36" s="142"/>
      <c r="K36" s="142"/>
      <c r="L36" s="142"/>
      <c r="M36" s="142"/>
    </row>
    <row r="37" spans="2:13">
      <c r="B37" s="141"/>
      <c r="C37" s="142"/>
      <c r="D37" s="142"/>
      <c r="E37" s="142"/>
      <c r="F37" s="142"/>
      <c r="G37" s="142"/>
      <c r="H37" s="142"/>
      <c r="I37" s="142"/>
      <c r="J37" s="142"/>
      <c r="K37" s="142"/>
      <c r="L37" s="142"/>
      <c r="M37" s="142"/>
    </row>
    <row r="38" spans="2:13">
      <c r="B38" s="141"/>
      <c r="C38" s="142"/>
      <c r="D38" s="142"/>
      <c r="E38" s="142"/>
      <c r="F38" s="142"/>
      <c r="G38" s="142"/>
      <c r="H38" s="142"/>
      <c r="I38" s="142"/>
      <c r="J38" s="142"/>
      <c r="K38" s="142"/>
      <c r="L38" s="142"/>
      <c r="M38" s="142"/>
    </row>
    <row r="39" spans="2:13">
      <c r="B39" s="141"/>
      <c r="C39" s="142"/>
      <c r="D39" s="142"/>
      <c r="E39" s="142"/>
      <c r="F39" s="142"/>
      <c r="G39" s="142"/>
      <c r="H39" s="142"/>
      <c r="I39" s="142"/>
      <c r="J39" s="142"/>
      <c r="K39" s="142"/>
      <c r="L39" s="142"/>
      <c r="M39" s="142"/>
    </row>
    <row r="40" spans="2:13">
      <c r="B40" s="141"/>
      <c r="C40" s="142"/>
      <c r="D40" s="142"/>
      <c r="E40" s="142"/>
      <c r="F40" s="142"/>
      <c r="G40" s="142"/>
      <c r="H40" s="142"/>
      <c r="I40" s="142"/>
      <c r="J40" s="142"/>
      <c r="K40" s="142"/>
      <c r="L40" s="142"/>
      <c r="M40" s="142"/>
    </row>
    <row r="41" spans="2:13">
      <c r="B41" s="141"/>
      <c r="C41" s="142"/>
      <c r="D41" s="142"/>
      <c r="E41" s="142"/>
      <c r="F41" s="142"/>
      <c r="G41" s="142"/>
      <c r="H41" s="142"/>
      <c r="I41" s="142"/>
      <c r="J41" s="142"/>
      <c r="K41" s="142"/>
      <c r="L41" s="142"/>
      <c r="M41" s="142"/>
    </row>
    <row r="42" spans="2:13">
      <c r="B42" s="141"/>
      <c r="C42" s="142" t="s">
        <v>109</v>
      </c>
      <c r="D42" s="142">
        <v>24</v>
      </c>
      <c r="E42" s="142" t="s">
        <v>110</v>
      </c>
      <c r="F42" s="142"/>
      <c r="G42" s="142"/>
      <c r="H42" s="142"/>
      <c r="I42" s="142"/>
      <c r="J42" s="142"/>
      <c r="K42" s="142"/>
      <c r="L42" s="142"/>
      <c r="M42" s="142"/>
    </row>
    <row r="43" spans="2:13">
      <c r="B43" s="141"/>
      <c r="C43" s="142" t="s">
        <v>106</v>
      </c>
      <c r="D43" s="142">
        <v>30</v>
      </c>
      <c r="E43" s="142" t="s">
        <v>107</v>
      </c>
      <c r="F43" s="142"/>
      <c r="G43" s="142"/>
      <c r="H43" s="142"/>
      <c r="I43" s="142"/>
      <c r="J43" s="142"/>
      <c r="K43" s="142"/>
      <c r="L43" s="142"/>
      <c r="M43" s="142"/>
    </row>
    <row r="44" spans="2:13">
      <c r="B44" s="141"/>
      <c r="C44" s="142"/>
      <c r="D44" s="142"/>
      <c r="E44" s="142"/>
      <c r="F44" s="142"/>
      <c r="G44" s="142"/>
      <c r="H44" s="142"/>
      <c r="I44" s="142"/>
      <c r="J44" s="142"/>
      <c r="K44" s="142"/>
      <c r="L44" s="142"/>
      <c r="M44" s="142"/>
    </row>
    <row r="45" spans="2:13">
      <c r="B45" s="141"/>
      <c r="C45" s="142"/>
      <c r="D45" s="142"/>
      <c r="E45" s="142"/>
      <c r="F45" s="142"/>
      <c r="G45" s="142"/>
      <c r="H45" s="142"/>
      <c r="I45" s="142"/>
      <c r="J45" s="142"/>
      <c r="K45" s="142"/>
      <c r="L45" s="142"/>
      <c r="M45" s="142"/>
    </row>
    <row r="46" spans="2:13">
      <c r="B46" s="141"/>
      <c r="C46" s="142"/>
      <c r="D46" s="142"/>
      <c r="E46" s="142"/>
      <c r="F46" s="142"/>
      <c r="G46" s="142"/>
      <c r="H46" s="142"/>
      <c r="I46" s="142"/>
      <c r="J46" s="142"/>
      <c r="K46" s="142"/>
      <c r="L46" s="142"/>
      <c r="M46" s="142"/>
    </row>
    <row r="47" spans="2:13">
      <c r="B47" s="141"/>
      <c r="C47" s="142"/>
      <c r="D47" s="142"/>
      <c r="E47" s="142"/>
      <c r="F47" s="142"/>
      <c r="G47" s="142"/>
      <c r="H47" s="142"/>
      <c r="I47" s="142"/>
      <c r="J47" s="142"/>
      <c r="K47" s="142"/>
      <c r="L47" s="142"/>
      <c r="M47" s="142"/>
    </row>
    <row r="48" spans="2:13">
      <c r="B48" s="141"/>
      <c r="C48" s="142"/>
      <c r="D48" s="142"/>
      <c r="E48" s="142"/>
      <c r="F48" s="142"/>
      <c r="G48" s="142"/>
      <c r="H48" s="142"/>
      <c r="I48" s="142"/>
      <c r="J48" s="142"/>
      <c r="K48" s="142"/>
      <c r="L48" s="142"/>
      <c r="M48" s="142"/>
    </row>
    <row r="49" spans="2:13">
      <c r="B49" s="141"/>
      <c r="C49" s="142"/>
      <c r="D49" s="142"/>
      <c r="E49" s="142"/>
      <c r="F49" s="142"/>
      <c r="G49" s="142"/>
      <c r="H49" s="142"/>
      <c r="I49" s="142"/>
      <c r="J49" s="142"/>
      <c r="K49" s="142"/>
      <c r="L49" s="142"/>
      <c r="M49" s="142"/>
    </row>
    <row r="50" spans="2:13">
      <c r="B50" s="141"/>
      <c r="C50" s="142"/>
      <c r="D50" s="142"/>
      <c r="E50" s="142"/>
      <c r="F50" s="142"/>
      <c r="G50" s="142"/>
      <c r="H50" s="142"/>
      <c r="I50" s="142"/>
      <c r="J50" s="142"/>
      <c r="K50" s="142"/>
      <c r="L50" s="142"/>
      <c r="M50" s="142"/>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2015-04-08T13:57:07Z</dcterms:modified>
</cp:coreProperties>
</file>