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bookViews>
    <workbookView xWindow="0" yWindow="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 r:id="rId9"/>
  </externalReferences>
  <definedNames>
    <definedName name="dollar_data">Exchange_rates!$E$9:$H$9</definedName>
    <definedName name="dollar_per_euro">Exchange_rates!$E$9</definedName>
    <definedName name="exchange_rate_2011_2010">#REF!</definedName>
    <definedName name="Final_demand_residences">'[1]Fuel aggregation'!$L$11</definedName>
    <definedName name="hours_a_year" localSheetId="6">#REF!</definedName>
    <definedName name="hours_a_year">#REF!</definedName>
    <definedName name="km2_to_m2" localSheetId="6">#REF!</definedName>
    <definedName name="km2_to_m2">#REF!</definedName>
    <definedName name="kW_to_MW" localSheetId="6">#REF!</definedName>
    <definedName name="kW_to_MW">#REF!</definedName>
    <definedName name="kW_to_W" localSheetId="6">#REF!</definedName>
    <definedName name="kW_to_W">#REF!</definedName>
    <definedName name="kWp_to_MWp" localSheetId="6">#REF!</definedName>
    <definedName name="kWp_to_MWp">#REF!</definedName>
    <definedName name="litres_per_barrel">Notes!$G$104</definedName>
    <definedName name="m2_to_km2" localSheetId="6">#REF!</definedName>
    <definedName name="m2_to_km2">#REF!</definedName>
    <definedName name="STC" localSheetId="6">#REF!</definedName>
    <definedName name="STC">#REF!</definedName>
    <definedName name="STC_insolation" localSheetId="6">#REF!</definedName>
    <definedName name="STC_insolation">#REF!</definedName>
    <definedName name="W_to_MW" localSheetId="6">#REF!</definedName>
    <definedName name="W_to_MW">#REF!</definedName>
    <definedName name="Wp_to_kWp" localSheetId="6">#REF!</definedName>
    <definedName name="Wp_to_kWp">#REF!</definedName>
    <definedName name="WP_to_MWp" localSheetId="6">#REF!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 i="17" l="1"/>
  <c r="I10" i="13"/>
  <c r="F45" i="16"/>
  <c r="M7" i="13"/>
  <c r="G108" i="16"/>
  <c r="K16" i="13"/>
  <c r="G16" i="13"/>
  <c r="E13" i="17"/>
  <c r="K17" i="13"/>
  <c r="G17" i="13"/>
  <c r="E14" i="17"/>
  <c r="K18" i="13"/>
  <c r="G18" i="13"/>
  <c r="E15" i="17"/>
  <c r="K19" i="13"/>
  <c r="G19" i="13"/>
  <c r="E16" i="17"/>
  <c r="K20" i="13"/>
  <c r="G20" i="13"/>
  <c r="E17" i="17"/>
  <c r="K23" i="13"/>
  <c r="G23" i="13"/>
  <c r="E21" i="17"/>
  <c r="K24" i="13"/>
  <c r="G24" i="13"/>
  <c r="E22" i="17"/>
  <c r="K25" i="13"/>
  <c r="G25" i="13"/>
  <c r="E23" i="17"/>
  <c r="K26" i="13"/>
  <c r="G26" i="13"/>
  <c r="E24" i="17"/>
  <c r="K27" i="13"/>
  <c r="G27" i="13"/>
  <c r="E25" i="17"/>
  <c r="K28" i="13"/>
  <c r="G28" i="13"/>
  <c r="E26" i="17"/>
  <c r="K31" i="13"/>
  <c r="G31" i="13"/>
  <c r="E30" i="17"/>
  <c r="K32" i="13"/>
  <c r="G32" i="13"/>
  <c r="E31" i="17"/>
  <c r="K33" i="13"/>
  <c r="G33" i="13"/>
  <c r="E32" i="17"/>
  <c r="K34" i="13"/>
  <c r="G34" i="13"/>
  <c r="E33" i="17"/>
  <c r="K35" i="13"/>
  <c r="G35" i="13"/>
  <c r="E34" i="17"/>
  <c r="K36" i="13"/>
  <c r="G36" i="13"/>
  <c r="E35" i="17"/>
  <c r="K39" i="13"/>
  <c r="G39" i="13"/>
  <c r="E39" i="17"/>
  <c r="K40" i="13"/>
  <c r="G40" i="13"/>
  <c r="E40" i="17"/>
  <c r="K41" i="13"/>
  <c r="G41" i="13"/>
  <c r="E41" i="17"/>
  <c r="K42" i="13"/>
  <c r="G42" i="13"/>
  <c r="E42" i="17"/>
  <c r="K43" i="13"/>
  <c r="G43" i="13"/>
  <c r="E43" i="17"/>
  <c r="K44" i="13"/>
  <c r="G44" i="13"/>
  <c r="E44" i="17"/>
  <c r="F25" i="16"/>
  <c r="I9" i="13"/>
  <c r="F27" i="16"/>
  <c r="I8" i="13"/>
  <c r="K15" i="13"/>
  <c r="G7" i="13"/>
  <c r="E11" i="12"/>
  <c r="G15" i="13"/>
  <c r="E12" i="17"/>
  <c r="G10" i="13"/>
  <c r="E14" i="12"/>
  <c r="G9" i="13"/>
  <c r="E13" i="12"/>
  <c r="G8" i="13"/>
  <c r="E12" i="12"/>
  <c r="E10" i="12"/>
</calcChain>
</file>

<file path=xl/sharedStrings.xml><?xml version="1.0" encoding="utf-8"?>
<sst xmlns="http://schemas.openxmlformats.org/spreadsheetml/2006/main" count="401" uniqueCount="111">
  <si>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</si>
  <si>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</si>
  <si>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</si>
  <si>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</si>
  <si>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</si>
  <si>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</si>
  <si>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</si>
  <si>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</si>
  <si>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</si>
  <si>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</si>
  <si>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</si>
  <si>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</si>
  <si>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</si>
  <si>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</si>
  <si>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</si>
  <si>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</si>
  <si>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</si>
  <si>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</si>
  <si>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</si>
  <si>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</si>
  <si>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</si>
  <si>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</si>
  <si>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</si>
  <si>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</si>
  <si>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</si>
  <si>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</si>
  <si>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</si>
  <si>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</si>
  <si>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</si>
  <si>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</si>
  <si>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</si>
  <si>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</si>
  <si>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</si>
  <si>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</si>
  <si>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</si>
  <si>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</si>
  <si>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Fuel Chain Emissions (only for NL)</t>
  </si>
  <si>
    <t>sustainable</t>
  </si>
  <si>
    <t>cost_per_mj</t>
  </si>
  <si>
    <t>co2_conversion_per_mj</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</si>
  <si>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</si>
  <si>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</si>
  <si>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</si>
  <si>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</si>
  <si>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</si>
  <si>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</si>
  <si>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</si>
  <si>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</si>
  <si>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</si>
  <si>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</si>
  <si>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</si>
  <si>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</si>
  <si>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</si>
  <si>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</si>
  <si>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</si>
  <si>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</si>
  <si>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</si>
  <si>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t>LHV</t>
  </si>
  <si>
    <t>global</t>
  </si>
  <si>
    <t xml:space="preserve"> </t>
  </si>
  <si>
    <t>CE_Delft_201109_Toelichting_ketenkentallen_incl_biodiesel_bio-ethanol_(LCA).pdf</t>
  </si>
  <si>
    <t>Fuel Chain Emission attributes</t>
  </si>
  <si>
    <t>not relevant</t>
  </si>
  <si>
    <t>EU JRC</t>
  </si>
  <si>
    <t>2011</t>
  </si>
  <si>
    <t>http://refman.et-model.com/publications/1708</t>
  </si>
  <si>
    <t>density</t>
  </si>
  <si>
    <t>kg/L</t>
  </si>
  <si>
    <t>Document</t>
  </si>
  <si>
    <t>mj_per_kg</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</si>
  <si>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</si>
  <si>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</si>
  <si>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</si>
  <si>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</si>
  <si>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</si>
  <si>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</si>
  <si>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</si>
  <si>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</si>
  <si>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</si>
  <si>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</si>
  <si>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World</t>
  </si>
  <si>
    <t>kg_per_liter</t>
  </si>
  <si>
    <t>Russia</t>
  </si>
  <si>
    <t>Algeria</t>
  </si>
  <si>
    <t>Norway</t>
  </si>
  <si>
    <t>Netherlands</t>
  </si>
  <si>
    <t>kg CO2 eq/MJ</t>
  </si>
  <si>
    <t>p. 7</t>
  </si>
  <si>
    <t>natural gas</t>
  </si>
  <si>
    <t>kg/Nm3</t>
  </si>
  <si>
    <t>MJ/Nm3</t>
  </si>
  <si>
    <t>Quintel definition: natural gas properties equal to those of natural gas from NL</t>
  </si>
  <si>
    <t>Quintel definition</t>
  </si>
  <si>
    <t>NL natural gas</t>
  </si>
  <si>
    <t>Energeia</t>
  </si>
  <si>
    <t>euro/MWh</t>
  </si>
  <si>
    <t>euro/MJ</t>
  </si>
  <si>
    <t>CAL17 price</t>
  </si>
  <si>
    <t>http://energeia.nl/nieuws/832632-1602/stemming-productiebeperking-olie-geeft-beetje-lucht</t>
  </si>
  <si>
    <t>http://refman.et-model.com/publications/2036</t>
  </si>
  <si>
    <t>natural_gas</t>
  </si>
  <si>
    <t>Rob Terwel</t>
  </si>
  <si>
    <t>natural gas EU mix</t>
  </si>
  <si>
    <t>g/MJ</t>
  </si>
  <si>
    <t>EU natural gas</t>
  </si>
  <si>
    <t>start_value</t>
  </si>
  <si>
    <t>ETSource</t>
  </si>
  <si>
    <t>from algeria</t>
  </si>
  <si>
    <t>from netherlands</t>
  </si>
  <si>
    <t>from norway</t>
  </si>
  <si>
    <t>from russia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</si>
</sst>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yyyy\-mm\-dd"/>
    <numFmt numFmtId="169" formatCode="0.0000000000"/>
    <numFmt numFmtId="170" formatCode="0.00000000000"/>
    <numFmt numFmtId="171" formatCode="0.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u/>
      <sz val="9"/>
      <color theme="10"/>
      <name val="Arial"/>
      <family val="2"/>
    </font>
    <font>
      <sz val="16"/>
      <color rgb="FF474747"/>
      <name val="Helvetica"/>
    </font>
    <font>
      <b/>
      <sz val="12"/>
      <color rgb="FF000000"/>
      <name val="Calibri"/>
      <family val="2"/>
    </font>
    <font>
      <sz val="12"/>
      <color rgb="FF000000"/>
      <name val="Lucida Grande"/>
    </font>
    <font>
      <sz val="12"/>
      <color rgb="FFFF0000"/>
      <name val="Calibri"/>
      <family val="2"/>
    </font>
    <font>
      <sz val="10"/>
      <name val="Verdana"/>
      <family val="2"/>
    </font>
    <font>
      <sz val="12"/>
      <color rgb="FF000000"/>
      <name val="Lettertype hoofdtekst"/>
      <family val="2"/>
    </font>
    <font>
      <sz val="16"/>
      <name val="Arial"/>
    </font>
    <font>
      <sz val="12"/>
      <name val="Arial"/>
    </font>
    <font>
      <sz val="9"/>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s>
  <cellStyleXfs count="418">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6"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01">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6"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183" applyFont="1" applyFill="1" applyBorder="1" applyAlignment="1" applyProtection="1">
      <alignment vertical="top"/>
    </xf>
    <xf numFmtId="49" fontId="25"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0" fontId="14" fillId="2" borderId="10" xfId="0" applyFont="1" applyFill="1" applyBorder="1"/>
    <xf numFmtId="2" fontId="14" fillId="2" borderId="11" xfId="0" applyNumberFormat="1" applyFont="1" applyFill="1" applyBorder="1"/>
    <xf numFmtId="0" fontId="14" fillId="2" borderId="12" xfId="0" applyFont="1" applyFill="1" applyBorder="1"/>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0" fontId="24" fillId="2" borderId="19" xfId="0" applyFont="1" applyFill="1" applyBorder="1"/>
    <xf numFmtId="0" fontId="15" fillId="2" borderId="5"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1" fillId="0" borderId="0" xfId="0" applyFont="1" applyFill="1" applyBorder="1"/>
    <xf numFmtId="165" fontId="15" fillId="2" borderId="18" xfId="0" applyNumberFormat="1"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9" fillId="2" borderId="20" xfId="0" applyFont="1" applyFill="1" applyBorder="1"/>
    <xf numFmtId="0" fontId="19" fillId="2" borderId="21" xfId="0" applyFont="1" applyFill="1" applyBorder="1"/>
    <xf numFmtId="164" fontId="29" fillId="4" borderId="0" xfId="0" applyNumberFormat="1" applyFont="1" applyFill="1" applyAlignment="1">
      <alignment horizontal="left" vertical="center" indent="2"/>
    </xf>
    <xf numFmtId="0" fontId="7" fillId="0" borderId="0" xfId="0" applyFont="1" applyFill="1" applyBorder="1"/>
    <xf numFmtId="0" fontId="7" fillId="2" borderId="18" xfId="0" applyFont="1" applyFill="1" applyBorder="1"/>
    <xf numFmtId="1" fontId="15" fillId="2" borderId="18" xfId="0" applyNumberFormat="1" applyFont="1" applyFill="1" applyBorder="1"/>
    <xf numFmtId="0" fontId="11" fillId="0" borderId="0" xfId="0" applyFont="1" applyFill="1" applyBorder="1" applyAlignment="1">
      <alignment horizontal="left" indent="2"/>
    </xf>
    <xf numFmtId="0" fontId="7" fillId="0" borderId="0" xfId="0" applyFont="1" applyFill="1" applyBorder="1" applyAlignment="1">
      <alignment horizontal="left" indent="2"/>
    </xf>
    <xf numFmtId="0" fontId="15" fillId="0" borderId="0" xfId="0" applyFont="1" applyFill="1" applyBorder="1" applyAlignment="1">
      <alignment horizontal="left" indent="2"/>
    </xf>
    <xf numFmtId="0" fontId="7" fillId="0" borderId="0" xfId="0" applyFont="1" applyFill="1" applyBorder="1" applyAlignment="1">
      <alignment horizontal="left" indent="3"/>
    </xf>
    <xf numFmtId="0" fontId="30" fillId="0" borderId="0" xfId="0" applyFont="1"/>
    <xf numFmtId="0" fontId="30" fillId="0" borderId="0" xfId="0" applyFont="1" applyAlignment="1">
      <alignment horizontal="left"/>
    </xf>
    <xf numFmtId="0" fontId="31" fillId="0" borderId="0" xfId="183" applyFont="1" applyAlignment="1" applyProtection="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5" fillId="2" borderId="0" xfId="0" applyFont="1" applyFill="1" applyBorder="1" applyAlignment="1"/>
    <xf numFmtId="0" fontId="25" fillId="2" borderId="0" xfId="0" applyFont="1" applyFill="1" applyAlignment="1"/>
    <xf numFmtId="0" fontId="32" fillId="0" borderId="0" xfId="0" applyFont="1"/>
    <xf numFmtId="167" fontId="15" fillId="2" borderId="18" xfId="0" applyNumberFormat="1" applyFont="1" applyFill="1" applyBorder="1"/>
    <xf numFmtId="0" fontId="6" fillId="2" borderId="18" xfId="0" applyFont="1" applyFill="1" applyBorder="1"/>
    <xf numFmtId="0" fontId="6" fillId="2" borderId="0" xfId="0" applyFont="1" applyFill="1" applyBorder="1" applyAlignment="1"/>
    <xf numFmtId="0" fontId="6" fillId="2" borderId="6" xfId="0" applyFont="1" applyFill="1" applyBorder="1"/>
    <xf numFmtId="0" fontId="6" fillId="0" borderId="0" xfId="0" applyFont="1" applyFill="1" applyBorder="1" applyAlignment="1">
      <alignment horizontal="left" indent="2"/>
    </xf>
    <xf numFmtId="166" fontId="6" fillId="2" borderId="18" xfId="0" applyNumberFormat="1" applyFont="1" applyFill="1" applyBorder="1"/>
    <xf numFmtId="166" fontId="6" fillId="2" borderId="0" xfId="0" applyNumberFormat="1" applyFont="1" applyFill="1" applyBorder="1" applyAlignment="1" applyProtection="1">
      <alignment vertical="center"/>
    </xf>
    <xf numFmtId="0" fontId="6" fillId="2" borderId="0" xfId="0" applyFont="1" applyFill="1"/>
    <xf numFmtId="0" fontId="25" fillId="2" borderId="0" xfId="0" applyFont="1" applyFill="1" applyAlignment="1">
      <alignment horizontal="left" vertical="center"/>
    </xf>
    <xf numFmtId="0" fontId="25" fillId="2" borderId="0" xfId="0" applyFont="1" applyFill="1" applyAlignment="1">
      <alignment horizontal="left"/>
    </xf>
    <xf numFmtId="164" fontId="25" fillId="2" borderId="0" xfId="0" applyNumberFormat="1" applyFont="1" applyFill="1" applyAlignment="1">
      <alignment vertical="center"/>
    </xf>
    <xf numFmtId="0" fontId="5" fillId="2" borderId="0" xfId="0" applyFont="1" applyFill="1" applyBorder="1"/>
    <xf numFmtId="0" fontId="33"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4" fillId="2" borderId="0" xfId="0" applyFont="1" applyFill="1"/>
    <xf numFmtId="0" fontId="4" fillId="2" borderId="0" xfId="0" applyFont="1" applyFill="1" applyBorder="1"/>
    <xf numFmtId="0" fontId="4" fillId="2" borderId="3" xfId="0" applyFont="1" applyFill="1" applyBorder="1"/>
    <xf numFmtId="0" fontId="4" fillId="2" borderId="15" xfId="0" applyFont="1" applyFill="1" applyBorder="1"/>
    <xf numFmtId="0" fontId="4" fillId="0" borderId="0" xfId="0" applyFont="1" applyFill="1" applyBorder="1"/>
    <xf numFmtId="166" fontId="4" fillId="2" borderId="18" xfId="0" applyNumberFormat="1" applyFont="1" applyFill="1" applyBorder="1"/>
    <xf numFmtId="14" fontId="4" fillId="0" borderId="0" xfId="0" applyNumberFormat="1" applyFont="1" applyFill="1" applyBorder="1"/>
    <xf numFmtId="0" fontId="4" fillId="2" borderId="18" xfId="0" applyFont="1" applyFill="1" applyBorder="1"/>
    <xf numFmtId="14" fontId="25" fillId="2" borderId="0" xfId="0" applyNumberFormat="1" applyFont="1" applyFill="1" applyBorder="1" applyAlignment="1">
      <alignment vertical="top"/>
    </xf>
    <xf numFmtId="169" fontId="27" fillId="4" borderId="18" xfId="0" applyNumberFormat="1" applyFont="1" applyFill="1" applyBorder="1"/>
    <xf numFmtId="170" fontId="15" fillId="2" borderId="18" xfId="0" applyNumberFormat="1" applyFont="1" applyFill="1" applyBorder="1"/>
    <xf numFmtId="0" fontId="27" fillId="0" borderId="0" xfId="0" applyFont="1"/>
    <xf numFmtId="0" fontId="27" fillId="0" borderId="0" xfId="0" applyFont="1" applyAlignment="1" applyProtection="1">
      <alignment vertical="top"/>
      <protection locked="0"/>
    </xf>
    <xf numFmtId="168" fontId="27" fillId="0" borderId="0" xfId="0" applyNumberFormat="1" applyFont="1" applyAlignment="1" applyProtection="1">
      <alignment vertical="top"/>
      <protection locked="0"/>
    </xf>
    <xf numFmtId="165" fontId="15" fillId="2" borderId="0" xfId="0" applyNumberFormat="1" applyFont="1" applyFill="1" applyBorder="1"/>
    <xf numFmtId="0" fontId="3" fillId="2" borderId="0" xfId="0" applyFont="1" applyFill="1"/>
    <xf numFmtId="171" fontId="15" fillId="2" borderId="18" xfId="0" applyNumberFormat="1" applyFont="1" applyFill="1" applyBorder="1"/>
    <xf numFmtId="171" fontId="8" fillId="2" borderId="0" xfId="0" applyNumberFormat="1" applyFont="1" applyFill="1" applyBorder="1" applyAlignment="1" applyProtection="1">
      <alignment vertical="center"/>
    </xf>
    <xf numFmtId="0" fontId="3" fillId="0" borderId="5" xfId="0" applyFont="1" applyFill="1" applyBorder="1"/>
    <xf numFmtId="0" fontId="37" fillId="0" borderId="0" xfId="0" applyFont="1"/>
    <xf numFmtId="0" fontId="38" fillId="0" borderId="0" xfId="0" applyFont="1"/>
    <xf numFmtId="0" fontId="39" fillId="0" borderId="0" xfId="0" applyFont="1"/>
    <xf numFmtId="0" fontId="25" fillId="0" borderId="0" xfId="0" applyFont="1"/>
    <xf numFmtId="0" fontId="26" fillId="0" borderId="0" xfId="0" applyFont="1"/>
    <xf numFmtId="164" fontId="25" fillId="0" borderId="0" xfId="0" applyNumberFormat="1" applyFont="1"/>
    <xf numFmtId="0" fontId="40" fillId="0" borderId="0" xfId="0" applyFont="1"/>
    <xf numFmtId="0" fontId="3" fillId="2" borderId="18" xfId="0" applyFont="1" applyFill="1" applyBorder="1"/>
    <xf numFmtId="0" fontId="2" fillId="0" borderId="5" xfId="0" applyFont="1" applyFill="1" applyBorder="1"/>
    <xf numFmtId="0" fontId="10" fillId="2" borderId="18" xfId="0" applyFont="1" applyFill="1" applyBorder="1"/>
    <xf numFmtId="0" fontId="2" fillId="2" borderId="18" xfId="0" applyFont="1" applyFill="1" applyBorder="1"/>
    <xf numFmtId="0" fontId="1" fillId="0" borderId="0" xfId="0" applyFont="1" applyFill="1" applyBorder="1" applyAlignment="1">
      <alignment horizontal="left" indent="1"/>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22"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23" xfId="0" applyFont="1" applyFill="1" applyBorder="1" applyAlignment="1">
      <alignment horizontal="left" vertical="top" wrapText="1"/>
    </xf>
    <xf numFmtId="0" fontId="27" fillId="4" borderId="24" xfId="0" applyFont="1" applyFill="1" applyBorder="1" applyAlignment="1">
      <alignment horizontal="left" vertical="top" wrapText="1"/>
    </xf>
    <xf numFmtId="0" fontId="27" fillId="4" borderId="25" xfId="0" applyFont="1" applyFill="1" applyBorder="1" applyAlignment="1">
      <alignment horizontal="left" vertical="top" wrapText="1"/>
    </xf>
    <xf numFmtId="0" fontId="27" fillId="4" borderId="26" xfId="0" applyFont="1" applyFill="1" applyBorder="1" applyAlignment="1">
      <alignment horizontal="left" vertical="top" wrapText="1"/>
    </xf>
    <xf numFmtId="0" fontId="35" fillId="4" borderId="1" xfId="0" applyFont="1" applyFill="1" applyBorder="1" applyAlignment="1">
      <alignment horizontal="left"/>
    </xf>
    <xf numFmtId="0" fontId="35" fillId="4" borderId="9" xfId="0" applyFont="1" applyFill="1" applyBorder="1" applyAlignment="1">
      <alignment horizontal="left"/>
    </xf>
    <xf numFmtId="0" fontId="35" fillId="4" borderId="27" xfId="0" applyFont="1" applyFill="1" applyBorder="1" applyAlignment="1">
      <alignment horizontal="left"/>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27" xfId="0" applyFont="1" applyFill="1" applyBorder="1" applyAlignment="1">
      <alignment horizontal="left" vertical="top" wrapText="1"/>
    </xf>
  </cellXfs>
  <cellStyles count="418">
    <cellStyle name="Excel Built-in Normal" xfId="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3073" name="export_data" hidden="1">
              <a:extLst>
                <a:ext uri="{63B3BB69-23CF-44E3-9099-C40C66FF867C}">
                  <a14:compatExt spid="_x0000_s307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2</xdr:row>
          <xdr:rowOff>165100</xdr:rowOff>
        </xdr:from>
        <xdr:to>
          <xdr:col>6</xdr:col>
          <xdr:colOff>3949700</xdr:colOff>
          <xdr:row>3</xdr:row>
          <xdr:rowOff>177800</xdr:rowOff>
        </xdr:to>
        <xdr:sp macro="" textlink="">
          <xdr:nvSpPr>
            <xdr:cNvPr id="3075" name="export_fce" hidden="1">
              <a:extLst>
                <a:ext uri="{63B3BB69-23CF-44E3-9099-C40C66FF867C}">
                  <a14:compatExt spid="_x0000_s307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13</xdr:col>
      <xdr:colOff>0</xdr:colOff>
      <xdr:row>57</xdr:row>
      <xdr:rowOff>0</xdr:rowOff>
    </xdr:from>
    <xdr:to>
      <xdr:col>21</xdr:col>
      <xdr:colOff>406400</xdr:colOff>
      <xdr:row>92</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9867900" y="13792200"/>
          <a:ext cx="6096000" cy="7112000"/>
        </a:xfrm>
        <a:prstGeom prst="rect">
          <a:avLst/>
        </a:prstGeom>
      </xdr:spPr>
    </xdr:pic>
    <xdr:clientData/>
  </xdr:twoCellAnchor>
  <xdr:twoCellAnchor editAs="oneCell">
    <xdr:from>
      <xdr:col>10</xdr:col>
      <xdr:colOff>0</xdr:colOff>
      <xdr:row>7</xdr:row>
      <xdr:rowOff>0</xdr:rowOff>
    </xdr:from>
    <xdr:to>
      <xdr:col>19</xdr:col>
      <xdr:colOff>76200</xdr:colOff>
      <xdr:row>30</xdr:row>
      <xdr:rowOff>101600</xdr:rowOff>
    </xdr:to>
    <xdr:pic>
      <xdr:nvPicPr>
        <xdr:cNvPr id="3" name="Picture 2"/>
        <xdr:cNvPicPr>
          <a:picLocks noChangeAspect="1"/>
        </xdr:cNvPicPr>
      </xdr:nvPicPr>
      <xdr:blipFill>
        <a:blip xmlns:r="http://schemas.openxmlformats.org/officeDocument/2006/relationships" r:embed="rId2"/>
        <a:stretch>
          <a:fillRect/>
        </a:stretch>
      </xdr:blipFill>
      <xdr:spPr>
        <a:xfrm>
          <a:off x="7429500" y="1397000"/>
          <a:ext cx="6781800" cy="4775200"/>
        </a:xfrm>
        <a:prstGeom prst="rect">
          <a:avLst/>
        </a:prstGeom>
      </xdr:spPr>
    </xdr:pic>
    <xdr:clientData/>
  </xdr:twoCellAnchor>
  <xdr:twoCellAnchor editAs="oneCell">
    <xdr:from>
      <xdr:col>10</xdr:col>
      <xdr:colOff>533400</xdr:colOff>
      <xdr:row>100</xdr:row>
      <xdr:rowOff>190500</xdr:rowOff>
    </xdr:from>
    <xdr:to>
      <xdr:col>20</xdr:col>
      <xdr:colOff>76200</xdr:colOff>
      <xdr:row>120</xdr:row>
      <xdr:rowOff>25400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8407400" y="17106900"/>
          <a:ext cx="6959600" cy="3898900"/>
        </a:xfrm>
        <a:prstGeom prst="rect">
          <a:avLst/>
        </a:prstGeom>
      </xdr:spPr>
    </xdr:pic>
    <xdr:clientData/>
  </xdr:twoCellAnchor>
  <xdr:twoCellAnchor editAs="oneCell">
    <xdr:from>
      <xdr:col>10</xdr:col>
      <xdr:colOff>25400</xdr:colOff>
      <xdr:row>32</xdr:row>
      <xdr:rowOff>63500</xdr:rowOff>
    </xdr:from>
    <xdr:to>
      <xdr:col>15</xdr:col>
      <xdr:colOff>520700</xdr:colOff>
      <xdr:row>47</xdr:row>
      <xdr:rowOff>12700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7899400" y="6565900"/>
          <a:ext cx="4356100" cy="299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 name="update_fce"/>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6" sqref="C6"/>
    </sheetView>
  </sheetViews>
  <sheetFormatPr baseColWidth="10" defaultRowHeight="15" x14ac:dyDescent="0"/>
  <cols>
    <col min="1" max="1" width="3.375" style="31" customWidth="1"/>
    <col min="2" max="2" width="9.125" style="23" customWidth="1"/>
    <col min="3" max="3" width="44.125" style="23" customWidth="1"/>
    <col min="4" max="4" width="2.1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68</v>
      </c>
      <c r="C4" s="9" t="s">
        <v>100</v>
      </c>
    </row>
    <row r="5" spans="1:4">
      <c r="A5" s="7"/>
      <c r="B5" s="10" t="s">
        <v>14</v>
      </c>
      <c r="C5" s="11" t="s">
        <v>101</v>
      </c>
    </row>
    <row r="6" spans="1:4">
      <c r="A6" s="7"/>
      <c r="B6" s="12" t="s">
        <v>9</v>
      </c>
      <c r="C6" s="13" t="s">
        <v>10</v>
      </c>
    </row>
    <row r="7" spans="1:4">
      <c r="A7" s="7"/>
      <c r="B7" s="14"/>
      <c r="C7" s="14"/>
    </row>
    <row r="8" spans="1:4">
      <c r="A8" s="7"/>
      <c r="B8" s="14"/>
      <c r="C8" s="14"/>
    </row>
    <row r="9" spans="1:4">
      <c r="A9" s="7"/>
      <c r="B9" s="88" t="s">
        <v>15</v>
      </c>
      <c r="C9" s="89"/>
      <c r="D9" s="150"/>
    </row>
    <row r="10" spans="1:4">
      <c r="A10" s="7"/>
      <c r="B10" s="90"/>
      <c r="C10" s="91"/>
      <c r="D10" s="151"/>
    </row>
    <row r="11" spans="1:4">
      <c r="A11" s="7"/>
      <c r="B11" s="90" t="s">
        <v>16</v>
      </c>
      <c r="C11" s="92" t="s">
        <v>17</v>
      </c>
      <c r="D11" s="151"/>
    </row>
    <row r="12" spans="1:4" ht="16" thickBot="1">
      <c r="A12" s="7"/>
      <c r="B12" s="90"/>
      <c r="C12" s="20" t="s">
        <v>18</v>
      </c>
      <c r="D12" s="151"/>
    </row>
    <row r="13" spans="1:4" ht="16" thickBot="1">
      <c r="A13" s="7"/>
      <c r="B13" s="90"/>
      <c r="C13" s="93" t="s">
        <v>19</v>
      </c>
      <c r="D13" s="151"/>
    </row>
    <row r="14" spans="1:4">
      <c r="A14" s="7"/>
      <c r="B14" s="90"/>
      <c r="C14" s="91" t="s">
        <v>20</v>
      </c>
      <c r="D14" s="151"/>
    </row>
    <row r="15" spans="1:4">
      <c r="A15" s="7"/>
      <c r="B15" s="90"/>
      <c r="C15" s="91"/>
      <c r="D15" s="151"/>
    </row>
    <row r="16" spans="1:4">
      <c r="A16" s="7"/>
      <c r="B16" s="90" t="s">
        <v>21</v>
      </c>
      <c r="C16" s="94" t="s">
        <v>22</v>
      </c>
      <c r="D16" s="151"/>
    </row>
    <row r="17" spans="1:4">
      <c r="A17" s="7"/>
      <c r="B17" s="90"/>
      <c r="C17" s="95" t="s">
        <v>23</v>
      </c>
      <c r="D17" s="151"/>
    </row>
    <row r="18" spans="1:4">
      <c r="A18" s="7"/>
      <c r="B18" s="90"/>
      <c r="C18" s="96" t="s">
        <v>24</v>
      </c>
      <c r="D18" s="151"/>
    </row>
    <row r="19" spans="1:4">
      <c r="A19" s="7"/>
      <c r="B19" s="90"/>
      <c r="C19" s="97" t="s">
        <v>25</v>
      </c>
      <c r="D19" s="151"/>
    </row>
    <row r="20" spans="1:4">
      <c r="A20" s="7"/>
      <c r="B20" s="98"/>
      <c r="C20" s="99" t="s">
        <v>26</v>
      </c>
      <c r="D20" s="151"/>
    </row>
    <row r="21" spans="1:4">
      <c r="A21" s="7"/>
      <c r="B21" s="98"/>
      <c r="C21" s="100" t="s">
        <v>27</v>
      </c>
      <c r="D21" s="151"/>
    </row>
    <row r="22" spans="1:4">
      <c r="A22" s="7"/>
      <c r="B22" s="98"/>
      <c r="C22" s="101" t="s">
        <v>28</v>
      </c>
      <c r="D22" s="151"/>
    </row>
    <row r="23" spans="1:4">
      <c r="B23" s="98"/>
      <c r="C23" s="102" t="s">
        <v>29</v>
      </c>
      <c r="D23" s="151"/>
    </row>
    <row r="24" spans="1:4">
      <c r="B24" s="152"/>
      <c r="C24" s="153"/>
      <c r="D24" s="1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86" t="s">
        <v>71</v>
      </c>
      <c r="C2" s="187"/>
      <c r="D2" s="187"/>
      <c r="E2" s="188"/>
      <c r="F2" s="36"/>
      <c r="G2" s="36"/>
    </row>
    <row r="3" spans="2:10">
      <c r="B3" s="189"/>
      <c r="C3" s="190"/>
      <c r="D3" s="190"/>
      <c r="E3" s="191"/>
      <c r="F3" s="36"/>
      <c r="G3" s="36"/>
    </row>
    <row r="4" spans="2:10">
      <c r="B4" s="192"/>
      <c r="C4" s="193"/>
      <c r="D4" s="193"/>
      <c r="E4" s="194"/>
      <c r="F4" s="36"/>
      <c r="G4" s="36"/>
    </row>
    <row r="5" spans="2:10" ht="16" thickBot="1">
      <c r="D5" s="36"/>
    </row>
    <row r="6" spans="2:10">
      <c r="B6" s="39"/>
      <c r="C6" s="22"/>
      <c r="D6" s="22"/>
      <c r="E6" s="22"/>
      <c r="F6" s="22"/>
      <c r="G6" s="22"/>
      <c r="H6" s="22"/>
      <c r="I6" s="22"/>
      <c r="J6" s="40"/>
    </row>
    <row r="7" spans="2:10" s="45" customFormat="1" ht="18">
      <c r="B7" s="103"/>
      <c r="C7" s="21" t="s">
        <v>13</v>
      </c>
      <c r="D7" s="104" t="s">
        <v>5</v>
      </c>
      <c r="E7" s="21" t="s">
        <v>2</v>
      </c>
      <c r="F7" s="21"/>
      <c r="G7" s="21" t="s">
        <v>4</v>
      </c>
      <c r="H7" s="21"/>
      <c r="I7" s="21" t="s">
        <v>0</v>
      </c>
      <c r="J7" s="107"/>
    </row>
    <row r="8" spans="2:10" s="45" customFormat="1" ht="18">
      <c r="B8" s="25"/>
      <c r="C8" s="20"/>
      <c r="D8" s="33"/>
      <c r="E8" s="20"/>
      <c r="F8" s="20"/>
      <c r="G8" s="20"/>
      <c r="H8" s="20"/>
      <c r="I8" s="20"/>
      <c r="J8" s="46"/>
    </row>
    <row r="9" spans="2:10" s="45" customFormat="1" ht="19" thickBot="1">
      <c r="B9" s="25"/>
      <c r="C9" s="149" t="s">
        <v>70</v>
      </c>
      <c r="D9" s="33"/>
      <c r="E9" s="20"/>
      <c r="F9" s="20"/>
      <c r="G9" s="20"/>
      <c r="H9" s="20"/>
      <c r="I9" s="20"/>
      <c r="J9" s="46"/>
    </row>
    <row r="10" spans="2:10" s="45" customFormat="1" ht="19" thickBot="1">
      <c r="B10" s="25"/>
      <c r="C10" s="113" t="s">
        <v>37</v>
      </c>
      <c r="D10" s="24" t="s">
        <v>1</v>
      </c>
      <c r="E10" s="123">
        <f>'Research data'!G6</f>
        <v>0</v>
      </c>
      <c r="F10" s="37"/>
      <c r="G10" s="121" t="s">
        <v>40</v>
      </c>
      <c r="H10" s="32"/>
      <c r="I10" s="122" t="s">
        <v>41</v>
      </c>
      <c r="J10" s="46"/>
    </row>
    <row r="11" spans="2:10" s="45" customFormat="1" ht="19" thickBot="1">
      <c r="B11" s="25"/>
      <c r="C11" s="121" t="s">
        <v>38</v>
      </c>
      <c r="D11" s="24" t="s">
        <v>53</v>
      </c>
      <c r="E11" s="171">
        <f>'Research data'!G7</f>
        <v>3.7499999999999999E-3</v>
      </c>
      <c r="F11" s="37"/>
      <c r="G11" s="121"/>
      <c r="H11" s="32"/>
      <c r="I11" s="181" t="s">
        <v>94</v>
      </c>
      <c r="J11" s="46"/>
    </row>
    <row r="12" spans="2:10" s="45" customFormat="1" ht="19" thickBot="1">
      <c r="B12" s="25"/>
      <c r="C12" s="121" t="s">
        <v>69</v>
      </c>
      <c r="D12" s="24" t="s">
        <v>52</v>
      </c>
      <c r="E12" s="47">
        <f>'Research data'!G8</f>
        <v>37.968561064087062</v>
      </c>
      <c r="F12" s="37"/>
      <c r="G12" s="121"/>
      <c r="H12" s="32"/>
      <c r="I12" s="138" t="s">
        <v>63</v>
      </c>
      <c r="J12" s="46"/>
    </row>
    <row r="13" spans="2:10" s="45" customFormat="1" ht="19" thickBot="1">
      <c r="B13" s="25"/>
      <c r="C13" s="166" t="s">
        <v>81</v>
      </c>
      <c r="D13" s="24" t="s">
        <v>67</v>
      </c>
      <c r="E13" s="171">
        <f>'Research data'!G9</f>
        <v>8.2699999999999994E-4</v>
      </c>
      <c r="F13" s="37"/>
      <c r="G13" s="121"/>
      <c r="H13" s="32"/>
      <c r="I13" s="138" t="s">
        <v>63</v>
      </c>
      <c r="J13" s="46"/>
    </row>
    <row r="14" spans="2:10" s="45" customFormat="1" ht="19" thickBot="1">
      <c r="B14" s="25"/>
      <c r="C14" s="37" t="s">
        <v>39</v>
      </c>
      <c r="D14" s="24" t="s">
        <v>47</v>
      </c>
      <c r="E14" s="114">
        <f>'Research data'!G10</f>
        <v>5.6399999999999999E-2</v>
      </c>
      <c r="F14" s="37"/>
      <c r="G14" s="121"/>
      <c r="H14" s="32"/>
      <c r="I14" s="138" t="s">
        <v>63</v>
      </c>
      <c r="J14" s="46"/>
    </row>
    <row r="15" spans="2:10"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3"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mc:AlternateContent xmlns:mc="http://schemas.openxmlformats.org/markup-compatibility/2006">
          <mc:Choice Requires="x14">
            <control shapeId="3075" r:id="rId4" name="export_fce">
              <controlPr defaultSize="0" print="0" autoFill="0" autoPict="0" macro="[2]!update_fce">
                <anchor moveWithCells="1" sizeWithCells="1">
                  <from>
                    <xdr:col>6</xdr:col>
                    <xdr:colOff>165100</xdr:colOff>
                    <xdr:row>2</xdr:row>
                    <xdr:rowOff>165100</xdr:rowOff>
                  </from>
                  <to>
                    <xdr:col>6</xdr:col>
                    <xdr:colOff>3949700</xdr:colOff>
                    <xdr:row>3</xdr:row>
                    <xdr:rowOff>177800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47"/>
  <sheetViews>
    <sheetView topLeftCell="A5" workbookViewId="0">
      <selection activeCell="C38" sqref="C38"/>
    </sheetView>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86" t="s">
        <v>72</v>
      </c>
      <c r="C2" s="187"/>
      <c r="D2" s="187"/>
      <c r="E2" s="188"/>
      <c r="F2" s="36"/>
      <c r="G2" s="36"/>
    </row>
    <row r="3" spans="2:10">
      <c r="B3" s="189"/>
      <c r="C3" s="190"/>
      <c r="D3" s="190"/>
      <c r="E3" s="191"/>
      <c r="F3" s="36"/>
      <c r="G3" s="148"/>
    </row>
    <row r="4" spans="2:10">
      <c r="B4" s="195"/>
      <c r="C4" s="196"/>
      <c r="D4" s="196"/>
      <c r="E4" s="197"/>
      <c r="F4" s="36"/>
      <c r="G4" s="36"/>
    </row>
    <row r="5" spans="2:10" ht="16" thickBot="1">
      <c r="D5" s="36"/>
    </row>
    <row r="6" spans="2:10">
      <c r="B6" s="39"/>
      <c r="C6" s="22"/>
      <c r="D6" s="22"/>
      <c r="E6" s="22"/>
      <c r="F6" s="22"/>
      <c r="G6" s="22"/>
      <c r="H6" s="22"/>
      <c r="I6" s="22"/>
      <c r="J6" s="40"/>
    </row>
    <row r="7" spans="2:10" s="45" customFormat="1" ht="18">
      <c r="B7" s="103"/>
      <c r="C7" s="21" t="s">
        <v>13</v>
      </c>
      <c r="D7" s="104" t="s">
        <v>5</v>
      </c>
      <c r="E7" s="21" t="s">
        <v>2</v>
      </c>
      <c r="F7" s="21"/>
      <c r="G7" s="21" t="s">
        <v>4</v>
      </c>
      <c r="H7" s="21"/>
      <c r="I7" s="21" t="s">
        <v>0</v>
      </c>
      <c r="J7" s="107"/>
    </row>
    <row r="8" spans="2:10">
      <c r="B8" s="41"/>
      <c r="C8" s="81"/>
      <c r="D8" s="105"/>
      <c r="E8" s="106"/>
      <c r="F8" s="36"/>
      <c r="G8" s="81"/>
      <c r="H8" s="36"/>
      <c r="I8" s="36"/>
      <c r="J8" s="108"/>
    </row>
    <row r="9" spans="2:10">
      <c r="B9" s="41"/>
      <c r="C9" s="20" t="s">
        <v>36</v>
      </c>
      <c r="D9" s="105"/>
      <c r="E9" s="106"/>
      <c r="F9" s="36"/>
      <c r="G9" s="81"/>
      <c r="H9" s="36"/>
      <c r="I9" s="36"/>
      <c r="J9" s="108"/>
    </row>
    <row r="10" spans="2:10">
      <c r="B10" s="41"/>
      <c r="J10" s="108"/>
    </row>
    <row r="11" spans="2:10" ht="16" thickBot="1">
      <c r="B11" s="41"/>
      <c r="C11" s="32" t="s">
        <v>107</v>
      </c>
      <c r="D11" s="121"/>
      <c r="E11" s="121"/>
      <c r="F11" s="121"/>
      <c r="G11" s="121"/>
      <c r="H11" s="121"/>
      <c r="I11" s="121"/>
      <c r="J11" s="108"/>
    </row>
    <row r="12" spans="2:10" ht="16" thickBot="1">
      <c r="B12" s="41"/>
      <c r="C12" s="185" t="s">
        <v>42</v>
      </c>
      <c r="D12" s="24" t="s">
        <v>47</v>
      </c>
      <c r="E12" s="137">
        <f>'Research data'!G15</f>
        <v>0</v>
      </c>
      <c r="F12" s="37"/>
      <c r="G12" s="121" t="s">
        <v>48</v>
      </c>
      <c r="H12" s="37"/>
      <c r="I12" s="122" t="s">
        <v>50</v>
      </c>
      <c r="J12" s="108"/>
    </row>
    <row r="13" spans="2:10" ht="16" thickBot="1">
      <c r="B13" s="41"/>
      <c r="C13" s="185" t="s">
        <v>43</v>
      </c>
      <c r="D13" s="24" t="s">
        <v>47</v>
      </c>
      <c r="E13" s="137">
        <f>'Research data'!G16</f>
        <v>0</v>
      </c>
      <c r="F13" s="37"/>
      <c r="G13" s="121" t="s">
        <v>48</v>
      </c>
      <c r="H13" s="37"/>
      <c r="I13" s="35" t="s">
        <v>50</v>
      </c>
      <c r="J13" s="108"/>
    </row>
    <row r="14" spans="2:10" ht="16" thickBot="1">
      <c r="B14" s="41"/>
      <c r="C14" s="185" t="s">
        <v>46</v>
      </c>
      <c r="D14" s="24" t="s">
        <v>47</v>
      </c>
      <c r="E14" s="137">
        <f>'Research data'!G17</f>
        <v>1.33618E-3</v>
      </c>
      <c r="F14" s="37"/>
      <c r="G14" s="121" t="s">
        <v>48</v>
      </c>
      <c r="H14" s="37"/>
      <c r="I14" s="35" t="s">
        <v>50</v>
      </c>
      <c r="J14" s="108"/>
    </row>
    <row r="15" spans="2:10" ht="16" thickBot="1">
      <c r="B15" s="41"/>
      <c r="C15" s="185" t="s">
        <v>45</v>
      </c>
      <c r="D15" s="24" t="s">
        <v>47</v>
      </c>
      <c r="E15" s="137">
        <f>'Research data'!G18</f>
        <v>4.3898599999999998E-3</v>
      </c>
      <c r="F15" s="37"/>
      <c r="G15" s="121" t="s">
        <v>48</v>
      </c>
      <c r="H15" s="37"/>
      <c r="I15" s="87" t="s">
        <v>50</v>
      </c>
      <c r="J15" s="108"/>
    </row>
    <row r="16" spans="2:10" ht="16" thickBot="1">
      <c r="B16" s="41"/>
      <c r="C16" s="185" t="s">
        <v>39</v>
      </c>
      <c r="D16" s="24" t="s">
        <v>47</v>
      </c>
      <c r="E16" s="137">
        <f>'Research data'!G19</f>
        <v>5.6754100000000002E-2</v>
      </c>
      <c r="F16" s="37"/>
      <c r="G16" s="121" t="s">
        <v>48</v>
      </c>
      <c r="H16" s="37"/>
      <c r="I16" s="87" t="s">
        <v>50</v>
      </c>
      <c r="J16" s="108"/>
    </row>
    <row r="17" spans="2:10" ht="16" thickBot="1">
      <c r="B17" s="41"/>
      <c r="C17" s="185" t="s">
        <v>44</v>
      </c>
      <c r="D17" s="24" t="s">
        <v>47</v>
      </c>
      <c r="E17" s="137">
        <f>'Research data'!G20</f>
        <v>0</v>
      </c>
      <c r="F17" s="37"/>
      <c r="G17" s="121" t="s">
        <v>48</v>
      </c>
      <c r="H17" s="37"/>
      <c r="I17" s="183" t="s">
        <v>50</v>
      </c>
      <c r="J17" s="108"/>
    </row>
    <row r="18" spans="2:10" ht="16" thickBot="1">
      <c r="B18" s="41"/>
      <c r="C18" s="185" t="s">
        <v>105</v>
      </c>
      <c r="D18" s="24" t="s">
        <v>47</v>
      </c>
      <c r="E18" s="137">
        <f>'Research data'!G21</f>
        <v>0</v>
      </c>
      <c r="F18" s="37"/>
      <c r="G18" s="121" t="s">
        <v>48</v>
      </c>
      <c r="H18" s="37"/>
      <c r="I18" s="184" t="s">
        <v>106</v>
      </c>
      <c r="J18" s="108"/>
    </row>
    <row r="19" spans="2:10" ht="20" customHeight="1">
      <c r="B19" s="41"/>
      <c r="C19" s="121"/>
      <c r="D19" s="121"/>
      <c r="E19" s="121"/>
      <c r="F19" s="121"/>
      <c r="G19" s="121"/>
      <c r="H19" s="121"/>
      <c r="I19" s="121"/>
      <c r="J19" s="108"/>
    </row>
    <row r="20" spans="2:10" ht="16" thickBot="1">
      <c r="B20" s="41"/>
      <c r="C20" s="32" t="s">
        <v>108</v>
      </c>
      <c r="D20" s="121"/>
      <c r="E20" s="121"/>
      <c r="F20" s="121"/>
      <c r="G20" s="121"/>
      <c r="H20" s="121"/>
      <c r="I20" s="121"/>
      <c r="J20" s="108"/>
    </row>
    <row r="21" spans="2:10" ht="16" thickBot="1">
      <c r="B21" s="41"/>
      <c r="C21" s="185" t="s">
        <v>42</v>
      </c>
      <c r="D21" s="24" t="s">
        <v>47</v>
      </c>
      <c r="E21" s="137">
        <f>'Research data'!G23</f>
        <v>0</v>
      </c>
      <c r="F21" s="37"/>
      <c r="G21" s="121" t="s">
        <v>48</v>
      </c>
      <c r="H21" s="37"/>
      <c r="I21" s="122" t="s">
        <v>50</v>
      </c>
      <c r="J21" s="108"/>
    </row>
    <row r="22" spans="2:10" ht="16" thickBot="1">
      <c r="B22" s="41"/>
      <c r="C22" s="185" t="s">
        <v>43</v>
      </c>
      <c r="D22" s="24" t="s">
        <v>47</v>
      </c>
      <c r="E22" s="137">
        <f>'Research data'!G24</f>
        <v>0</v>
      </c>
      <c r="F22" s="37"/>
      <c r="G22" s="121" t="s">
        <v>48</v>
      </c>
      <c r="H22" s="37"/>
      <c r="I22" s="35" t="s">
        <v>50</v>
      </c>
      <c r="J22" s="108"/>
    </row>
    <row r="23" spans="2:10" ht="16" thickBot="1">
      <c r="B23" s="41"/>
      <c r="C23" s="185" t="s">
        <v>46</v>
      </c>
      <c r="D23" s="24" t="s">
        <v>47</v>
      </c>
      <c r="E23" s="137">
        <f>'Research data'!G25</f>
        <v>9.0760000000000005E-4</v>
      </c>
      <c r="F23" s="37"/>
      <c r="G23" s="121" t="s">
        <v>48</v>
      </c>
      <c r="H23" s="37"/>
      <c r="I23" s="35" t="s">
        <v>50</v>
      </c>
      <c r="J23" s="108"/>
    </row>
    <row r="24" spans="2:10" ht="16" thickBot="1">
      <c r="B24" s="41"/>
      <c r="C24" s="185" t="s">
        <v>45</v>
      </c>
      <c r="D24" s="24" t="s">
        <v>47</v>
      </c>
      <c r="E24" s="137">
        <f>'Research data'!G26</f>
        <v>1.1197E-4</v>
      </c>
      <c r="F24" s="37"/>
      <c r="G24" s="121" t="s">
        <v>48</v>
      </c>
      <c r="H24" s="37"/>
      <c r="I24" s="87" t="s">
        <v>50</v>
      </c>
      <c r="J24" s="108"/>
    </row>
    <row r="25" spans="2:10" ht="16" thickBot="1">
      <c r="B25" s="41"/>
      <c r="C25" s="185" t="s">
        <v>39</v>
      </c>
      <c r="D25" s="24" t="s">
        <v>47</v>
      </c>
      <c r="E25" s="137">
        <f>'Research data'!G27</f>
        <v>5.5211700000000002E-2</v>
      </c>
      <c r="F25" s="37"/>
      <c r="G25" s="121" t="s">
        <v>48</v>
      </c>
      <c r="H25" s="37"/>
      <c r="I25" s="87" t="s">
        <v>50</v>
      </c>
      <c r="J25" s="108"/>
    </row>
    <row r="26" spans="2:10" ht="16" thickBot="1">
      <c r="B26" s="41"/>
      <c r="C26" s="185" t="s">
        <v>44</v>
      </c>
      <c r="D26" s="24" t="s">
        <v>47</v>
      </c>
      <c r="E26" s="137">
        <f>'Research data'!G28</f>
        <v>0</v>
      </c>
      <c r="F26" s="37"/>
      <c r="G26" s="121" t="s">
        <v>48</v>
      </c>
      <c r="H26" s="37"/>
      <c r="I26" s="183" t="s">
        <v>50</v>
      </c>
      <c r="J26" s="108"/>
    </row>
    <row r="27" spans="2:10" ht="16" thickBot="1">
      <c r="B27" s="41"/>
      <c r="C27" s="185" t="s">
        <v>105</v>
      </c>
      <c r="D27" s="24" t="s">
        <v>47</v>
      </c>
      <c r="E27" s="137">
        <v>0.9</v>
      </c>
      <c r="F27" s="37"/>
      <c r="G27" s="121" t="s">
        <v>48</v>
      </c>
      <c r="H27" s="37"/>
      <c r="I27" s="184" t="s">
        <v>106</v>
      </c>
      <c r="J27" s="108"/>
    </row>
    <row r="28" spans="2:10">
      <c r="B28" s="41"/>
      <c r="C28" s="121"/>
      <c r="D28" s="121"/>
      <c r="E28" s="121"/>
      <c r="F28" s="121"/>
      <c r="G28" s="121"/>
      <c r="H28" s="121"/>
      <c r="I28" s="121"/>
      <c r="J28" s="108"/>
    </row>
    <row r="29" spans="2:10" ht="16" thickBot="1">
      <c r="B29" s="41"/>
      <c r="C29" s="32" t="s">
        <v>109</v>
      </c>
      <c r="D29" s="121"/>
      <c r="E29" s="121"/>
      <c r="F29" s="121"/>
      <c r="G29" s="121"/>
      <c r="H29" s="121"/>
      <c r="I29" s="121"/>
      <c r="J29" s="108"/>
    </row>
    <row r="30" spans="2:10" ht="16" thickBot="1">
      <c r="B30" s="41"/>
      <c r="C30" s="185" t="s">
        <v>42</v>
      </c>
      <c r="D30" s="24" t="s">
        <v>47</v>
      </c>
      <c r="E30" s="137">
        <f>'Research data'!G31</f>
        <v>0</v>
      </c>
      <c r="F30" s="37"/>
      <c r="G30" s="121" t="s">
        <v>48</v>
      </c>
      <c r="H30" s="37"/>
      <c r="I30" s="122" t="s">
        <v>50</v>
      </c>
      <c r="J30" s="108"/>
    </row>
    <row r="31" spans="2:10" ht="16" thickBot="1">
      <c r="B31" s="41"/>
      <c r="C31" s="185" t="s">
        <v>43</v>
      </c>
      <c r="D31" s="24" t="s">
        <v>47</v>
      </c>
      <c r="E31" s="137">
        <f>'Research data'!G32</f>
        <v>0</v>
      </c>
      <c r="F31" s="37"/>
      <c r="G31" s="121" t="s">
        <v>48</v>
      </c>
      <c r="H31" s="37"/>
      <c r="I31" s="35" t="s">
        <v>50</v>
      </c>
      <c r="J31" s="108"/>
    </row>
    <row r="32" spans="2:10" ht="16" thickBot="1">
      <c r="B32" s="41"/>
      <c r="C32" s="185" t="s">
        <v>46</v>
      </c>
      <c r="D32" s="24" t="s">
        <v>47</v>
      </c>
      <c r="E32" s="137">
        <f>'Research data'!G33</f>
        <v>1.02917E-3</v>
      </c>
      <c r="F32" s="37"/>
      <c r="G32" s="121" t="s">
        <v>48</v>
      </c>
      <c r="H32" s="37"/>
      <c r="I32" s="35" t="s">
        <v>50</v>
      </c>
      <c r="J32" s="108"/>
    </row>
    <row r="33" spans="2:10" ht="16" thickBot="1">
      <c r="B33" s="41"/>
      <c r="C33" s="185" t="s">
        <v>45</v>
      </c>
      <c r="D33" s="24" t="s">
        <v>47</v>
      </c>
      <c r="E33" s="137">
        <f>'Research data'!G34</f>
        <v>1.1242699999999999E-3</v>
      </c>
      <c r="F33" s="37"/>
      <c r="G33" s="121" t="s">
        <v>48</v>
      </c>
      <c r="H33" s="37"/>
      <c r="I33" s="87" t="s">
        <v>50</v>
      </c>
      <c r="J33" s="108"/>
    </row>
    <row r="34" spans="2:10" ht="16" thickBot="1">
      <c r="B34" s="41"/>
      <c r="C34" s="185" t="s">
        <v>39</v>
      </c>
      <c r="D34" s="24" t="s">
        <v>47</v>
      </c>
      <c r="E34" s="137">
        <f>'Research data'!G35</f>
        <v>5.6648700000000003E-2</v>
      </c>
      <c r="F34" s="37"/>
      <c r="G34" s="121" t="s">
        <v>48</v>
      </c>
      <c r="H34" s="37"/>
      <c r="I34" s="87" t="s">
        <v>50</v>
      </c>
      <c r="J34" s="108"/>
    </row>
    <row r="35" spans="2:10" ht="16" thickBot="1">
      <c r="B35" s="41"/>
      <c r="C35" s="185" t="s">
        <v>44</v>
      </c>
      <c r="D35" s="24" t="s">
        <v>47</v>
      </c>
      <c r="E35" s="137">
        <f>'Research data'!G36</f>
        <v>0</v>
      </c>
      <c r="F35" s="37"/>
      <c r="G35" s="121" t="s">
        <v>48</v>
      </c>
      <c r="H35" s="37"/>
      <c r="I35" s="183" t="s">
        <v>50</v>
      </c>
      <c r="J35" s="108"/>
    </row>
    <row r="36" spans="2:10" ht="16" thickBot="1">
      <c r="B36" s="41"/>
      <c r="C36" s="185" t="s">
        <v>105</v>
      </c>
      <c r="D36" s="24" t="s">
        <v>47</v>
      </c>
      <c r="E36" s="137">
        <v>0.05</v>
      </c>
      <c r="F36" s="37"/>
      <c r="G36" s="121" t="s">
        <v>48</v>
      </c>
      <c r="H36" s="37"/>
      <c r="I36" s="184" t="s">
        <v>106</v>
      </c>
      <c r="J36" s="108"/>
    </row>
    <row r="37" spans="2:10">
      <c r="B37" s="41"/>
      <c r="C37" s="121"/>
      <c r="D37" s="121"/>
      <c r="E37" s="121"/>
      <c r="F37" s="121"/>
      <c r="G37" s="121"/>
      <c r="H37" s="121"/>
      <c r="I37" s="121"/>
      <c r="J37" s="108"/>
    </row>
    <row r="38" spans="2:10" ht="16" thickBot="1">
      <c r="B38" s="41"/>
      <c r="C38" s="32" t="s">
        <v>110</v>
      </c>
      <c r="D38" s="121"/>
      <c r="E38" s="121"/>
      <c r="F38" s="121"/>
      <c r="G38" s="121"/>
      <c r="H38" s="121"/>
      <c r="I38" s="121"/>
      <c r="J38" s="108"/>
    </row>
    <row r="39" spans="2:10" ht="16" thickBot="1">
      <c r="B39" s="41"/>
      <c r="C39" s="185" t="s">
        <v>42</v>
      </c>
      <c r="D39" s="24" t="s">
        <v>47</v>
      </c>
      <c r="E39" s="137">
        <f>'Research data'!G39</f>
        <v>0</v>
      </c>
      <c r="F39" s="37"/>
      <c r="G39" s="121" t="s">
        <v>48</v>
      </c>
      <c r="H39" s="37"/>
      <c r="I39" s="122" t="s">
        <v>50</v>
      </c>
      <c r="J39" s="108"/>
    </row>
    <row r="40" spans="2:10" ht="16" thickBot="1">
      <c r="B40" s="41"/>
      <c r="C40" s="185" t="s">
        <v>43</v>
      </c>
      <c r="D40" s="24" t="s">
        <v>47</v>
      </c>
      <c r="E40" s="137">
        <f>'Research data'!G40</f>
        <v>0</v>
      </c>
      <c r="F40" s="37"/>
      <c r="G40" s="121" t="s">
        <v>48</v>
      </c>
      <c r="H40" s="37"/>
      <c r="I40" s="35" t="s">
        <v>50</v>
      </c>
      <c r="J40" s="108"/>
    </row>
    <row r="41" spans="2:10" ht="16" thickBot="1">
      <c r="B41" s="41"/>
      <c r="C41" s="185" t="s">
        <v>46</v>
      </c>
      <c r="D41" s="24" t="s">
        <v>47</v>
      </c>
      <c r="E41" s="137">
        <f>'Research data'!G41</f>
        <v>2.8005899999999999E-3</v>
      </c>
      <c r="F41" s="37"/>
      <c r="G41" s="121" t="s">
        <v>48</v>
      </c>
      <c r="H41" s="37"/>
      <c r="I41" s="35" t="s">
        <v>50</v>
      </c>
      <c r="J41" s="108"/>
    </row>
    <row r="42" spans="2:10" ht="16" thickBot="1">
      <c r="B42" s="41"/>
      <c r="C42" s="185" t="s">
        <v>45</v>
      </c>
      <c r="D42" s="24" t="s">
        <v>47</v>
      </c>
      <c r="E42" s="137">
        <f>'Research data'!G42</f>
        <v>9.8861899999999996E-3</v>
      </c>
      <c r="F42" s="37"/>
      <c r="G42" s="121" t="s">
        <v>48</v>
      </c>
      <c r="H42" s="37"/>
      <c r="I42" s="87" t="s">
        <v>50</v>
      </c>
      <c r="J42" s="108"/>
    </row>
    <row r="43" spans="2:10" ht="16" thickBot="1">
      <c r="B43" s="41"/>
      <c r="C43" s="185" t="s">
        <v>39</v>
      </c>
      <c r="D43" s="24" t="s">
        <v>47</v>
      </c>
      <c r="E43" s="137">
        <f>'Research data'!G43</f>
        <v>5.5120299999999997E-2</v>
      </c>
      <c r="F43" s="37"/>
      <c r="G43" s="121" t="s">
        <v>48</v>
      </c>
      <c r="H43" s="37"/>
      <c r="I43" s="87" t="s">
        <v>50</v>
      </c>
      <c r="J43" s="108"/>
    </row>
    <row r="44" spans="2:10" ht="16" thickBot="1">
      <c r="B44" s="41"/>
      <c r="C44" s="185" t="s">
        <v>44</v>
      </c>
      <c r="D44" s="24" t="s">
        <v>47</v>
      </c>
      <c r="E44" s="137">
        <f>'Research data'!G44</f>
        <v>0</v>
      </c>
      <c r="F44" s="37"/>
      <c r="G44" s="121" t="s">
        <v>48</v>
      </c>
      <c r="H44" s="37"/>
      <c r="I44" s="183" t="s">
        <v>50</v>
      </c>
      <c r="J44" s="108"/>
    </row>
    <row r="45" spans="2:10" ht="16" thickBot="1">
      <c r="B45" s="41"/>
      <c r="C45" s="185" t="s">
        <v>105</v>
      </c>
      <c r="D45" s="24" t="s">
        <v>47</v>
      </c>
      <c r="E45" s="137">
        <v>0.05</v>
      </c>
      <c r="F45" s="37"/>
      <c r="G45" s="121" t="s">
        <v>48</v>
      </c>
      <c r="H45" s="37"/>
      <c r="I45" s="184" t="s">
        <v>106</v>
      </c>
      <c r="J45" s="108"/>
    </row>
    <row r="46" spans="2:10">
      <c r="B46" s="41"/>
      <c r="C46" s="121"/>
      <c r="D46" s="121"/>
      <c r="E46" s="121"/>
      <c r="F46" s="121"/>
      <c r="G46" s="121"/>
      <c r="H46" s="121"/>
      <c r="I46" s="121"/>
      <c r="J46" s="108"/>
    </row>
    <row r="47" spans="2:10" ht="16" thickBot="1">
      <c r="B47" s="42"/>
      <c r="C47" s="43"/>
      <c r="D47" s="43"/>
      <c r="E47" s="43"/>
      <c r="F47" s="43"/>
      <c r="G47" s="43"/>
      <c r="H47" s="43"/>
      <c r="I47" s="43"/>
      <c r="J47" s="44"/>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BE52"/>
  <sheetViews>
    <sheetView workbookViewId="0">
      <selection activeCell="F37" sqref="F37"/>
    </sheetView>
  </sheetViews>
  <sheetFormatPr baseColWidth="10" defaultRowHeight="15" x14ac:dyDescent="0"/>
  <cols>
    <col min="1" max="1" width="3.375" style="67" customWidth="1"/>
    <col min="2" max="2" width="3.5" style="67" customWidth="1"/>
    <col min="3" max="3" width="35.875" style="67" customWidth="1"/>
    <col min="4" max="4" width="16.625" style="67" hidden="1" customWidth="1"/>
    <col min="5" max="5" width="13.875" style="67" hidden="1" customWidth="1"/>
    <col min="6" max="6" width="12.625" style="67" customWidth="1"/>
    <col min="7" max="7" width="10.75" style="67" customWidth="1"/>
    <col min="8" max="8" width="4.75" style="67" customWidth="1"/>
    <col min="9" max="9" width="9.875" style="68" customWidth="1"/>
    <col min="10" max="10" width="3" style="68" customWidth="1"/>
    <col min="11" max="11" width="8.5" style="68" customWidth="1"/>
    <col min="12" max="12" width="2.75" style="68" customWidth="1"/>
    <col min="13" max="13" width="9.625" style="68" bestFit="1" customWidth="1"/>
    <col min="14" max="14" width="2.75" style="68" customWidth="1"/>
    <col min="15" max="15" width="60" style="67" customWidth="1"/>
    <col min="16" max="16384" width="10.625" style="67"/>
  </cols>
  <sheetData>
    <row r="1" spans="2:15" ht="16" thickBot="1"/>
    <row r="2" spans="2:15">
      <c r="B2" s="69"/>
      <c r="C2" s="70"/>
      <c r="D2" s="70"/>
      <c r="E2" s="70"/>
      <c r="F2" s="70"/>
      <c r="G2" s="70"/>
      <c r="H2" s="70"/>
      <c r="I2" s="71"/>
      <c r="J2" s="71"/>
      <c r="K2" s="71"/>
      <c r="L2" s="71"/>
      <c r="M2" s="71"/>
      <c r="N2" s="71"/>
      <c r="O2" s="72"/>
    </row>
    <row r="3" spans="2:15" s="26" customFormat="1">
      <c r="B3" s="25"/>
      <c r="C3" s="112" t="s">
        <v>30</v>
      </c>
      <c r="D3" s="15"/>
      <c r="E3" s="15"/>
      <c r="F3" s="112" t="s">
        <v>5</v>
      </c>
      <c r="G3" s="112" t="s">
        <v>26</v>
      </c>
      <c r="H3" s="112"/>
      <c r="I3" s="65" t="s">
        <v>63</v>
      </c>
      <c r="J3" s="65"/>
      <c r="K3" s="65" t="s">
        <v>49</v>
      </c>
      <c r="L3" s="65"/>
      <c r="M3" s="65" t="s">
        <v>94</v>
      </c>
      <c r="N3" s="65"/>
      <c r="O3" s="1" t="s">
        <v>31</v>
      </c>
    </row>
    <row r="4" spans="2:15">
      <c r="B4" s="73"/>
      <c r="C4" s="74"/>
      <c r="D4" s="74"/>
      <c r="E4" s="74"/>
      <c r="F4" s="74"/>
      <c r="G4" s="75"/>
      <c r="H4" s="75"/>
      <c r="I4" s="110"/>
      <c r="J4" s="110"/>
      <c r="K4" s="109"/>
      <c r="L4" s="111"/>
      <c r="M4" s="109"/>
      <c r="N4" s="111"/>
      <c r="O4" s="2"/>
    </row>
    <row r="5" spans="2:15" ht="16" thickBot="1">
      <c r="B5" s="73"/>
      <c r="C5" s="20" t="s">
        <v>54</v>
      </c>
      <c r="D5" s="34"/>
      <c r="E5" s="34"/>
      <c r="F5" s="34"/>
      <c r="G5" s="16"/>
      <c r="H5" s="16"/>
      <c r="I5" s="16"/>
      <c r="J5" s="16"/>
      <c r="K5" s="16"/>
      <c r="L5" s="16"/>
      <c r="M5" s="16"/>
      <c r="N5" s="16"/>
      <c r="O5" s="3"/>
    </row>
    <row r="6" spans="2:15" ht="16" thickBot="1">
      <c r="B6" s="73"/>
      <c r="C6" s="124" t="s">
        <v>37</v>
      </c>
      <c r="D6" s="124" t="s">
        <v>37</v>
      </c>
      <c r="E6" s="124" t="s">
        <v>37</v>
      </c>
      <c r="F6" s="24" t="s">
        <v>1</v>
      </c>
      <c r="G6" s="47">
        <v>0</v>
      </c>
      <c r="H6" s="76"/>
      <c r="I6" s="18"/>
      <c r="J6" s="18"/>
      <c r="K6" s="18"/>
      <c r="L6" s="18"/>
      <c r="M6" s="16"/>
      <c r="N6" s="16"/>
      <c r="O6" s="173" t="s">
        <v>92</v>
      </c>
    </row>
    <row r="7" spans="2:15" s="6" customFormat="1" ht="16" thickBot="1">
      <c r="B7" s="5"/>
      <c r="C7" s="125" t="s">
        <v>38</v>
      </c>
      <c r="D7" s="125" t="s">
        <v>38</v>
      </c>
      <c r="E7" s="125" t="s">
        <v>38</v>
      </c>
      <c r="F7" s="24" t="s">
        <v>53</v>
      </c>
      <c r="G7" s="165">
        <f>M7</f>
        <v>3.7499999999999999E-3</v>
      </c>
      <c r="H7" s="4"/>
      <c r="I7" s="18"/>
      <c r="J7" s="18"/>
      <c r="K7" s="18"/>
      <c r="L7" s="18"/>
      <c r="M7" s="164">
        <f>Notes!G108</f>
        <v>3.7499999999999999E-3</v>
      </c>
      <c r="N7" s="16"/>
      <c r="O7" s="131"/>
    </row>
    <row r="8" spans="2:15" s="6" customFormat="1" ht="16" thickBot="1">
      <c r="B8" s="5"/>
      <c r="C8" s="125" t="s">
        <v>69</v>
      </c>
      <c r="D8" s="125" t="s">
        <v>51</v>
      </c>
      <c r="E8" s="125" t="s">
        <v>51</v>
      </c>
      <c r="F8" s="24" t="s">
        <v>52</v>
      </c>
      <c r="G8" s="47">
        <f>I8</f>
        <v>37.968561064087062</v>
      </c>
      <c r="H8" s="4"/>
      <c r="I8" s="48">
        <f>Notes!F27</f>
        <v>37.968561064087062</v>
      </c>
      <c r="J8" s="18"/>
      <c r="K8" s="18"/>
      <c r="L8" s="18"/>
      <c r="M8" s="16"/>
      <c r="N8" s="16"/>
      <c r="O8" s="173" t="s">
        <v>93</v>
      </c>
    </row>
    <row r="9" spans="2:15" s="144" customFormat="1" ht="16" thickBot="1">
      <c r="B9" s="140"/>
      <c r="C9" s="141" t="s">
        <v>81</v>
      </c>
      <c r="D9" s="141"/>
      <c r="E9" s="141"/>
      <c r="F9" s="24" t="s">
        <v>67</v>
      </c>
      <c r="G9" s="142">
        <f>I9</f>
        <v>8.2699999999999994E-4</v>
      </c>
      <c r="H9" s="143"/>
      <c r="I9" s="171">
        <f>Notes!F25</f>
        <v>8.2699999999999994E-4</v>
      </c>
      <c r="J9" s="18"/>
      <c r="K9" s="18"/>
      <c r="L9" s="18"/>
      <c r="M9" s="16"/>
      <c r="N9" s="16"/>
      <c r="O9" s="173" t="s">
        <v>93</v>
      </c>
    </row>
    <row r="10" spans="2:15" s="6" customFormat="1" ht="16" thickBot="1">
      <c r="B10" s="5"/>
      <c r="C10" s="126" t="s">
        <v>39</v>
      </c>
      <c r="D10" s="126" t="s">
        <v>39</v>
      </c>
      <c r="E10" s="126" t="s">
        <v>39</v>
      </c>
      <c r="F10" s="24" t="s">
        <v>47</v>
      </c>
      <c r="G10" s="171">
        <f>I10</f>
        <v>5.6399999999999999E-2</v>
      </c>
      <c r="H10" s="172"/>
      <c r="I10" s="171">
        <f>Notes!F45</f>
        <v>5.6399999999999999E-2</v>
      </c>
      <c r="J10" s="18"/>
      <c r="K10" s="18"/>
      <c r="L10" s="18"/>
      <c r="M10" s="16"/>
      <c r="N10" s="16"/>
      <c r="O10" s="182" t="s">
        <v>104</v>
      </c>
    </row>
    <row r="11" spans="2:15" s="6" customFormat="1">
      <c r="B11" s="5"/>
      <c r="C11" s="126"/>
      <c r="D11" s="126"/>
      <c r="E11" s="126"/>
      <c r="F11" s="24"/>
      <c r="G11" s="169"/>
      <c r="H11" s="4"/>
      <c r="I11" s="169"/>
      <c r="J11" s="18"/>
      <c r="K11" s="18"/>
      <c r="L11" s="18"/>
      <c r="M11" s="16"/>
      <c r="N11" s="16"/>
      <c r="O11" s="3"/>
    </row>
    <row r="12" spans="2:15">
      <c r="B12" s="73"/>
      <c r="C12" s="20" t="s">
        <v>36</v>
      </c>
      <c r="D12" s="34"/>
      <c r="E12" s="34"/>
      <c r="F12" s="34"/>
      <c r="G12" s="17"/>
      <c r="H12" s="17"/>
      <c r="I12" s="18"/>
      <c r="J12" s="18"/>
      <c r="K12" s="18"/>
      <c r="L12" s="18"/>
      <c r="M12" s="16"/>
      <c r="N12" s="16"/>
      <c r="O12" s="131"/>
    </row>
    <row r="13" spans="2:15">
      <c r="B13" s="73"/>
      <c r="D13" s="34"/>
      <c r="E13" s="34"/>
      <c r="F13" s="34"/>
      <c r="G13" s="17"/>
      <c r="H13" s="17"/>
      <c r="I13" s="18"/>
      <c r="J13" s="18"/>
      <c r="K13" s="18"/>
      <c r="L13" s="18"/>
      <c r="M13" s="16"/>
      <c r="N13" s="16"/>
      <c r="O13" s="131"/>
    </row>
    <row r="14" spans="2:15" ht="16" thickBot="1">
      <c r="B14" s="73"/>
      <c r="C14" s="26" t="s">
        <v>83</v>
      </c>
      <c r="D14" s="78"/>
      <c r="E14" s="78"/>
      <c r="F14" s="105"/>
      <c r="G14" s="105"/>
      <c r="H14" s="79"/>
      <c r="I14" s="18"/>
      <c r="J14" s="18"/>
      <c r="K14" s="18"/>
      <c r="L14" s="18"/>
      <c r="M14" s="16"/>
      <c r="N14" s="16"/>
      <c r="O14" s="131"/>
    </row>
    <row r="15" spans="2:15" ht="16" thickBot="1">
      <c r="B15" s="73"/>
      <c r="C15" s="127" t="s">
        <v>42</v>
      </c>
      <c r="D15" s="82"/>
      <c r="E15" s="82"/>
      <c r="F15" s="24" t="s">
        <v>47</v>
      </c>
      <c r="G15" s="137">
        <f>K15</f>
        <v>0</v>
      </c>
      <c r="H15" s="80"/>
      <c r="I15" s="18"/>
      <c r="J15" s="18"/>
      <c r="K15" s="137">
        <f>Notes!H60</f>
        <v>0</v>
      </c>
      <c r="L15" s="18"/>
      <c r="M15" s="18"/>
      <c r="N15" s="77"/>
      <c r="O15" s="131" t="s">
        <v>50</v>
      </c>
    </row>
    <row r="16" spans="2:15" ht="16" thickBot="1">
      <c r="B16" s="73"/>
      <c r="C16" s="127" t="s">
        <v>43</v>
      </c>
      <c r="D16" s="34"/>
      <c r="E16" s="34"/>
      <c r="F16" s="24" t="s">
        <v>47</v>
      </c>
      <c r="G16" s="137">
        <f t="shared" ref="G16:G20" si="0">K16</f>
        <v>0</v>
      </c>
      <c r="H16" s="18"/>
      <c r="I16" s="18"/>
      <c r="J16" s="18"/>
      <c r="K16" s="137">
        <f>Notes!H61</f>
        <v>0</v>
      </c>
      <c r="L16" s="18"/>
      <c r="M16" s="18"/>
      <c r="N16" s="6"/>
      <c r="O16" s="131" t="s">
        <v>50</v>
      </c>
    </row>
    <row r="17" spans="2:57" ht="16" thickBot="1">
      <c r="B17" s="73"/>
      <c r="C17" s="127" t="s">
        <v>46</v>
      </c>
      <c r="D17" s="19"/>
      <c r="E17" s="19"/>
      <c r="F17" s="24" t="s">
        <v>47</v>
      </c>
      <c r="G17" s="137">
        <f t="shared" si="0"/>
        <v>1.33618E-3</v>
      </c>
      <c r="H17" s="18"/>
      <c r="I17" s="18"/>
      <c r="J17" s="18"/>
      <c r="K17" s="137">
        <f>Notes!H62</f>
        <v>1.33618E-3</v>
      </c>
      <c r="L17" s="18"/>
      <c r="M17" s="18"/>
      <c r="N17" s="6"/>
      <c r="O17" s="131" t="s">
        <v>50</v>
      </c>
    </row>
    <row r="18" spans="2:57" ht="16" thickBot="1">
      <c r="B18" s="73"/>
      <c r="C18" s="127" t="s">
        <v>45</v>
      </c>
      <c r="D18" s="19"/>
      <c r="E18" s="19"/>
      <c r="F18" s="24" t="s">
        <v>47</v>
      </c>
      <c r="G18" s="137">
        <f t="shared" si="0"/>
        <v>4.3898599999999998E-3</v>
      </c>
      <c r="H18" s="18"/>
      <c r="I18" s="18"/>
      <c r="J18" s="18"/>
      <c r="K18" s="137">
        <f>Notes!H63</f>
        <v>4.3898599999999998E-3</v>
      </c>
      <c r="L18" s="18"/>
      <c r="M18" s="18"/>
      <c r="N18" s="6"/>
      <c r="O18" s="131" t="s">
        <v>50</v>
      </c>
    </row>
    <row r="19" spans="2:57" ht="16" thickBot="1">
      <c r="B19" s="73"/>
      <c r="C19" s="127" t="s">
        <v>39</v>
      </c>
      <c r="D19" s="83"/>
      <c r="E19" s="83"/>
      <c r="F19" s="24" t="s">
        <v>47</v>
      </c>
      <c r="G19" s="137">
        <f t="shared" si="0"/>
        <v>5.6754100000000002E-2</v>
      </c>
      <c r="H19" s="80"/>
      <c r="I19" s="18"/>
      <c r="J19" s="18"/>
      <c r="K19" s="137">
        <f>Notes!H64</f>
        <v>5.6754100000000002E-2</v>
      </c>
      <c r="L19" s="18"/>
      <c r="M19" s="18"/>
      <c r="N19" s="77"/>
      <c r="O19" s="131" t="s">
        <v>50</v>
      </c>
    </row>
    <row r="20" spans="2:57" ht="16" thickBot="1">
      <c r="B20" s="73"/>
      <c r="C20" s="127" t="s">
        <v>44</v>
      </c>
      <c r="D20" s="34"/>
      <c r="E20" s="34"/>
      <c r="F20" s="24" t="s">
        <v>47</v>
      </c>
      <c r="G20" s="137">
        <f t="shared" si="0"/>
        <v>0</v>
      </c>
      <c r="H20" s="18"/>
      <c r="I20" s="18"/>
      <c r="J20" s="18"/>
      <c r="K20" s="137">
        <f>Notes!H65</f>
        <v>0</v>
      </c>
      <c r="L20" s="18"/>
      <c r="M20" s="18"/>
      <c r="N20" s="77"/>
      <c r="O20" s="131" t="s">
        <v>50</v>
      </c>
    </row>
    <row r="21" spans="2:57">
      <c r="B21" s="73"/>
      <c r="C21" s="127"/>
      <c r="D21" s="34"/>
      <c r="E21" s="34"/>
      <c r="F21" s="24"/>
      <c r="G21" s="18"/>
      <c r="H21" s="18"/>
      <c r="I21" s="18"/>
      <c r="J21" s="18"/>
      <c r="K21" s="16"/>
      <c r="L21" s="18"/>
      <c r="M21" s="18"/>
      <c r="N21" s="77"/>
      <c r="O21" s="131"/>
    </row>
    <row r="22" spans="2:57" ht="16" thickBot="1">
      <c r="B22" s="73"/>
      <c r="C22" s="26" t="s">
        <v>85</v>
      </c>
      <c r="D22" s="78"/>
      <c r="E22" s="78"/>
      <c r="F22" s="105"/>
      <c r="G22" s="105"/>
      <c r="H22" s="79"/>
      <c r="I22" s="18"/>
      <c r="J22" s="18"/>
      <c r="K22" s="16"/>
      <c r="L22" s="18"/>
      <c r="M22" s="16"/>
      <c r="N22" s="16"/>
      <c r="O22" s="131"/>
    </row>
    <row r="23" spans="2:57" ht="16" thickBot="1">
      <c r="B23" s="73"/>
      <c r="C23" s="127" t="s">
        <v>42</v>
      </c>
      <c r="D23" s="82"/>
      <c r="E23" s="82"/>
      <c r="F23" s="24" t="s">
        <v>47</v>
      </c>
      <c r="G23" s="137">
        <f>K23</f>
        <v>0</v>
      </c>
      <c r="H23" s="80"/>
      <c r="I23" s="18"/>
      <c r="J23" s="18"/>
      <c r="K23" s="137">
        <f>Notes!H69</f>
        <v>0</v>
      </c>
      <c r="L23" s="18"/>
      <c r="M23" s="18"/>
      <c r="N23" s="77"/>
      <c r="O23" s="131" t="s">
        <v>50</v>
      </c>
    </row>
    <row r="24" spans="2:57" ht="16" thickBot="1">
      <c r="B24" s="73"/>
      <c r="C24" s="127" t="s">
        <v>43</v>
      </c>
      <c r="D24" s="34"/>
      <c r="E24" s="34"/>
      <c r="F24" s="24" t="s">
        <v>47</v>
      </c>
      <c r="G24" s="137">
        <f t="shared" ref="G24:G28" si="1">K24</f>
        <v>0</v>
      </c>
      <c r="H24" s="18"/>
      <c r="I24" s="18"/>
      <c r="J24" s="18"/>
      <c r="K24" s="137">
        <f>Notes!H70</f>
        <v>0</v>
      </c>
      <c r="L24" s="18"/>
      <c r="M24" s="18"/>
      <c r="N24" s="6"/>
      <c r="O24" s="131" t="s">
        <v>50</v>
      </c>
    </row>
    <row r="25" spans="2:57" ht="16" thickBot="1">
      <c r="B25" s="73"/>
      <c r="C25" s="127" t="s">
        <v>46</v>
      </c>
      <c r="D25" s="19"/>
      <c r="E25" s="19"/>
      <c r="F25" s="24" t="s">
        <v>47</v>
      </c>
      <c r="G25" s="137">
        <f t="shared" si="1"/>
        <v>9.0760000000000005E-4</v>
      </c>
      <c r="H25" s="18"/>
      <c r="I25" s="18"/>
      <c r="J25" s="18"/>
      <c r="K25" s="137">
        <f>Notes!H71</f>
        <v>9.0760000000000005E-4</v>
      </c>
      <c r="L25" s="18"/>
      <c r="M25" s="18"/>
      <c r="N25" s="6"/>
      <c r="O25" s="131" t="s">
        <v>50</v>
      </c>
    </row>
    <row r="26" spans="2:57" ht="16" thickBot="1">
      <c r="B26" s="73"/>
      <c r="C26" s="127" t="s">
        <v>45</v>
      </c>
      <c r="D26" s="19"/>
      <c r="E26" s="19"/>
      <c r="F26" s="24" t="s">
        <v>47</v>
      </c>
      <c r="G26" s="137">
        <f t="shared" si="1"/>
        <v>1.1197E-4</v>
      </c>
      <c r="H26" s="18"/>
      <c r="I26" s="18"/>
      <c r="J26" s="18"/>
      <c r="K26" s="137">
        <f>Notes!H72</f>
        <v>1.1197E-4</v>
      </c>
      <c r="L26" s="18"/>
      <c r="M26" s="18"/>
      <c r="N26" s="6"/>
      <c r="O26" s="131" t="s">
        <v>50</v>
      </c>
    </row>
    <row r="27" spans="2:57" ht="16" thickBot="1">
      <c r="B27" s="73"/>
      <c r="C27" s="127" t="s">
        <v>39</v>
      </c>
      <c r="D27" s="83"/>
      <c r="E27" s="83"/>
      <c r="F27" s="24" t="s">
        <v>47</v>
      </c>
      <c r="G27" s="137">
        <f t="shared" si="1"/>
        <v>5.5211700000000002E-2</v>
      </c>
      <c r="H27" s="80"/>
      <c r="I27" s="18"/>
      <c r="J27" s="18"/>
      <c r="K27" s="137">
        <f>Notes!H73</f>
        <v>5.5211700000000002E-2</v>
      </c>
      <c r="L27" s="18"/>
      <c r="M27" s="18"/>
      <c r="N27" s="77"/>
      <c r="O27" s="131" t="s">
        <v>50</v>
      </c>
    </row>
    <row r="28" spans="2:57" ht="16" thickBot="1">
      <c r="B28" s="73"/>
      <c r="C28" s="127" t="s">
        <v>44</v>
      </c>
      <c r="D28" s="34"/>
      <c r="E28" s="34"/>
      <c r="F28" s="24" t="s">
        <v>47</v>
      </c>
      <c r="G28" s="137">
        <f t="shared" si="1"/>
        <v>0</v>
      </c>
      <c r="H28" s="18"/>
      <c r="I28" s="18"/>
      <c r="J28" s="18"/>
      <c r="K28" s="137">
        <f>Notes!H74</f>
        <v>0</v>
      </c>
      <c r="L28" s="18"/>
      <c r="M28" s="18"/>
      <c r="N28" s="77"/>
      <c r="O28" s="131" t="s">
        <v>50</v>
      </c>
      <c r="P28" s="18"/>
    </row>
    <row r="29" spans="2:57">
      <c r="B29" s="73"/>
      <c r="C29" s="127"/>
      <c r="D29" s="34"/>
      <c r="E29" s="34"/>
      <c r="F29" s="24"/>
      <c r="G29" s="18"/>
      <c r="H29" s="18"/>
      <c r="I29" s="18"/>
      <c r="J29" s="18"/>
      <c r="K29" s="18"/>
      <c r="L29" s="18"/>
      <c r="M29" s="18"/>
      <c r="N29" s="77"/>
      <c r="O29" s="131"/>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row>
    <row r="30" spans="2:57" ht="16" thickBot="1">
      <c r="B30" s="73"/>
      <c r="C30" s="26" t="s">
        <v>84</v>
      </c>
      <c r="D30" s="78"/>
      <c r="E30" s="78"/>
      <c r="F30" s="105"/>
      <c r="G30" s="105"/>
      <c r="H30" s="79"/>
      <c r="I30" s="18"/>
      <c r="J30" s="18"/>
      <c r="K30" s="18"/>
      <c r="L30" s="18"/>
      <c r="M30" s="16"/>
      <c r="N30" s="16"/>
      <c r="O30" s="131"/>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row>
    <row r="31" spans="2:57" ht="16" thickBot="1">
      <c r="B31" s="73"/>
      <c r="C31" s="127" t="s">
        <v>42</v>
      </c>
      <c r="D31" s="82"/>
      <c r="E31" s="82"/>
      <c r="F31" s="24" t="s">
        <v>47</v>
      </c>
      <c r="G31" s="137">
        <f>K31</f>
        <v>0</v>
      </c>
      <c r="H31" s="80"/>
      <c r="I31" s="18"/>
      <c r="J31" s="18"/>
      <c r="K31" s="137">
        <f>Notes!H78</f>
        <v>0</v>
      </c>
      <c r="L31" s="18"/>
      <c r="M31" s="18"/>
      <c r="N31" s="77"/>
      <c r="O31" s="131" t="s">
        <v>50</v>
      </c>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row>
    <row r="32" spans="2:57" ht="16" thickBot="1">
      <c r="B32" s="73"/>
      <c r="C32" s="127" t="s">
        <v>43</v>
      </c>
      <c r="D32" s="34"/>
      <c r="E32" s="34"/>
      <c r="F32" s="24" t="s">
        <v>47</v>
      </c>
      <c r="G32" s="137">
        <f t="shared" ref="G32:G36" si="2">K32</f>
        <v>0</v>
      </c>
      <c r="H32" s="18"/>
      <c r="I32" s="18"/>
      <c r="J32" s="18"/>
      <c r="K32" s="137">
        <f>Notes!H79</f>
        <v>0</v>
      </c>
      <c r="L32" s="18"/>
      <c r="M32" s="18"/>
      <c r="N32" s="6"/>
      <c r="O32" s="131" t="s">
        <v>50</v>
      </c>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row>
    <row r="33" spans="2:57" ht="16" thickBot="1">
      <c r="B33" s="73"/>
      <c r="C33" s="127" t="s">
        <v>46</v>
      </c>
      <c r="D33" s="19"/>
      <c r="E33" s="19"/>
      <c r="F33" s="24" t="s">
        <v>47</v>
      </c>
      <c r="G33" s="137">
        <f t="shared" si="2"/>
        <v>1.02917E-3</v>
      </c>
      <c r="H33" s="18"/>
      <c r="I33" s="18"/>
      <c r="J33" s="18"/>
      <c r="K33" s="137">
        <f>Notes!H80</f>
        <v>1.02917E-3</v>
      </c>
      <c r="L33" s="18"/>
      <c r="M33" s="18"/>
      <c r="N33" s="6"/>
      <c r="O33" s="131" t="s">
        <v>50</v>
      </c>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row>
    <row r="34" spans="2:57" ht="16" thickBot="1">
      <c r="B34" s="73"/>
      <c r="C34" s="127" t="s">
        <v>45</v>
      </c>
      <c r="D34" s="19"/>
      <c r="E34" s="19"/>
      <c r="F34" s="24" t="s">
        <v>47</v>
      </c>
      <c r="G34" s="137">
        <f t="shared" si="2"/>
        <v>1.1242699999999999E-3</v>
      </c>
      <c r="H34" s="18"/>
      <c r="I34" s="18"/>
      <c r="J34" s="18"/>
      <c r="K34" s="137">
        <f>Notes!H81</f>
        <v>1.1242699999999999E-3</v>
      </c>
      <c r="L34" s="18"/>
      <c r="M34" s="18"/>
      <c r="N34" s="6"/>
      <c r="O34" s="131" t="s">
        <v>50</v>
      </c>
    </row>
    <row r="35" spans="2:57" ht="16" thickBot="1">
      <c r="B35" s="73"/>
      <c r="C35" s="127" t="s">
        <v>39</v>
      </c>
      <c r="D35" s="83"/>
      <c r="E35" s="83"/>
      <c r="F35" s="24" t="s">
        <v>47</v>
      </c>
      <c r="G35" s="137">
        <f t="shared" si="2"/>
        <v>5.6648700000000003E-2</v>
      </c>
      <c r="H35" s="80"/>
      <c r="I35" s="18"/>
      <c r="J35" s="18"/>
      <c r="K35" s="137">
        <f>Notes!H82</f>
        <v>5.6648700000000003E-2</v>
      </c>
      <c r="L35" s="18"/>
      <c r="M35" s="18"/>
      <c r="N35" s="77"/>
      <c r="O35" s="131" t="s">
        <v>50</v>
      </c>
    </row>
    <row r="36" spans="2:57" ht="16" thickBot="1">
      <c r="B36" s="73"/>
      <c r="C36" s="127" t="s">
        <v>44</v>
      </c>
      <c r="D36" s="34"/>
      <c r="E36" s="34"/>
      <c r="F36" s="24" t="s">
        <v>47</v>
      </c>
      <c r="G36" s="137">
        <f t="shared" si="2"/>
        <v>0</v>
      </c>
      <c r="H36" s="18"/>
      <c r="I36" s="18"/>
      <c r="J36" s="18"/>
      <c r="K36" s="137">
        <f>Notes!H83</f>
        <v>0</v>
      </c>
      <c r="L36" s="18"/>
      <c r="M36" s="18"/>
      <c r="N36" s="77"/>
      <c r="O36" s="131" t="s">
        <v>50</v>
      </c>
    </row>
    <row r="37" spans="2:57">
      <c r="B37" s="73"/>
      <c r="C37" s="127"/>
      <c r="D37" s="34"/>
      <c r="E37" s="34"/>
      <c r="F37" s="24"/>
      <c r="G37" s="18"/>
      <c r="H37" s="18"/>
      <c r="I37" s="18"/>
      <c r="J37" s="18"/>
      <c r="K37" s="18"/>
      <c r="L37" s="18"/>
      <c r="M37" s="18"/>
      <c r="N37" s="77"/>
      <c r="O37" s="131"/>
    </row>
    <row r="38" spans="2:57" ht="16" thickBot="1">
      <c r="B38" s="73"/>
      <c r="C38" s="26" t="s">
        <v>82</v>
      </c>
      <c r="D38" s="78"/>
      <c r="E38" s="78"/>
      <c r="F38" s="105"/>
      <c r="G38" s="105"/>
      <c r="H38" s="79"/>
      <c r="I38" s="18"/>
      <c r="J38" s="18"/>
      <c r="K38" s="18"/>
      <c r="L38" s="18"/>
      <c r="M38" s="16"/>
      <c r="N38" s="16"/>
      <c r="O38" s="131"/>
    </row>
    <row r="39" spans="2:57" ht="16" thickBot="1">
      <c r="B39" s="73"/>
      <c r="C39" s="127" t="s">
        <v>42</v>
      </c>
      <c r="D39" s="82"/>
      <c r="E39" s="82"/>
      <c r="F39" s="24" t="s">
        <v>47</v>
      </c>
      <c r="G39" s="137">
        <f>K39</f>
        <v>0</v>
      </c>
      <c r="H39" s="80"/>
      <c r="I39" s="18"/>
      <c r="J39" s="18"/>
      <c r="K39" s="137">
        <f>Notes!H87</f>
        <v>0</v>
      </c>
      <c r="L39" s="18"/>
      <c r="M39" s="18"/>
      <c r="N39" s="77"/>
      <c r="O39" s="131" t="s">
        <v>50</v>
      </c>
    </row>
    <row r="40" spans="2:57" ht="16" thickBot="1">
      <c r="B40" s="73"/>
      <c r="C40" s="127" t="s">
        <v>43</v>
      </c>
      <c r="D40" s="34"/>
      <c r="E40" s="34"/>
      <c r="F40" s="24" t="s">
        <v>47</v>
      </c>
      <c r="G40" s="137">
        <f t="shared" ref="G40:G44" si="3">K40</f>
        <v>0</v>
      </c>
      <c r="H40" s="18"/>
      <c r="I40" s="18"/>
      <c r="J40" s="18"/>
      <c r="K40" s="137">
        <f>Notes!H88</f>
        <v>0</v>
      </c>
      <c r="L40" s="18"/>
      <c r="M40" s="18"/>
      <c r="N40" s="6"/>
      <c r="O40" s="131" t="s">
        <v>50</v>
      </c>
    </row>
    <row r="41" spans="2:57" ht="16" thickBot="1">
      <c r="B41" s="73"/>
      <c r="C41" s="127" t="s">
        <v>46</v>
      </c>
      <c r="D41" s="19"/>
      <c r="E41" s="19"/>
      <c r="F41" s="24" t="s">
        <v>47</v>
      </c>
      <c r="G41" s="137">
        <f t="shared" si="3"/>
        <v>2.8005899999999999E-3</v>
      </c>
      <c r="H41" s="18"/>
      <c r="I41" s="18"/>
      <c r="J41" s="18"/>
      <c r="K41" s="137">
        <f>Notes!H89</f>
        <v>2.8005899999999999E-3</v>
      </c>
      <c r="L41" s="18"/>
      <c r="M41" s="18"/>
      <c r="N41" s="6"/>
      <c r="O41" s="131" t="s">
        <v>50</v>
      </c>
    </row>
    <row r="42" spans="2:57" ht="16" thickBot="1">
      <c r="B42" s="73"/>
      <c r="C42" s="127" t="s">
        <v>45</v>
      </c>
      <c r="D42" s="19"/>
      <c r="E42" s="19"/>
      <c r="F42" s="24" t="s">
        <v>47</v>
      </c>
      <c r="G42" s="137">
        <f t="shared" si="3"/>
        <v>9.8861899999999996E-3</v>
      </c>
      <c r="H42" s="18"/>
      <c r="I42" s="18"/>
      <c r="J42" s="18"/>
      <c r="K42" s="137">
        <f>Notes!H90</f>
        <v>9.8861899999999996E-3</v>
      </c>
      <c r="L42" s="18"/>
      <c r="M42" s="18"/>
      <c r="N42" s="6"/>
      <c r="O42" s="131" t="s">
        <v>50</v>
      </c>
    </row>
    <row r="43" spans="2:57" ht="16" thickBot="1">
      <c r="B43" s="73"/>
      <c r="C43" s="127" t="s">
        <v>39</v>
      </c>
      <c r="D43" s="83"/>
      <c r="E43" s="83"/>
      <c r="F43" s="24" t="s">
        <v>47</v>
      </c>
      <c r="G43" s="137">
        <f t="shared" si="3"/>
        <v>5.5120299999999997E-2</v>
      </c>
      <c r="H43" s="80"/>
      <c r="I43" s="18"/>
      <c r="J43" s="18"/>
      <c r="K43" s="137">
        <f>Notes!H91</f>
        <v>5.5120299999999997E-2</v>
      </c>
      <c r="L43" s="18"/>
      <c r="M43" s="18"/>
      <c r="N43" s="77"/>
      <c r="O43" s="131" t="s">
        <v>50</v>
      </c>
    </row>
    <row r="44" spans="2:57" ht="16" thickBot="1">
      <c r="B44" s="73"/>
      <c r="C44" s="127" t="s">
        <v>44</v>
      </c>
      <c r="D44" s="34"/>
      <c r="E44" s="34"/>
      <c r="F44" s="24" t="s">
        <v>47</v>
      </c>
      <c r="G44" s="137">
        <f t="shared" si="3"/>
        <v>0</v>
      </c>
      <c r="H44" s="18"/>
      <c r="I44" s="18"/>
      <c r="J44" s="18"/>
      <c r="K44" s="137">
        <f>Notes!H92</f>
        <v>0</v>
      </c>
      <c r="L44" s="18"/>
      <c r="M44" s="18"/>
      <c r="N44" s="77"/>
      <c r="O44" s="131" t="s">
        <v>50</v>
      </c>
    </row>
    <row r="45" spans="2:57">
      <c r="B45" s="73"/>
      <c r="C45" s="127"/>
      <c r="D45" s="34"/>
      <c r="E45" s="34"/>
      <c r="F45" s="24"/>
      <c r="G45" s="18"/>
      <c r="H45" s="18"/>
      <c r="I45" s="18"/>
      <c r="J45" s="18"/>
      <c r="K45" s="18"/>
      <c r="L45" s="18"/>
      <c r="M45" s="18"/>
      <c r="N45" s="77"/>
      <c r="O45" s="131"/>
    </row>
    <row r="46" spans="2:57" ht="16" thickBot="1">
      <c r="B46" s="84"/>
      <c r="C46" s="85"/>
      <c r="D46" s="85"/>
      <c r="E46" s="85"/>
      <c r="F46" s="85"/>
      <c r="G46" s="85"/>
      <c r="H46" s="85"/>
      <c r="I46" s="85"/>
      <c r="J46" s="85"/>
      <c r="K46" s="85"/>
      <c r="L46" s="85"/>
      <c r="M46" s="85"/>
      <c r="N46" s="85"/>
      <c r="O46" s="86"/>
    </row>
    <row r="47" spans="2:57">
      <c r="M47" s="18"/>
    </row>
    <row r="48" spans="2:57">
      <c r="M48" s="18"/>
    </row>
    <row r="49" spans="13:15">
      <c r="M49" s="18"/>
    </row>
    <row r="50" spans="13:15">
      <c r="M50" s="18"/>
    </row>
    <row r="51" spans="13:15">
      <c r="M51" s="18"/>
    </row>
    <row r="52" spans="13:15">
      <c r="O52" s="1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14"/>
  <sheetViews>
    <sheetView workbookViewId="0">
      <selection activeCell="K7" sqref="K7"/>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32"/>
      <c r="F6" s="132"/>
      <c r="G6" s="55"/>
      <c r="H6" s="55"/>
      <c r="I6" s="55"/>
      <c r="J6" s="55"/>
      <c r="K6" s="56"/>
      <c r="L6" s="55"/>
    </row>
    <row r="7" spans="2:12">
      <c r="B7" s="54"/>
      <c r="C7" s="145" t="s">
        <v>69</v>
      </c>
      <c r="D7" s="62"/>
      <c r="E7" s="139" t="s">
        <v>56</v>
      </c>
      <c r="F7" s="139" t="s">
        <v>59</v>
      </c>
      <c r="G7" s="57" t="s">
        <v>58</v>
      </c>
      <c r="H7" s="58" t="s">
        <v>64</v>
      </c>
      <c r="I7" s="58" t="s">
        <v>64</v>
      </c>
      <c r="J7" s="58"/>
      <c r="K7" s="58" t="s">
        <v>65</v>
      </c>
      <c r="L7" s="63"/>
    </row>
    <row r="8" spans="2:12">
      <c r="B8" s="54"/>
      <c r="C8" s="146" t="s">
        <v>66</v>
      </c>
      <c r="E8" s="135"/>
      <c r="F8" s="135"/>
    </row>
    <row r="9" spans="2:12">
      <c r="B9" s="54"/>
      <c r="C9" s="147" t="s">
        <v>39</v>
      </c>
      <c r="E9" s="135"/>
      <c r="F9" s="135"/>
    </row>
    <row r="10" spans="2:12">
      <c r="B10" s="54"/>
      <c r="C10" s="120"/>
      <c r="E10" s="135"/>
      <c r="F10" s="135"/>
    </row>
    <row r="11" spans="2:12">
      <c r="B11" s="54"/>
      <c r="C11" s="62" t="s">
        <v>61</v>
      </c>
      <c r="D11" s="62"/>
      <c r="E11" s="62" t="s">
        <v>60</v>
      </c>
      <c r="F11" s="133"/>
      <c r="G11" s="62" t="s">
        <v>3</v>
      </c>
      <c r="H11" s="66">
        <v>2011</v>
      </c>
      <c r="I11" s="66">
        <v>2011</v>
      </c>
      <c r="J11" s="62"/>
      <c r="K11" s="64" t="s">
        <v>50</v>
      </c>
      <c r="L11" s="63"/>
    </row>
    <row r="12" spans="2:12">
      <c r="B12" s="54"/>
      <c r="C12" s="62"/>
      <c r="D12" s="62"/>
      <c r="E12" s="133"/>
      <c r="F12" s="133"/>
      <c r="G12" s="62"/>
      <c r="H12" s="66"/>
      <c r="I12" s="66"/>
      <c r="J12" s="62"/>
      <c r="K12" s="64"/>
      <c r="L12" s="63"/>
    </row>
    <row r="13" spans="2:12" ht="17">
      <c r="B13" s="54"/>
      <c r="C13" s="62" t="s">
        <v>38</v>
      </c>
      <c r="D13" s="62"/>
      <c r="E13" s="134" t="s">
        <v>94</v>
      </c>
      <c r="F13" s="134"/>
      <c r="G13" s="62" t="s">
        <v>80</v>
      </c>
      <c r="H13" s="66"/>
      <c r="I13" s="66">
        <v>2016</v>
      </c>
      <c r="J13" s="163">
        <v>42419</v>
      </c>
      <c r="K13" s="64" t="s">
        <v>99</v>
      </c>
      <c r="L13" s="136" t="s">
        <v>98</v>
      </c>
    </row>
    <row r="14" spans="2:12">
      <c r="B14" s="54"/>
      <c r="E14" s="135"/>
      <c r="F14" s="13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I147"/>
  <sheetViews>
    <sheetView topLeftCell="A72" workbookViewId="0">
      <selection activeCell="C101" sqref="C101"/>
    </sheetView>
  </sheetViews>
  <sheetFormatPr baseColWidth="10" defaultColWidth="7" defaultRowHeight="15" x14ac:dyDescent="0"/>
  <cols>
    <col min="1" max="1" width="5.625" style="115" customWidth="1"/>
    <col min="2" max="2" width="5" style="115" customWidth="1"/>
    <col min="3" max="4" width="7" style="115"/>
    <col min="5" max="5" width="11.375" style="115" customWidth="1"/>
    <col min="6" max="6" width="10.875" style="115" bestFit="1" customWidth="1"/>
    <col min="7" max="7" width="9.625" style="115" bestFit="1" customWidth="1"/>
    <col min="8" max="11" width="7" style="115"/>
    <col min="12" max="12" width="10" style="115" bestFit="1" customWidth="1"/>
    <col min="13" max="16384" width="7" style="115"/>
  </cols>
  <sheetData>
    <row r="1" spans="2:25" ht="16" thickBot="1"/>
    <row r="2" spans="2:25" s="26" customFormat="1">
      <c r="B2" s="118"/>
      <c r="C2" s="119" t="s">
        <v>25</v>
      </c>
      <c r="D2" s="119" t="s">
        <v>55</v>
      </c>
      <c r="E2" s="119"/>
      <c r="F2" s="119" t="s">
        <v>32</v>
      </c>
      <c r="G2" s="119"/>
      <c r="H2" s="119"/>
      <c r="I2" s="119"/>
      <c r="J2" s="119"/>
      <c r="K2" s="119"/>
      <c r="L2" s="119"/>
      <c r="M2" s="119"/>
      <c r="N2" s="119"/>
      <c r="O2" s="119"/>
      <c r="P2" s="119"/>
      <c r="Q2" s="119"/>
      <c r="R2" s="119"/>
      <c r="S2" s="119"/>
      <c r="T2" s="119"/>
      <c r="U2" s="119"/>
    </row>
    <row r="3" spans="2:25">
      <c r="B3" s="116"/>
      <c r="C3" s="117"/>
      <c r="D3" s="117"/>
      <c r="E3" s="117"/>
      <c r="F3" s="117"/>
      <c r="G3" s="117"/>
      <c r="H3" s="117"/>
      <c r="I3" s="117"/>
      <c r="J3" s="117"/>
      <c r="K3" s="117"/>
      <c r="L3" s="117"/>
      <c r="M3" s="117"/>
      <c r="N3" s="117"/>
      <c r="O3" s="117"/>
      <c r="P3" s="117"/>
      <c r="Q3" s="117"/>
      <c r="R3" s="117"/>
      <c r="S3" s="117"/>
      <c r="T3" s="117"/>
      <c r="U3" s="117"/>
    </row>
    <row r="4" spans="2:25" customFormat="1" ht="18">
      <c r="B4" s="116"/>
      <c r="C4" s="175" t="s">
        <v>56</v>
      </c>
      <c r="D4" s="128"/>
      <c r="E4" s="128"/>
      <c r="F4" s="128"/>
      <c r="G4" s="128"/>
      <c r="H4" s="128"/>
      <c r="I4" s="128"/>
      <c r="J4" s="128"/>
      <c r="K4" s="128"/>
      <c r="L4" s="128"/>
      <c r="M4" s="128"/>
      <c r="N4" s="128"/>
      <c r="O4" s="128"/>
      <c r="P4" s="128"/>
      <c r="Q4" s="128"/>
      <c r="R4" s="128"/>
      <c r="S4" s="128"/>
      <c r="T4" s="128"/>
      <c r="U4" s="128"/>
      <c r="V4" s="128"/>
      <c r="W4" s="128"/>
      <c r="X4" s="128"/>
      <c r="Y4" s="128"/>
    </row>
    <row r="5" spans="2:25" customFormat="1" ht="16">
      <c r="B5" s="116"/>
      <c r="C5" s="128"/>
      <c r="D5" s="128"/>
      <c r="E5" s="128"/>
      <c r="F5" s="128"/>
      <c r="G5" s="128"/>
      <c r="H5" s="128"/>
      <c r="I5" s="128"/>
      <c r="J5" s="128"/>
      <c r="K5" s="128"/>
      <c r="L5" s="128"/>
      <c r="M5" s="128"/>
      <c r="N5" s="128"/>
      <c r="O5" s="128"/>
      <c r="P5" s="128"/>
      <c r="Q5" s="128"/>
      <c r="R5" s="128"/>
      <c r="S5" s="128"/>
      <c r="T5" s="128"/>
      <c r="U5" s="128"/>
      <c r="V5" s="128"/>
      <c r="W5" s="128"/>
      <c r="X5" s="128"/>
      <c r="Y5" s="128"/>
    </row>
    <row r="6" spans="2:25" customFormat="1" ht="16">
      <c r="B6" s="116"/>
      <c r="C6" s="128"/>
      <c r="D6" s="128"/>
      <c r="E6" s="128"/>
      <c r="F6" s="128"/>
      <c r="G6" s="128"/>
      <c r="H6" s="128"/>
      <c r="I6" s="128"/>
      <c r="J6" s="128"/>
      <c r="K6" s="128"/>
      <c r="L6" s="128"/>
      <c r="M6" s="128"/>
      <c r="N6" s="128"/>
      <c r="O6" s="128"/>
      <c r="P6" s="128"/>
      <c r="Q6" s="128"/>
      <c r="R6" s="128"/>
      <c r="S6" s="128"/>
      <c r="T6" s="128"/>
      <c r="U6" s="128"/>
      <c r="V6" s="128"/>
      <c r="W6" s="128"/>
      <c r="X6" s="128"/>
      <c r="Y6" s="128"/>
    </row>
    <row r="7" spans="2:25" customFormat="1" ht="16">
      <c r="B7" s="116"/>
      <c r="C7" s="128"/>
      <c r="D7" s="128"/>
      <c r="E7" s="128"/>
      <c r="F7" s="128"/>
      <c r="G7" s="128"/>
      <c r="H7" s="128"/>
      <c r="I7" s="128"/>
      <c r="J7" s="128"/>
      <c r="K7" s="128"/>
      <c r="L7" s="128"/>
      <c r="M7" s="128"/>
      <c r="N7" s="128"/>
      <c r="O7" s="128"/>
      <c r="P7" s="128"/>
      <c r="Q7" s="128"/>
      <c r="R7" s="128"/>
      <c r="S7" s="128"/>
      <c r="T7" s="128"/>
      <c r="U7" s="128"/>
      <c r="V7" s="128"/>
      <c r="W7" s="128"/>
      <c r="X7" s="128"/>
      <c r="Y7" s="128"/>
    </row>
    <row r="8" spans="2:25" customFormat="1" ht="16">
      <c r="B8" s="116"/>
      <c r="C8" s="128"/>
      <c r="D8">
        <v>17</v>
      </c>
      <c r="E8" t="s">
        <v>88</v>
      </c>
      <c r="F8" s="128"/>
      <c r="G8" s="128"/>
      <c r="H8" s="129"/>
      <c r="I8" s="128"/>
      <c r="J8" s="128"/>
      <c r="K8" s="128"/>
      <c r="L8" s="128"/>
      <c r="M8" s="128"/>
      <c r="N8" s="128"/>
      <c r="O8" s="128"/>
      <c r="P8" s="128"/>
      <c r="Q8" s="128"/>
      <c r="R8" s="128"/>
      <c r="S8" s="128"/>
      <c r="T8" s="128"/>
      <c r="U8" s="128"/>
      <c r="V8" s="128"/>
      <c r="W8" s="128"/>
      <c r="X8" s="128"/>
      <c r="Y8" s="128"/>
    </row>
    <row r="9" spans="2:25" customFormat="1" ht="16">
      <c r="B9" s="116"/>
      <c r="C9" s="128"/>
      <c r="D9" s="128"/>
      <c r="F9" s="128"/>
      <c r="G9" s="128"/>
      <c r="H9" s="129"/>
      <c r="I9" s="128"/>
      <c r="J9" s="128"/>
      <c r="K9" s="128"/>
      <c r="L9" s="128"/>
      <c r="M9" s="128"/>
      <c r="N9" s="128"/>
      <c r="O9" s="128"/>
      <c r="P9" s="128"/>
      <c r="Q9" s="128"/>
      <c r="R9" s="128"/>
      <c r="S9" s="128"/>
      <c r="T9" s="128"/>
      <c r="U9" s="128"/>
      <c r="V9" s="128"/>
      <c r="W9" s="128"/>
      <c r="X9" s="128"/>
      <c r="Y9" s="128"/>
    </row>
    <row r="10" spans="2:25" customFormat="1" ht="16">
      <c r="B10" s="116"/>
      <c r="C10" s="128"/>
      <c r="D10" s="128"/>
      <c r="F10" s="128"/>
      <c r="H10" s="129"/>
      <c r="I10" s="128"/>
      <c r="J10" s="128"/>
      <c r="K10" s="128"/>
      <c r="L10" s="128"/>
      <c r="M10" s="128"/>
      <c r="N10" s="128"/>
      <c r="O10" s="128"/>
      <c r="P10" s="128"/>
      <c r="Q10" s="128"/>
      <c r="R10" s="128"/>
      <c r="S10" s="128"/>
      <c r="T10" s="128"/>
      <c r="U10" s="128"/>
      <c r="V10" s="128"/>
      <c r="W10" s="128"/>
      <c r="X10" s="128"/>
      <c r="Y10" s="128"/>
    </row>
    <row r="11" spans="2:25" customFormat="1" ht="16">
      <c r="B11" s="116"/>
      <c r="C11" s="128"/>
      <c r="D11" s="128"/>
      <c r="F11" s="128"/>
      <c r="G11" s="128"/>
      <c r="H11" s="129"/>
      <c r="I11" s="128"/>
      <c r="J11" s="128"/>
      <c r="K11" s="128"/>
      <c r="L11" s="128"/>
      <c r="M11" s="128"/>
      <c r="N11" s="128"/>
      <c r="O11" s="128"/>
      <c r="P11" s="128"/>
      <c r="Q11" s="128"/>
      <c r="R11" s="128"/>
      <c r="S11" s="128"/>
      <c r="T11" s="128"/>
      <c r="U11" s="128"/>
      <c r="V11" s="128"/>
      <c r="W11" s="128"/>
      <c r="X11" s="128"/>
      <c r="Y11" s="128"/>
    </row>
    <row r="12" spans="2:25" customFormat="1" ht="16">
      <c r="B12" s="116"/>
      <c r="C12" s="128"/>
      <c r="D12" s="128"/>
      <c r="E12" s="128"/>
      <c r="F12" s="128"/>
      <c r="G12" s="128"/>
      <c r="H12" s="128"/>
      <c r="I12" s="128"/>
      <c r="J12" s="128"/>
      <c r="K12" s="128"/>
      <c r="L12" s="128"/>
      <c r="M12" s="128"/>
      <c r="N12" s="128"/>
      <c r="O12" s="128"/>
      <c r="P12" s="128"/>
      <c r="Q12" s="128"/>
      <c r="R12" s="128"/>
      <c r="S12" s="128"/>
      <c r="T12" s="128"/>
      <c r="U12" s="128"/>
      <c r="V12" s="128"/>
      <c r="W12" s="128"/>
      <c r="X12" s="128"/>
      <c r="Y12" s="128"/>
    </row>
    <row r="13" spans="2:25" customFormat="1" ht="16">
      <c r="B13" s="116"/>
      <c r="C13" s="128"/>
      <c r="D13" s="128"/>
      <c r="E13" s="128"/>
      <c r="F13" s="128"/>
      <c r="G13" s="128"/>
      <c r="H13" s="128"/>
      <c r="I13" s="128"/>
      <c r="J13" s="128"/>
      <c r="K13" s="128"/>
      <c r="L13" s="128"/>
      <c r="M13" s="128"/>
      <c r="N13" s="128"/>
      <c r="O13" s="128"/>
      <c r="P13" s="128"/>
      <c r="Q13" s="128"/>
      <c r="R13" s="128"/>
      <c r="S13" s="128"/>
      <c r="T13" s="128"/>
      <c r="U13" s="128"/>
      <c r="V13" s="128"/>
      <c r="W13" s="128"/>
      <c r="X13" s="128"/>
      <c r="Y13" s="128"/>
    </row>
    <row r="14" spans="2:25" customFormat="1" ht="16">
      <c r="B14" s="116"/>
      <c r="C14" s="128"/>
      <c r="D14" s="128"/>
      <c r="E14" s="128"/>
      <c r="F14" s="128"/>
      <c r="G14" s="128"/>
      <c r="H14" s="128"/>
      <c r="I14" s="128"/>
      <c r="J14" s="128"/>
      <c r="K14" s="128"/>
      <c r="L14" s="128"/>
      <c r="M14" s="128"/>
      <c r="N14" s="128"/>
      <c r="O14" s="128"/>
      <c r="P14" s="128"/>
      <c r="Q14" s="128"/>
      <c r="R14" s="128"/>
      <c r="S14" s="128"/>
      <c r="T14" s="128"/>
      <c r="U14" s="128"/>
      <c r="V14" s="128"/>
      <c r="W14" s="128"/>
      <c r="X14" s="128"/>
      <c r="Y14" s="128"/>
    </row>
    <row r="15" spans="2:25" customFormat="1" ht="16">
      <c r="B15" s="116"/>
      <c r="C15" s="128"/>
      <c r="D15" s="128"/>
      <c r="E15" s="128"/>
      <c r="F15" s="128"/>
      <c r="G15" s="128"/>
      <c r="H15" s="128"/>
      <c r="I15" s="128"/>
      <c r="J15" s="128"/>
      <c r="K15" s="128"/>
      <c r="L15" s="128"/>
      <c r="M15" s="128"/>
      <c r="N15" s="128"/>
      <c r="O15" s="128"/>
      <c r="P15" s="128"/>
      <c r="Q15" s="128"/>
      <c r="R15" s="128"/>
      <c r="S15" s="128"/>
      <c r="T15" s="128"/>
      <c r="U15" s="128"/>
      <c r="V15" s="128"/>
      <c r="W15" s="128"/>
      <c r="X15" s="128"/>
      <c r="Y15" s="128"/>
    </row>
    <row r="16" spans="2:25" customFormat="1" ht="16">
      <c r="B16" s="116"/>
      <c r="C16" s="128"/>
      <c r="D16" s="128"/>
      <c r="E16" s="128"/>
      <c r="F16" s="128"/>
      <c r="G16" s="128"/>
      <c r="H16" s="128"/>
      <c r="I16" s="128"/>
      <c r="J16" s="128"/>
      <c r="K16" s="128"/>
      <c r="L16" s="128"/>
      <c r="M16" s="128"/>
      <c r="N16" s="128"/>
      <c r="O16" s="128"/>
      <c r="P16" s="128"/>
      <c r="Q16" s="128"/>
      <c r="R16" s="128"/>
      <c r="S16" s="128"/>
      <c r="T16" s="128"/>
      <c r="U16" s="128"/>
      <c r="V16" s="128"/>
      <c r="W16" s="128"/>
      <c r="X16" s="128"/>
      <c r="Y16" s="128"/>
    </row>
    <row r="17" spans="2:25" customFormat="1" ht="16">
      <c r="B17" s="116"/>
      <c r="C17" s="128"/>
      <c r="D17" s="128"/>
      <c r="E17" s="128"/>
      <c r="F17" s="128"/>
      <c r="G17" s="128"/>
      <c r="H17" s="128"/>
      <c r="I17" s="128"/>
      <c r="J17" s="128"/>
      <c r="K17" s="128"/>
      <c r="L17" s="128"/>
      <c r="M17" s="128"/>
      <c r="N17" s="128"/>
      <c r="O17" s="128"/>
      <c r="P17" s="128"/>
      <c r="Q17" s="128"/>
      <c r="R17" s="128"/>
      <c r="S17" s="128"/>
      <c r="T17" s="128"/>
      <c r="U17" s="128"/>
      <c r="V17" s="128"/>
      <c r="W17" s="128"/>
      <c r="X17" s="128"/>
      <c r="Y17" s="128"/>
    </row>
    <row r="18" spans="2:25" customFormat="1" ht="16">
      <c r="B18" s="116"/>
      <c r="C18" s="128"/>
      <c r="D18" s="128"/>
      <c r="E18" s="128"/>
      <c r="F18" s="128"/>
      <c r="G18" s="128"/>
      <c r="H18" s="128"/>
      <c r="I18" s="128"/>
      <c r="J18" s="128"/>
      <c r="K18" s="128"/>
      <c r="L18" s="128"/>
      <c r="M18" s="128"/>
      <c r="N18" s="128"/>
      <c r="O18" s="128"/>
      <c r="P18" s="128"/>
      <c r="Q18" s="128"/>
      <c r="R18" s="128"/>
      <c r="S18" s="128"/>
      <c r="T18" s="128"/>
      <c r="U18" s="128"/>
      <c r="V18" s="128"/>
      <c r="W18" s="128"/>
      <c r="X18" s="128"/>
      <c r="Y18" s="128"/>
    </row>
    <row r="19" spans="2:25" customFormat="1" ht="16">
      <c r="B19" s="116"/>
      <c r="C19" s="128"/>
      <c r="D19" s="128"/>
      <c r="E19" s="128"/>
      <c r="F19" s="128"/>
      <c r="G19" s="128"/>
      <c r="H19" s="128"/>
      <c r="I19" s="128"/>
      <c r="J19" s="128"/>
      <c r="K19" s="128"/>
      <c r="L19" s="128"/>
      <c r="M19" s="128"/>
      <c r="N19" s="128"/>
      <c r="O19" s="128"/>
      <c r="P19" s="128"/>
      <c r="Q19" s="128"/>
      <c r="R19" s="128"/>
      <c r="S19" s="128"/>
      <c r="T19" s="128"/>
      <c r="U19" s="128"/>
      <c r="V19" s="128"/>
      <c r="W19" s="128"/>
      <c r="X19" s="128"/>
      <c r="Y19" s="128"/>
    </row>
    <row r="20" spans="2:25" customFormat="1" ht="16">
      <c r="B20" s="116"/>
      <c r="C20" s="128"/>
      <c r="D20" s="128"/>
      <c r="E20" s="128"/>
      <c r="F20" s="128"/>
      <c r="G20" s="128"/>
      <c r="H20" s="128"/>
      <c r="I20" s="128"/>
      <c r="J20" s="128"/>
      <c r="K20" s="128"/>
      <c r="L20" s="128"/>
      <c r="M20" s="128"/>
      <c r="N20" s="128"/>
      <c r="O20" s="128"/>
      <c r="P20" s="128"/>
      <c r="Q20" s="128"/>
      <c r="R20" s="128"/>
      <c r="S20" s="128"/>
      <c r="T20" s="128"/>
      <c r="U20" s="128"/>
      <c r="V20" s="128"/>
      <c r="W20" s="128"/>
      <c r="X20" s="128"/>
      <c r="Y20" s="128"/>
    </row>
    <row r="21" spans="2:25" customFormat="1" ht="16">
      <c r="B21" s="116"/>
      <c r="C21" s="128"/>
      <c r="D21" s="128"/>
      <c r="E21" s="128"/>
      <c r="F21" s="128"/>
      <c r="G21" s="128"/>
      <c r="H21" s="128"/>
      <c r="I21" s="128"/>
      <c r="J21" s="128"/>
      <c r="K21" s="128"/>
      <c r="L21" s="128"/>
      <c r="M21" s="128"/>
      <c r="N21" s="128"/>
      <c r="O21" s="128"/>
      <c r="P21" s="128"/>
      <c r="Q21" s="128"/>
      <c r="R21" s="128"/>
      <c r="S21" s="128"/>
      <c r="T21" s="128"/>
      <c r="U21" s="128"/>
      <c r="V21" s="128"/>
      <c r="W21" s="128"/>
      <c r="X21" s="128"/>
      <c r="Y21" s="128"/>
    </row>
    <row r="22" spans="2:25" customFormat="1" ht="16">
      <c r="B22" s="116"/>
      <c r="C22" s="128"/>
      <c r="D22" s="128"/>
      <c r="E22" s="177" t="s">
        <v>91</v>
      </c>
      <c r="F22" s="180"/>
      <c r="G22" s="180"/>
      <c r="H22" s="180"/>
      <c r="I22" s="180"/>
      <c r="J22" s="128"/>
      <c r="K22" s="128"/>
      <c r="L22" s="128"/>
      <c r="M22" s="128"/>
      <c r="N22" s="128"/>
      <c r="O22" s="128"/>
      <c r="P22" s="128"/>
      <c r="Q22" s="128"/>
      <c r="R22" s="128"/>
      <c r="S22" s="128"/>
      <c r="T22" s="128"/>
      <c r="U22" s="128"/>
      <c r="V22" s="128"/>
      <c r="W22" s="128"/>
      <c r="X22" s="128"/>
      <c r="Y22" s="128"/>
    </row>
    <row r="23" spans="2:25" customFormat="1" ht="16">
      <c r="B23" s="116"/>
      <c r="C23" s="128"/>
      <c r="D23" s="128"/>
      <c r="E23" s="180"/>
      <c r="F23" s="180"/>
      <c r="G23" s="180"/>
      <c r="H23" s="180"/>
      <c r="I23" s="180"/>
      <c r="J23" s="128"/>
      <c r="K23" s="128"/>
      <c r="L23" s="128"/>
      <c r="M23" s="128"/>
      <c r="N23" s="128"/>
      <c r="O23" s="128"/>
      <c r="P23" s="128"/>
      <c r="Q23" s="128"/>
      <c r="R23" s="128"/>
      <c r="S23" s="128"/>
      <c r="T23" s="128"/>
      <c r="U23" s="128"/>
      <c r="V23" s="128"/>
      <c r="W23" s="128"/>
      <c r="X23" s="128"/>
      <c r="Y23" s="128"/>
    </row>
    <row r="24" spans="2:25" customFormat="1" ht="16">
      <c r="B24" s="116"/>
      <c r="C24" s="128"/>
      <c r="D24" s="128"/>
      <c r="E24" s="180"/>
      <c r="F24" s="177">
        <v>0.82699999999999996</v>
      </c>
      <c r="G24" s="177" t="s">
        <v>89</v>
      </c>
      <c r="H24" s="177" t="s">
        <v>57</v>
      </c>
      <c r="I24" s="180"/>
      <c r="J24" s="128"/>
      <c r="K24" s="128"/>
      <c r="L24" s="128"/>
      <c r="M24" s="128"/>
      <c r="N24" s="128"/>
      <c r="O24" s="128"/>
      <c r="P24" s="128"/>
      <c r="Q24" s="128"/>
      <c r="R24" s="128"/>
      <c r="S24" s="128"/>
      <c r="T24" s="128"/>
      <c r="U24" s="128"/>
      <c r="V24" s="128"/>
      <c r="W24" s="128"/>
      <c r="X24" s="128"/>
      <c r="Y24" s="128"/>
    </row>
    <row r="25" spans="2:25" customFormat="1" ht="16">
      <c r="B25" s="116"/>
      <c r="C25" s="128"/>
      <c r="D25" s="128"/>
      <c r="E25" s="180"/>
      <c r="F25" s="177">
        <f>F24/1000</f>
        <v>8.2699999999999994E-4</v>
      </c>
      <c r="G25" s="177" t="s">
        <v>67</v>
      </c>
      <c r="H25" s="177"/>
      <c r="I25" s="180"/>
      <c r="J25" s="128"/>
      <c r="K25" s="128"/>
      <c r="L25" s="128"/>
      <c r="M25" s="128"/>
      <c r="N25" s="128"/>
      <c r="O25" s="128"/>
      <c r="P25" s="128"/>
      <c r="Q25" s="128"/>
      <c r="R25" s="128"/>
      <c r="S25" s="128"/>
      <c r="T25" s="128"/>
      <c r="U25" s="128"/>
      <c r="V25" s="128"/>
      <c r="W25" s="128"/>
      <c r="X25" s="128"/>
      <c r="Y25" s="128"/>
    </row>
    <row r="26" spans="2:25" customFormat="1" ht="16">
      <c r="B26" s="116"/>
      <c r="C26" s="128"/>
      <c r="D26" s="128"/>
      <c r="E26" s="180"/>
      <c r="F26" s="177">
        <v>31.4</v>
      </c>
      <c r="G26" s="177" t="s">
        <v>90</v>
      </c>
      <c r="H26" s="177" t="s">
        <v>57</v>
      </c>
      <c r="I26" s="180"/>
      <c r="J26" s="128"/>
      <c r="K26" s="128"/>
      <c r="L26" s="128"/>
      <c r="M26" s="128"/>
      <c r="N26" s="128"/>
      <c r="O26" s="128"/>
      <c r="P26" s="128"/>
      <c r="Q26" s="128"/>
      <c r="R26" s="128"/>
      <c r="S26" s="128"/>
      <c r="T26" s="128"/>
      <c r="U26" s="128"/>
      <c r="V26" s="128"/>
      <c r="W26" s="128"/>
      <c r="X26" s="128"/>
      <c r="Y26" s="128"/>
    </row>
    <row r="27" spans="2:25" customFormat="1" ht="16">
      <c r="B27" s="116"/>
      <c r="C27" s="128"/>
      <c r="D27" s="128"/>
      <c r="E27" s="180"/>
      <c r="F27" s="177">
        <f>F26/F24</f>
        <v>37.968561064087062</v>
      </c>
      <c r="G27" s="177" t="s">
        <v>52</v>
      </c>
      <c r="H27" s="177" t="s">
        <v>57</v>
      </c>
      <c r="I27" s="180"/>
      <c r="J27" s="128"/>
      <c r="K27" s="128"/>
      <c r="L27" s="128"/>
      <c r="M27" s="128"/>
      <c r="N27" s="128"/>
      <c r="O27" s="128"/>
      <c r="P27" s="128"/>
      <c r="Q27" s="128"/>
      <c r="R27" s="128"/>
      <c r="S27" s="128"/>
      <c r="T27" s="128"/>
      <c r="U27" s="128"/>
      <c r="V27" s="128"/>
      <c r="W27" s="128"/>
      <c r="X27" s="128"/>
      <c r="Y27" s="128"/>
    </row>
    <row r="28" spans="2:25" customFormat="1" ht="16">
      <c r="B28" s="116"/>
      <c r="C28" s="128"/>
      <c r="D28" s="128"/>
      <c r="E28" s="128"/>
      <c r="F28" s="128"/>
      <c r="G28" s="128"/>
      <c r="H28" s="128"/>
      <c r="I28" s="128"/>
      <c r="J28" s="128"/>
      <c r="K28" s="128"/>
      <c r="L28" s="128"/>
      <c r="M28" s="128"/>
      <c r="N28" s="128"/>
      <c r="O28" s="128"/>
      <c r="P28" s="128"/>
      <c r="Q28" s="128"/>
      <c r="R28" s="128"/>
      <c r="S28" s="128"/>
      <c r="T28" s="128"/>
      <c r="U28" s="128"/>
      <c r="V28" s="128"/>
      <c r="W28" s="128"/>
      <c r="X28" s="128"/>
      <c r="Y28" s="128"/>
    </row>
    <row r="29" spans="2:25" customFormat="1" ht="16">
      <c r="B29" s="116"/>
    </row>
    <row r="30" spans="2:25" customFormat="1" ht="16">
      <c r="B30" s="116"/>
    </row>
    <row r="31" spans="2:25" customFormat="1" ht="16">
      <c r="B31" s="116"/>
    </row>
    <row r="32" spans="2:25" customFormat="1" ht="16">
      <c r="B32" s="116"/>
    </row>
    <row r="33" spans="2:7" customFormat="1" ht="16">
      <c r="B33" s="116"/>
      <c r="D33">
        <v>16</v>
      </c>
      <c r="E33" t="s">
        <v>102</v>
      </c>
    </row>
    <row r="34" spans="2:7" customFormat="1" ht="16">
      <c r="B34" s="116"/>
    </row>
    <row r="35" spans="2:7" customFormat="1" ht="16">
      <c r="B35" s="116"/>
    </row>
    <row r="36" spans="2:7" customFormat="1" ht="16">
      <c r="B36" s="116"/>
    </row>
    <row r="37" spans="2:7" customFormat="1" ht="16">
      <c r="B37" s="116"/>
    </row>
    <row r="38" spans="2:7" customFormat="1" ht="16">
      <c r="B38" s="116"/>
    </row>
    <row r="39" spans="2:7" customFormat="1" ht="16">
      <c r="B39" s="116"/>
    </row>
    <row r="40" spans="2:7" customFormat="1" ht="16">
      <c r="B40" s="116"/>
    </row>
    <row r="41" spans="2:7" customFormat="1" ht="16">
      <c r="B41" s="116"/>
    </row>
    <row r="42" spans="2:7" customFormat="1" ht="16">
      <c r="B42" s="116"/>
    </row>
    <row r="43" spans="2:7" customFormat="1" ht="16">
      <c r="B43" s="116"/>
    </row>
    <row r="44" spans="2:7" customFormat="1" ht="16">
      <c r="B44" s="116"/>
      <c r="F44">
        <v>56.4</v>
      </c>
      <c r="G44" t="s">
        <v>103</v>
      </c>
    </row>
    <row r="45" spans="2:7" customFormat="1" ht="16">
      <c r="B45" s="116"/>
      <c r="F45">
        <f>F44/1000</f>
        <v>5.6399999999999999E-2</v>
      </c>
      <c r="G45" t="s">
        <v>47</v>
      </c>
    </row>
    <row r="46" spans="2:7" customFormat="1" ht="16">
      <c r="B46" s="116"/>
    </row>
    <row r="47" spans="2:7" customFormat="1" ht="16">
      <c r="B47" s="116"/>
    </row>
    <row r="48" spans="2:7" customFormat="1" ht="16">
      <c r="B48" s="116"/>
    </row>
    <row r="49" spans="2:35" customFormat="1" ht="16">
      <c r="B49" s="116"/>
    </row>
    <row r="50" spans="2:35" customFormat="1" ht="17" thickBot="1">
      <c r="B50" s="116"/>
    </row>
    <row r="51" spans="2:35" customFormat="1" ht="16">
      <c r="B51" s="118"/>
      <c r="C51" s="119" t="s">
        <v>25</v>
      </c>
      <c r="D51" s="119" t="s">
        <v>55</v>
      </c>
      <c r="E51" s="119"/>
      <c r="F51" s="119" t="s">
        <v>32</v>
      </c>
      <c r="G51" s="119"/>
      <c r="H51" s="119"/>
      <c r="I51" s="119"/>
      <c r="J51" s="119"/>
      <c r="K51" s="119"/>
      <c r="L51" s="119"/>
      <c r="M51" s="119"/>
      <c r="N51" s="119"/>
      <c r="O51" s="119"/>
      <c r="P51" s="119"/>
      <c r="Q51" s="119"/>
      <c r="R51" s="119"/>
      <c r="S51" s="119"/>
      <c r="T51" s="119"/>
      <c r="U51" s="119"/>
      <c r="V51" s="26"/>
      <c r="W51" s="26"/>
      <c r="X51" s="26"/>
      <c r="Y51" s="26"/>
      <c r="Z51" s="26"/>
      <c r="AA51" s="26"/>
      <c r="AB51" s="26"/>
      <c r="AC51" s="26"/>
      <c r="AD51" s="26"/>
      <c r="AE51" s="26"/>
      <c r="AF51" s="26"/>
      <c r="AG51" s="26"/>
      <c r="AH51" s="26"/>
      <c r="AI51" s="26"/>
    </row>
    <row r="52" spans="2:35" customFormat="1" ht="16">
      <c r="B52" s="116"/>
      <c r="C52" s="130"/>
      <c r="D52" s="128"/>
      <c r="E52" s="128"/>
      <c r="F52" s="128"/>
      <c r="G52" s="128"/>
      <c r="H52" s="128"/>
      <c r="I52" s="128"/>
      <c r="J52" s="128"/>
      <c r="K52" s="128"/>
      <c r="L52" s="128"/>
      <c r="M52" s="128"/>
      <c r="N52" s="128"/>
      <c r="O52" s="128"/>
      <c r="P52" s="128"/>
      <c r="Q52" s="128"/>
      <c r="R52" s="128"/>
      <c r="S52" s="128"/>
      <c r="T52" s="128"/>
      <c r="U52" s="128"/>
      <c r="V52" s="128"/>
      <c r="W52" s="128"/>
      <c r="X52" s="128"/>
      <c r="Y52" s="128"/>
    </row>
    <row r="53" spans="2:35" customFormat="1" ht="17">
      <c r="B53" s="116"/>
      <c r="C53" s="136" t="s">
        <v>60</v>
      </c>
      <c r="D53" s="128"/>
      <c r="E53" s="128"/>
      <c r="F53" s="128"/>
      <c r="G53" s="128"/>
      <c r="H53" s="128"/>
      <c r="I53" s="128"/>
      <c r="J53" s="128"/>
      <c r="K53" s="128"/>
      <c r="L53" s="128"/>
      <c r="M53" s="128"/>
      <c r="N53" s="128"/>
      <c r="O53" s="128"/>
      <c r="P53" s="128"/>
      <c r="Q53" s="128"/>
      <c r="R53" s="128"/>
      <c r="S53" s="128"/>
      <c r="T53" s="128"/>
      <c r="U53" s="128"/>
      <c r="V53" s="128"/>
      <c r="W53" s="128"/>
      <c r="X53" s="128"/>
      <c r="Y53" s="128"/>
    </row>
    <row r="54" spans="2:35" customFormat="1" ht="16">
      <c r="B54" s="116"/>
      <c r="C54" s="128"/>
      <c r="D54" s="128"/>
      <c r="E54" s="128"/>
      <c r="F54" s="128"/>
      <c r="G54" s="128"/>
      <c r="H54" s="128"/>
      <c r="I54" s="128"/>
      <c r="J54" s="128"/>
      <c r="K54" s="128"/>
      <c r="L54" s="128"/>
      <c r="M54" s="128"/>
      <c r="N54" s="128"/>
      <c r="O54" s="128"/>
      <c r="P54" s="128"/>
      <c r="Q54" s="128"/>
      <c r="R54" s="128"/>
      <c r="S54" s="128"/>
      <c r="T54" s="128"/>
      <c r="U54" s="128"/>
      <c r="V54" s="128"/>
      <c r="W54" s="128"/>
      <c r="X54" s="128"/>
      <c r="Y54" s="128"/>
    </row>
    <row r="55" spans="2:35" customFormat="1" ht="16">
      <c r="B55" s="116"/>
      <c r="C55" s="128"/>
      <c r="D55" s="177" t="s">
        <v>87</v>
      </c>
      <c r="E55" s="177"/>
      <c r="F55" s="177"/>
      <c r="G55" s="177"/>
      <c r="H55" s="177"/>
      <c r="I55" s="177"/>
      <c r="J55" s="177"/>
      <c r="K55" s="177"/>
      <c r="L55" s="128"/>
      <c r="M55" s="128"/>
      <c r="N55" s="128"/>
      <c r="O55" s="128"/>
      <c r="P55" s="128"/>
      <c r="Q55" s="128"/>
      <c r="R55" s="128"/>
      <c r="S55" s="128"/>
      <c r="T55" s="128"/>
      <c r="U55" s="128"/>
      <c r="V55" s="128"/>
      <c r="W55" s="128"/>
      <c r="X55" s="128"/>
      <c r="Y55" s="128"/>
    </row>
    <row r="56" spans="2:35" customFormat="1" ht="16">
      <c r="B56" s="116"/>
      <c r="C56" s="128"/>
      <c r="D56" s="177"/>
      <c r="E56" s="177"/>
      <c r="F56" s="177"/>
      <c r="G56" s="177"/>
      <c r="H56" s="177"/>
      <c r="I56" s="177"/>
      <c r="J56" s="177"/>
      <c r="K56" s="177"/>
      <c r="L56" s="128"/>
      <c r="M56" s="128"/>
      <c r="N56" s="128"/>
      <c r="O56" s="128"/>
      <c r="P56" s="128"/>
      <c r="Q56" s="115"/>
      <c r="R56" s="115"/>
      <c r="S56" s="115"/>
      <c r="T56" s="115"/>
      <c r="U56" s="115"/>
      <c r="V56" s="115"/>
      <c r="W56" s="115"/>
      <c r="X56" s="115"/>
      <c r="Y56" s="115"/>
      <c r="Z56" s="115"/>
      <c r="AA56" s="115"/>
      <c r="AB56" s="115"/>
      <c r="AC56" s="115"/>
      <c r="AD56" s="115"/>
      <c r="AE56" s="115"/>
      <c r="AF56" s="115"/>
      <c r="AG56" s="115"/>
      <c r="AH56" s="115"/>
      <c r="AI56" s="115"/>
    </row>
    <row r="57" spans="2:35" customFormat="1" ht="16">
      <c r="B57" s="116"/>
      <c r="C57" s="128"/>
      <c r="D57" s="177"/>
      <c r="E57" s="177"/>
      <c r="F57" s="177"/>
      <c r="G57" s="177"/>
      <c r="H57" s="177"/>
      <c r="I57" s="177"/>
      <c r="J57" s="177"/>
      <c r="K57" s="177"/>
      <c r="L57" s="128"/>
      <c r="M57" s="128"/>
      <c r="N57" s="128"/>
      <c r="O57" s="128"/>
      <c r="P57" s="128"/>
      <c r="Q57" s="115"/>
      <c r="R57" s="115"/>
      <c r="S57" s="115"/>
      <c r="T57" s="115"/>
      <c r="U57" s="115"/>
      <c r="V57" s="115"/>
      <c r="W57" s="115"/>
      <c r="X57" s="115"/>
      <c r="Y57" s="115"/>
      <c r="Z57" s="115"/>
      <c r="AA57" s="115"/>
      <c r="AB57" s="115"/>
      <c r="AC57" s="115"/>
      <c r="AD57" s="115"/>
      <c r="AE57" s="115"/>
      <c r="AF57" s="115"/>
      <c r="AG57" s="115"/>
      <c r="AH57" s="115"/>
      <c r="AI57" s="115"/>
    </row>
    <row r="58" spans="2:35" customFormat="1" ht="16">
      <c r="B58" s="116"/>
      <c r="C58" s="128"/>
      <c r="D58" s="177"/>
      <c r="E58" s="177"/>
      <c r="F58" s="177"/>
      <c r="G58" s="177"/>
      <c r="H58" s="177"/>
      <c r="I58" s="177"/>
      <c r="J58" s="177"/>
      <c r="K58" s="177"/>
      <c r="L58" s="128"/>
      <c r="M58" s="128"/>
      <c r="N58" s="128"/>
      <c r="O58" s="128"/>
      <c r="P58" s="128"/>
      <c r="Q58" s="115"/>
      <c r="R58" s="115"/>
      <c r="S58" s="115"/>
      <c r="T58" s="115"/>
      <c r="U58" s="115"/>
      <c r="V58" s="115"/>
      <c r="W58" s="115"/>
      <c r="X58" s="115"/>
      <c r="Y58" s="115"/>
      <c r="Z58" s="115"/>
      <c r="AA58" s="115"/>
      <c r="AB58" s="115"/>
      <c r="AC58" s="115"/>
      <c r="AD58" s="115"/>
      <c r="AE58" s="115"/>
      <c r="AF58" s="115"/>
      <c r="AG58" s="115"/>
      <c r="AH58" s="115"/>
      <c r="AI58" s="115"/>
    </row>
    <row r="59" spans="2:35" customFormat="1" ht="16">
      <c r="B59" s="116"/>
      <c r="C59" s="128"/>
      <c r="D59" s="177"/>
      <c r="E59" s="178" t="s">
        <v>83</v>
      </c>
      <c r="F59" s="177"/>
      <c r="G59" s="177"/>
      <c r="H59" s="177"/>
      <c r="I59" s="177"/>
      <c r="J59" s="177"/>
      <c r="K59" s="177"/>
      <c r="L59" s="128"/>
      <c r="M59" s="128"/>
      <c r="N59" s="128"/>
      <c r="O59" s="128"/>
      <c r="P59" s="128"/>
      <c r="Q59" s="115"/>
      <c r="R59" s="115"/>
      <c r="S59" s="115"/>
      <c r="T59" s="115"/>
      <c r="U59" s="115"/>
      <c r="V59" s="115"/>
      <c r="W59" s="115"/>
      <c r="X59" s="115"/>
      <c r="Y59" s="115"/>
      <c r="Z59" s="115"/>
      <c r="AA59" s="115"/>
      <c r="AB59" s="115"/>
      <c r="AC59" s="115"/>
      <c r="AD59" s="115"/>
      <c r="AE59" s="115"/>
      <c r="AF59" s="115"/>
      <c r="AG59" s="115"/>
      <c r="AH59" s="115"/>
      <c r="AI59" s="115"/>
    </row>
    <row r="60" spans="2:35" customFormat="1" ht="16">
      <c r="B60" s="116"/>
      <c r="C60" s="128"/>
      <c r="D60" s="177"/>
      <c r="E60" s="177" t="s">
        <v>42</v>
      </c>
      <c r="F60" s="177"/>
      <c r="G60" s="179"/>
      <c r="H60" s="179">
        <v>0</v>
      </c>
      <c r="I60" s="177" t="s">
        <v>86</v>
      </c>
      <c r="J60" s="177"/>
      <c r="K60" s="177" t="s">
        <v>62</v>
      </c>
      <c r="L60" s="128"/>
      <c r="M60" s="128"/>
      <c r="N60" s="128"/>
      <c r="O60" s="128"/>
      <c r="P60" s="128"/>
      <c r="Q60" s="115"/>
      <c r="R60" s="115"/>
      <c r="S60" s="115"/>
      <c r="T60" s="115"/>
      <c r="U60" s="115"/>
      <c r="V60" s="115"/>
      <c r="W60" s="115"/>
      <c r="X60" s="115"/>
      <c r="Y60" s="115"/>
      <c r="Z60" s="115"/>
      <c r="AA60" s="115"/>
      <c r="AB60" s="115"/>
      <c r="AC60" s="115"/>
      <c r="AD60" s="115"/>
      <c r="AE60" s="115"/>
      <c r="AF60" s="115"/>
      <c r="AG60" s="115"/>
      <c r="AH60" s="115"/>
      <c r="AI60" s="115"/>
    </row>
    <row r="61" spans="2:35" customFormat="1" ht="16">
      <c r="B61" s="116"/>
      <c r="C61" s="128"/>
      <c r="D61" s="177"/>
      <c r="E61" s="177" t="s">
        <v>43</v>
      </c>
      <c r="F61" s="177"/>
      <c r="G61" s="179"/>
      <c r="H61" s="179">
        <v>0</v>
      </c>
      <c r="I61" s="177" t="s">
        <v>86</v>
      </c>
      <c r="J61" s="177"/>
      <c r="K61" s="177"/>
      <c r="L61" s="128"/>
      <c r="M61" s="128"/>
      <c r="N61" s="128"/>
      <c r="O61" s="128"/>
      <c r="P61" s="128"/>
      <c r="Q61" s="115"/>
      <c r="R61" s="115"/>
      <c r="S61" s="115"/>
      <c r="T61" s="115"/>
      <c r="U61" s="115"/>
      <c r="V61" s="115"/>
      <c r="W61" s="115"/>
      <c r="X61" s="115"/>
      <c r="Y61" s="115"/>
      <c r="Z61" s="115"/>
      <c r="AA61" s="115"/>
      <c r="AB61" s="115"/>
      <c r="AC61" s="115"/>
      <c r="AD61" s="115"/>
      <c r="AE61" s="115"/>
      <c r="AF61" s="115"/>
      <c r="AG61" s="115"/>
      <c r="AH61" s="115"/>
      <c r="AI61" s="115"/>
    </row>
    <row r="62" spans="2:35" customFormat="1" ht="16">
      <c r="B62" s="116"/>
      <c r="C62" s="128"/>
      <c r="D62" s="177"/>
      <c r="E62" s="177" t="s">
        <v>46</v>
      </c>
      <c r="F62" s="177"/>
      <c r="G62" s="177"/>
      <c r="H62" s="177">
        <v>1.33618E-3</v>
      </c>
      <c r="I62" s="177" t="s">
        <v>86</v>
      </c>
      <c r="J62" s="177"/>
      <c r="K62" s="177"/>
      <c r="L62" s="128"/>
      <c r="M62" s="128"/>
      <c r="N62" s="128"/>
      <c r="O62" s="128"/>
      <c r="P62" s="115"/>
      <c r="Q62" s="115"/>
      <c r="R62" s="115"/>
      <c r="S62" s="115"/>
      <c r="T62" s="115"/>
      <c r="U62" s="115"/>
      <c r="V62" s="115"/>
      <c r="W62" s="115"/>
      <c r="X62" s="115"/>
      <c r="Y62" s="115"/>
      <c r="Z62" s="115"/>
      <c r="AA62" s="115"/>
      <c r="AB62" s="115"/>
      <c r="AC62" s="115"/>
      <c r="AD62" s="115"/>
      <c r="AE62" s="115"/>
      <c r="AF62" s="115"/>
      <c r="AG62" s="115"/>
      <c r="AH62" s="115"/>
      <c r="AI62" s="115"/>
    </row>
    <row r="63" spans="2:35" customFormat="1" ht="16">
      <c r="B63" s="116"/>
      <c r="C63" s="128"/>
      <c r="D63" s="177"/>
      <c r="E63" s="177" t="s">
        <v>45</v>
      </c>
      <c r="F63" s="177"/>
      <c r="G63" s="177"/>
      <c r="H63" s="177">
        <v>4.3898599999999998E-3</v>
      </c>
      <c r="I63" s="177" t="s">
        <v>86</v>
      </c>
      <c r="J63" s="177"/>
      <c r="K63" s="177"/>
      <c r="L63" s="128"/>
      <c r="M63" s="128"/>
      <c r="N63" s="128"/>
      <c r="O63" s="128"/>
      <c r="P63" s="115"/>
      <c r="Q63" s="115"/>
      <c r="R63" s="115"/>
      <c r="S63" s="115"/>
      <c r="T63" s="115"/>
      <c r="U63" s="115"/>
      <c r="V63" s="115"/>
      <c r="W63" s="115"/>
      <c r="X63" s="115"/>
      <c r="Y63" s="115"/>
      <c r="Z63" s="115"/>
      <c r="AA63" s="115"/>
      <c r="AB63" s="115"/>
      <c r="AC63" s="115"/>
      <c r="AD63" s="115"/>
      <c r="AE63" s="115"/>
      <c r="AF63" s="115"/>
      <c r="AG63" s="115"/>
      <c r="AH63" s="115"/>
      <c r="AI63" s="115"/>
    </row>
    <row r="64" spans="2:35" customFormat="1" ht="16">
      <c r="B64" s="116"/>
      <c r="C64" s="128"/>
      <c r="D64" s="177"/>
      <c r="E64" s="177" t="s">
        <v>39</v>
      </c>
      <c r="F64" s="177"/>
      <c r="G64" s="177"/>
      <c r="H64" s="177">
        <v>5.6754100000000002E-2</v>
      </c>
      <c r="I64" s="177" t="s">
        <v>86</v>
      </c>
      <c r="J64" s="177"/>
      <c r="K64" s="177"/>
      <c r="L64" s="128"/>
      <c r="M64" s="128"/>
      <c r="N64" s="128"/>
      <c r="O64" s="128"/>
      <c r="P64" s="115"/>
      <c r="Q64" s="115"/>
      <c r="R64" s="115"/>
      <c r="S64" s="115"/>
      <c r="T64" s="115"/>
      <c r="U64" s="115"/>
      <c r="V64" s="115"/>
      <c r="W64" s="115"/>
      <c r="X64" s="115"/>
      <c r="Y64" s="115"/>
      <c r="Z64" s="115"/>
      <c r="AA64" s="115"/>
      <c r="AB64" s="115"/>
      <c r="AC64" s="115"/>
      <c r="AD64" s="115"/>
      <c r="AE64" s="115"/>
      <c r="AF64" s="115"/>
      <c r="AG64" s="115"/>
      <c r="AH64" s="115"/>
      <c r="AI64" s="115"/>
    </row>
    <row r="65" spans="1:35" customFormat="1" ht="16">
      <c r="B65" s="116"/>
      <c r="C65" s="128"/>
      <c r="D65" s="177"/>
      <c r="E65" s="177" t="s">
        <v>44</v>
      </c>
      <c r="F65" s="177"/>
      <c r="G65" s="179"/>
      <c r="H65" s="179">
        <v>0</v>
      </c>
      <c r="I65" s="177" t="s">
        <v>86</v>
      </c>
      <c r="J65" s="177"/>
      <c r="K65" s="177" t="s">
        <v>62</v>
      </c>
      <c r="L65" s="128"/>
      <c r="M65" s="128"/>
      <c r="N65" s="128"/>
      <c r="O65" s="128"/>
      <c r="P65" s="115"/>
      <c r="Q65" s="115"/>
      <c r="R65" s="115"/>
      <c r="S65" s="115"/>
      <c r="T65" s="115"/>
      <c r="U65" s="115"/>
      <c r="V65" s="115"/>
      <c r="W65" s="115"/>
      <c r="X65" s="115"/>
      <c r="Y65" s="115"/>
      <c r="Z65" s="115"/>
      <c r="AA65" s="115"/>
      <c r="AB65" s="115"/>
      <c r="AC65" s="115"/>
      <c r="AD65" s="115"/>
      <c r="AE65" s="115"/>
      <c r="AF65" s="115"/>
      <c r="AG65" s="115"/>
      <c r="AH65" s="115"/>
      <c r="AI65" s="115"/>
    </row>
    <row r="66" spans="1:35" customFormat="1" ht="16">
      <c r="B66" s="116"/>
      <c r="C66" s="128"/>
      <c r="D66" s="177"/>
      <c r="E66" s="177"/>
      <c r="F66" s="177"/>
      <c r="G66" s="177"/>
      <c r="H66" s="177"/>
      <c r="I66" s="177"/>
      <c r="J66" s="177"/>
      <c r="K66" s="177"/>
      <c r="L66" s="128"/>
      <c r="M66" s="128"/>
      <c r="N66" s="128"/>
      <c r="O66" s="128"/>
      <c r="P66" s="115"/>
      <c r="Q66" s="115"/>
      <c r="R66" s="115"/>
      <c r="S66" s="115"/>
      <c r="T66" s="115"/>
      <c r="U66" s="115"/>
      <c r="V66" s="115"/>
      <c r="W66" s="115"/>
      <c r="X66" s="115"/>
      <c r="Y66" s="115"/>
      <c r="Z66" s="115"/>
      <c r="AA66" s="115"/>
      <c r="AB66" s="115"/>
      <c r="AC66" s="115"/>
      <c r="AD66" s="115"/>
      <c r="AE66" s="115"/>
      <c r="AF66" s="115"/>
      <c r="AG66" s="115"/>
      <c r="AH66" s="115"/>
      <c r="AI66" s="115"/>
    </row>
    <row r="67" spans="1:35" customFormat="1" ht="16">
      <c r="B67" s="116"/>
      <c r="C67" s="128"/>
      <c r="D67" s="177"/>
      <c r="E67" s="177"/>
      <c r="F67" s="177"/>
      <c r="G67" s="177"/>
      <c r="H67" s="177"/>
      <c r="I67" s="177"/>
      <c r="J67" s="177"/>
      <c r="K67" s="177"/>
      <c r="L67" s="128"/>
      <c r="M67" s="128"/>
      <c r="N67" s="128"/>
      <c r="O67" s="128"/>
      <c r="P67" s="115"/>
      <c r="Q67" s="115"/>
      <c r="R67" s="115"/>
      <c r="S67" s="115"/>
      <c r="T67" s="115"/>
      <c r="U67" s="115"/>
      <c r="V67" s="115"/>
      <c r="W67" s="115"/>
      <c r="X67" s="115"/>
      <c r="Y67" s="115"/>
      <c r="Z67" s="115"/>
      <c r="AA67" s="115"/>
      <c r="AB67" s="115"/>
      <c r="AC67" s="115"/>
      <c r="AD67" s="115"/>
      <c r="AE67" s="115"/>
      <c r="AF67" s="115"/>
      <c r="AG67" s="115"/>
      <c r="AH67" s="115"/>
      <c r="AI67" s="115"/>
    </row>
    <row r="68" spans="1:35" customFormat="1" ht="16">
      <c r="B68" s="116"/>
      <c r="C68" s="128"/>
      <c r="D68" s="177"/>
      <c r="E68" s="178" t="s">
        <v>85</v>
      </c>
      <c r="F68" s="177"/>
      <c r="G68" s="177"/>
      <c r="H68" s="177"/>
      <c r="I68" s="177"/>
      <c r="J68" s="177"/>
      <c r="K68" s="177"/>
      <c r="L68" s="128"/>
      <c r="M68" s="128"/>
      <c r="N68" s="128"/>
      <c r="O68" s="128"/>
      <c r="P68" s="115"/>
      <c r="Q68" s="115"/>
      <c r="R68" s="115"/>
      <c r="S68" s="115"/>
      <c r="T68" s="115"/>
      <c r="U68" s="115"/>
      <c r="V68" s="115"/>
      <c r="W68" s="115"/>
      <c r="X68" s="115"/>
      <c r="Y68" s="115"/>
      <c r="Z68" s="115"/>
      <c r="AA68" s="115"/>
      <c r="AB68" s="115"/>
      <c r="AC68" s="115"/>
      <c r="AD68" s="115"/>
      <c r="AE68" s="115"/>
      <c r="AF68" s="115"/>
      <c r="AG68" s="115"/>
      <c r="AH68" s="115"/>
      <c r="AI68" s="115"/>
    </row>
    <row r="69" spans="1:35" customFormat="1" ht="16">
      <c r="B69" s="116"/>
      <c r="C69" s="128"/>
      <c r="D69" s="177"/>
      <c r="E69" s="177" t="s">
        <v>42</v>
      </c>
      <c r="F69" s="177"/>
      <c r="G69" s="179"/>
      <c r="H69" s="179">
        <v>0</v>
      </c>
      <c r="I69" s="177" t="s">
        <v>86</v>
      </c>
      <c r="J69" s="177"/>
      <c r="K69" s="177" t="s">
        <v>62</v>
      </c>
      <c r="L69" s="128"/>
      <c r="M69" s="128"/>
      <c r="N69" s="128"/>
      <c r="O69" s="128"/>
      <c r="P69" s="115"/>
      <c r="Q69" s="115"/>
      <c r="R69" s="115"/>
      <c r="S69" s="115"/>
      <c r="T69" s="115"/>
      <c r="U69" s="115"/>
      <c r="V69" s="115"/>
      <c r="W69" s="115"/>
      <c r="X69" s="115"/>
      <c r="Y69" s="115"/>
      <c r="Z69" s="115"/>
      <c r="AA69" s="115"/>
      <c r="AB69" s="115"/>
      <c r="AC69" s="115"/>
      <c r="AD69" s="115"/>
      <c r="AE69" s="115"/>
      <c r="AF69" s="115"/>
      <c r="AG69" s="115"/>
      <c r="AH69" s="115"/>
      <c r="AI69" s="115"/>
    </row>
    <row r="70" spans="1:35" customFormat="1" ht="16">
      <c r="B70" s="116"/>
      <c r="C70" s="128"/>
      <c r="D70" s="177"/>
      <c r="E70" s="177" t="s">
        <v>43</v>
      </c>
      <c r="F70" s="177"/>
      <c r="G70" s="179"/>
      <c r="H70" s="179">
        <v>0</v>
      </c>
      <c r="I70" s="177" t="s">
        <v>86</v>
      </c>
      <c r="J70" s="177"/>
      <c r="K70" s="177"/>
      <c r="L70" s="128"/>
      <c r="M70" s="128"/>
      <c r="N70" s="128"/>
      <c r="O70" s="128"/>
      <c r="P70" s="115"/>
      <c r="Q70" s="115"/>
      <c r="R70" s="115"/>
      <c r="S70" s="115"/>
      <c r="T70" s="115"/>
      <c r="U70" s="115"/>
      <c r="V70" s="115"/>
      <c r="W70" s="115"/>
      <c r="X70" s="115"/>
      <c r="Y70" s="115"/>
      <c r="Z70" s="115"/>
      <c r="AA70" s="115"/>
      <c r="AB70" s="115"/>
      <c r="AC70" s="115"/>
      <c r="AD70" s="115"/>
      <c r="AE70" s="115"/>
      <c r="AF70" s="115"/>
      <c r="AG70" s="115"/>
      <c r="AH70" s="115"/>
      <c r="AI70" s="115"/>
    </row>
    <row r="71" spans="1:35" customFormat="1" ht="16">
      <c r="B71" s="116"/>
      <c r="C71" s="128"/>
      <c r="D71" s="177"/>
      <c r="E71" s="177" t="s">
        <v>46</v>
      </c>
      <c r="F71" s="177"/>
      <c r="G71" s="177"/>
      <c r="H71" s="177">
        <v>9.0760000000000005E-4</v>
      </c>
      <c r="I71" s="177" t="s">
        <v>86</v>
      </c>
      <c r="J71" s="177"/>
      <c r="K71" s="177"/>
      <c r="L71" s="128"/>
      <c r="M71" s="128"/>
      <c r="N71" s="128"/>
      <c r="O71" s="128"/>
      <c r="P71" s="115"/>
      <c r="Q71" s="115"/>
      <c r="R71" s="115"/>
      <c r="S71" s="115"/>
      <c r="T71" s="115"/>
      <c r="U71" s="115"/>
      <c r="V71" s="115"/>
      <c r="W71" s="115"/>
      <c r="X71" s="115"/>
      <c r="Y71" s="115"/>
      <c r="Z71" s="115"/>
      <c r="AA71" s="115"/>
      <c r="AB71" s="115"/>
      <c r="AC71" s="115"/>
      <c r="AD71" s="115"/>
      <c r="AE71" s="115"/>
      <c r="AF71" s="115"/>
      <c r="AG71" s="115"/>
      <c r="AH71" s="115"/>
      <c r="AI71" s="115"/>
    </row>
    <row r="72" spans="1:35" customFormat="1" ht="16">
      <c r="B72" s="116"/>
      <c r="C72" s="128"/>
      <c r="D72" s="177"/>
      <c r="E72" s="177" t="s">
        <v>45</v>
      </c>
      <c r="F72" s="177"/>
      <c r="G72" s="177"/>
      <c r="H72" s="177">
        <v>1.1197E-4</v>
      </c>
      <c r="I72" s="177" t="s">
        <v>86</v>
      </c>
      <c r="J72" s="177"/>
      <c r="K72" s="177"/>
      <c r="L72" s="128"/>
      <c r="M72" s="128"/>
      <c r="N72" s="128"/>
      <c r="O72" s="128"/>
      <c r="P72" s="115"/>
      <c r="Q72" s="115"/>
      <c r="R72" s="115"/>
      <c r="S72" s="115"/>
      <c r="T72" s="115"/>
      <c r="U72" s="115"/>
      <c r="V72" s="115"/>
      <c r="W72" s="115"/>
      <c r="X72" s="115"/>
      <c r="Y72" s="115"/>
      <c r="Z72" s="115"/>
      <c r="AA72" s="115"/>
      <c r="AB72" s="115"/>
      <c r="AC72" s="115"/>
      <c r="AD72" s="115"/>
      <c r="AE72" s="115"/>
      <c r="AF72" s="115"/>
      <c r="AG72" s="115"/>
      <c r="AH72" s="115"/>
      <c r="AI72" s="115"/>
    </row>
    <row r="73" spans="1:35" customFormat="1" ht="16">
      <c r="B73" s="116"/>
      <c r="C73" s="128"/>
      <c r="D73" s="177"/>
      <c r="E73" s="177" t="s">
        <v>39</v>
      </c>
      <c r="F73" s="177"/>
      <c r="G73" s="177"/>
      <c r="H73" s="177">
        <v>5.5211700000000002E-2</v>
      </c>
      <c r="I73" s="177" t="s">
        <v>86</v>
      </c>
      <c r="J73" s="177"/>
      <c r="K73" s="177"/>
      <c r="L73" s="128"/>
      <c r="M73" s="128"/>
      <c r="N73" s="128"/>
      <c r="O73" s="128"/>
      <c r="P73" s="115"/>
      <c r="Q73" s="115"/>
      <c r="R73" s="115"/>
      <c r="S73" s="115"/>
      <c r="T73" s="115"/>
      <c r="U73" s="115"/>
      <c r="V73" s="115"/>
      <c r="W73" s="115"/>
      <c r="X73" s="115"/>
      <c r="Y73" s="115"/>
      <c r="Z73" s="115"/>
      <c r="AA73" s="115"/>
      <c r="AB73" s="115"/>
      <c r="AC73" s="115"/>
      <c r="AD73" s="115"/>
      <c r="AE73" s="115"/>
      <c r="AF73" s="115"/>
      <c r="AG73" s="115"/>
      <c r="AH73" s="115"/>
      <c r="AI73" s="115"/>
    </row>
    <row r="74" spans="1:35" customFormat="1" ht="16">
      <c r="B74" s="116"/>
      <c r="C74" s="128"/>
      <c r="D74" s="177"/>
      <c r="E74" s="177" t="s">
        <v>44</v>
      </c>
      <c r="F74" s="177"/>
      <c r="G74" s="179"/>
      <c r="H74" s="179">
        <v>0</v>
      </c>
      <c r="I74" s="177" t="s">
        <v>86</v>
      </c>
      <c r="J74" s="177"/>
      <c r="K74" s="177" t="s">
        <v>62</v>
      </c>
      <c r="L74" s="128"/>
      <c r="M74" s="128"/>
      <c r="N74" s="128"/>
      <c r="O74" s="128"/>
      <c r="P74" s="115"/>
      <c r="Q74" s="115"/>
      <c r="R74" s="115"/>
      <c r="S74" s="115"/>
      <c r="T74" s="115"/>
      <c r="U74" s="115"/>
      <c r="V74" s="115"/>
      <c r="W74" s="115"/>
      <c r="X74" s="115"/>
      <c r="Y74" s="115"/>
      <c r="Z74" s="115"/>
      <c r="AA74" s="115"/>
      <c r="AB74" s="115"/>
      <c r="AC74" s="115"/>
      <c r="AD74" s="115"/>
      <c r="AE74" s="115"/>
      <c r="AF74" s="115"/>
      <c r="AG74" s="115"/>
      <c r="AH74" s="115"/>
      <c r="AI74" s="115"/>
    </row>
    <row r="75" spans="1:35" customFormat="1" ht="16">
      <c r="B75" s="116"/>
      <c r="C75" s="128"/>
      <c r="D75" s="177"/>
      <c r="E75" s="177"/>
      <c r="F75" s="177"/>
      <c r="G75" s="177"/>
      <c r="H75" s="177"/>
      <c r="I75" s="177"/>
      <c r="J75" s="177"/>
      <c r="K75" s="177"/>
      <c r="L75" s="128"/>
      <c r="M75" s="128"/>
      <c r="N75" s="128"/>
      <c r="O75" s="128"/>
      <c r="P75" s="115"/>
      <c r="Q75" s="115"/>
      <c r="R75" s="115"/>
      <c r="S75" s="115"/>
      <c r="T75" s="115"/>
      <c r="U75" s="115"/>
      <c r="V75" s="115"/>
      <c r="W75" s="115"/>
      <c r="X75" s="115"/>
      <c r="Y75" s="115"/>
      <c r="Z75" s="115"/>
      <c r="AA75" s="115"/>
      <c r="AB75" s="115"/>
      <c r="AC75" s="115"/>
      <c r="AD75" s="115"/>
      <c r="AE75" s="115"/>
      <c r="AF75" s="115"/>
      <c r="AG75" s="115"/>
      <c r="AH75" s="115"/>
      <c r="AI75" s="115"/>
    </row>
    <row r="76" spans="1:35" customFormat="1" ht="16">
      <c r="B76" s="116"/>
      <c r="C76" s="128"/>
      <c r="D76" s="177"/>
      <c r="E76" s="177"/>
      <c r="F76" s="177"/>
      <c r="G76" s="177"/>
      <c r="H76" s="177"/>
      <c r="I76" s="177"/>
      <c r="J76" s="177"/>
      <c r="K76" s="177"/>
      <c r="L76" s="128"/>
      <c r="M76" s="128"/>
      <c r="N76" s="128"/>
      <c r="O76" s="128"/>
      <c r="P76" s="115"/>
      <c r="Q76" s="115"/>
      <c r="R76" s="115"/>
      <c r="S76" s="115"/>
      <c r="T76" s="115"/>
      <c r="U76" s="115"/>
      <c r="V76" s="115"/>
      <c r="W76" s="115"/>
      <c r="X76" s="115"/>
      <c r="Y76" s="115"/>
      <c r="Z76" s="115"/>
      <c r="AA76" s="115"/>
      <c r="AB76" s="115"/>
      <c r="AC76" s="115"/>
      <c r="AD76" s="115"/>
      <c r="AE76" s="115"/>
      <c r="AF76" s="115"/>
      <c r="AG76" s="115"/>
      <c r="AH76" s="115"/>
      <c r="AI76" s="115"/>
    </row>
    <row r="77" spans="1:35" customFormat="1" ht="16">
      <c r="B77" s="116"/>
      <c r="C77" s="128"/>
      <c r="D77" s="177"/>
      <c r="E77" s="178" t="s">
        <v>84</v>
      </c>
      <c r="F77" s="177"/>
      <c r="G77" s="177"/>
      <c r="H77" s="177"/>
      <c r="I77" s="177"/>
      <c r="J77" s="177"/>
      <c r="K77" s="177"/>
      <c r="L77" s="128"/>
      <c r="M77" s="128"/>
      <c r="N77" s="128"/>
      <c r="O77" s="128"/>
      <c r="P77" s="115"/>
      <c r="Q77" s="115"/>
      <c r="R77" s="115"/>
      <c r="S77" s="115"/>
      <c r="T77" s="115"/>
      <c r="U77" s="115"/>
      <c r="V77" s="115"/>
      <c r="W77" s="115"/>
      <c r="X77" s="115"/>
      <c r="Y77" s="115"/>
      <c r="Z77" s="115"/>
      <c r="AA77" s="115"/>
      <c r="AB77" s="115"/>
      <c r="AC77" s="115"/>
      <c r="AD77" s="115"/>
      <c r="AE77" s="115"/>
      <c r="AF77" s="115"/>
      <c r="AG77" s="115"/>
      <c r="AH77" s="115"/>
      <c r="AI77" s="115"/>
    </row>
    <row r="78" spans="1:35" customFormat="1" ht="16">
      <c r="B78" s="116"/>
      <c r="C78" s="128"/>
      <c r="D78" s="177"/>
      <c r="E78" s="177" t="s">
        <v>42</v>
      </c>
      <c r="F78" s="177"/>
      <c r="G78" s="179"/>
      <c r="H78" s="179">
        <v>0</v>
      </c>
      <c r="I78" s="177" t="s">
        <v>86</v>
      </c>
      <c r="J78" s="177"/>
      <c r="K78" s="177" t="s">
        <v>62</v>
      </c>
      <c r="L78" s="128"/>
      <c r="M78" s="128"/>
      <c r="N78" s="128"/>
      <c r="O78" s="128"/>
      <c r="P78" s="115"/>
      <c r="Q78" s="115"/>
      <c r="R78" s="115"/>
      <c r="S78" s="115"/>
      <c r="T78" s="115"/>
      <c r="U78" s="115"/>
      <c r="V78" s="115"/>
      <c r="W78" s="115"/>
      <c r="X78" s="115"/>
      <c r="Y78" s="115"/>
      <c r="Z78" s="115"/>
      <c r="AA78" s="115"/>
      <c r="AB78" s="115"/>
      <c r="AC78" s="115"/>
      <c r="AD78" s="115"/>
      <c r="AE78" s="115"/>
      <c r="AF78" s="115"/>
      <c r="AG78" s="115"/>
      <c r="AH78" s="115"/>
      <c r="AI78" s="115"/>
    </row>
    <row r="79" spans="1:35" s="26" customFormat="1" ht="16">
      <c r="A79"/>
      <c r="B79" s="116"/>
      <c r="C79" s="128"/>
      <c r="D79" s="177"/>
      <c r="E79" s="177" t="s">
        <v>43</v>
      </c>
      <c r="F79" s="177"/>
      <c r="G79" s="179"/>
      <c r="H79" s="179">
        <v>0</v>
      </c>
      <c r="I79" s="177" t="s">
        <v>86</v>
      </c>
      <c r="J79" s="177"/>
      <c r="K79" s="177"/>
      <c r="L79" s="128"/>
      <c r="M79" s="128"/>
      <c r="N79" s="128"/>
      <c r="O79" s="128"/>
      <c r="P79" s="115"/>
      <c r="Q79" s="115"/>
      <c r="R79" s="115"/>
      <c r="S79" s="115"/>
      <c r="T79" s="115"/>
      <c r="U79" s="115"/>
      <c r="V79" s="115"/>
      <c r="W79" s="115"/>
      <c r="X79" s="115"/>
      <c r="Y79" s="115"/>
      <c r="Z79" s="115"/>
      <c r="AA79" s="115"/>
      <c r="AB79" s="115"/>
      <c r="AC79" s="115"/>
      <c r="AD79" s="115"/>
      <c r="AE79" s="115"/>
      <c r="AF79" s="115"/>
      <c r="AG79" s="115"/>
      <c r="AH79" s="115"/>
      <c r="AI79" s="115"/>
    </row>
    <row r="80" spans="1:35" customFormat="1" ht="16">
      <c r="B80" s="116"/>
      <c r="C80" s="128"/>
      <c r="D80" s="177"/>
      <c r="E80" s="177" t="s">
        <v>46</v>
      </c>
      <c r="F80" s="177"/>
      <c r="G80" s="177"/>
      <c r="H80" s="177">
        <v>1.02917E-3</v>
      </c>
      <c r="I80" s="177" t="s">
        <v>86</v>
      </c>
      <c r="J80" s="177"/>
      <c r="K80" s="177"/>
      <c r="L80" s="128"/>
      <c r="M80" s="128"/>
      <c r="N80" s="128"/>
      <c r="O80" s="128"/>
      <c r="P80" s="128"/>
      <c r="Q80" s="115"/>
      <c r="R80" s="115"/>
      <c r="S80" s="115"/>
      <c r="T80" s="115"/>
      <c r="U80" s="115"/>
      <c r="V80" s="115"/>
      <c r="W80" s="115"/>
      <c r="X80" s="115"/>
      <c r="Y80" s="115"/>
      <c r="Z80" s="115"/>
      <c r="AA80" s="115"/>
      <c r="AB80" s="115"/>
      <c r="AC80" s="115"/>
      <c r="AD80" s="115"/>
      <c r="AE80" s="115"/>
      <c r="AF80" s="115"/>
      <c r="AG80" s="115"/>
      <c r="AH80" s="115"/>
      <c r="AI80" s="115"/>
    </row>
    <row r="81" spans="1:35" customFormat="1" ht="16">
      <c r="B81" s="116"/>
      <c r="C81" s="128"/>
      <c r="D81" s="177"/>
      <c r="E81" s="177" t="s">
        <v>45</v>
      </c>
      <c r="F81" s="177"/>
      <c r="G81" s="177"/>
      <c r="H81" s="177">
        <v>1.1242699999999999E-3</v>
      </c>
      <c r="I81" s="177" t="s">
        <v>86</v>
      </c>
      <c r="J81" s="177"/>
      <c r="K81" s="177"/>
      <c r="L81" s="128"/>
      <c r="M81" s="128"/>
      <c r="N81" s="128"/>
      <c r="O81" s="128"/>
      <c r="P81" s="128"/>
      <c r="Q81" s="115"/>
      <c r="R81" s="115"/>
      <c r="S81" s="115"/>
      <c r="T81" s="115"/>
      <c r="U81" s="115"/>
      <c r="V81" s="115"/>
      <c r="W81" s="115"/>
      <c r="X81" s="115"/>
      <c r="Y81" s="115"/>
      <c r="Z81" s="115"/>
      <c r="AA81" s="115"/>
      <c r="AB81" s="115"/>
      <c r="AC81" s="115"/>
      <c r="AD81" s="115"/>
      <c r="AE81" s="115"/>
      <c r="AF81" s="115"/>
      <c r="AG81" s="115"/>
      <c r="AH81" s="115"/>
      <c r="AI81" s="115"/>
    </row>
    <row r="82" spans="1:35" customFormat="1" ht="16">
      <c r="B82" s="116"/>
      <c r="C82" s="128"/>
      <c r="D82" s="177"/>
      <c r="E82" s="177" t="s">
        <v>39</v>
      </c>
      <c r="F82" s="177"/>
      <c r="G82" s="177"/>
      <c r="H82" s="177">
        <v>5.6648700000000003E-2</v>
      </c>
      <c r="I82" s="177" t="s">
        <v>86</v>
      </c>
      <c r="J82" s="177"/>
      <c r="K82" s="177"/>
      <c r="L82" s="128"/>
      <c r="M82" s="128"/>
      <c r="N82" s="128"/>
      <c r="O82" s="128"/>
      <c r="P82" s="128"/>
      <c r="Q82" s="115"/>
      <c r="R82" s="115"/>
      <c r="S82" s="115"/>
      <c r="T82" s="115"/>
      <c r="U82" s="115"/>
      <c r="V82" s="115"/>
      <c r="W82" s="115"/>
      <c r="X82" s="115"/>
      <c r="Y82" s="115"/>
      <c r="Z82" s="115"/>
      <c r="AA82" s="115"/>
      <c r="AB82" s="115"/>
      <c r="AC82" s="115"/>
      <c r="AD82" s="115"/>
      <c r="AE82" s="115"/>
      <c r="AF82" s="115"/>
      <c r="AG82" s="115"/>
      <c r="AH82" s="115"/>
      <c r="AI82" s="115"/>
    </row>
    <row r="83" spans="1:35" customFormat="1" ht="16">
      <c r="B83" s="116"/>
      <c r="C83" s="128"/>
      <c r="D83" s="177"/>
      <c r="E83" s="177" t="s">
        <v>44</v>
      </c>
      <c r="F83" s="177"/>
      <c r="G83" s="179"/>
      <c r="H83" s="179">
        <v>0</v>
      </c>
      <c r="I83" s="177" t="s">
        <v>86</v>
      </c>
      <c r="J83" s="177"/>
      <c r="K83" s="177" t="s">
        <v>62</v>
      </c>
      <c r="L83" s="128"/>
      <c r="M83" s="128"/>
      <c r="N83" s="128"/>
      <c r="O83" s="128"/>
      <c r="P83" s="128"/>
      <c r="Q83" s="115"/>
      <c r="R83" s="115"/>
      <c r="S83" s="115"/>
      <c r="T83" s="115"/>
      <c r="U83" s="115"/>
      <c r="V83" s="115"/>
      <c r="W83" s="115"/>
      <c r="X83" s="115"/>
      <c r="Y83" s="115"/>
      <c r="Z83" s="115"/>
      <c r="AA83" s="115"/>
      <c r="AB83" s="115"/>
      <c r="AC83" s="115"/>
      <c r="AD83" s="115"/>
      <c r="AE83" s="115"/>
      <c r="AF83" s="115"/>
      <c r="AG83" s="115"/>
      <c r="AH83" s="115"/>
      <c r="AI83" s="115"/>
    </row>
    <row r="84" spans="1:35" ht="16">
      <c r="A84"/>
      <c r="B84" s="116"/>
      <c r="C84" s="128"/>
      <c r="D84" s="177"/>
      <c r="E84" s="177"/>
      <c r="F84" s="177"/>
      <c r="G84" s="177"/>
      <c r="H84" s="177"/>
      <c r="I84" s="177"/>
      <c r="J84" s="177"/>
      <c r="K84" s="177"/>
      <c r="L84" s="128"/>
      <c r="M84" s="128"/>
      <c r="N84" s="128"/>
      <c r="O84" s="128"/>
    </row>
    <row r="85" spans="1:35" ht="16">
      <c r="A85"/>
      <c r="B85" s="116"/>
      <c r="C85" s="128"/>
      <c r="D85" s="177"/>
      <c r="E85" s="177"/>
      <c r="F85" s="177"/>
      <c r="G85" s="177"/>
      <c r="H85" s="177"/>
      <c r="I85" s="177"/>
      <c r="J85" s="177"/>
      <c r="K85" s="177"/>
      <c r="L85" s="128"/>
      <c r="M85" s="128"/>
      <c r="N85" s="128"/>
      <c r="O85" s="128"/>
    </row>
    <row r="86" spans="1:35" ht="16">
      <c r="A86"/>
      <c r="B86" s="116"/>
      <c r="C86" s="128"/>
      <c r="D86" s="177"/>
      <c r="E86" s="178" t="s">
        <v>82</v>
      </c>
      <c r="F86" s="177"/>
      <c r="G86" s="177"/>
      <c r="H86" s="177"/>
      <c r="I86" s="177"/>
      <c r="J86" s="177"/>
      <c r="K86" s="177"/>
      <c r="L86" s="128"/>
      <c r="M86" s="128"/>
      <c r="N86" s="128"/>
      <c r="O86" s="128"/>
    </row>
    <row r="87" spans="1:35" ht="16">
      <c r="A87"/>
      <c r="B87" s="116"/>
      <c r="C87" s="128"/>
      <c r="D87" s="177"/>
      <c r="E87" s="177" t="s">
        <v>42</v>
      </c>
      <c r="F87" s="177"/>
      <c r="G87" s="179"/>
      <c r="H87" s="179">
        <v>0</v>
      </c>
      <c r="I87" s="177" t="s">
        <v>86</v>
      </c>
      <c r="J87" s="177"/>
      <c r="K87" s="177" t="s">
        <v>62</v>
      </c>
      <c r="L87" s="128"/>
      <c r="M87" s="128"/>
      <c r="N87" s="128"/>
      <c r="O87" s="128"/>
      <c r="P87" s="128"/>
    </row>
    <row r="88" spans="1:35" ht="16">
      <c r="A88"/>
      <c r="B88" s="116"/>
      <c r="C88" s="128"/>
      <c r="D88" s="177"/>
      <c r="E88" s="177" t="s">
        <v>43</v>
      </c>
      <c r="F88" s="177"/>
      <c r="G88" s="179"/>
      <c r="H88" s="179">
        <v>0</v>
      </c>
      <c r="I88" s="177" t="s">
        <v>86</v>
      </c>
      <c r="J88" s="177"/>
      <c r="K88" s="177"/>
      <c r="L88" s="128"/>
      <c r="M88" s="128"/>
      <c r="N88" s="128"/>
      <c r="O88" s="128"/>
      <c r="P88" s="128"/>
    </row>
    <row r="89" spans="1:35" ht="16">
      <c r="A89"/>
      <c r="B89" s="116"/>
      <c r="C89" s="128"/>
      <c r="D89" s="177"/>
      <c r="E89" s="177" t="s">
        <v>46</v>
      </c>
      <c r="F89" s="177"/>
      <c r="G89" s="177"/>
      <c r="H89" s="177">
        <v>2.8005899999999999E-3</v>
      </c>
      <c r="I89" s="177" t="s">
        <v>86</v>
      </c>
      <c r="J89" s="177"/>
      <c r="K89" s="177"/>
      <c r="L89" s="128"/>
      <c r="M89" s="128"/>
      <c r="N89" s="128"/>
      <c r="O89" s="128"/>
      <c r="P89" s="128"/>
    </row>
    <row r="90" spans="1:35" ht="16">
      <c r="A90"/>
      <c r="B90" s="116"/>
      <c r="C90" s="128"/>
      <c r="D90" s="177"/>
      <c r="E90" s="177" t="s">
        <v>45</v>
      </c>
      <c r="F90" s="177"/>
      <c r="G90" s="177"/>
      <c r="H90" s="177">
        <v>9.8861899999999996E-3</v>
      </c>
      <c r="I90" s="177" t="s">
        <v>86</v>
      </c>
      <c r="J90" s="177"/>
      <c r="K90" s="177"/>
      <c r="L90" s="128"/>
      <c r="M90" s="128"/>
      <c r="N90" s="128"/>
      <c r="O90" s="128"/>
      <c r="P90" s="128"/>
    </row>
    <row r="91" spans="1:35" ht="16">
      <c r="A91"/>
      <c r="B91" s="116"/>
      <c r="C91" s="128"/>
      <c r="D91" s="177"/>
      <c r="E91" s="177" t="s">
        <v>39</v>
      </c>
      <c r="F91" s="177"/>
      <c r="G91" s="177"/>
      <c r="H91" s="177">
        <v>5.5120299999999997E-2</v>
      </c>
      <c r="I91" s="177" t="s">
        <v>86</v>
      </c>
      <c r="J91" s="177"/>
      <c r="K91" s="177"/>
      <c r="L91" s="128"/>
      <c r="M91" s="128"/>
      <c r="N91" s="128"/>
      <c r="O91" s="128"/>
      <c r="P91" s="128"/>
    </row>
    <row r="92" spans="1:35" ht="16">
      <c r="A92"/>
      <c r="B92" s="116"/>
      <c r="C92" s="128"/>
      <c r="D92" s="177"/>
      <c r="E92" s="177" t="s">
        <v>44</v>
      </c>
      <c r="F92" s="177"/>
      <c r="G92" s="179"/>
      <c r="H92" s="179">
        <v>0</v>
      </c>
      <c r="I92" s="177" t="s">
        <v>86</v>
      </c>
      <c r="J92" s="177"/>
      <c r="K92" s="177" t="s">
        <v>62</v>
      </c>
      <c r="L92" s="128"/>
      <c r="M92" s="128"/>
      <c r="N92" s="128"/>
      <c r="O92" s="128"/>
      <c r="P92" s="128"/>
    </row>
    <row r="93" spans="1:35" ht="16">
      <c r="A93"/>
      <c r="B93" s="116"/>
      <c r="C93" s="128"/>
      <c r="D93" s="176"/>
      <c r="E93" s="176"/>
      <c r="F93" s="176"/>
      <c r="G93" s="176"/>
      <c r="H93" s="176"/>
      <c r="I93" s="176"/>
      <c r="J93" s="176"/>
      <c r="K93" s="176"/>
      <c r="L93" s="128"/>
      <c r="M93" s="128"/>
      <c r="N93" s="128"/>
      <c r="O93" s="128"/>
      <c r="P93" s="128"/>
      <c r="Q93" s="128"/>
    </row>
    <row r="94" spans="1:35" ht="16">
      <c r="A94"/>
      <c r="B94" s="116"/>
      <c r="C94" s="128"/>
      <c r="D94" s="128"/>
      <c r="E94" s="128"/>
      <c r="F94" s="128"/>
      <c r="G94" s="128"/>
      <c r="H94" s="128"/>
      <c r="I94" s="128"/>
      <c r="J94" s="128"/>
      <c r="K94" s="128"/>
      <c r="L94" s="128"/>
      <c r="M94" s="128"/>
      <c r="N94" s="128"/>
      <c r="O94" s="128"/>
      <c r="P94" s="128"/>
      <c r="Q94" s="128"/>
    </row>
    <row r="95" spans="1:35" ht="17" thickBot="1">
      <c r="A95"/>
      <c r="B95" s="116"/>
      <c r="C95" s="128"/>
      <c r="D95" s="128"/>
      <c r="E95" s="128"/>
      <c r="F95" s="128"/>
      <c r="G95" s="128"/>
      <c r="H95" s="128"/>
      <c r="I95" s="128"/>
      <c r="J95" s="128"/>
      <c r="K95"/>
      <c r="L95"/>
      <c r="M95"/>
      <c r="N95"/>
      <c r="O95"/>
      <c r="P95"/>
      <c r="Q95"/>
      <c r="R95"/>
      <c r="S95"/>
      <c r="T95"/>
      <c r="U95"/>
      <c r="V95"/>
      <c r="W95"/>
      <c r="X95"/>
      <c r="Y95"/>
    </row>
    <row r="96" spans="1:35" ht="16">
      <c r="A96"/>
      <c r="B96" s="118"/>
      <c r="C96" s="119" t="s">
        <v>25</v>
      </c>
      <c r="D96" s="119" t="s">
        <v>55</v>
      </c>
      <c r="E96" s="119"/>
      <c r="F96" s="119" t="s">
        <v>32</v>
      </c>
      <c r="G96" s="119"/>
      <c r="H96" s="119"/>
      <c r="I96" s="119"/>
      <c r="J96" s="119"/>
      <c r="K96" s="119"/>
      <c r="L96" s="119"/>
      <c r="M96" s="119"/>
      <c r="N96" s="119"/>
      <c r="O96" s="119"/>
      <c r="P96" s="119"/>
      <c r="Q96" s="119"/>
      <c r="R96" s="119"/>
      <c r="S96" s="119"/>
      <c r="T96" s="119"/>
      <c r="U96" s="119"/>
      <c r="V96" s="26"/>
      <c r="W96" s="26"/>
      <c r="X96" s="26"/>
      <c r="Y96" s="26"/>
    </row>
    <row r="97" spans="1:35" ht="16">
      <c r="A97"/>
      <c r="B97" s="116"/>
      <c r="C97" s="130"/>
      <c r="D97" s="128"/>
      <c r="E97" s="128"/>
      <c r="F97" s="128"/>
      <c r="G97" s="128"/>
      <c r="H97" s="128"/>
      <c r="I97" s="128"/>
      <c r="J97" s="128"/>
      <c r="K97" s="128"/>
      <c r="L97" s="128"/>
      <c r="M97" s="128"/>
      <c r="N97" s="128"/>
      <c r="O97" s="128"/>
      <c r="P97" s="128"/>
      <c r="Q97" s="128"/>
      <c r="R97" s="128"/>
      <c r="S97" s="128"/>
      <c r="T97" s="128"/>
      <c r="U97" s="128"/>
      <c r="V97" s="128"/>
      <c r="W97" s="128"/>
      <c r="X97" s="128"/>
      <c r="Y97" s="174"/>
      <c r="Z97" s="167"/>
      <c r="AA97" s="167"/>
      <c r="AB97" s="167"/>
      <c r="AC97" s="167"/>
      <c r="AD97" s="167"/>
    </row>
    <row r="98" spans="1:35" ht="17">
      <c r="A98"/>
      <c r="B98" s="116"/>
      <c r="C98" s="136" t="s">
        <v>98</v>
      </c>
      <c r="D98" s="128"/>
      <c r="E98" s="128"/>
      <c r="F98" s="128"/>
      <c r="G98" s="128"/>
      <c r="H98" s="128"/>
      <c r="I98" s="128"/>
      <c r="J98" s="128"/>
      <c r="K98" s="128"/>
      <c r="L98" s="128"/>
      <c r="M98" s="128"/>
      <c r="N98" s="128"/>
      <c r="O98" s="128"/>
      <c r="P98" s="128"/>
      <c r="Q98" s="128"/>
      <c r="R98" s="128"/>
      <c r="S98" s="128"/>
      <c r="T98" s="128"/>
      <c r="U98" s="128"/>
      <c r="V98" s="128"/>
      <c r="W98" s="128"/>
      <c r="X98" s="128"/>
      <c r="Y98" s="128"/>
      <c r="Z98" s="167"/>
      <c r="AA98" s="167"/>
      <c r="AB98" s="167"/>
      <c r="AC98" s="167"/>
      <c r="AD98" s="167"/>
    </row>
    <row r="99" spans="1:35" ht="16">
      <c r="A99"/>
      <c r="B99" s="116"/>
      <c r="C99" s="128"/>
      <c r="D99" s="128"/>
      <c r="E99" s="128"/>
      <c r="F99" s="128"/>
      <c r="G99" s="128"/>
      <c r="H99" s="128"/>
      <c r="I99" s="128"/>
      <c r="J99" s="128"/>
      <c r="K99" s="128"/>
      <c r="L99" s="128"/>
      <c r="M99" s="128"/>
      <c r="N99" s="128"/>
      <c r="O99" s="128"/>
      <c r="P99" s="128"/>
      <c r="Q99" s="128"/>
      <c r="R99" s="128"/>
      <c r="S99" s="128"/>
      <c r="T99" s="128"/>
      <c r="U99" s="128"/>
      <c r="V99" s="128"/>
      <c r="W99" s="128"/>
      <c r="X99" s="128"/>
      <c r="Y99" s="174"/>
      <c r="Z99" s="167"/>
      <c r="AA99" s="167"/>
      <c r="AB99" s="167"/>
      <c r="AC99" s="167"/>
      <c r="AD99" s="167"/>
    </row>
    <row r="100" spans="1:35" ht="16">
      <c r="A100"/>
      <c r="B100" s="116"/>
      <c r="C100"/>
      <c r="D100"/>
      <c r="E100"/>
      <c r="F100"/>
      <c r="G100"/>
      <c r="H100"/>
      <c r="I100"/>
      <c r="J100"/>
      <c r="K100"/>
      <c r="L100"/>
      <c r="M100"/>
      <c r="N100"/>
      <c r="O100"/>
      <c r="P100"/>
      <c r="Q100"/>
      <c r="R100"/>
      <c r="S100"/>
      <c r="T100"/>
      <c r="U100"/>
      <c r="V100"/>
      <c r="W100"/>
      <c r="X100"/>
      <c r="Y100" s="174"/>
      <c r="Z100" s="167"/>
      <c r="AA100" s="167"/>
      <c r="AB100" s="167"/>
      <c r="AC100" s="167"/>
      <c r="AD100" s="167"/>
    </row>
    <row r="101" spans="1:35" ht="16">
      <c r="A101"/>
      <c r="B101" s="116"/>
      <c r="C101"/>
      <c r="D101"/>
      <c r="E101"/>
      <c r="F101"/>
      <c r="G101"/>
      <c r="H101"/>
      <c r="I101"/>
      <c r="J101"/>
      <c r="K101"/>
      <c r="L101"/>
      <c r="M101"/>
      <c r="N101"/>
      <c r="O101"/>
      <c r="P101"/>
      <c r="Q101"/>
      <c r="R101"/>
      <c r="S101"/>
      <c r="T101"/>
      <c r="U101"/>
      <c r="V101"/>
      <c r="W101"/>
      <c r="X101"/>
      <c r="Y101" s="128"/>
      <c r="Z101" s="128"/>
      <c r="AA101" s="128"/>
      <c r="AB101" s="128"/>
      <c r="AC101" s="128"/>
      <c r="AD101" s="128"/>
    </row>
    <row r="102" spans="1:35" ht="16">
      <c r="A102"/>
      <c r="B102" s="116"/>
      <c r="C102" s="174"/>
      <c r="D102" s="174"/>
      <c r="E102"/>
      <c r="F102"/>
      <c r="G102"/>
      <c r="H102"/>
      <c r="I102"/>
      <c r="J102"/>
      <c r="K102"/>
      <c r="L102" s="167"/>
      <c r="M102" s="167"/>
      <c r="N102" s="167"/>
      <c r="O102" s="167"/>
      <c r="P102" s="167"/>
      <c r="Q102" s="167"/>
      <c r="R102"/>
      <c r="S102"/>
      <c r="T102" s="174"/>
      <c r="U102" s="167"/>
      <c r="V102" s="167"/>
      <c r="W102" s="167"/>
      <c r="X102" s="167"/>
      <c r="Y102" s="128"/>
      <c r="Z102" s="174"/>
      <c r="AA102" s="174"/>
      <c r="AB102" s="174"/>
      <c r="AC102" s="174"/>
      <c r="AD102" s="174"/>
    </row>
    <row r="103" spans="1:35" ht="16">
      <c r="A103"/>
      <c r="B103" s="116"/>
      <c r="C103" s="128"/>
      <c r="D103" s="128"/>
      <c r="H103" s="155"/>
      <c r="I103" s="155"/>
      <c r="L103" s="168"/>
      <c r="M103" s="167"/>
      <c r="N103" s="167"/>
      <c r="O103" s="167"/>
      <c r="P103" s="167"/>
      <c r="Q103" s="167"/>
      <c r="T103" s="128"/>
      <c r="U103" s="167"/>
      <c r="V103" s="167"/>
      <c r="W103" s="167"/>
      <c r="X103" s="167"/>
      <c r="Y103" s="174"/>
      <c r="Z103" s="174"/>
      <c r="AA103" s="174"/>
      <c r="AB103" s="174"/>
      <c r="AC103" s="174"/>
      <c r="AD103" s="174"/>
    </row>
    <row r="104" spans="1:35" ht="16">
      <c r="A104"/>
      <c r="B104" s="116"/>
      <c r="C104" s="174"/>
      <c r="D104" s="174"/>
      <c r="H104" s="155"/>
      <c r="L104" s="168"/>
      <c r="M104" s="167"/>
      <c r="N104" s="167"/>
      <c r="O104" s="167"/>
      <c r="P104" s="167"/>
      <c r="Q104" s="167"/>
      <c r="T104" s="174"/>
      <c r="U104" s="167"/>
      <c r="V104" s="167"/>
      <c r="W104" s="167"/>
      <c r="X104" s="167"/>
      <c r="Y104" s="128"/>
      <c r="Z104" s="128"/>
      <c r="AA104" s="128"/>
      <c r="AB104" s="128"/>
      <c r="AC104" s="128"/>
      <c r="AD104" s="128"/>
    </row>
    <row r="105" spans="1:35" ht="16">
      <c r="A105"/>
      <c r="B105" s="116"/>
      <c r="C105" s="174"/>
      <c r="D105" s="174"/>
      <c r="F105" s="170" t="s">
        <v>97</v>
      </c>
      <c r="L105" s="168"/>
      <c r="M105" s="167"/>
      <c r="N105" s="167"/>
      <c r="O105" s="167"/>
      <c r="P105" s="167"/>
      <c r="Q105" s="167"/>
      <c r="T105" s="128"/>
      <c r="U105" s="167"/>
      <c r="V105" s="167"/>
      <c r="W105" s="167"/>
      <c r="X105" s="167"/>
      <c r="Y105" s="174"/>
      <c r="Z105" s="128"/>
      <c r="AA105" s="128"/>
      <c r="AB105" s="128"/>
      <c r="AC105" s="128"/>
      <c r="AD105" s="174"/>
    </row>
    <row r="106" spans="1:35" ht="16">
      <c r="A106"/>
      <c r="B106" s="116"/>
      <c r="C106" s="128"/>
      <c r="D106" s="128"/>
      <c r="L106" s="168"/>
      <c r="M106" s="167"/>
      <c r="N106" s="167"/>
      <c r="O106" s="167"/>
      <c r="P106" s="167"/>
      <c r="Q106" s="167"/>
      <c r="T106" s="174"/>
      <c r="U106" s="167"/>
      <c r="V106" s="167"/>
      <c r="W106" s="167"/>
      <c r="X106" s="167"/>
      <c r="Y106" s="174"/>
      <c r="Z106" s="174"/>
      <c r="AA106" s="174"/>
      <c r="AB106" s="174"/>
      <c r="AC106" s="174"/>
      <c r="AD106" s="174"/>
    </row>
    <row r="107" spans="1:35" ht="16">
      <c r="A107"/>
      <c r="B107" s="116"/>
      <c r="C107" s="128"/>
      <c r="D107" s="128"/>
      <c r="G107" s="115">
        <v>13.5</v>
      </c>
      <c r="H107" s="170" t="s">
        <v>95</v>
      </c>
      <c r="L107" s="168"/>
      <c r="M107" s="167"/>
      <c r="N107" s="167"/>
      <c r="O107" s="167"/>
      <c r="P107" s="167"/>
      <c r="Q107" s="167"/>
      <c r="T107" s="174"/>
      <c r="U107" s="167"/>
      <c r="V107" s="167"/>
      <c r="W107" s="167"/>
      <c r="X107" s="167"/>
      <c r="Y107" s="174"/>
      <c r="Z107" s="167"/>
      <c r="AA107" s="167"/>
      <c r="AB107" s="167"/>
      <c r="AC107" s="167"/>
      <c r="AD107" s="167"/>
    </row>
    <row r="108" spans="1:35" ht="16">
      <c r="A108"/>
      <c r="B108" s="116"/>
      <c r="C108" s="174"/>
      <c r="D108" s="174"/>
      <c r="G108" s="115">
        <f>G107/3600</f>
        <v>3.7499999999999999E-3</v>
      </c>
      <c r="H108" s="170" t="s">
        <v>96</v>
      </c>
      <c r="L108" s="168"/>
      <c r="M108" s="167"/>
      <c r="N108" s="167"/>
      <c r="O108" s="167"/>
      <c r="P108" s="167"/>
      <c r="Q108" s="167"/>
      <c r="T108" s="128"/>
      <c r="U108" s="128"/>
      <c r="V108" s="128"/>
      <c r="W108" s="128"/>
      <c r="X108" s="128"/>
      <c r="Y108" s="174"/>
      <c r="Z108" s="167"/>
      <c r="AA108" s="167"/>
      <c r="AB108" s="167"/>
      <c r="AC108" s="167"/>
      <c r="AD108" s="167"/>
    </row>
    <row r="109" spans="1:35" ht="16">
      <c r="A109"/>
      <c r="B109" s="116"/>
      <c r="C109" s="174"/>
      <c r="D109" s="174"/>
      <c r="L109" s="168"/>
      <c r="M109" s="167"/>
      <c r="N109" s="167"/>
      <c r="O109" s="167"/>
      <c r="P109" s="167"/>
      <c r="Q109" s="167"/>
      <c r="T109" s="128"/>
      <c r="U109" s="174"/>
      <c r="V109" s="174"/>
      <c r="W109" s="174"/>
      <c r="X109" s="174"/>
      <c r="Y109" s="128"/>
      <c r="Z109" s="128"/>
      <c r="AA109" s="128"/>
      <c r="AB109" s="128"/>
      <c r="AC109" s="128"/>
      <c r="AD109" s="128"/>
    </row>
    <row r="110" spans="1:35" ht="16">
      <c r="A110"/>
      <c r="B110" s="116"/>
      <c r="C110" s="174"/>
      <c r="D110" s="174"/>
      <c r="L110" s="168"/>
      <c r="M110" s="167"/>
      <c r="N110" s="167"/>
      <c r="O110" s="167"/>
      <c r="P110" s="167"/>
      <c r="Q110" s="167"/>
      <c r="T110" s="174"/>
      <c r="U110" s="174"/>
      <c r="V110" s="174"/>
      <c r="W110" s="174"/>
      <c r="X110" s="174"/>
      <c r="Y110" s="128"/>
      <c r="Z110" s="174"/>
      <c r="AA110" s="174"/>
      <c r="AB110" s="174"/>
      <c r="AC110" s="174"/>
      <c r="AD110" s="174"/>
    </row>
    <row r="111" spans="1:35" ht="16">
      <c r="A111"/>
      <c r="B111" s="116"/>
      <c r="C111" s="128"/>
      <c r="D111" s="128"/>
      <c r="L111" s="168"/>
      <c r="M111" s="167"/>
      <c r="N111" s="167"/>
      <c r="O111" s="167"/>
      <c r="P111" s="167"/>
      <c r="Q111" s="167"/>
      <c r="T111" s="128"/>
      <c r="U111" s="128"/>
      <c r="V111" s="128"/>
      <c r="W111" s="128"/>
      <c r="X111" s="128"/>
      <c r="Y111" s="174"/>
      <c r="Z111" s="174"/>
      <c r="AA111" s="174"/>
      <c r="AB111" s="174"/>
      <c r="AC111" s="174"/>
      <c r="AD111" s="174"/>
      <c r="AE111"/>
      <c r="AF111"/>
      <c r="AG111"/>
      <c r="AH111"/>
      <c r="AI111"/>
    </row>
    <row r="112" spans="1:35" ht="16">
      <c r="A112"/>
      <c r="B112" s="116"/>
      <c r="C112" s="128"/>
      <c r="D112" s="128"/>
      <c r="E112" s="128"/>
      <c r="F112" s="128"/>
      <c r="G112" s="128"/>
      <c r="H112" s="128"/>
      <c r="I112" s="128"/>
      <c r="J112" s="128"/>
      <c r="K112" s="128"/>
      <c r="L112" s="168"/>
      <c r="M112" s="167"/>
      <c r="N112" s="167"/>
      <c r="O112" s="167"/>
      <c r="P112" s="167"/>
      <c r="Q112" s="167"/>
      <c r="T112" s="174"/>
      <c r="U112" s="128"/>
      <c r="V112" s="128"/>
      <c r="W112" s="128"/>
      <c r="X112" s="128"/>
      <c r="Y112" s="128"/>
      <c r="Z112" s="128"/>
      <c r="AA112" s="128"/>
      <c r="AB112" s="128"/>
      <c r="AC112" s="128"/>
      <c r="AD112" s="128"/>
      <c r="AE112"/>
      <c r="AF112"/>
      <c r="AG112"/>
      <c r="AH112"/>
      <c r="AI112"/>
    </row>
    <row r="113" spans="1:35" ht="16">
      <c r="A113"/>
      <c r="B113" s="116"/>
      <c r="C113" s="174"/>
      <c r="D113" s="174"/>
      <c r="E113" s="174"/>
      <c r="F113" s="174"/>
      <c r="G113" s="174"/>
      <c r="H113" s="174"/>
      <c r="I113" s="174"/>
      <c r="J113" s="174"/>
      <c r="K113" s="174"/>
      <c r="L113" s="168"/>
      <c r="M113" s="167"/>
      <c r="N113" s="167"/>
      <c r="O113" s="167"/>
      <c r="P113" s="167"/>
      <c r="Q113" s="167"/>
      <c r="T113" s="174"/>
      <c r="U113" s="174"/>
      <c r="V113" s="174"/>
      <c r="W113" s="174"/>
      <c r="X113" s="174"/>
      <c r="Y113" s="174"/>
      <c r="Z113" s="128"/>
      <c r="AA113" s="128"/>
      <c r="AB113" s="128"/>
      <c r="AC113" s="128"/>
      <c r="AD113" s="174"/>
      <c r="AE113" s="26"/>
      <c r="AF113" s="26"/>
      <c r="AG113" s="26"/>
      <c r="AH113" s="26"/>
      <c r="AI113" s="26"/>
    </row>
    <row r="114" spans="1:35" ht="16">
      <c r="A114"/>
      <c r="B114" s="116"/>
      <c r="C114" s="128"/>
      <c r="D114" s="128"/>
      <c r="E114" s="128"/>
      <c r="F114" s="128"/>
      <c r="G114" s="128"/>
      <c r="H114" s="128"/>
      <c r="I114" s="128"/>
      <c r="J114" s="128"/>
      <c r="K114" s="128"/>
      <c r="L114" s="168"/>
      <c r="M114" s="167"/>
      <c r="N114" s="167"/>
      <c r="O114" s="167"/>
      <c r="P114" s="167"/>
      <c r="Q114" s="167"/>
      <c r="T114" s="128"/>
      <c r="U114" s="167"/>
      <c r="V114" s="167"/>
      <c r="W114" s="167"/>
      <c r="X114" s="167"/>
      <c r="Y114" s="174"/>
      <c r="Z114" s="174"/>
      <c r="AA114" s="174"/>
      <c r="AB114" s="174"/>
      <c r="AC114" s="174"/>
      <c r="AD114" s="174"/>
      <c r="AE114"/>
      <c r="AF114"/>
      <c r="AG114"/>
      <c r="AH114"/>
      <c r="AI114"/>
    </row>
    <row r="115" spans="1:35" ht="16">
      <c r="A115"/>
      <c r="B115" s="116"/>
      <c r="C115" s="174"/>
      <c r="D115" s="174"/>
      <c r="E115" s="174"/>
      <c r="F115" s="174"/>
      <c r="G115" s="174"/>
      <c r="H115" s="174"/>
      <c r="I115" s="174"/>
      <c r="J115" s="174"/>
      <c r="K115" s="174"/>
      <c r="L115" s="168"/>
      <c r="M115" s="167"/>
      <c r="N115" s="167"/>
      <c r="O115" s="167"/>
      <c r="P115" s="167"/>
      <c r="Q115" s="167"/>
      <c r="T115" s="174"/>
      <c r="U115" s="167"/>
      <c r="V115" s="167"/>
      <c r="W115" s="167"/>
      <c r="X115" s="167"/>
      <c r="Y115" s="167"/>
      <c r="Z115"/>
      <c r="AA115"/>
      <c r="AB115"/>
      <c r="AC115"/>
      <c r="AD115"/>
      <c r="AE115"/>
      <c r="AF115"/>
      <c r="AG115"/>
      <c r="AH115"/>
      <c r="AI115"/>
    </row>
    <row r="116" spans="1:35" ht="16">
      <c r="A116"/>
      <c r="B116" s="116"/>
      <c r="C116" s="174"/>
      <c r="D116" s="174"/>
      <c r="E116" s="174"/>
      <c r="F116" s="174"/>
      <c r="G116" s="174"/>
      <c r="H116" s="174"/>
      <c r="I116" s="174"/>
      <c r="J116" s="174"/>
      <c r="K116" s="174"/>
      <c r="L116" s="168"/>
      <c r="M116" s="167"/>
      <c r="N116" s="167"/>
      <c r="O116" s="167"/>
      <c r="P116" s="167"/>
      <c r="Q116" s="167"/>
      <c r="T116" s="174"/>
      <c r="U116" s="167"/>
      <c r="V116" s="167"/>
      <c r="W116" s="167"/>
      <c r="X116" s="167"/>
      <c r="Y116" s="167"/>
      <c r="Z116"/>
      <c r="AA116"/>
      <c r="AB116"/>
      <c r="AC116"/>
      <c r="AD116"/>
      <c r="AE116"/>
      <c r="AF116"/>
      <c r="AG116"/>
      <c r="AH116"/>
      <c r="AI116"/>
    </row>
    <row r="117" spans="1:35" ht="16">
      <c r="A117"/>
      <c r="B117" s="116"/>
      <c r="C117" s="128"/>
      <c r="D117" s="128"/>
      <c r="E117" s="128"/>
      <c r="F117" s="128"/>
      <c r="G117" s="128"/>
      <c r="H117" s="128"/>
      <c r="I117" s="128"/>
      <c r="J117" s="128"/>
      <c r="K117" s="128"/>
      <c r="L117" s="168"/>
      <c r="M117" s="167"/>
      <c r="N117" s="167"/>
      <c r="O117" s="167"/>
      <c r="P117" s="167"/>
      <c r="Q117" s="167"/>
      <c r="T117" s="128"/>
      <c r="U117" s="128"/>
      <c r="V117" s="128"/>
      <c r="W117" s="128"/>
      <c r="X117" s="128"/>
      <c r="Y117" s="128"/>
      <c r="Z117"/>
      <c r="AA117"/>
      <c r="AB117"/>
      <c r="AC117"/>
      <c r="AD117"/>
      <c r="AE117"/>
      <c r="AF117"/>
      <c r="AG117"/>
      <c r="AH117"/>
      <c r="AI117"/>
    </row>
    <row r="118" spans="1:35" ht="16">
      <c r="A118"/>
      <c r="B118" s="116"/>
      <c r="C118" s="128"/>
      <c r="D118" s="128"/>
      <c r="E118" s="128"/>
      <c r="F118" s="128"/>
      <c r="G118" s="128"/>
      <c r="H118" s="128"/>
      <c r="I118" s="128"/>
      <c r="J118" s="128"/>
      <c r="K118" s="128"/>
      <c r="L118" s="168"/>
      <c r="M118" s="167"/>
      <c r="N118" s="167"/>
      <c r="O118" s="167"/>
      <c r="P118" s="167"/>
      <c r="Q118" s="167"/>
      <c r="T118" s="128"/>
      <c r="U118" s="174"/>
      <c r="V118" s="174"/>
      <c r="W118" s="174"/>
      <c r="X118" s="174"/>
      <c r="Y118" s="174"/>
      <c r="Z118"/>
      <c r="AA118"/>
      <c r="AB118"/>
      <c r="AC118"/>
      <c r="AD118"/>
      <c r="AE118"/>
      <c r="AF118"/>
      <c r="AG118"/>
      <c r="AH118"/>
      <c r="AI118"/>
    </row>
    <row r="119" spans="1:35" ht="16">
      <c r="A119"/>
      <c r="B119" s="116"/>
      <c r="C119" s="174"/>
      <c r="D119" s="174"/>
      <c r="E119" s="174"/>
      <c r="F119" s="128"/>
      <c r="G119" s="128"/>
      <c r="H119" s="174"/>
      <c r="I119" s="174"/>
      <c r="J119" s="174"/>
      <c r="K119" s="128"/>
      <c r="L119" s="128"/>
      <c r="M119" s="167"/>
      <c r="N119" s="167"/>
      <c r="O119" s="167"/>
      <c r="P119" s="167"/>
      <c r="Q119" s="167"/>
      <c r="T119" s="174"/>
      <c r="U119" s="174"/>
      <c r="V119" s="174"/>
      <c r="W119" s="174"/>
      <c r="X119" s="174"/>
      <c r="Y119" s="174"/>
      <c r="Z119" s="167"/>
      <c r="AA119" s="167"/>
      <c r="AB119" s="167"/>
      <c r="AC119" s="167"/>
      <c r="AD119" s="167"/>
      <c r="AE119"/>
      <c r="AF119"/>
      <c r="AG119"/>
      <c r="AH119"/>
      <c r="AI119"/>
    </row>
    <row r="120" spans="1:35" ht="16">
      <c r="A120"/>
      <c r="B120" s="116"/>
      <c r="C120" s="174"/>
      <c r="D120" s="174"/>
      <c r="E120" s="174"/>
      <c r="F120" s="174"/>
      <c r="G120" s="174"/>
      <c r="H120" s="128"/>
      <c r="I120" s="128"/>
      <c r="J120" s="128"/>
      <c r="K120" s="174"/>
      <c r="L120" s="174"/>
      <c r="M120" s="167"/>
      <c r="N120" s="167"/>
      <c r="O120" s="167"/>
      <c r="P120" s="167"/>
      <c r="Q120" s="174"/>
      <c r="R120" s="167"/>
      <c r="S120" s="167"/>
      <c r="T120" s="128"/>
      <c r="U120" s="128"/>
      <c r="V120" s="128"/>
      <c r="W120" s="128"/>
      <c r="X120" s="128"/>
      <c r="Y120" s="128"/>
      <c r="Z120" s="167"/>
      <c r="AA120" s="167"/>
      <c r="AB120" s="167"/>
      <c r="AC120" s="167"/>
      <c r="AD120" s="167"/>
    </row>
    <row r="121" spans="1:35" ht="16">
      <c r="A121"/>
      <c r="B121" s="116"/>
      <c r="C121" s="174"/>
      <c r="D121" s="174"/>
      <c r="E121" s="174"/>
      <c r="F121" s="128"/>
      <c r="G121" s="128"/>
      <c r="H121" s="174"/>
      <c r="I121" s="174"/>
      <c r="J121" s="174"/>
      <c r="K121" s="128"/>
      <c r="L121" s="128"/>
      <c r="M121" s="167"/>
      <c r="N121" s="167"/>
      <c r="O121" s="167"/>
      <c r="P121" s="167"/>
      <c r="Q121" s="128"/>
      <c r="R121" s="167"/>
      <c r="S121" s="167"/>
      <c r="T121" s="174"/>
      <c r="U121" s="128"/>
      <c r="V121" s="128"/>
      <c r="W121" s="128"/>
      <c r="X121" s="128"/>
      <c r="Y121" s="174"/>
      <c r="Z121" s="167"/>
      <c r="AA121" s="167"/>
      <c r="AB121" s="167"/>
      <c r="AC121" s="167"/>
      <c r="AD121" s="167"/>
    </row>
    <row r="122" spans="1:35" ht="16">
      <c r="A122"/>
      <c r="B122" s="116"/>
      <c r="C122" s="128"/>
      <c r="D122" s="128"/>
      <c r="E122" s="128"/>
      <c r="F122" s="128"/>
      <c r="G122" s="128"/>
      <c r="H122" s="174"/>
      <c r="I122" s="174"/>
      <c r="J122" s="174"/>
      <c r="K122" s="174"/>
      <c r="L122" s="174"/>
      <c r="M122" s="167"/>
      <c r="N122" s="167"/>
      <c r="O122" s="167"/>
      <c r="P122" s="167"/>
      <c r="Q122" s="174"/>
      <c r="R122" s="167"/>
      <c r="S122" s="167"/>
      <c r="T122" s="174"/>
      <c r="U122" s="167"/>
      <c r="V122" s="167"/>
      <c r="W122" s="167"/>
      <c r="X122" s="167"/>
      <c r="Y122" s="174"/>
      <c r="Z122" s="167"/>
      <c r="AA122" s="167"/>
      <c r="AB122" s="167"/>
      <c r="AC122" s="167"/>
      <c r="AD122" s="167"/>
    </row>
    <row r="123" spans="1:35" ht="16">
      <c r="A123"/>
      <c r="B123" s="116"/>
      <c r="C123" s="128"/>
      <c r="D123" s="128"/>
      <c r="E123" s="128"/>
      <c r="F123" s="174"/>
      <c r="G123" s="174"/>
      <c r="H123" s="128"/>
      <c r="I123" s="128"/>
      <c r="J123" s="128"/>
      <c r="K123" s="128"/>
      <c r="L123" s="128"/>
      <c r="M123" s="167"/>
      <c r="N123" s="167"/>
      <c r="O123" s="167"/>
      <c r="P123" s="167"/>
      <c r="Q123" s="174"/>
      <c r="R123" s="167"/>
      <c r="S123" s="167"/>
      <c r="T123" s="174"/>
      <c r="U123" s="167"/>
      <c r="V123" s="167"/>
      <c r="W123" s="167"/>
      <c r="X123" s="167"/>
      <c r="Y123" s="174"/>
      <c r="Z123" s="167"/>
      <c r="AA123" s="167"/>
      <c r="AB123" s="167"/>
      <c r="AC123" s="167"/>
      <c r="AD123" s="167"/>
    </row>
    <row r="124" spans="1:35" ht="16">
      <c r="A124"/>
      <c r="B124" s="116"/>
      <c r="C124" s="174"/>
      <c r="D124" s="174"/>
      <c r="E124" s="174"/>
      <c r="F124" s="128"/>
      <c r="G124" s="128"/>
      <c r="H124" s="128"/>
      <c r="I124" s="128"/>
      <c r="J124" s="128"/>
      <c r="K124" s="174"/>
      <c r="L124" s="174"/>
      <c r="M124" s="167"/>
      <c r="N124" s="167"/>
      <c r="O124" s="167"/>
      <c r="P124" s="167"/>
      <c r="Q124" s="128"/>
      <c r="R124" s="128"/>
      <c r="S124" s="128"/>
      <c r="T124" s="128"/>
      <c r="U124" s="167"/>
      <c r="V124" s="167"/>
      <c r="W124" s="167"/>
      <c r="X124" s="167"/>
      <c r="Y124" s="128"/>
      <c r="Z124" s="167"/>
      <c r="AA124" s="167"/>
      <c r="AB124" s="167"/>
      <c r="AC124" s="167"/>
      <c r="AD124" s="167"/>
    </row>
    <row r="125" spans="1:35" ht="16">
      <c r="A125"/>
      <c r="B125" s="116"/>
      <c r="C125" s="174"/>
      <c r="D125" s="174"/>
      <c r="E125" s="174"/>
      <c r="F125" s="174"/>
      <c r="G125" s="174"/>
      <c r="H125" s="174"/>
      <c r="I125" s="174"/>
      <c r="J125" s="174"/>
      <c r="K125" s="174"/>
      <c r="L125" s="174"/>
      <c r="M125" s="167"/>
      <c r="N125" s="167"/>
      <c r="O125" s="167"/>
      <c r="P125" s="167"/>
      <c r="Q125" s="128"/>
      <c r="R125" s="174"/>
      <c r="S125" s="174"/>
      <c r="T125" s="174"/>
      <c r="U125" s="167"/>
      <c r="V125" s="167"/>
      <c r="W125" s="167"/>
      <c r="X125" s="167"/>
      <c r="Y125" s="174"/>
      <c r="Z125" s="167"/>
      <c r="AA125" s="167"/>
      <c r="AB125" s="167"/>
      <c r="AC125" s="167"/>
      <c r="AD125" s="167"/>
    </row>
    <row r="126" spans="1:35" ht="16">
      <c r="A126"/>
      <c r="B126" s="116"/>
      <c r="C126" s="128"/>
      <c r="D126" s="128"/>
      <c r="E126" s="128"/>
      <c r="F126" s="174"/>
      <c r="G126" s="174"/>
      <c r="H126" s="174"/>
      <c r="I126" s="174"/>
      <c r="J126" s="174"/>
      <c r="K126" s="128"/>
      <c r="L126" s="128"/>
      <c r="M126" s="128"/>
      <c r="N126" s="128"/>
      <c r="O126" s="128"/>
      <c r="P126" s="128"/>
      <c r="Q126" s="174"/>
      <c r="R126" s="174"/>
      <c r="S126" s="174"/>
      <c r="T126" s="174"/>
      <c r="U126" s="167"/>
      <c r="V126" s="167"/>
      <c r="W126" s="167"/>
      <c r="X126" s="167"/>
      <c r="Y126" s="174"/>
      <c r="Z126" s="167"/>
      <c r="AA126" s="167"/>
      <c r="AB126" s="167"/>
      <c r="AC126" s="167"/>
      <c r="AD126" s="167"/>
    </row>
    <row r="127" spans="1:35" ht="16">
      <c r="A127"/>
      <c r="B127" s="116"/>
      <c r="C127" s="174"/>
      <c r="D127" s="174"/>
      <c r="E127" s="174"/>
      <c r="F127" s="128"/>
      <c r="G127" s="128"/>
      <c r="H127" s="128"/>
      <c r="I127" s="128"/>
      <c r="J127" s="128"/>
      <c r="K127" s="128"/>
      <c r="L127" s="128"/>
      <c r="M127" s="174"/>
      <c r="N127" s="174"/>
      <c r="O127" s="174"/>
      <c r="P127" s="174"/>
      <c r="Q127" s="128"/>
      <c r="R127" s="128"/>
      <c r="S127" s="128"/>
      <c r="T127" s="128"/>
      <c r="U127" s="128"/>
      <c r="V127" s="128"/>
      <c r="W127" s="128"/>
      <c r="X127" s="128"/>
      <c r="Y127" s="128"/>
      <c r="Z127" s="128"/>
      <c r="AA127" s="128"/>
      <c r="AB127" s="128"/>
      <c r="AC127" s="128"/>
      <c r="AD127" s="128"/>
    </row>
    <row r="128" spans="1:35" ht="16">
      <c r="A128"/>
      <c r="B128" s="128"/>
      <c r="C128" s="174"/>
      <c r="D128" s="174"/>
      <c r="E128" s="174"/>
      <c r="F128" s="128"/>
      <c r="G128" s="128"/>
      <c r="H128" s="128"/>
      <c r="I128" s="128"/>
      <c r="J128" s="128"/>
      <c r="K128" s="174"/>
      <c r="L128" s="174"/>
      <c r="M128" s="174"/>
      <c r="N128" s="174"/>
      <c r="O128" s="174"/>
      <c r="P128" s="174"/>
      <c r="Q128" s="174"/>
      <c r="R128" s="128"/>
      <c r="S128" s="128"/>
      <c r="T128" s="128"/>
      <c r="U128" s="174"/>
      <c r="V128" s="174"/>
      <c r="W128" s="174"/>
      <c r="X128" s="174"/>
      <c r="Y128" s="128"/>
      <c r="Z128" s="174"/>
      <c r="AA128" s="174"/>
      <c r="AB128" s="174"/>
      <c r="AC128" s="174"/>
      <c r="AD128" s="174"/>
    </row>
    <row r="129" spans="1:35" ht="16">
      <c r="A129" s="128"/>
      <c r="B129" s="128"/>
      <c r="C129" s="128"/>
      <c r="D129" s="128"/>
      <c r="E129" s="128"/>
      <c r="F129" s="174"/>
      <c r="G129" s="174"/>
      <c r="H129" s="174"/>
      <c r="I129" s="174"/>
      <c r="J129" s="174"/>
      <c r="K129" s="128"/>
      <c r="L129" s="128"/>
      <c r="M129" s="128"/>
      <c r="N129" s="128"/>
      <c r="O129" s="128"/>
      <c r="P129" s="128"/>
      <c r="Q129" s="174"/>
      <c r="R129" s="174"/>
      <c r="S129" s="174"/>
      <c r="T129" s="174"/>
      <c r="U129" s="174"/>
      <c r="V129" s="174"/>
      <c r="W129" s="174"/>
      <c r="X129" s="174"/>
      <c r="Y129" s="174"/>
      <c r="Z129" s="174"/>
      <c r="AA129" s="174"/>
      <c r="AB129" s="174"/>
      <c r="AC129" s="174"/>
      <c r="AD129" s="174"/>
    </row>
    <row r="130" spans="1:35" ht="16">
      <c r="A130" s="128"/>
      <c r="B130" s="128"/>
      <c r="C130" s="128"/>
      <c r="D130" s="128"/>
      <c r="E130" s="128"/>
      <c r="F130" s="128"/>
      <c r="G130" s="174"/>
      <c r="H130" s="174"/>
      <c r="I130" s="174"/>
      <c r="J130" s="174"/>
      <c r="K130" s="174"/>
      <c r="L130" s="174"/>
      <c r="M130" s="128"/>
      <c r="N130" s="128"/>
      <c r="O130" s="128"/>
      <c r="P130" s="128"/>
      <c r="Q130" s="174"/>
      <c r="R130" s="174"/>
      <c r="S130" s="174"/>
      <c r="T130" s="128"/>
      <c r="U130" s="128"/>
      <c r="V130" s="128"/>
      <c r="W130" s="128"/>
      <c r="X130" s="128"/>
      <c r="Y130" s="128"/>
      <c r="Z130" s="128"/>
      <c r="AA130" s="128"/>
      <c r="AB130" s="128"/>
      <c r="AC130" s="128"/>
      <c r="AD130" s="128"/>
    </row>
    <row r="131" spans="1:35" ht="16">
      <c r="A131" s="174"/>
      <c r="B131" s="174"/>
      <c r="C131" s="174"/>
      <c r="D131" s="174"/>
      <c r="E131" s="174"/>
      <c r="F131" s="174"/>
      <c r="G131" s="174"/>
      <c r="H131" s="174"/>
      <c r="I131" s="174"/>
      <c r="J131" s="174"/>
      <c r="K131" s="174"/>
      <c r="L131" s="174"/>
      <c r="M131" s="174"/>
      <c r="N131" s="174"/>
      <c r="O131" s="174"/>
      <c r="P131" s="174"/>
      <c r="Q131" s="174"/>
      <c r="R131" s="174"/>
      <c r="S131" s="174"/>
      <c r="T131" s="174"/>
      <c r="U131" s="128"/>
      <c r="V131" s="128"/>
      <c r="W131" s="128"/>
      <c r="X131" s="128"/>
      <c r="Y131" s="174"/>
      <c r="Z131" s="128"/>
      <c r="AA131" s="128"/>
      <c r="AB131" s="128"/>
      <c r="AC131" s="128"/>
      <c r="AD131" s="174"/>
    </row>
    <row r="132" spans="1:35" ht="16">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row>
    <row r="139" spans="1:35" customFormat="1" ht="16">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row>
    <row r="140" spans="1:35" customFormat="1" ht="16">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row>
    <row r="141" spans="1:35" s="26" customForma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row>
    <row r="142" spans="1:35" customFormat="1" ht="16">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row>
    <row r="143" spans="1:35" customFormat="1" ht="16">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row>
    <row r="144" spans="1:35" customFormat="1" ht="16">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row>
    <row r="145" spans="1:35" customFormat="1" ht="16">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row>
    <row r="146" spans="1:35" customFormat="1" ht="16">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row>
    <row r="147" spans="1:35" customFormat="1" ht="16">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B1:I9"/>
  <sheetViews>
    <sheetView workbookViewId="0">
      <selection activeCell="E9" sqref="E9"/>
    </sheetView>
  </sheetViews>
  <sheetFormatPr baseColWidth="10" defaultRowHeight="16" x14ac:dyDescent="0"/>
  <cols>
    <col min="1" max="2" width="3.25" customWidth="1"/>
    <col min="3" max="3" width="46" customWidth="1"/>
    <col min="4" max="4" width="12.75" customWidth="1"/>
    <col min="5" max="5" width="17.375" customWidth="1"/>
    <col min="6" max="7" width="17.75" customWidth="1"/>
    <col min="8" max="8" width="55" bestFit="1" customWidth="1"/>
    <col min="9" max="9" width="4.625" customWidth="1"/>
  </cols>
  <sheetData>
    <row r="1" spans="2:9" s="155" customFormat="1" ht="15">
      <c r="D1" s="156"/>
      <c r="E1" s="156"/>
      <c r="F1" s="156"/>
      <c r="G1" s="156"/>
    </row>
    <row r="2" spans="2:9" s="155" customFormat="1" ht="15" customHeight="1">
      <c r="B2" s="186" t="s">
        <v>73</v>
      </c>
      <c r="C2" s="187"/>
      <c r="D2" s="187"/>
      <c r="E2" s="188"/>
      <c r="F2" s="156"/>
      <c r="G2" s="156"/>
    </row>
    <row r="3" spans="2:9" s="155" customFormat="1" ht="15">
      <c r="B3" s="189"/>
      <c r="C3" s="190"/>
      <c r="D3" s="190"/>
      <c r="E3" s="191"/>
      <c r="F3" s="156"/>
      <c r="G3" s="156"/>
    </row>
    <row r="4" spans="2:9" s="155" customFormat="1" ht="15">
      <c r="B4" s="198"/>
      <c r="C4" s="199"/>
      <c r="D4" s="199"/>
      <c r="E4" s="200"/>
      <c r="F4" s="156"/>
      <c r="G4" s="156"/>
    </row>
    <row r="5" spans="2:9" s="155" customFormat="1" thickBot="1">
      <c r="D5" s="156"/>
    </row>
    <row r="6" spans="2:9" s="155" customFormat="1" ht="15">
      <c r="B6" s="157"/>
      <c r="C6" s="22"/>
      <c r="D6" s="22"/>
      <c r="E6" s="22"/>
      <c r="F6" s="22"/>
      <c r="G6" s="22"/>
      <c r="H6" s="22"/>
      <c r="I6" s="158"/>
    </row>
    <row r="7" spans="2:9" s="45" customFormat="1" ht="18">
      <c r="B7" s="103"/>
      <c r="C7" s="21" t="s">
        <v>74</v>
      </c>
      <c r="D7" s="104" t="s">
        <v>5</v>
      </c>
      <c r="E7" s="21" t="s">
        <v>2</v>
      </c>
      <c r="F7" s="21" t="s">
        <v>4</v>
      </c>
      <c r="G7" s="21" t="s">
        <v>75</v>
      </c>
      <c r="H7" s="21" t="s">
        <v>0</v>
      </c>
      <c r="I7" s="107"/>
    </row>
    <row r="8" spans="2:9" ht="19" thickBot="1">
      <c r="B8" s="25"/>
      <c r="I8" s="46"/>
    </row>
    <row r="9" spans="2:9" s="45" customFormat="1" ht="19" thickBot="1">
      <c r="B9" s="25"/>
      <c r="C9" s="159" t="s">
        <v>76</v>
      </c>
      <c r="D9" s="24" t="s">
        <v>77</v>
      </c>
      <c r="E9" s="160">
        <v>1.0965</v>
      </c>
      <c r="F9" s="159" t="s">
        <v>78</v>
      </c>
      <c r="G9" s="161">
        <v>42412</v>
      </c>
      <c r="H9" s="162" t="s">
        <v>79</v>
      </c>
      <c r="I9" s="46"/>
    </row>
  </sheetData>
  <mergeCells count="1">
    <mergeCell ref="B2: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2016-03-24T16:28:51Z</dcterms:modified>
</cp:coreProperties>
</file>