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16" i="13" l="1"/>
  <c r="J16" i="13"/>
  <c r="H16" i="13"/>
  <c r="J15" i="13"/>
  <c r="P15" i="13"/>
  <c r="H15" i="13"/>
  <c r="H14" i="13"/>
  <c r="L13" i="13"/>
  <c r="J13" i="13"/>
  <c r="H13" i="13"/>
  <c r="E27" i="12"/>
  <c r="P13" i="13"/>
  <c r="N13" i="13"/>
  <c r="N15" i="13"/>
  <c r="E39" i="12"/>
  <c r="E31" i="12"/>
  <c r="E40" i="12"/>
</calcChain>
</file>

<file path=xl/sharedStrings.xml><?xml version="1.0" encoding="utf-8"?>
<sst xmlns="http://schemas.openxmlformats.org/spreadsheetml/2006/main" count="197" uniqueCount="132">
  <si>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</si>
  <si>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</si>
  <si>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</si>
  <si>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</si>
  <si>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</si>
  <si>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</si>
  <si>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</si>
  <si>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</si>
  <si>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</si>
  <si>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</si>
  <si>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</si>
  <si>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</si>
  <si>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</si>
  <si>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</si>
  <si>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</si>
  <si>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</si>
  <si>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</si>
  <si>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</si>
  <si>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</si>
  <si>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</si>
  <si>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</si>
  <si>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</si>
  <si>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EU</t>
  </si>
  <si>
    <t>IEA</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</si>
  <si>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</si>
  <si>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</si>
  <si>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</si>
  <si>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</si>
  <si>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</si>
  <si>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</si>
  <si>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</si>
  <si>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</si>
  <si>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</si>
  <si>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</si>
  <si>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Date retrieved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</si>
  <si>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</si>
  <si>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</si>
  <si>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</si>
  <si>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</si>
  <si>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</si>
  <si>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</si>
  <si>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</si>
  <si>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</si>
  <si>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</si>
  <si>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</si>
  <si>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</si>
  <si>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</si>
  <si>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</si>
  <si>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</si>
  <si>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</si>
  <si>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</si>
  <si>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</si>
  <si>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</si>
  <si>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</si>
  <si>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</si>
  <si>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</si>
  <si>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</si>
  <si>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</si>
  <si>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</si>
  <si>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</si>
  <si>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</si>
  <si>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simult_se</t>
  </si>
  <si>
    <t>euro/year</t>
  </si>
  <si>
    <t>euro/FLH</t>
  </si>
  <si>
    <t>quintel/etsource@0277ad226491f5aae44c874b298cbcf694d2f6cb</t>
  </si>
  <si>
    <t>Refman ID</t>
  </si>
  <si>
    <t>Heat output capacity</t>
  </si>
  <si>
    <t>Investment cost with ccs</t>
  </si>
  <si>
    <t>The number of units for the present year</t>
  </si>
  <si>
    <t>Fixed operational and maintenance costs per year</t>
  </si>
  <si>
    <t>Variable operational and maintenance costs</t>
  </si>
  <si>
    <t>Variable operational and maintenance costs for ccs</t>
  </si>
  <si>
    <t>US</t>
  </si>
  <si>
    <t>Irena</t>
  </si>
  <si>
    <t xml:space="preserve">Fixed operational and maintenance </t>
  </si>
  <si>
    <r>
      <t>euro/</t>
    </r>
    <r>
      <rPr>
        <sz val="12"/>
        <color theme="1"/>
        <rFont val="Calibri"/>
        <family val="2"/>
        <scheme val="minor"/>
      </rPr>
      <t>FLH</t>
    </r>
  </si>
  <si>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</si>
  <si>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</si>
  <si>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</si>
  <si>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</si>
  <si>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</si>
  <si>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</si>
  <si>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</si>
  <si>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</si>
  <si>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</si>
  <si>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</si>
  <si>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</si>
  <si>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</si>
  <si>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</si>
  <si>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</si>
  <si>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</si>
  <si>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</si>
  <si>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</si>
  <si>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</si>
  <si>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</si>
  <si>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</si>
  <si>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</si>
  <si>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NREL</t>
  </si>
  <si>
    <t>Parameter</t>
  </si>
  <si>
    <t>Costs</t>
  </si>
  <si>
    <r>
      <t>M</t>
    </r>
    <r>
      <rPr>
        <sz val="12"/>
        <color theme="1"/>
        <rFont val="Calibri"/>
        <family val="2"/>
        <scheme val="minor"/>
      </rPr>
      <t>W</t>
    </r>
  </si>
  <si>
    <t xml:space="preserve"> Fixed operational and maintenance costs</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</si>
  <si>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</si>
  <si>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</si>
  <si>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MW</t>
  </si>
  <si>
    <t>Cost</t>
  </si>
  <si>
    <t>Construction time</t>
  </si>
  <si>
    <t>http://www.iea.org/publications/freepublications/publication/technologyroadmaphydropower.pdf</t>
  </si>
  <si>
    <t>energy_power_hydro_river.central_producer.ad</t>
  </si>
  <si>
    <t>http://bv.com/docs/reports-studies/nrel-cost-report.pdf</t>
  </si>
  <si>
    <r>
      <t>euro/</t>
    </r>
    <r>
      <rPr>
        <sz val="12"/>
        <color theme="1"/>
        <rFont val="Calibri"/>
        <family val="2"/>
        <scheme val="minor"/>
      </rPr>
      <t>K</t>
    </r>
    <r>
      <rPr>
        <sz val="12"/>
        <color theme="1"/>
        <rFont val="Calibri"/>
        <family val="2"/>
        <scheme val="minor"/>
      </rPr>
      <t>W</t>
    </r>
  </si>
  <si>
    <t>iea-etsap</t>
  </si>
  <si>
    <t>http://www.iea-etsap.org/web/e-techds/pdf/e07-hydropower-gs-gct.pdf</t>
  </si>
  <si>
    <r>
      <t>euro</t>
    </r>
    <r>
      <rPr>
        <sz val="12"/>
        <color theme="1"/>
        <rFont val="Calibri"/>
        <family val="2"/>
        <scheme val="minor"/>
      </rPr>
      <t>/</t>
    </r>
    <r>
      <rPr>
        <sz val="12"/>
        <color theme="1"/>
        <rFont val="Calibri"/>
        <family val="2"/>
        <scheme val="minor"/>
      </rPr>
      <t>year</t>
    </r>
  </si>
  <si>
    <r>
      <t>euro</t>
    </r>
    <r>
      <rPr>
        <sz val="12"/>
        <color theme="1"/>
        <rFont val="Calibri"/>
        <family val="2"/>
        <scheme val="minor"/>
      </rPr>
      <t>/KW</t>
    </r>
    <r>
      <rPr>
        <sz val="12"/>
        <color theme="1"/>
        <rFont val="Calibri"/>
        <family val="2"/>
        <scheme val="minor"/>
      </rPr>
      <t>/year</t>
    </r>
  </si>
  <si>
    <t xml:space="preserve"> Initial investment costs</t>
  </si>
  <si>
    <t xml:space="preserve"> Initial investment costs </t>
  </si>
  <si>
    <t xml:space="preserve">Fixed operational and maintenance cost: </t>
  </si>
  <si>
    <t xml:space="preserve">                                           IEA: average between 1050-7650 $/KW converted to euros</t>
  </si>
  <si>
    <t>Initial investment costs:</t>
  </si>
  <si>
    <t xml:space="preserve">                                                                             iea-etsap: 65 $/KW/year</t>
  </si>
  <si>
    <t xml:space="preserve">                                           NREL: 3500 $/kW  converted to euros</t>
  </si>
  <si>
    <t xml:space="preserve">                                           iea-etsap: 4500$/KW converted to euros</t>
  </si>
  <si>
    <t xml:space="preserve">                                           IRENA: 3500 $/KW converted to euros</t>
  </si>
  <si>
    <t xml:space="preserve">                                                                             IEA: 1.5-2.5% of the initial investement cost</t>
  </si>
  <si>
    <t>Fixed operational and maintenance</t>
  </si>
  <si>
    <t>http://costing.irena.org/media/2769/Overview_Renewable-Power-Generation-Costs-in-2012.pdf</t>
  </si>
  <si>
    <r>
      <rPr>
        <sz val="12"/>
        <color theme="1"/>
        <rFont val="Calibri"/>
        <family val="2"/>
        <scheme val="minor"/>
      </rPr>
      <t>NREL, Irena, IEA</t>
    </r>
  </si>
  <si>
    <r>
      <t>IEA</t>
    </r>
    <r>
      <rPr>
        <sz val="12"/>
        <color theme="1"/>
        <rFont val="Calibri"/>
        <family val="2"/>
        <scheme val="minor"/>
      </rPr>
      <t>, iea-etsap, Irena</t>
    </r>
  </si>
  <si>
    <r>
      <t>IEA, iea-etsap, Irena</t>
    </r>
    <r>
      <rPr>
        <sz val="12"/>
        <color theme="1"/>
        <rFont val="Calibri"/>
        <family val="2"/>
        <scheme val="minor"/>
      </rPr>
      <t>, NREL</t>
    </r>
  </si>
  <si>
    <t>Comments</t>
  </si>
  <si>
    <r>
      <t xml:space="preserve">                                                                            IRENA: 2-2.5% </t>
    </r>
    <r>
      <rPr>
        <sz val="12"/>
        <color theme="1"/>
        <rFont val="Calibri"/>
        <family val="2"/>
        <scheme val="minor"/>
      </rPr>
      <t>o</t>
    </r>
    <r>
      <rPr>
        <sz val="12"/>
        <color theme="1"/>
        <rFont val="Calibri"/>
        <family val="2"/>
        <scheme val="minor"/>
      </rPr>
      <t>f  the intial investment cost</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</si>
</sst>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000000"/>
  </numFmts>
  <fonts count="7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53780">
    <xf numFmtId="0" fontId="0" fillId="0" borderId="0"/>
    <xf numFmtId="0" fontId="17" fillId="3" borderId="1" applyFont="0" applyBorder="0">
      <alignment vertical="center"/>
    </xf>
    <xf numFmtId="165" fontId="19" fillId="4" borderId="2">
      <alignment horizontal="right" vertical="center"/>
    </xf>
    <xf numFmtId="0" fontId="17" fillId="0" borderId="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5" fillId="0" borderId="0"/>
    <xf numFmtId="0" fontId="16" fillId="0" borderId="0"/>
    <xf numFmtId="9" fontId="16" fillId="0" borderId="0" applyFont="0" applyFill="0" applyBorder="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5" fillId="0" borderId="0"/>
    <xf numFmtId="0" fontId="60" fillId="0" borderId="0" applyNumberFormat="0" applyFill="0" applyBorder="0" applyAlignment="0" applyProtection="0">
      <alignment vertical="top"/>
      <protection locked="0"/>
    </xf>
    <xf numFmtId="164" fontId="15" fillId="0" borderId="0" applyFont="0" applyFill="0" applyBorder="0" applyAlignment="0" applyProtection="0"/>
    <xf numFmtId="9" fontId="15" fillId="0" borderId="0" applyFont="0" applyFill="0" applyBorder="0" applyAlignment="0" applyProtection="0"/>
    <xf numFmtId="0" fontId="27" fillId="6" borderId="0" applyNumberFormat="0" applyBorder="0" applyAlignment="0" applyProtection="0"/>
    <xf numFmtId="0" fontId="15" fillId="13" borderId="0" applyNumberFormat="0" applyBorder="0" applyAlignment="0" applyProtection="0"/>
    <xf numFmtId="0" fontId="17" fillId="36" borderId="0" applyNumberFormat="0" applyBorder="0" applyAlignment="0" applyProtection="0"/>
    <xf numFmtId="0" fontId="15" fillId="17" borderId="0" applyNumberFormat="0" applyBorder="0" applyAlignment="0" applyProtection="0"/>
    <xf numFmtId="0" fontId="17" fillId="37" borderId="0" applyNumberFormat="0" applyBorder="0" applyAlignment="0" applyProtection="0"/>
    <xf numFmtId="0" fontId="15" fillId="21" borderId="0" applyNumberFormat="0" applyBorder="0" applyAlignment="0" applyProtection="0"/>
    <xf numFmtId="0" fontId="17" fillId="38" borderId="0" applyNumberFormat="0" applyBorder="0" applyAlignment="0" applyProtection="0"/>
    <xf numFmtId="0" fontId="15" fillId="25" borderId="0" applyNumberFormat="0" applyBorder="0" applyAlignment="0" applyProtection="0"/>
    <xf numFmtId="0" fontId="17" fillId="39" borderId="0" applyNumberFormat="0" applyBorder="0" applyAlignment="0" applyProtection="0"/>
    <xf numFmtId="0" fontId="15" fillId="29" borderId="0" applyNumberFormat="0" applyBorder="0" applyAlignment="0" applyProtection="0"/>
    <xf numFmtId="0" fontId="17" fillId="40" borderId="0" applyNumberFormat="0" applyBorder="0" applyAlignment="0" applyProtection="0"/>
    <xf numFmtId="0" fontId="15" fillId="33" borderId="0" applyNumberFormat="0" applyBorder="0" applyAlignment="0" applyProtection="0"/>
    <xf numFmtId="0" fontId="17" fillId="41" borderId="0" applyNumberFormat="0" applyBorder="0" applyAlignment="0" applyProtection="0"/>
    <xf numFmtId="0" fontId="15" fillId="14" borderId="0" applyNumberFormat="0" applyBorder="0" applyAlignment="0" applyProtection="0"/>
    <xf numFmtId="0" fontId="17" fillId="42" borderId="0" applyNumberFormat="0" applyBorder="0" applyAlignment="0" applyProtection="0"/>
    <xf numFmtId="0" fontId="15" fillId="18" borderId="0" applyNumberFormat="0" applyBorder="0" applyAlignment="0" applyProtection="0"/>
    <xf numFmtId="0" fontId="17" fillId="43" borderId="0" applyNumberFormat="0" applyBorder="0" applyAlignment="0" applyProtection="0"/>
    <xf numFmtId="0" fontId="15" fillId="22" borderId="0" applyNumberFormat="0" applyBorder="0" applyAlignment="0" applyProtection="0"/>
    <xf numFmtId="0" fontId="17" fillId="44" borderId="0" applyNumberFormat="0" applyBorder="0" applyAlignment="0" applyProtection="0"/>
    <xf numFmtId="0" fontId="15" fillId="26" borderId="0" applyNumberFormat="0" applyBorder="0" applyAlignment="0" applyProtection="0"/>
    <xf numFmtId="0" fontId="17" fillId="39" borderId="0" applyNumberFormat="0" applyBorder="0" applyAlignment="0" applyProtection="0"/>
    <xf numFmtId="0" fontId="15" fillId="30" borderId="0" applyNumberFormat="0" applyBorder="0" applyAlignment="0" applyProtection="0"/>
    <xf numFmtId="0" fontId="17" fillId="42" borderId="0" applyNumberFormat="0" applyBorder="0" applyAlignment="0" applyProtection="0"/>
    <xf numFmtId="0" fontId="15" fillId="34" borderId="0" applyNumberFormat="0" applyBorder="0" applyAlignment="0" applyProtection="0"/>
    <xf numFmtId="0" fontId="17" fillId="45" borderId="0" applyNumberFormat="0" applyBorder="0" applyAlignment="0" applyProtection="0"/>
    <xf numFmtId="0" fontId="36" fillId="15" borderId="0" applyNumberFormat="0" applyBorder="0" applyAlignment="0" applyProtection="0"/>
    <xf numFmtId="0" fontId="39" fillId="46" borderId="0" applyNumberFormat="0" applyBorder="0" applyAlignment="0" applyProtection="0"/>
    <xf numFmtId="0" fontId="36" fillId="19" borderId="0" applyNumberFormat="0" applyBorder="0" applyAlignment="0" applyProtection="0"/>
    <xf numFmtId="0" fontId="39" fillId="43" borderId="0" applyNumberFormat="0" applyBorder="0" applyAlignment="0" applyProtection="0"/>
    <xf numFmtId="0" fontId="36" fillId="23" borderId="0" applyNumberFormat="0" applyBorder="0" applyAlignment="0" applyProtection="0"/>
    <xf numFmtId="0" fontId="39" fillId="44" borderId="0" applyNumberFormat="0" applyBorder="0" applyAlignment="0" applyProtection="0"/>
    <xf numFmtId="0" fontId="36" fillId="27" borderId="0" applyNumberFormat="0" applyBorder="0" applyAlignment="0" applyProtection="0"/>
    <xf numFmtId="0" fontId="39" fillId="47" borderId="0" applyNumberFormat="0" applyBorder="0" applyAlignment="0" applyProtection="0"/>
    <xf numFmtId="0" fontId="36" fillId="31" borderId="0" applyNumberFormat="0" applyBorder="0" applyAlignment="0" applyProtection="0"/>
    <xf numFmtId="0" fontId="39" fillId="48" borderId="0" applyNumberFormat="0" applyBorder="0" applyAlignment="0" applyProtection="0"/>
    <xf numFmtId="0" fontId="36" fillId="35" borderId="0" applyNumberFormat="0" applyBorder="0" applyAlignment="0" applyProtection="0"/>
    <xf numFmtId="0" fontId="39" fillId="49" borderId="0" applyNumberFormat="0" applyBorder="0" applyAlignment="0" applyProtection="0"/>
    <xf numFmtId="0" fontId="36" fillId="12" borderId="0" applyNumberFormat="0" applyBorder="0" applyAlignment="0" applyProtection="0"/>
    <xf numFmtId="0" fontId="39" fillId="50" borderId="0" applyNumberFormat="0" applyBorder="0" applyAlignment="0" applyProtection="0"/>
    <xf numFmtId="0" fontId="36" fillId="16" borderId="0" applyNumberFormat="0" applyBorder="0" applyAlignment="0" applyProtection="0"/>
    <xf numFmtId="0" fontId="39" fillId="51" borderId="0" applyNumberFormat="0" applyBorder="0" applyAlignment="0" applyProtection="0"/>
    <xf numFmtId="0" fontId="36" fillId="20" borderId="0" applyNumberFormat="0" applyBorder="0" applyAlignment="0" applyProtection="0"/>
    <xf numFmtId="0" fontId="39" fillId="52" borderId="0" applyNumberFormat="0" applyBorder="0" applyAlignment="0" applyProtection="0"/>
    <xf numFmtId="0" fontId="36" fillId="24" borderId="0" applyNumberFormat="0" applyBorder="0" applyAlignment="0" applyProtection="0"/>
    <xf numFmtId="0" fontId="39" fillId="47" borderId="0" applyNumberFormat="0" applyBorder="0" applyAlignment="0" applyProtection="0"/>
    <xf numFmtId="0" fontId="36" fillId="28" borderId="0" applyNumberFormat="0" applyBorder="0" applyAlignment="0" applyProtection="0"/>
    <xf numFmtId="0" fontId="39" fillId="48" borderId="0" applyNumberFormat="0" applyBorder="0" applyAlignment="0" applyProtection="0"/>
    <xf numFmtId="0" fontId="36" fillId="32" borderId="0" applyNumberFormat="0" applyBorder="0" applyAlignment="0" applyProtection="0"/>
    <xf numFmtId="0" fontId="39" fillId="53" borderId="0" applyNumberFormat="0" applyBorder="0" applyAlignment="0" applyProtection="0"/>
    <xf numFmtId="0" fontId="15" fillId="54" borderId="0"/>
    <xf numFmtId="0" fontId="17" fillId="3" borderId="1" applyFont="0" applyBorder="0">
      <alignment vertical="center"/>
    </xf>
    <xf numFmtId="0" fontId="37" fillId="2" borderId="0" applyNumberFormat="0" applyBorder="0" applyAlignment="0" applyProtection="0"/>
    <xf numFmtId="0" fontId="40" fillId="37" borderId="0" applyNumberFormat="0" applyBorder="0" applyAlignment="0" applyProtection="0"/>
    <xf numFmtId="0" fontId="17" fillId="0" borderId="2">
      <alignment vertical="center"/>
    </xf>
    <xf numFmtId="167" fontId="17" fillId="0" borderId="2">
      <alignment vertical="center"/>
    </xf>
    <xf numFmtId="0" fontId="31" fillId="9" borderId="7" applyNumberFormat="0" applyAlignment="0" applyProtection="0"/>
    <xf numFmtId="0" fontId="41" fillId="55" borderId="13" applyNumberFormat="0" applyAlignment="0" applyProtection="0"/>
    <xf numFmtId="0" fontId="33" fillId="10" borderId="10" applyNumberFormat="0" applyAlignment="0" applyProtection="0"/>
    <xf numFmtId="0" fontId="42" fillId="56" borderId="14"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0" fontId="35" fillId="0" borderId="0" applyNumberFormat="0" applyFill="0" applyBorder="0" applyAlignment="0" applyProtection="0"/>
    <xf numFmtId="0" fontId="43" fillId="0" borderId="0" applyNumberFormat="0" applyFill="0" applyBorder="0" applyAlignment="0" applyProtection="0"/>
    <xf numFmtId="0" fontId="44" fillId="38" borderId="0" applyNumberFormat="0" applyBorder="0" applyAlignment="0" applyProtection="0"/>
    <xf numFmtId="0" fontId="45" fillId="0" borderId="0"/>
    <xf numFmtId="0" fontId="45" fillId="0" borderId="0" applyNumberFormat="0" applyFill="0" applyBorder="0" applyProtection="0"/>
    <xf numFmtId="0" fontId="45" fillId="0" borderId="0" applyNumberFormat="0" applyFill="0" applyBorder="0" applyProtection="0"/>
    <xf numFmtId="0" fontId="24" fillId="0" borderId="4" applyNumberFormat="0" applyFill="0" applyAlignment="0" applyProtection="0"/>
    <xf numFmtId="0" fontId="46" fillId="0" borderId="15" applyNumberFormat="0" applyFill="0" applyAlignment="0" applyProtection="0"/>
    <xf numFmtId="0" fontId="25" fillId="0" borderId="5" applyNumberFormat="0" applyFill="0" applyAlignment="0" applyProtection="0"/>
    <xf numFmtId="0" fontId="47" fillId="0" borderId="16" applyNumberFormat="0" applyFill="0" applyAlignment="0" applyProtection="0"/>
    <xf numFmtId="0" fontId="26" fillId="0" borderId="6" applyNumberFormat="0" applyFill="0" applyAlignment="0" applyProtection="0"/>
    <xf numFmtId="0" fontId="48" fillId="0" borderId="17" applyNumberFormat="0" applyFill="0" applyAlignment="0" applyProtection="0"/>
    <xf numFmtId="0" fontId="26"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top"/>
      <protection locked="0"/>
    </xf>
    <xf numFmtId="0" fontId="50" fillId="0" borderId="0" applyNumberFormat="0" applyFill="0" applyBorder="0" applyProtection="0"/>
    <xf numFmtId="0" fontId="29" fillId="8" borderId="7" applyNumberFormat="0" applyAlignment="0" applyProtection="0"/>
    <xf numFmtId="0" fontId="51" fillId="41" borderId="13" applyNumberFormat="0" applyAlignment="0" applyProtection="0"/>
    <xf numFmtId="165" fontId="19" fillId="4" borderId="2">
      <alignment horizontal="right" vertical="center"/>
    </xf>
    <xf numFmtId="167" fontId="19" fillId="4" borderId="2">
      <alignment horizontal="right" vertical="center"/>
    </xf>
    <xf numFmtId="0" fontId="32" fillId="0" borderId="9" applyNumberFormat="0" applyFill="0" applyAlignment="0" applyProtection="0"/>
    <xf numFmtId="0" fontId="52" fillId="0" borderId="18" applyNumberFormat="0" applyFill="0" applyAlignment="0" applyProtection="0"/>
    <xf numFmtId="0" fontId="28" fillId="7" borderId="0" applyNumberFormat="0" applyBorder="0" applyAlignment="0" applyProtection="0"/>
    <xf numFmtId="0" fontId="53" fillId="57" borderId="0" applyNumberFormat="0" applyBorder="0" applyAlignment="0" applyProtection="0"/>
    <xf numFmtId="0" fontId="38" fillId="0" borderId="0"/>
    <xf numFmtId="0" fontId="54" fillId="0" borderId="0"/>
    <xf numFmtId="0" fontId="20" fillId="0" borderId="0"/>
    <xf numFmtId="0" fontId="20" fillId="0" borderId="0"/>
    <xf numFmtId="0" fontId="20" fillId="0" borderId="0" applyNumberFormat="0" applyFont="0" applyFill="0" applyBorder="0" applyAlignment="0" applyProtection="0"/>
    <xf numFmtId="0" fontId="20" fillId="58" borderId="0">
      <alignment vertical="center"/>
    </xf>
    <xf numFmtId="0" fontId="20" fillId="0" borderId="0" applyNumberFormat="0" applyFont="0" applyFill="0" applyBorder="0" applyAlignment="0" applyProtection="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38" fillId="0" borderId="0" applyNumberFormat="0" applyFill="0" applyBorder="0" applyProtection="0"/>
    <xf numFmtId="0" fontId="20"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20" fillId="58" borderId="0">
      <alignment vertical="center"/>
    </xf>
    <xf numFmtId="0" fontId="38" fillId="0" borderId="0" applyNumberFormat="0" applyFill="0" applyBorder="0" applyProtection="0"/>
    <xf numFmtId="0" fontId="55" fillId="0" borderId="0"/>
    <xf numFmtId="0" fontId="17" fillId="0" borderId="0"/>
    <xf numFmtId="0" fontId="55" fillId="0" borderId="0"/>
    <xf numFmtId="0" fontId="55" fillId="0" borderId="0"/>
    <xf numFmtId="0" fontId="55"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17" fillId="11" borderId="11" applyNumberFormat="0" applyFont="0" applyAlignment="0" applyProtection="0"/>
    <xf numFmtId="0" fontId="17" fillId="59" borderId="19" applyNumberFormat="0" applyFont="0" applyAlignment="0" applyProtection="0"/>
    <xf numFmtId="0" fontId="30" fillId="9" borderId="8" applyNumberFormat="0" applyAlignment="0" applyProtection="0"/>
    <xf numFmtId="0" fontId="56" fillId="55" borderId="20"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54" fillId="0" borderId="0" applyFont="0" applyFill="0" applyBorder="0" applyAlignment="0" applyProtection="0"/>
    <xf numFmtId="9" fontId="20" fillId="0" borderId="0" applyFont="0" applyFill="0" applyBorder="0" applyAlignment="0" applyProtection="0"/>
    <xf numFmtId="0" fontId="21" fillId="0" borderId="0" applyNumberFormat="0" applyFill="0" applyBorder="0" applyProtection="0"/>
    <xf numFmtId="0" fontId="21" fillId="0" borderId="0" applyNumberFormat="0" applyFill="0" applyBorder="0" applyProtection="0"/>
    <xf numFmtId="0" fontId="57" fillId="0" borderId="0" applyNumberFormat="0" applyFill="0" applyBorder="0" applyAlignment="0" applyProtection="0"/>
    <xf numFmtId="0" fontId="18" fillId="0" borderId="12" applyNumberFormat="0" applyFill="0" applyAlignment="0" applyProtection="0"/>
    <xf numFmtId="0" fontId="58" fillId="0" borderId="21" applyNumberFormat="0" applyFill="0" applyAlignment="0" applyProtection="0"/>
    <xf numFmtId="0" fontId="34" fillId="0" borderId="0" applyNumberFormat="0" applyFill="0" applyBorder="0" applyAlignment="0" applyProtection="0"/>
    <xf numFmtId="0" fontId="59" fillId="0" borderId="0" applyNumberForma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1"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3" fillId="0" borderId="0"/>
    <xf numFmtId="0" fontId="16" fillId="0" borderId="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51" fillId="41" borderId="24" applyNumberFormat="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8">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24"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20" fillId="0" borderId="0">
      <alignment horizontal="center"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3" fillId="0" borderId="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41" fillId="55" borderId="13" applyNumberFormat="0" applyAlignment="0" applyProtection="0"/>
    <xf numFmtId="0" fontId="13" fillId="17" borderId="0" applyNumberFormat="0" applyBorder="0" applyAlignment="0" applyProtection="0"/>
    <xf numFmtId="0" fontId="17" fillId="59" borderId="19" applyNumberFormat="0" applyFont="0" applyAlignment="0" applyProtection="0"/>
    <xf numFmtId="0" fontId="13" fillId="21" borderId="0" applyNumberFormat="0" applyBorder="0" applyAlignment="0" applyProtection="0"/>
    <xf numFmtId="0" fontId="13" fillId="25" borderId="0" applyNumberFormat="0" applyBorder="0" applyAlignment="0" applyProtection="0"/>
    <xf numFmtId="0" fontId="17" fillId="0" borderId="22">
      <alignment vertical="center"/>
    </xf>
    <xf numFmtId="0" fontId="13" fillId="29" borderId="0" applyNumberFormat="0" applyBorder="0" applyAlignment="0" applyProtection="0"/>
    <xf numFmtId="165" fontId="19" fillId="4" borderId="22">
      <alignment horizontal="right" vertical="center"/>
    </xf>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56" fillId="55" borderId="20" applyNumberFormat="0" applyAlignment="0" applyProtection="0"/>
    <xf numFmtId="0" fontId="13" fillId="34" borderId="0" applyNumberFormat="0" applyBorder="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167" fontId="17" fillId="0" borderId="22">
      <alignment vertical="center"/>
    </xf>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167"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3" fillId="0" borderId="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3" fillId="0" borderId="0"/>
    <xf numFmtId="165" fontId="19" fillId="4" borderId="22">
      <alignment horizontal="right" vertical="center"/>
    </xf>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51" fillId="41" borderId="13" applyNumberFormat="0" applyAlignment="0" applyProtection="0"/>
    <xf numFmtId="0" fontId="13" fillId="29" borderId="0" applyNumberFormat="0" applyBorder="0" applyAlignment="0" applyProtection="0"/>
    <xf numFmtId="0" fontId="56" fillId="55" borderId="20" applyNumberFormat="0" applyAlignment="0" applyProtection="0"/>
    <xf numFmtId="0" fontId="13" fillId="33" borderId="0" applyNumberFormat="0" applyBorder="0" applyAlignment="0" applyProtection="0"/>
    <xf numFmtId="0" fontId="13" fillId="14" borderId="0" applyNumberFormat="0" applyBorder="0" applyAlignment="0" applyProtection="0"/>
    <xf numFmtId="0" fontId="17" fillId="59" borderId="19" applyNumberFormat="0" applyFont="0" applyAlignment="0" applyProtection="0"/>
    <xf numFmtId="0" fontId="13" fillId="18" borderId="0" applyNumberFormat="0" applyBorder="0" applyAlignment="0" applyProtection="0"/>
    <xf numFmtId="0" fontId="13" fillId="22" borderId="0" applyNumberFormat="0" applyBorder="0" applyAlignment="0" applyProtection="0"/>
    <xf numFmtId="0" fontId="51" fillId="41" borderId="13" applyNumberFormat="0" applyAlignment="0" applyProtection="0"/>
    <xf numFmtId="0" fontId="13" fillId="26" borderId="0" applyNumberFormat="0" applyBorder="0" applyAlignment="0" applyProtection="0"/>
    <xf numFmtId="167" fontId="17" fillId="0" borderId="22">
      <alignment vertical="center"/>
    </xf>
    <xf numFmtId="0" fontId="13" fillId="30" borderId="0" applyNumberFormat="0" applyBorder="0" applyAlignment="0" applyProtection="0"/>
    <xf numFmtId="0" fontId="17" fillId="0" borderId="22">
      <alignment vertical="center"/>
    </xf>
    <xf numFmtId="0" fontId="13"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3"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0" fontId="13"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167" fontId="17" fillId="0" borderId="22">
      <alignment vertical="center"/>
    </xf>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61" fillId="0" borderId="0" applyNumberFormat="0" applyFill="0" applyBorder="0" applyAlignment="0" applyProtection="0">
      <alignment vertical="top"/>
      <protection locked="0"/>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3" fillId="0" borderId="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41" fillId="55" borderId="13" applyNumberFormat="0" applyAlignment="0" applyProtection="0"/>
    <xf numFmtId="0" fontId="13" fillId="17" borderId="0" applyNumberFormat="0" applyBorder="0" applyAlignment="0" applyProtection="0"/>
    <xf numFmtId="0" fontId="17" fillId="59" borderId="19" applyNumberFormat="0" applyFont="0" applyAlignment="0" applyProtection="0"/>
    <xf numFmtId="0" fontId="13" fillId="21" borderId="0" applyNumberFormat="0" applyBorder="0" applyAlignment="0" applyProtection="0"/>
    <xf numFmtId="0" fontId="13" fillId="25" borderId="0" applyNumberFormat="0" applyBorder="0" applyAlignment="0" applyProtection="0"/>
    <xf numFmtId="0" fontId="17" fillId="0" borderId="22">
      <alignment vertical="center"/>
    </xf>
    <xf numFmtId="0" fontId="13" fillId="29" borderId="0" applyNumberFormat="0" applyBorder="0" applyAlignment="0" applyProtection="0"/>
    <xf numFmtId="165" fontId="19" fillId="4" borderId="22">
      <alignment horizontal="right" vertical="center"/>
    </xf>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56" fillId="55" borderId="20" applyNumberFormat="0" applyAlignment="0" applyProtection="0"/>
    <xf numFmtId="0" fontId="13" fillId="34" borderId="0" applyNumberFormat="0" applyBorder="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167" fontId="17" fillId="0" borderId="22">
      <alignment vertical="center"/>
    </xf>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7" fillId="59" borderId="19" applyNumberFormat="0" applyFont="0" applyAlignment="0" applyProtection="0"/>
    <xf numFmtId="0" fontId="13" fillId="17" borderId="0" applyNumberFormat="0" applyBorder="0" applyAlignment="0" applyProtection="0"/>
    <xf numFmtId="0" fontId="41" fillId="55" borderId="13" applyNumberFormat="0" applyAlignment="0" applyProtection="0"/>
    <xf numFmtId="0" fontId="13" fillId="21" borderId="0" applyNumberFormat="0" applyBorder="0" applyAlignment="0" applyProtection="0"/>
    <xf numFmtId="0" fontId="17" fillId="0" borderId="22">
      <alignment vertical="center"/>
    </xf>
    <xf numFmtId="0" fontId="13" fillId="25" borderId="0" applyNumberFormat="0" applyBorder="0" applyAlignment="0" applyProtection="0"/>
    <xf numFmtId="167" fontId="17" fillId="0" borderId="22">
      <alignment vertical="center"/>
    </xf>
    <xf numFmtId="0" fontId="13" fillId="29" borderId="0" applyNumberFormat="0" applyBorder="0" applyAlignment="0" applyProtection="0"/>
    <xf numFmtId="0" fontId="51" fillId="41" borderId="13" applyNumberFormat="0" applyAlignment="0" applyProtection="0"/>
    <xf numFmtId="0" fontId="13" fillId="33" borderId="0" applyNumberFormat="0" applyBorder="0" applyAlignment="0" applyProtection="0"/>
    <xf numFmtId="165" fontId="19" fillId="4" borderId="22">
      <alignment horizontal="right" vertical="center"/>
    </xf>
    <xf numFmtId="0" fontId="13" fillId="14" borderId="0" applyNumberFormat="0" applyBorder="0" applyAlignment="0" applyProtection="0"/>
    <xf numFmtId="167" fontId="19" fillId="4" borderId="22">
      <alignment horizontal="right" vertical="center"/>
    </xf>
    <xf numFmtId="0" fontId="13" fillId="18" borderId="0" applyNumberFormat="0" applyBorder="0" applyAlignment="0" applyProtection="0"/>
    <xf numFmtId="167" fontId="19" fillId="4" borderId="22">
      <alignment horizontal="right" vertical="center"/>
    </xf>
    <xf numFmtId="0" fontId="13" fillId="22" borderId="0" applyNumberFormat="0" applyBorder="0" applyAlignment="0" applyProtection="0"/>
    <xf numFmtId="167" fontId="19" fillId="4" borderId="22">
      <alignment horizontal="right" vertical="center"/>
    </xf>
    <xf numFmtId="0" fontId="13" fillId="26" borderId="0" applyNumberFormat="0" applyBorder="0" applyAlignment="0" applyProtection="0"/>
    <xf numFmtId="165" fontId="19" fillId="4" borderId="22">
      <alignment horizontal="right" vertical="center"/>
    </xf>
    <xf numFmtId="0" fontId="13" fillId="30" borderId="0" applyNumberFormat="0" applyBorder="0" applyAlignment="0" applyProtection="0"/>
    <xf numFmtId="167" fontId="17" fillId="0" borderId="22">
      <alignment vertical="center"/>
    </xf>
    <xf numFmtId="0" fontId="13" fillId="34" borderId="0" applyNumberFormat="0" applyBorder="0" applyAlignment="0" applyProtection="0"/>
    <xf numFmtId="0" fontId="51" fillId="41" borderId="13" applyNumberFormat="0" applyAlignment="0" applyProtection="0"/>
    <xf numFmtId="0" fontId="13" fillId="54" borderId="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3" fillId="0" borderId="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3" fillId="0" borderId="0"/>
    <xf numFmtId="165" fontId="19" fillId="4" borderId="22">
      <alignment horizontal="right" vertical="center"/>
    </xf>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51" fillId="41" borderId="13" applyNumberFormat="0" applyAlignment="0" applyProtection="0"/>
    <xf numFmtId="0" fontId="13" fillId="29" borderId="0" applyNumberFormat="0" applyBorder="0" applyAlignment="0" applyProtection="0"/>
    <xf numFmtId="0" fontId="56" fillId="55" borderId="20" applyNumberFormat="0" applyAlignment="0" applyProtection="0"/>
    <xf numFmtId="0" fontId="13" fillId="33" borderId="0" applyNumberFormat="0" applyBorder="0" applyAlignment="0" applyProtection="0"/>
    <xf numFmtId="0" fontId="13" fillId="14" borderId="0" applyNumberFormat="0" applyBorder="0" applyAlignment="0" applyProtection="0"/>
    <xf numFmtId="0" fontId="17" fillId="59" borderId="19" applyNumberFormat="0" applyFont="0" applyAlignment="0" applyProtection="0"/>
    <xf numFmtId="0" fontId="13" fillId="18" borderId="0" applyNumberFormat="0" applyBorder="0" applyAlignment="0" applyProtection="0"/>
    <xf numFmtId="0" fontId="13" fillId="22" borderId="0" applyNumberFormat="0" applyBorder="0" applyAlignment="0" applyProtection="0"/>
    <xf numFmtId="0" fontId="51" fillId="41" borderId="13" applyNumberFormat="0" applyAlignment="0" applyProtection="0"/>
    <xf numFmtId="0" fontId="13" fillId="26" borderId="0" applyNumberFormat="0" applyBorder="0" applyAlignment="0" applyProtection="0"/>
    <xf numFmtId="167" fontId="17" fillId="0" borderId="22">
      <alignment vertical="center"/>
    </xf>
    <xf numFmtId="0" fontId="13" fillId="30" borderId="0" applyNumberFormat="0" applyBorder="0" applyAlignment="0" applyProtection="0"/>
    <xf numFmtId="0" fontId="17" fillId="0" borderId="22">
      <alignment vertical="center"/>
    </xf>
    <xf numFmtId="0" fontId="13"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3"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0" fontId="13"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3" fillId="0" borderId="0"/>
    <xf numFmtId="0" fontId="17" fillId="59" borderId="19" applyNumberFormat="0" applyFon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7" fontId="17" fillId="0" borderId="22">
      <alignment vertical="center"/>
    </xf>
    <xf numFmtId="167"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51" fillId="41" borderId="13" applyNumberFormat="0" applyAlignment="0" applyProtection="0"/>
    <xf numFmtId="167"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0" fontId="17" fillId="0" borderId="22">
      <alignment vertical="center"/>
    </xf>
    <xf numFmtId="167"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167" fontId="17" fillId="0" borderId="28">
      <alignmen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7"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7"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167"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167" fontId="17" fillId="0" borderId="28">
      <alignmen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167" fontId="19" fillId="4" borderId="28">
      <alignment horizontal="righ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7"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7"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7"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167"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167"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7" fontId="17" fillId="0" borderId="28">
      <alignmen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167" fontId="17" fillId="0" borderId="28">
      <alignment vertical="center"/>
    </xf>
    <xf numFmtId="165" fontId="19" fillId="4" borderId="28">
      <alignment horizontal="right" vertical="center"/>
    </xf>
    <xf numFmtId="167"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7" fillId="0" borderId="28">
      <alignmen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167" fontId="17" fillId="0" borderId="28">
      <alignment vertical="center"/>
    </xf>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7"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167" fontId="19" fillId="4" borderId="28">
      <alignment horizontal="right" vertical="center"/>
    </xf>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7"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0" fontId="56" fillId="55" borderId="26"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7"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41" fillId="55"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7"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167" fontId="19" fillId="4" borderId="28">
      <alignment horizontal="right" vertical="center"/>
    </xf>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167" fontId="17" fillId="0" borderId="28">
      <alignment vertical="center"/>
    </xf>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22" fillId="0" borderId="0" applyNumberFormat="0" applyFill="0" applyBorder="0" applyAlignment="0" applyProtection="0">
      <alignment vertical="top"/>
      <protection locked="0"/>
    </xf>
    <xf numFmtId="0" fontId="62" fillId="0" borderId="0"/>
    <xf numFmtId="9" fontId="62"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173">
    <xf numFmtId="0" fontId="0" fillId="0" borderId="0" xfId="0"/>
    <xf numFmtId="0" fontId="64" fillId="60" borderId="33" xfId="0" applyFont="1" applyFill="1" applyBorder="1"/>
    <xf numFmtId="0" fontId="65" fillId="60" borderId="43" xfId="0" applyFont="1" applyFill="1" applyBorder="1"/>
    <xf numFmtId="0" fontId="64" fillId="60" borderId="39" xfId="0" applyFont="1" applyFill="1" applyBorder="1"/>
    <xf numFmtId="0" fontId="66" fillId="60" borderId="33" xfId="0" applyFont="1" applyFill="1" applyBorder="1" applyAlignment="1">
      <alignment vertical="center"/>
    </xf>
    <xf numFmtId="49" fontId="64" fillId="5" borderId="34" xfId="0" applyNumberFormat="1" applyFont="1" applyFill="1" applyBorder="1" applyAlignment="1">
      <alignment horizontal="left"/>
    </xf>
    <xf numFmtId="0" fontId="66" fillId="60" borderId="3" xfId="0" applyFont="1" applyFill="1" applyBorder="1" applyAlignment="1">
      <alignment vertical="center"/>
    </xf>
    <xf numFmtId="0" fontId="64" fillId="60" borderId="40" xfId="0" applyFont="1" applyFill="1" applyBorder="1"/>
    <xf numFmtId="0" fontId="64" fillId="60" borderId="0" xfId="0" applyFont="1" applyFill="1" applyBorder="1"/>
    <xf numFmtId="0" fontId="63" fillId="5" borderId="0" xfId="0" applyNumberFormat="1" applyFont="1" applyFill="1" applyBorder="1" applyAlignment="1" applyProtection="1">
      <alignment vertical="center"/>
    </xf>
    <xf numFmtId="1" fontId="63" fillId="5" borderId="0" xfId="0" applyNumberFormat="1" applyFont="1" applyFill="1" applyBorder="1" applyAlignment="1" applyProtection="1">
      <alignment vertical="center"/>
    </xf>
    <xf numFmtId="1" fontId="63" fillId="5" borderId="0" xfId="0" applyNumberFormat="1" applyFont="1" applyFill="1" applyBorder="1" applyAlignment="1" applyProtection="1">
      <alignment horizontal="right" vertical="center"/>
    </xf>
    <xf numFmtId="2" fontId="63" fillId="5" borderId="0" xfId="0" applyNumberFormat="1" applyFont="1" applyFill="1" applyBorder="1" applyAlignment="1" applyProtection="1">
      <alignment horizontal="right" vertical="center"/>
    </xf>
    <xf numFmtId="0" fontId="63" fillId="0" borderId="0" xfId="0" applyNumberFormat="1" applyFont="1" applyFill="1" applyBorder="1" applyAlignment="1" applyProtection="1">
      <alignment horizontal="left" vertical="center"/>
    </xf>
    <xf numFmtId="0" fontId="63" fillId="5" borderId="0" xfId="0" applyFont="1" applyFill="1" applyBorder="1"/>
    <xf numFmtId="0" fontId="63" fillId="5" borderId="31" xfId="0" applyFont="1" applyFill="1" applyBorder="1"/>
    <xf numFmtId="0" fontId="63" fillId="5" borderId="35" xfId="0" applyFont="1" applyFill="1" applyBorder="1"/>
    <xf numFmtId="49" fontId="63" fillId="5" borderId="0" xfId="0" applyNumberFormat="1" applyFont="1" applyFill="1" applyBorder="1"/>
    <xf numFmtId="49" fontId="63" fillId="5" borderId="35" xfId="0" applyNumberFormat="1" applyFont="1" applyFill="1" applyBorder="1"/>
    <xf numFmtId="0" fontId="63" fillId="5" borderId="30" xfId="0" applyFont="1" applyFill="1" applyBorder="1"/>
    <xf numFmtId="0" fontId="65" fillId="0" borderId="0" xfId="0" applyFont="1" applyFill="1" applyBorder="1"/>
    <xf numFmtId="0" fontId="12" fillId="5" borderId="0" xfId="0" applyFont="1" applyFill="1" applyBorder="1"/>
    <xf numFmtId="0" fontId="64" fillId="0" borderId="0" xfId="0" applyFont="1" applyFill="1" applyBorder="1"/>
    <xf numFmtId="0" fontId="63" fillId="5" borderId="32" xfId="0" applyFont="1" applyFill="1" applyBorder="1"/>
    <xf numFmtId="0" fontId="63" fillId="5" borderId="0" xfId="0" applyFont="1" applyFill="1"/>
    <xf numFmtId="0" fontId="64" fillId="60" borderId="43" xfId="0" applyFont="1" applyFill="1" applyBorder="1"/>
    <xf numFmtId="0" fontId="64" fillId="60" borderId="23" xfId="0" applyFont="1" applyFill="1" applyBorder="1"/>
    <xf numFmtId="0" fontId="12" fillId="5" borderId="23" xfId="0" applyFont="1" applyFill="1" applyBorder="1"/>
    <xf numFmtId="0" fontId="67" fillId="60" borderId="0" xfId="0" applyFont="1" applyFill="1" applyBorder="1"/>
    <xf numFmtId="0" fontId="12" fillId="5" borderId="33" xfId="0" applyFont="1" applyFill="1" applyBorder="1"/>
    <xf numFmtId="0" fontId="63" fillId="5" borderId="45" xfId="0" applyFont="1" applyFill="1" applyBorder="1"/>
    <xf numFmtId="0" fontId="63" fillId="0" borderId="0" xfId="0" applyFont="1" applyFill="1" applyBorder="1"/>
    <xf numFmtId="0" fontId="65" fillId="60" borderId="0" xfId="0" applyFont="1" applyFill="1" applyBorder="1"/>
    <xf numFmtId="0" fontId="63" fillId="5" borderId="0" xfId="0" applyNumberFormat="1" applyFont="1" applyFill="1" applyBorder="1" applyAlignment="1" applyProtection="1">
      <alignment horizontal="left" vertical="center"/>
    </xf>
    <xf numFmtId="0" fontId="11" fillId="0" borderId="0" xfId="0" applyFont="1"/>
    <xf numFmtId="0" fontId="11" fillId="5" borderId="44" xfId="0" applyFont="1" applyFill="1" applyBorder="1"/>
    <xf numFmtId="0" fontId="11" fillId="5" borderId="0" xfId="0" applyFont="1" applyFill="1"/>
    <xf numFmtId="0" fontId="11" fillId="5" borderId="0" xfId="0" applyFont="1" applyFill="1" applyBorder="1"/>
    <xf numFmtId="0" fontId="11" fillId="5" borderId="29" xfId="0" applyFont="1" applyFill="1" applyBorder="1"/>
    <xf numFmtId="0" fontId="11" fillId="5" borderId="41" xfId="0" applyFont="1" applyFill="1" applyBorder="1"/>
    <xf numFmtId="0" fontId="11" fillId="0" borderId="0" xfId="0" applyFont="1" applyFill="1" applyBorder="1"/>
    <xf numFmtId="0" fontId="11" fillId="5" borderId="32" xfId="0" applyFont="1" applyFill="1" applyBorder="1"/>
    <xf numFmtId="165" fontId="11" fillId="5" borderId="44" xfId="0" applyNumberFormat="1" applyFont="1" applyFill="1" applyBorder="1"/>
    <xf numFmtId="0" fontId="11" fillId="5" borderId="36" xfId="0" applyFont="1" applyFill="1" applyBorder="1"/>
    <xf numFmtId="0" fontId="11" fillId="5" borderId="37" xfId="0" applyFont="1" applyFill="1" applyBorder="1"/>
    <xf numFmtId="0" fontId="11" fillId="5" borderId="38" xfId="0" applyFont="1" applyFill="1" applyBorder="1"/>
    <xf numFmtId="168" fontId="11" fillId="5" borderId="44" xfId="0" applyNumberFormat="1" applyFont="1" applyFill="1" applyBorder="1"/>
    <xf numFmtId="169" fontId="11" fillId="5" borderId="44" xfId="0" applyNumberFormat="1" applyFont="1" applyFill="1" applyBorder="1"/>
    <xf numFmtId="0" fontId="0" fillId="5" borderId="0" xfId="0" applyFill="1"/>
    <xf numFmtId="0" fontId="10" fillId="5" borderId="0" xfId="0" applyFont="1" applyFill="1"/>
    <xf numFmtId="0" fontId="10" fillId="5" borderId="29" xfId="0" applyFont="1" applyFill="1" applyBorder="1"/>
    <xf numFmtId="0" fontId="10" fillId="5" borderId="30" xfId="0" applyFont="1" applyFill="1" applyBorder="1"/>
    <xf numFmtId="0" fontId="10" fillId="5" borderId="41" xfId="0" applyFont="1" applyFill="1" applyBorder="1"/>
    <xf numFmtId="0" fontId="10" fillId="5" borderId="32" xfId="0" applyFont="1" applyFill="1" applyBorder="1"/>
    <xf numFmtId="0" fontId="10" fillId="5" borderId="0" xfId="0" applyFont="1" applyFill="1" applyBorder="1"/>
    <xf numFmtId="0" fontId="10" fillId="5" borderId="31" xfId="0" applyFont="1" applyFill="1" applyBorder="1"/>
    <xf numFmtId="0" fontId="10" fillId="5" borderId="36" xfId="0" applyFont="1" applyFill="1" applyBorder="1"/>
    <xf numFmtId="0" fontId="10" fillId="5" borderId="37" xfId="0" applyFont="1" applyFill="1" applyBorder="1"/>
    <xf numFmtId="0" fontId="10" fillId="5" borderId="38" xfId="0" applyFont="1" applyFill="1" applyBorder="1"/>
    <xf numFmtId="0" fontId="10" fillId="5" borderId="0" xfId="0" applyNumberFormat="1" applyFont="1" applyFill="1" applyBorder="1" applyAlignment="1" applyProtection="1">
      <alignment horizontal="left" vertical="center"/>
    </xf>
    <xf numFmtId="1" fontId="10" fillId="5" borderId="0" xfId="0" applyNumberFormat="1" applyFont="1" applyFill="1" applyBorder="1" applyAlignment="1" applyProtection="1">
      <alignment vertical="center"/>
    </xf>
    <xf numFmtId="0" fontId="10" fillId="0" borderId="0" xfId="0" applyFont="1" applyFill="1" applyBorder="1"/>
    <xf numFmtId="0" fontId="10" fillId="0" borderId="0" xfId="0" applyNumberFormat="1" applyFont="1" applyFill="1" applyBorder="1" applyAlignment="1" applyProtection="1">
      <alignment horizontal="left" vertical="center"/>
    </xf>
    <xf numFmtId="168" fontId="10" fillId="0" borderId="0" xfId="0" applyNumberFormat="1" applyFont="1" applyFill="1" applyBorder="1" applyAlignment="1" applyProtection="1">
      <alignment vertical="center"/>
    </xf>
    <xf numFmtId="1" fontId="10" fillId="5" borderId="44" xfId="0" applyNumberFormat="1" applyFont="1" applyFill="1" applyBorder="1" applyAlignment="1" applyProtection="1">
      <alignment vertical="center"/>
    </xf>
    <xf numFmtId="168" fontId="10" fillId="5" borderId="0" xfId="0" applyNumberFormat="1" applyFont="1" applyFill="1" applyBorder="1" applyAlignment="1" applyProtection="1">
      <alignment vertical="center"/>
    </xf>
    <xf numFmtId="0" fontId="10" fillId="0" borderId="0" xfId="0" applyFont="1" applyFill="1"/>
    <xf numFmtId="2" fontId="10" fillId="5" borderId="0" xfId="0" applyNumberFormat="1" applyFont="1" applyFill="1" applyBorder="1" applyAlignment="1" applyProtection="1">
      <alignment horizontal="right" vertical="center"/>
    </xf>
    <xf numFmtId="2" fontId="10" fillId="5" borderId="44" xfId="0" applyNumberFormat="1" applyFont="1" applyFill="1" applyBorder="1" applyAlignment="1" applyProtection="1">
      <alignment horizontal="right" vertical="center"/>
    </xf>
    <xf numFmtId="10" fontId="10" fillId="5" borderId="0" xfId="0" applyNumberFormat="1" applyFont="1" applyFill="1" applyBorder="1" applyAlignment="1" applyProtection="1">
      <alignment horizontal="left" vertical="center" indent="2"/>
    </xf>
    <xf numFmtId="0" fontId="10" fillId="0" borderId="0" xfId="0" applyNumberFormat="1" applyFont="1" applyFill="1" applyBorder="1" applyAlignment="1" applyProtection="1">
      <alignment horizontal="left" vertical="center" indent="2"/>
    </xf>
    <xf numFmtId="1" fontId="10" fillId="5" borderId="44" xfId="0" applyNumberFormat="1" applyFont="1" applyFill="1" applyBorder="1" applyAlignment="1" applyProtection="1">
      <alignment horizontal="right" vertical="center"/>
    </xf>
    <xf numFmtId="3" fontId="10" fillId="0" borderId="0" xfId="0" applyNumberFormat="1" applyFont="1" applyFill="1" applyBorder="1" applyAlignment="1" applyProtection="1">
      <alignment horizontal="left" vertical="center" indent="2"/>
    </xf>
    <xf numFmtId="3" fontId="10" fillId="0" borderId="0" xfId="0" applyNumberFormat="1" applyFont="1" applyFill="1" applyBorder="1" applyAlignment="1" applyProtection="1">
      <alignment horizontal="left" vertical="center" indent="3"/>
    </xf>
    <xf numFmtId="2" fontId="10" fillId="5" borderId="0" xfId="0" applyNumberFormat="1" applyFont="1" applyFill="1" applyBorder="1"/>
    <xf numFmtId="3" fontId="10" fillId="0" borderId="37" xfId="0" applyNumberFormat="1" applyFont="1" applyFill="1" applyBorder="1" applyAlignment="1" applyProtection="1">
      <alignment horizontal="left" vertical="center" indent="3"/>
    </xf>
    <xf numFmtId="0" fontId="9" fillId="0" borderId="0" xfId="0" applyFont="1" applyFill="1"/>
    <xf numFmtId="1" fontId="10" fillId="5" borderId="0" xfId="0" applyNumberFormat="1" applyFont="1" applyFill="1" applyBorder="1" applyAlignment="1" applyProtection="1">
      <alignment horizontal="right" vertical="center"/>
    </xf>
    <xf numFmtId="0" fontId="8" fillId="5" borderId="0" xfId="0" applyFont="1" applyFill="1" applyBorder="1"/>
    <xf numFmtId="0" fontId="8" fillId="5" borderId="0" xfId="0" applyFont="1" applyFill="1"/>
    <xf numFmtId="49" fontId="8" fillId="5" borderId="0" xfId="0" applyNumberFormat="1" applyFont="1" applyFill="1"/>
    <xf numFmtId="0" fontId="8" fillId="5" borderId="29" xfId="0" applyFont="1" applyFill="1" applyBorder="1"/>
    <xf numFmtId="0" fontId="8" fillId="5" borderId="30" xfId="0" applyFont="1" applyFill="1" applyBorder="1"/>
    <xf numFmtId="49" fontId="8" fillId="5" borderId="30" xfId="0" applyNumberFormat="1" applyFont="1" applyFill="1" applyBorder="1"/>
    <xf numFmtId="0" fontId="8" fillId="5" borderId="41" xfId="0" applyFont="1" applyFill="1" applyBorder="1"/>
    <xf numFmtId="0" fontId="8" fillId="5" borderId="32" xfId="0" applyFont="1" applyFill="1" applyBorder="1"/>
    <xf numFmtId="0" fontId="8" fillId="5" borderId="31" xfId="0" applyFont="1" applyFill="1" applyBorder="1"/>
    <xf numFmtId="49" fontId="8" fillId="5" borderId="0" xfId="0" applyNumberFormat="1" applyFont="1" applyFill="1" applyBorder="1"/>
    <xf numFmtId="0" fontId="8" fillId="5" borderId="42" xfId="0" applyFont="1" applyFill="1" applyBorder="1"/>
    <xf numFmtId="0" fontId="8" fillId="0" borderId="0" xfId="0" applyFont="1" applyFill="1" applyBorder="1" applyAlignment="1">
      <alignment vertical="top"/>
    </xf>
    <xf numFmtId="0" fontId="8" fillId="5" borderId="31" xfId="0" applyFont="1" applyFill="1" applyBorder="1" applyAlignment="1">
      <alignment vertical="top"/>
    </xf>
    <xf numFmtId="0" fontId="8" fillId="5" borderId="0" xfId="0" applyFont="1" applyFill="1" applyBorder="1" applyAlignment="1">
      <alignment vertical="top"/>
    </xf>
    <xf numFmtId="0" fontId="8" fillId="5" borderId="31" xfId="53706" applyFont="1" applyFill="1" applyBorder="1" applyAlignment="1" applyProtection="1">
      <alignment vertical="top"/>
    </xf>
    <xf numFmtId="0" fontId="8" fillId="5" borderId="36" xfId="0" applyFont="1" applyFill="1" applyBorder="1"/>
    <xf numFmtId="0" fontId="8" fillId="0" borderId="37" xfId="0" applyFont="1" applyFill="1" applyBorder="1" applyAlignment="1">
      <alignment vertical="top"/>
    </xf>
    <xf numFmtId="0" fontId="8" fillId="5" borderId="37" xfId="0" applyFont="1" applyFill="1" applyBorder="1"/>
    <xf numFmtId="0" fontId="8" fillId="5" borderId="38" xfId="0" applyFont="1" applyFill="1" applyBorder="1"/>
    <xf numFmtId="0" fontId="8" fillId="5" borderId="44" xfId="0" applyFont="1" applyFill="1" applyBorder="1"/>
    <xf numFmtId="0" fontId="7" fillId="5" borderId="0" xfId="0" applyFont="1" applyFill="1" applyBorder="1"/>
    <xf numFmtId="168" fontId="6" fillId="0" borderId="0" xfId="0" applyNumberFormat="1" applyFont="1" applyFill="1" applyBorder="1" applyAlignment="1" applyProtection="1">
      <alignment vertical="center"/>
    </xf>
    <xf numFmtId="0" fontId="70" fillId="0" borderId="0" xfId="0" applyFont="1"/>
    <xf numFmtId="0" fontId="63" fillId="5" borderId="43" xfId="0" applyFont="1" applyFill="1" applyBorder="1"/>
    <xf numFmtId="0" fontId="5" fillId="5" borderId="23" xfId="0" applyFont="1" applyFill="1" applyBorder="1"/>
    <xf numFmtId="0" fontId="5" fillId="5" borderId="39" xfId="0" applyFont="1" applyFill="1" applyBorder="1"/>
    <xf numFmtId="0" fontId="63" fillId="5" borderId="33" xfId="0" applyFont="1" applyFill="1" applyBorder="1"/>
    <xf numFmtId="0" fontId="5" fillId="5" borderId="0" xfId="0" applyFont="1" applyFill="1" applyBorder="1"/>
    <xf numFmtId="0" fontId="5" fillId="5" borderId="34" xfId="0" applyFont="1" applyFill="1" applyBorder="1"/>
    <xf numFmtId="0" fontId="71" fillId="5" borderId="0" xfId="0" applyFont="1" applyFill="1" applyBorder="1"/>
    <xf numFmtId="0" fontId="5" fillId="5" borderId="44" xfId="0" applyFont="1" applyFill="1" applyBorder="1"/>
    <xf numFmtId="0" fontId="5" fillId="61" borderId="0" xfId="0" applyFont="1" applyFill="1" applyBorder="1"/>
    <xf numFmtId="0" fontId="5" fillId="62" borderId="0" xfId="0" applyFont="1" applyFill="1" applyBorder="1"/>
    <xf numFmtId="0" fontId="5" fillId="63" borderId="0" xfId="0" applyFont="1" applyFill="1" applyBorder="1"/>
    <xf numFmtId="0" fontId="5" fillId="64" borderId="0" xfId="0" applyFont="1" applyFill="1" applyBorder="1"/>
    <xf numFmtId="0" fontId="5" fillId="5" borderId="33" xfId="0" applyFont="1" applyFill="1" applyBorder="1"/>
    <xf numFmtId="0" fontId="5" fillId="65" borderId="0" xfId="0" applyFont="1" applyFill="1" applyBorder="1"/>
    <xf numFmtId="0" fontId="5" fillId="66" borderId="0" xfId="0" applyFont="1" applyFill="1" applyBorder="1"/>
    <xf numFmtId="0" fontId="5" fillId="67" borderId="0" xfId="0" applyFont="1" applyFill="1" applyBorder="1"/>
    <xf numFmtId="0" fontId="5" fillId="68" borderId="0" xfId="0" applyFont="1" applyFill="1" applyBorder="1"/>
    <xf numFmtId="0" fontId="5" fillId="5" borderId="3" xfId="0" applyFont="1" applyFill="1" applyBorder="1"/>
    <xf numFmtId="0" fontId="5" fillId="5" borderId="35" xfId="0" applyFont="1" applyFill="1" applyBorder="1"/>
    <xf numFmtId="0" fontId="5" fillId="5" borderId="40" xfId="0" applyFont="1" applyFill="1" applyBorder="1"/>
    <xf numFmtId="0" fontId="63" fillId="5" borderId="35" xfId="0" applyNumberFormat="1" applyFont="1" applyFill="1" applyBorder="1" applyAlignment="1" applyProtection="1">
      <alignment vertical="center"/>
    </xf>
    <xf numFmtId="1" fontId="63" fillId="5" borderId="23" xfId="0" applyNumberFormat="1" applyFont="1" applyFill="1" applyBorder="1" applyAlignment="1" applyProtection="1">
      <alignment vertical="center"/>
    </xf>
    <xf numFmtId="1" fontId="10" fillId="5" borderId="23" xfId="0" applyNumberFormat="1" applyFont="1" applyFill="1" applyBorder="1" applyAlignment="1" applyProtection="1">
      <alignment vertical="center"/>
    </xf>
    <xf numFmtId="168" fontId="5" fillId="0" borderId="0" xfId="0" applyNumberFormat="1" applyFont="1" applyFill="1" applyBorder="1" applyAlignment="1" applyProtection="1">
      <alignment vertical="center"/>
    </xf>
    <xf numFmtId="168" fontId="5" fillId="5" borderId="0" xfId="0" applyNumberFormat="1" applyFont="1" applyFill="1" applyBorder="1" applyAlignment="1" applyProtection="1">
      <alignment vertical="center"/>
    </xf>
    <xf numFmtId="168" fontId="6" fillId="5" borderId="0" xfId="0" applyNumberFormat="1" applyFont="1" applyFill="1" applyBorder="1" applyAlignment="1" applyProtection="1">
      <alignment vertical="center"/>
    </xf>
    <xf numFmtId="0" fontId="11" fillId="5" borderId="31" xfId="0" applyFont="1" applyFill="1" applyBorder="1"/>
    <xf numFmtId="2" fontId="11" fillId="5" borderId="44" xfId="0" applyNumberFormat="1" applyFont="1" applyFill="1" applyBorder="1"/>
    <xf numFmtId="165" fontId="69" fillId="5" borderId="46" xfId="0" applyNumberFormat="1" applyFont="1" applyFill="1" applyBorder="1"/>
    <xf numFmtId="0" fontId="64" fillId="5" borderId="0" xfId="0" applyFont="1" applyFill="1" applyBorder="1"/>
    <xf numFmtId="169" fontId="11" fillId="5" borderId="0" xfId="0" applyNumberFormat="1" applyFont="1" applyFill="1" applyBorder="1"/>
    <xf numFmtId="165" fontId="11" fillId="5" borderId="0" xfId="0" applyNumberFormat="1" applyFont="1" applyFill="1" applyBorder="1"/>
    <xf numFmtId="0" fontId="63" fillId="5" borderId="42" xfId="0" applyFont="1" applyFill="1" applyBorder="1"/>
    <xf numFmtId="0" fontId="65" fillId="5" borderId="35" xfId="0" applyFont="1" applyFill="1" applyBorder="1"/>
    <xf numFmtId="0" fontId="4" fillId="5" borderId="0" xfId="0" applyFont="1" applyFill="1" applyBorder="1"/>
    <xf numFmtId="0" fontId="4" fillId="5" borderId="32" xfId="0" applyFont="1" applyFill="1" applyBorder="1"/>
    <xf numFmtId="0" fontId="4" fillId="0" borderId="0" xfId="0" applyNumberFormat="1" applyFont="1" applyFill="1" applyBorder="1" applyAlignment="1" applyProtection="1">
      <alignment horizontal="left" vertical="center" indent="2"/>
    </xf>
    <xf numFmtId="0" fontId="4" fillId="5" borderId="0" xfId="0" applyNumberFormat="1" applyFont="1" applyFill="1" applyBorder="1" applyAlignment="1" applyProtection="1">
      <alignment horizontal="left" vertical="center"/>
    </xf>
    <xf numFmtId="1" fontId="4" fillId="5" borderId="0" xfId="0" applyNumberFormat="1" applyFont="1" applyFill="1" applyBorder="1" applyAlignment="1" applyProtection="1">
      <alignment horizontal="right" vertical="center"/>
    </xf>
    <xf numFmtId="0" fontId="4" fillId="5" borderId="0" xfId="0" applyFont="1" applyFill="1"/>
    <xf numFmtId="0" fontId="4" fillId="0" borderId="0" xfId="0" applyFont="1" applyFill="1"/>
    <xf numFmtId="0" fontId="4" fillId="5" borderId="31" xfId="0" applyFont="1" applyFill="1" applyBorder="1"/>
    <xf numFmtId="0" fontId="4" fillId="5" borderId="44" xfId="0" applyFont="1" applyFill="1" applyBorder="1"/>
    <xf numFmtId="1" fontId="4" fillId="5" borderId="44" xfId="0" applyNumberFormat="1" applyFont="1" applyFill="1" applyBorder="1" applyAlignment="1" applyProtection="1">
      <alignment horizontal="right" vertical="center"/>
    </xf>
    <xf numFmtId="0" fontId="3" fillId="0" borderId="0" xfId="0" applyFont="1" applyFill="1" applyBorder="1" applyAlignment="1">
      <alignment vertical="top"/>
    </xf>
    <xf numFmtId="0" fontId="3" fillId="5" borderId="0" xfId="0" applyFont="1" applyFill="1" applyBorder="1"/>
    <xf numFmtId="168" fontId="3" fillId="0" borderId="0" xfId="0" applyNumberFormat="1" applyFont="1" applyFill="1" applyBorder="1" applyAlignment="1" applyProtection="1">
      <alignment vertical="center"/>
    </xf>
    <xf numFmtId="0" fontId="10" fillId="5" borderId="44" xfId="0" applyFont="1" applyFill="1" applyBorder="1"/>
    <xf numFmtId="0" fontId="0" fillId="5" borderId="0" xfId="0" applyFill="1" applyBorder="1"/>
    <xf numFmtId="0" fontId="3" fillId="5" borderId="32" xfId="0" applyFont="1" applyFill="1" applyBorder="1"/>
    <xf numFmtId="0" fontId="3" fillId="0" borderId="0" xfId="0" applyNumberFormat="1" applyFont="1" applyFill="1" applyBorder="1" applyAlignment="1" applyProtection="1">
      <alignment horizontal="left" vertical="center"/>
    </xf>
    <xf numFmtId="0" fontId="3" fillId="5" borderId="0" xfId="0" applyNumberFormat="1" applyFont="1" applyFill="1" applyBorder="1" applyAlignment="1" applyProtection="1">
      <alignment horizontal="left" vertical="center"/>
    </xf>
    <xf numFmtId="2" fontId="3" fillId="5" borderId="44" xfId="0" applyNumberFormat="1" applyFont="1" applyFill="1" applyBorder="1" applyAlignment="1" applyProtection="1">
      <alignment horizontal="right" vertical="center"/>
    </xf>
    <xf numFmtId="2" fontId="3" fillId="5" borderId="0" xfId="0" applyNumberFormat="1" applyFont="1" applyFill="1" applyBorder="1" applyAlignment="1" applyProtection="1">
      <alignment horizontal="right" vertical="center"/>
    </xf>
    <xf numFmtId="0" fontId="3" fillId="5" borderId="0" xfId="0" applyFont="1" applyFill="1"/>
    <xf numFmtId="0" fontId="3" fillId="5" borderId="31" xfId="0" applyFont="1" applyFill="1" applyBorder="1"/>
    <xf numFmtId="0" fontId="2" fillId="0" borderId="0" xfId="0" applyNumberFormat="1" applyFont="1" applyFill="1" applyBorder="1" applyAlignment="1" applyProtection="1">
      <alignment horizontal="left" vertical="center" indent="2"/>
    </xf>
    <xf numFmtId="0" fontId="63" fillId="5" borderId="23" xfId="0" applyNumberFormat="1" applyFont="1" applyFill="1" applyBorder="1" applyAlignment="1" applyProtection="1">
      <alignment vertical="center"/>
    </xf>
    <xf numFmtId="0" fontId="2" fillId="0" borderId="0" xfId="0" applyFont="1" applyFill="1"/>
    <xf numFmtId="0" fontId="2" fillId="0" borderId="0" xfId="0" applyFont="1" applyFill="1" applyBorder="1" applyAlignment="1">
      <alignment vertical="top"/>
    </xf>
    <xf numFmtId="0" fontId="2" fillId="5" borderId="0" xfId="0" applyFont="1" applyFill="1" applyBorder="1"/>
    <xf numFmtId="0" fontId="2" fillId="5" borderId="44" xfId="0" applyFont="1" applyFill="1" applyBorder="1"/>
    <xf numFmtId="0" fontId="70" fillId="69" borderId="43" xfId="0" applyFont="1" applyFill="1" applyBorder="1" applyAlignment="1">
      <alignment horizontal="left" vertical="top" wrapText="1"/>
    </xf>
    <xf numFmtId="0" fontId="70" fillId="69" borderId="23" xfId="0" applyFont="1" applyFill="1" applyBorder="1" applyAlignment="1">
      <alignment horizontal="left" vertical="top" wrapText="1"/>
    </xf>
    <xf numFmtId="0" fontId="70" fillId="69" borderId="39" xfId="0" applyFont="1" applyFill="1" applyBorder="1" applyAlignment="1">
      <alignment horizontal="left" vertical="top" wrapText="1"/>
    </xf>
    <xf numFmtId="0" fontId="70" fillId="69" borderId="33" xfId="0" applyFont="1" applyFill="1" applyBorder="1" applyAlignment="1">
      <alignment horizontal="left" vertical="top" wrapText="1"/>
    </xf>
    <xf numFmtId="0" fontId="70" fillId="69" borderId="0" xfId="0" applyFont="1" applyFill="1" applyBorder="1" applyAlignment="1">
      <alignment horizontal="left" vertical="top" wrapText="1"/>
    </xf>
    <xf numFmtId="0" fontId="70" fillId="69" borderId="34" xfId="0" applyFont="1" applyFill="1" applyBorder="1" applyAlignment="1">
      <alignment horizontal="left" vertical="top" wrapText="1"/>
    </xf>
    <xf numFmtId="0" fontId="70" fillId="69" borderId="3" xfId="0" applyFont="1" applyFill="1" applyBorder="1" applyAlignment="1">
      <alignment horizontal="left" vertical="top" wrapText="1"/>
    </xf>
    <xf numFmtId="0" fontId="70" fillId="69" borderId="35" xfId="0" applyFont="1" applyFill="1" applyBorder="1" applyAlignment="1">
      <alignment horizontal="left" vertical="top" wrapText="1"/>
    </xf>
    <xf numFmtId="0" fontId="70" fillId="69" borderId="40" xfId="0" applyFont="1" applyFill="1" applyBorder="1" applyAlignment="1">
      <alignment horizontal="left" vertical="top" wrapText="1"/>
    </xf>
    <xf numFmtId="0" fontId="1" fillId="0" borderId="0" xfId="0" applyFont="1" applyFill="1"/>
  </cellXfs>
  <cellStyles count="53780">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101600</xdr:colOff>
          <xdr:row>2</xdr:row>
          <xdr:rowOff>114300</xdr:rowOff>
        </xdr:from>
        <xdr:to>
          <xdr:col>6</xdr:col>
          <xdr:colOff>3898900</xdr:colOff>
          <xdr:row>3</xdr:row>
          <xdr:rowOff>114300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G3" sqref="G3"/>
    </sheetView>
  </sheetViews>
  <sheetFormatPr baseColWidth="10" defaultRowHeight="15" x14ac:dyDescent="0"/>
  <cols>
    <col min="1" max="1" width="3.5" style="29" customWidth="1"/>
    <col min="2" max="2" width="10.875" style="21" customWidth="1"/>
    <col min="3" max="3" width="38.5" style="21" customWidth="1"/>
    <col min="4" max="4" width="8.125" style="21" customWidth="1"/>
    <col min="5" max="16384" width="10.625" style="21"/>
  </cols>
  <sheetData>
    <row r="1" spans="1:4" s="27" customFormat="1">
      <c r="A1" s="25"/>
      <c r="B1" s="26"/>
      <c r="C1" s="26"/>
    </row>
    <row r="2" spans="1:4" ht="20">
      <c r="A2" s="1"/>
      <c r="B2" s="28" t="s">
        <v>16</v>
      </c>
      <c r="C2" s="28"/>
    </row>
    <row r="3" spans="1:4">
      <c r="A3" s="1"/>
      <c r="B3" s="8"/>
      <c r="C3" s="8"/>
    </row>
    <row r="4" spans="1:4">
      <c r="A4" s="1"/>
      <c r="B4" s="2" t="s">
        <v>17</v>
      </c>
      <c r="C4" s="3" t="s">
        <v>108</v>
      </c>
    </row>
    <row r="5" spans="1:4">
      <c r="A5" s="1"/>
      <c r="B5" s="4" t="s">
        <v>80</v>
      </c>
      <c r="C5" s="5" t="s">
        <v>81</v>
      </c>
    </row>
    <row r="6" spans="1:4">
      <c r="A6" s="1"/>
      <c r="B6" s="6" t="s">
        <v>19</v>
      </c>
      <c r="C6" s="7" t="s">
        <v>20</v>
      </c>
    </row>
    <row r="7" spans="1:4">
      <c r="A7" s="1"/>
      <c r="B7" s="8"/>
      <c r="C7" s="8"/>
    </row>
    <row r="8" spans="1:4">
      <c r="A8" s="1"/>
      <c r="B8" s="8"/>
      <c r="C8" s="8"/>
    </row>
    <row r="9" spans="1:4">
      <c r="A9" s="1"/>
      <c r="B9" s="101" t="s">
        <v>82</v>
      </c>
      <c r="C9" s="102"/>
      <c r="D9" s="103"/>
    </row>
    <row r="10" spans="1:4">
      <c r="A10" s="1"/>
      <c r="B10" s="104"/>
      <c r="C10" s="105"/>
      <c r="D10" s="106"/>
    </row>
    <row r="11" spans="1:4">
      <c r="A11" s="1"/>
      <c r="B11" s="104" t="s">
        <v>83</v>
      </c>
      <c r="C11" s="107" t="s">
        <v>84</v>
      </c>
      <c r="D11" s="106"/>
    </row>
    <row r="12" spans="1:4" ht="16" thickBot="1">
      <c r="A12" s="1"/>
      <c r="B12" s="104"/>
      <c r="C12" s="14" t="s">
        <v>85</v>
      </c>
      <c r="D12" s="106"/>
    </row>
    <row r="13" spans="1:4" ht="16" thickBot="1">
      <c r="A13" s="1"/>
      <c r="B13" s="104"/>
      <c r="C13" s="108" t="s">
        <v>86</v>
      </c>
      <c r="D13" s="106"/>
    </row>
    <row r="14" spans="1:4">
      <c r="A14" s="1"/>
      <c r="B14" s="104"/>
      <c r="C14" s="105" t="s">
        <v>87</v>
      </c>
      <c r="D14" s="106"/>
    </row>
    <row r="15" spans="1:4">
      <c r="A15" s="1"/>
      <c r="B15" s="104"/>
      <c r="C15" s="105"/>
      <c r="D15" s="106"/>
    </row>
    <row r="16" spans="1:4">
      <c r="A16" s="1"/>
      <c r="B16" s="104" t="s">
        <v>88</v>
      </c>
      <c r="C16" s="109" t="s">
        <v>89</v>
      </c>
      <c r="D16" s="106"/>
    </row>
    <row r="17" spans="1:4">
      <c r="A17" s="1"/>
      <c r="B17" s="104"/>
      <c r="C17" s="110" t="s">
        <v>90</v>
      </c>
      <c r="D17" s="106"/>
    </row>
    <row r="18" spans="1:4">
      <c r="A18" s="1"/>
      <c r="B18" s="104"/>
      <c r="C18" s="111" t="s">
        <v>91</v>
      </c>
      <c r="D18" s="106"/>
    </row>
    <row r="19" spans="1:4">
      <c r="A19" s="1"/>
      <c r="B19" s="104"/>
      <c r="C19" s="112" t="s">
        <v>92</v>
      </c>
      <c r="D19" s="106"/>
    </row>
    <row r="20" spans="1:4">
      <c r="A20" s="1"/>
      <c r="B20" s="113"/>
      <c r="C20" s="114" t="s">
        <v>93</v>
      </c>
      <c r="D20" s="106"/>
    </row>
    <row r="21" spans="1:4">
      <c r="A21" s="1"/>
      <c r="B21" s="113"/>
      <c r="C21" s="115" t="s">
        <v>94</v>
      </c>
      <c r="D21" s="106"/>
    </row>
    <row r="22" spans="1:4">
      <c r="A22" s="1"/>
      <c r="B22" s="113"/>
      <c r="C22" s="116" t="s">
        <v>95</v>
      </c>
      <c r="D22" s="106"/>
    </row>
    <row r="23" spans="1:4">
      <c r="B23" s="113"/>
      <c r="C23" s="117" t="s">
        <v>96</v>
      </c>
      <c r="D23" s="106"/>
    </row>
    <row r="24" spans="1:4">
      <c r="B24" s="118"/>
      <c r="C24" s="119"/>
      <c r="D24" s="12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2"/>
  <sheetViews>
    <sheetView workbookViewId="0">
      <selection activeCell="I40" sqref="I40"/>
    </sheetView>
  </sheetViews>
  <sheetFormatPr baseColWidth="10" defaultRowHeight="15" x14ac:dyDescent="0"/>
  <cols>
    <col min="1" max="1" width="3.5" style="36" customWidth="1"/>
    <col min="2" max="2" width="3.25" style="36" customWidth="1"/>
    <col min="3" max="3" width="46.875" style="36" customWidth="1"/>
    <col min="4" max="4" width="12.375" style="36" customWidth="1"/>
    <col min="5" max="5" width="17.375" style="36" customWidth="1"/>
    <col min="6" max="6" width="4.625" style="36" customWidth="1"/>
    <col min="7" max="7" width="43.25" style="36" customWidth="1"/>
    <col min="8" max="8" width="5.125" style="36" customWidth="1"/>
    <col min="9" max="9" width="42.5" style="36" customWidth="1"/>
    <col min="10" max="10" width="5.375" style="36" customWidth="1"/>
    <col min="11" max="16384" width="10.625" style="36"/>
  </cols>
  <sheetData>
    <row r="1" spans="2:11">
      <c r="D1" s="37"/>
      <c r="E1" s="37"/>
      <c r="F1" s="37"/>
      <c r="G1" s="37"/>
    </row>
    <row r="2" spans="2:11">
      <c r="B2" s="163" t="s">
        <v>102</v>
      </c>
      <c r="C2" s="164"/>
      <c r="D2" s="164"/>
      <c r="E2" s="165"/>
      <c r="F2" s="37"/>
      <c r="G2" s="37"/>
    </row>
    <row r="3" spans="2:11">
      <c r="B3" s="166"/>
      <c r="C3" s="167"/>
      <c r="D3" s="167"/>
      <c r="E3" s="168"/>
      <c r="F3" s="37"/>
      <c r="G3" s="37"/>
    </row>
    <row r="4" spans="2:11">
      <c r="B4" s="166"/>
      <c r="C4" s="167"/>
      <c r="D4" s="167"/>
      <c r="E4" s="168"/>
      <c r="F4" s="37"/>
      <c r="G4" s="37"/>
    </row>
    <row r="5" spans="2:11">
      <c r="B5" s="169"/>
      <c r="C5" s="170"/>
      <c r="D5" s="170"/>
      <c r="E5" s="171"/>
      <c r="F5" s="37"/>
      <c r="G5" s="37"/>
    </row>
    <row r="6" spans="2:11" ht="16" thickBot="1">
      <c r="D6" s="37"/>
    </row>
    <row r="7" spans="2:11">
      <c r="B7" s="38"/>
      <c r="C7" s="19"/>
      <c r="D7" s="19"/>
      <c r="E7" s="19"/>
      <c r="F7" s="19"/>
      <c r="G7" s="19"/>
      <c r="H7" s="19"/>
      <c r="I7" s="19"/>
      <c r="J7" s="39"/>
    </row>
    <row r="8" spans="2:11" s="24" customFormat="1">
      <c r="B8" s="133"/>
      <c r="C8" s="16" t="s">
        <v>35</v>
      </c>
      <c r="D8" s="134" t="s">
        <v>13</v>
      </c>
      <c r="E8" s="16" t="s">
        <v>6</v>
      </c>
      <c r="F8" s="16"/>
      <c r="G8" s="16" t="s">
        <v>12</v>
      </c>
      <c r="H8" s="16"/>
      <c r="I8" s="16" t="s">
        <v>0</v>
      </c>
      <c r="J8" s="30"/>
    </row>
    <row r="9" spans="2:11" s="24" customFormat="1">
      <c r="B9" s="23"/>
      <c r="C9" s="14"/>
      <c r="D9" s="32"/>
      <c r="E9" s="14"/>
      <c r="F9" s="14"/>
      <c r="G9" s="14"/>
      <c r="H9" s="14"/>
      <c r="I9" s="14"/>
      <c r="J9" s="15"/>
    </row>
    <row r="10" spans="2:11" s="24" customFormat="1" ht="16" thickBot="1">
      <c r="B10" s="23"/>
      <c r="C10" s="14" t="s">
        <v>103</v>
      </c>
      <c r="D10" s="32"/>
      <c r="E10" s="14"/>
      <c r="F10" s="14"/>
      <c r="G10" s="14"/>
      <c r="H10" s="14"/>
      <c r="I10" s="14"/>
      <c r="J10" s="15"/>
    </row>
    <row r="11" spans="2:11" s="24" customFormat="1" ht="16" thickBot="1">
      <c r="B11" s="23"/>
      <c r="C11" s="40" t="s">
        <v>36</v>
      </c>
      <c r="D11" s="20" t="s">
        <v>4</v>
      </c>
      <c r="E11" s="35">
        <v>0.98</v>
      </c>
      <c r="F11" s="40"/>
      <c r="G11" s="40"/>
      <c r="H11" s="31"/>
      <c r="I11" s="35" t="s">
        <v>64</v>
      </c>
      <c r="J11" s="15"/>
    </row>
    <row r="12" spans="2:11" ht="16" thickBot="1">
      <c r="B12" s="41"/>
      <c r="C12" s="40" t="s">
        <v>38</v>
      </c>
      <c r="D12" s="22" t="s">
        <v>4</v>
      </c>
      <c r="E12" s="35">
        <v>0.98</v>
      </c>
      <c r="F12" s="40"/>
      <c r="G12" s="40"/>
      <c r="H12" s="40"/>
      <c r="I12" s="35" t="s">
        <v>64</v>
      </c>
      <c r="J12" s="127"/>
      <c r="K12" s="37"/>
    </row>
    <row r="13" spans="2:11" ht="16" thickBot="1">
      <c r="B13" s="41"/>
      <c r="C13" s="40" t="s">
        <v>39</v>
      </c>
      <c r="D13" s="22" t="s">
        <v>4</v>
      </c>
      <c r="E13" s="46">
        <v>0.98499999999999999</v>
      </c>
      <c r="F13" s="40"/>
      <c r="G13" s="40"/>
      <c r="H13" s="40"/>
      <c r="I13" s="35" t="s">
        <v>64</v>
      </c>
      <c r="J13" s="127"/>
      <c r="K13" s="37"/>
    </row>
    <row r="14" spans="2:11" ht="16" thickBot="1">
      <c r="B14" s="41"/>
      <c r="C14" s="40" t="s">
        <v>41</v>
      </c>
      <c r="D14" s="22" t="s">
        <v>4</v>
      </c>
      <c r="E14" s="42">
        <v>0</v>
      </c>
      <c r="F14" s="40"/>
      <c r="G14" s="40"/>
      <c r="H14" s="40"/>
      <c r="I14" s="35" t="s">
        <v>64</v>
      </c>
      <c r="J14" s="127"/>
      <c r="K14" s="37"/>
    </row>
    <row r="15" spans="2:11" ht="16" thickBot="1">
      <c r="B15" s="41"/>
      <c r="C15" s="40" t="s">
        <v>9</v>
      </c>
      <c r="D15" s="22" t="s">
        <v>4</v>
      </c>
      <c r="E15" s="42">
        <v>0</v>
      </c>
      <c r="F15" s="40"/>
      <c r="G15" s="40"/>
      <c r="H15" s="40"/>
      <c r="I15" s="35" t="s">
        <v>64</v>
      </c>
      <c r="J15" s="127"/>
      <c r="K15" s="37"/>
    </row>
    <row r="16" spans="2:11" ht="16" thickBot="1">
      <c r="B16" s="41"/>
      <c r="C16" s="40" t="s">
        <v>44</v>
      </c>
      <c r="D16" s="22" t="s">
        <v>4</v>
      </c>
      <c r="E16" s="35">
        <v>0.1</v>
      </c>
      <c r="F16" s="40"/>
      <c r="G16" s="40"/>
      <c r="H16" s="40"/>
      <c r="I16" s="35" t="s">
        <v>64</v>
      </c>
      <c r="J16" s="127"/>
      <c r="K16" s="37"/>
    </row>
    <row r="17" spans="2:11" ht="16" thickBot="1">
      <c r="B17" s="41"/>
      <c r="C17" s="40" t="s">
        <v>45</v>
      </c>
      <c r="D17" s="22" t="s">
        <v>4</v>
      </c>
      <c r="E17" s="35">
        <v>0.7</v>
      </c>
      <c r="F17" s="40"/>
      <c r="G17" s="40"/>
      <c r="H17" s="40"/>
      <c r="I17" s="35" t="s">
        <v>64</v>
      </c>
      <c r="J17" s="127"/>
      <c r="K17" s="37"/>
    </row>
    <row r="18" spans="2:11" ht="16" thickBot="1">
      <c r="B18" s="41"/>
      <c r="C18" s="40" t="s">
        <v>46</v>
      </c>
      <c r="D18" s="22" t="s">
        <v>104</v>
      </c>
      <c r="E18" s="42">
        <v>10</v>
      </c>
      <c r="F18" s="40"/>
      <c r="G18" s="40" t="s">
        <v>29</v>
      </c>
      <c r="H18" s="40"/>
      <c r="I18" s="35" t="s">
        <v>64</v>
      </c>
      <c r="J18" s="127"/>
    </row>
    <row r="19" spans="2:11" ht="16" thickBot="1">
      <c r="B19" s="41"/>
      <c r="C19" s="40" t="s">
        <v>47</v>
      </c>
      <c r="D19" s="22" t="s">
        <v>104</v>
      </c>
      <c r="E19" s="42">
        <v>0</v>
      </c>
      <c r="F19" s="40"/>
      <c r="G19" s="40" t="s">
        <v>66</v>
      </c>
      <c r="H19" s="40"/>
      <c r="I19" s="35" t="s">
        <v>64</v>
      </c>
      <c r="J19" s="127"/>
    </row>
    <row r="20" spans="2:11" ht="16" thickBot="1">
      <c r="B20" s="41"/>
      <c r="C20" s="40" t="s">
        <v>48</v>
      </c>
      <c r="D20" s="22" t="s">
        <v>2</v>
      </c>
      <c r="E20" s="128">
        <v>-0.75</v>
      </c>
      <c r="F20" s="40"/>
      <c r="G20" s="100" t="s">
        <v>76</v>
      </c>
      <c r="H20" s="40"/>
      <c r="I20" s="35" t="s">
        <v>64</v>
      </c>
      <c r="J20" s="127"/>
    </row>
    <row r="21" spans="2:11" ht="16" thickBot="1">
      <c r="B21" s="41"/>
      <c r="C21" s="40" t="s">
        <v>61</v>
      </c>
      <c r="D21" s="22" t="s">
        <v>2</v>
      </c>
      <c r="E21" s="128">
        <v>-0.75</v>
      </c>
      <c r="F21" s="40"/>
      <c r="G21" s="100" t="s">
        <v>77</v>
      </c>
      <c r="H21" s="40"/>
      <c r="I21" s="35" t="s">
        <v>64</v>
      </c>
      <c r="J21" s="127"/>
    </row>
    <row r="22" spans="2:11" ht="16" thickBot="1">
      <c r="B22" s="41"/>
      <c r="C22" s="40" t="s">
        <v>49</v>
      </c>
      <c r="D22" s="22" t="s">
        <v>2</v>
      </c>
      <c r="E22" s="128">
        <v>-0.75</v>
      </c>
      <c r="F22" s="40"/>
      <c r="G22" s="100" t="s">
        <v>78</v>
      </c>
      <c r="H22" s="40"/>
      <c r="I22" s="35" t="s">
        <v>64</v>
      </c>
      <c r="J22" s="127"/>
    </row>
    <row r="23" spans="2:11" ht="16" thickBot="1">
      <c r="B23" s="41"/>
      <c r="C23" s="40" t="s">
        <v>50</v>
      </c>
      <c r="D23" s="22" t="s">
        <v>2</v>
      </c>
      <c r="E23" s="128">
        <v>-0.75</v>
      </c>
      <c r="F23" s="40"/>
      <c r="G23" s="100" t="s">
        <v>79</v>
      </c>
      <c r="H23" s="40"/>
      <c r="I23" s="35" t="s">
        <v>64</v>
      </c>
      <c r="J23" s="127"/>
    </row>
    <row r="24" spans="2:11" ht="16" thickBot="1">
      <c r="B24" s="41"/>
      <c r="C24" s="40" t="s">
        <v>51</v>
      </c>
      <c r="D24" s="22" t="s">
        <v>2</v>
      </c>
      <c r="E24" s="47">
        <v>3.77551020408163</v>
      </c>
      <c r="F24" s="40"/>
      <c r="G24" s="34" t="s">
        <v>68</v>
      </c>
      <c r="H24" s="40"/>
      <c r="I24" s="35" t="s">
        <v>64</v>
      </c>
      <c r="J24" s="127"/>
    </row>
    <row r="25" spans="2:11">
      <c r="B25" s="41"/>
      <c r="C25" s="37"/>
      <c r="D25" s="130"/>
      <c r="E25" s="131"/>
      <c r="F25" s="37"/>
      <c r="G25" s="37"/>
      <c r="H25" s="37"/>
      <c r="I25" s="37"/>
      <c r="J25" s="127"/>
    </row>
    <row r="26" spans="2:11" ht="16" thickBot="1">
      <c r="B26" s="41"/>
      <c r="C26" s="14" t="s">
        <v>105</v>
      </c>
      <c r="D26" s="130"/>
      <c r="E26" s="131"/>
      <c r="F26" s="37"/>
      <c r="G26" s="37"/>
      <c r="H26" s="37"/>
      <c r="I26" s="37"/>
      <c r="J26" s="127"/>
    </row>
    <row r="27" spans="2:11" ht="16" thickBot="1">
      <c r="B27" s="41"/>
      <c r="C27" s="40" t="s">
        <v>52</v>
      </c>
      <c r="D27" s="22" t="s">
        <v>37</v>
      </c>
      <c r="E27" s="42">
        <f>'Research data'!H13</f>
        <v>30737500</v>
      </c>
      <c r="F27" s="40"/>
      <c r="G27" s="40" t="s">
        <v>8</v>
      </c>
      <c r="H27" s="40"/>
      <c r="I27" s="162" t="s">
        <v>129</v>
      </c>
      <c r="J27" s="127"/>
    </row>
    <row r="28" spans="2:11" ht="16" thickBot="1">
      <c r="B28" s="41"/>
      <c r="C28" s="40" t="s">
        <v>53</v>
      </c>
      <c r="D28" s="22" t="s">
        <v>37</v>
      </c>
      <c r="E28" s="42">
        <v>0</v>
      </c>
      <c r="F28" s="40"/>
      <c r="G28" s="40" t="s">
        <v>67</v>
      </c>
      <c r="H28" s="40"/>
      <c r="I28" s="35" t="s">
        <v>64</v>
      </c>
      <c r="J28" s="127"/>
    </row>
    <row r="29" spans="2:11" ht="16" thickBot="1">
      <c r="B29" s="41"/>
      <c r="C29" s="40" t="s">
        <v>11</v>
      </c>
      <c r="D29" s="22" t="s">
        <v>37</v>
      </c>
      <c r="E29" s="42">
        <v>0</v>
      </c>
      <c r="F29" s="40"/>
      <c r="G29" s="40" t="s">
        <v>25</v>
      </c>
      <c r="H29" s="40"/>
      <c r="I29" s="35" t="s">
        <v>64</v>
      </c>
      <c r="J29" s="127"/>
    </row>
    <row r="30" spans="2:11" ht="16" thickBot="1">
      <c r="B30" s="41"/>
      <c r="C30" s="40" t="s">
        <v>54</v>
      </c>
      <c r="D30" s="22" t="s">
        <v>30</v>
      </c>
      <c r="E30" s="42">
        <v>0</v>
      </c>
      <c r="F30" s="40"/>
      <c r="G30" s="40" t="s">
        <v>28</v>
      </c>
      <c r="H30" s="40"/>
      <c r="I30" s="35" t="s">
        <v>64</v>
      </c>
      <c r="J30" s="127"/>
    </row>
    <row r="31" spans="2:11" ht="16" thickBot="1">
      <c r="B31" s="41"/>
      <c r="C31" s="40" t="s">
        <v>55</v>
      </c>
      <c r="D31" s="22" t="s">
        <v>62</v>
      </c>
      <c r="E31" s="129">
        <f>'Research data'!H15</f>
        <v>517066.66666666669</v>
      </c>
      <c r="F31" s="40"/>
      <c r="G31" s="40" t="s">
        <v>69</v>
      </c>
      <c r="H31" s="40"/>
      <c r="I31" s="162" t="s">
        <v>128</v>
      </c>
      <c r="J31" s="127"/>
    </row>
    <row r="32" spans="2:11" ht="16" thickBot="1">
      <c r="B32" s="41"/>
      <c r="C32" s="40" t="s">
        <v>56</v>
      </c>
      <c r="D32" s="22" t="s">
        <v>63</v>
      </c>
      <c r="E32" s="42">
        <v>0</v>
      </c>
      <c r="F32" s="40"/>
      <c r="G32" s="40" t="s">
        <v>70</v>
      </c>
      <c r="H32" s="40"/>
      <c r="I32" s="35" t="s">
        <v>64</v>
      </c>
      <c r="J32" s="127"/>
    </row>
    <row r="33" spans="2:10" ht="16" thickBot="1">
      <c r="B33" s="41"/>
      <c r="C33" s="40" t="s">
        <v>57</v>
      </c>
      <c r="D33" s="22" t="s">
        <v>63</v>
      </c>
      <c r="E33" s="42">
        <v>0</v>
      </c>
      <c r="F33" s="40"/>
      <c r="G33" s="40" t="s">
        <v>71</v>
      </c>
      <c r="H33" s="40"/>
      <c r="I33" s="35" t="s">
        <v>64</v>
      </c>
      <c r="J33" s="127"/>
    </row>
    <row r="34" spans="2:10" ht="16" thickBot="1">
      <c r="B34" s="41"/>
      <c r="C34" s="40" t="s">
        <v>60</v>
      </c>
      <c r="D34" s="22" t="s">
        <v>2</v>
      </c>
      <c r="E34" s="42">
        <v>0.1</v>
      </c>
      <c r="F34" s="40"/>
      <c r="G34" s="40" t="s">
        <v>24</v>
      </c>
      <c r="H34" s="40"/>
      <c r="I34" s="35" t="s">
        <v>64</v>
      </c>
      <c r="J34" s="127"/>
    </row>
    <row r="35" spans="2:10" ht="16" thickBot="1">
      <c r="B35" s="41"/>
      <c r="C35" s="40" t="s">
        <v>43</v>
      </c>
      <c r="D35" s="22" t="s">
        <v>10</v>
      </c>
      <c r="E35" s="42">
        <v>1</v>
      </c>
      <c r="F35" s="40"/>
      <c r="G35" s="40"/>
      <c r="H35" s="40"/>
      <c r="I35" s="35" t="s">
        <v>64</v>
      </c>
      <c r="J35" s="127"/>
    </row>
    <row r="36" spans="2:10">
      <c r="B36" s="41"/>
      <c r="C36" s="37"/>
      <c r="D36" s="130"/>
      <c r="E36" s="132"/>
      <c r="F36" s="37"/>
      <c r="G36" s="37"/>
      <c r="H36" s="37"/>
      <c r="I36" s="37"/>
      <c r="J36" s="127"/>
    </row>
    <row r="37" spans="2:10" ht="16" thickBot="1">
      <c r="B37" s="41"/>
      <c r="C37" s="14" t="s">
        <v>7</v>
      </c>
      <c r="D37" s="130"/>
      <c r="E37" s="132"/>
      <c r="F37" s="37"/>
      <c r="G37" s="37"/>
      <c r="H37" s="37"/>
      <c r="I37" s="37"/>
      <c r="J37" s="127"/>
    </row>
    <row r="38" spans="2:10" ht="16" thickBot="1">
      <c r="B38" s="41"/>
      <c r="C38" s="40" t="s">
        <v>42</v>
      </c>
      <c r="D38" s="22" t="s">
        <v>3</v>
      </c>
      <c r="E38" s="128">
        <v>0</v>
      </c>
      <c r="F38" s="40"/>
      <c r="G38" s="40" t="s">
        <v>14</v>
      </c>
      <c r="H38" s="40"/>
      <c r="I38" s="97" t="s">
        <v>64</v>
      </c>
      <c r="J38" s="127"/>
    </row>
    <row r="39" spans="2:10" ht="16" thickBot="1">
      <c r="B39" s="41"/>
      <c r="C39" s="40" t="s">
        <v>58</v>
      </c>
      <c r="D39" s="22" t="s">
        <v>1</v>
      </c>
      <c r="E39" s="42">
        <f>'Research data'!H9</f>
        <v>2</v>
      </c>
      <c r="F39" s="40"/>
      <c r="G39" s="40" t="s">
        <v>27</v>
      </c>
      <c r="H39" s="40"/>
      <c r="I39" s="162" t="s">
        <v>97</v>
      </c>
      <c r="J39" s="127"/>
    </row>
    <row r="40" spans="2:10" ht="16" thickBot="1">
      <c r="B40" s="41"/>
      <c r="C40" s="40" t="s">
        <v>59</v>
      </c>
      <c r="D40" s="22" t="s">
        <v>1</v>
      </c>
      <c r="E40" s="42">
        <f>'Research data'!H10</f>
        <v>50</v>
      </c>
      <c r="F40" s="40"/>
      <c r="G40" s="40" t="s">
        <v>26</v>
      </c>
      <c r="H40" s="40"/>
      <c r="I40" s="162" t="s">
        <v>127</v>
      </c>
      <c r="J40" s="127"/>
    </row>
    <row r="41" spans="2:10" ht="16" thickBot="1">
      <c r="B41" s="41"/>
      <c r="C41" s="40" t="s">
        <v>40</v>
      </c>
      <c r="D41" s="22" t="s">
        <v>4</v>
      </c>
      <c r="E41" s="42">
        <v>0</v>
      </c>
      <c r="F41" s="40"/>
      <c r="G41" s="40"/>
      <c r="H41" s="40"/>
      <c r="I41" s="162" t="s">
        <v>64</v>
      </c>
      <c r="J41" s="127"/>
    </row>
    <row r="42" spans="2:10" ht="15" customHeight="1" thickBot="1">
      <c r="B42" s="43"/>
      <c r="C42" s="44"/>
      <c r="D42" s="44"/>
      <c r="E42" s="44"/>
      <c r="F42" s="44"/>
      <c r="G42" s="44"/>
      <c r="H42" s="44"/>
      <c r="I42" s="44"/>
      <c r="J42" s="4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101600</xdr:colOff>
                    <xdr:row>2</xdr:row>
                    <xdr:rowOff>114300</xdr:rowOff>
                  </from>
                  <to>
                    <xdr:col>6</xdr:col>
                    <xdr:colOff>3898900</xdr:colOff>
                    <xdr:row>3</xdr:row>
                    <xdr:rowOff>114300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T31"/>
  <sheetViews>
    <sheetView tabSelected="1" topLeftCell="F1" workbookViewId="0">
      <selection activeCell="R22" sqref="R22"/>
    </sheetView>
  </sheetViews>
  <sheetFormatPr baseColWidth="10" defaultRowHeight="15" x14ac:dyDescent="0"/>
  <cols>
    <col min="1" max="1" width="3.25" style="49" customWidth="1"/>
    <col min="2" max="2" width="2.5" style="49" customWidth="1"/>
    <col min="3" max="3" width="35.875" style="49" customWidth="1"/>
    <col min="4" max="4" width="16.625" style="49" hidden="1" customWidth="1"/>
    <col min="5" max="5" width="13.875" style="49" hidden="1" customWidth="1"/>
    <col min="6" max="6" width="11.5" style="49" customWidth="1"/>
    <col min="7" max="7" width="3" style="49" customWidth="1"/>
    <col min="8" max="8" width="9.625" style="49" customWidth="1"/>
    <col min="9" max="9" width="2.625" style="49" customWidth="1"/>
    <col min="10" max="10" width="8.625" style="49" customWidth="1"/>
    <col min="11" max="11" width="2" style="49" customWidth="1"/>
    <col min="12" max="12" width="9.875" style="49" customWidth="1"/>
    <col min="13" max="13" width="2.125" style="49" customWidth="1"/>
    <col min="14" max="14" width="8.75" style="49" customWidth="1"/>
    <col min="15" max="15" width="2.5" style="49" customWidth="1"/>
    <col min="16" max="16" width="9.375" style="49" customWidth="1"/>
    <col min="17" max="17" width="1.875" style="49" customWidth="1"/>
    <col min="18" max="18" width="55.125" style="49" customWidth="1"/>
    <col min="19" max="19" width="3.875" style="49" customWidth="1"/>
    <col min="20" max="16384" width="10.625" style="49"/>
  </cols>
  <sheetData>
    <row r="1" spans="2:19" ht="16" thickBot="1"/>
    <row r="2" spans="2:19">
      <c r="B2" s="50"/>
      <c r="C2" s="51"/>
      <c r="D2" s="51"/>
      <c r="E2" s="51"/>
      <c r="F2" s="51"/>
      <c r="G2" s="51"/>
      <c r="H2" s="51"/>
      <c r="I2" s="51"/>
      <c r="J2" s="51"/>
      <c r="K2" s="51"/>
      <c r="L2" s="51"/>
      <c r="M2" s="51"/>
      <c r="N2" s="51"/>
      <c r="O2" s="51"/>
      <c r="P2" s="51"/>
      <c r="Q2" s="51"/>
      <c r="R2" s="51"/>
      <c r="S2" s="52"/>
    </row>
    <row r="3" spans="2:19" s="24" customFormat="1">
      <c r="B3" s="23"/>
      <c r="C3" s="121" t="s">
        <v>98</v>
      </c>
      <c r="D3" s="9"/>
      <c r="E3" s="9"/>
      <c r="F3" s="121" t="s">
        <v>13</v>
      </c>
      <c r="G3" s="121"/>
      <c r="H3" s="121" t="s">
        <v>93</v>
      </c>
      <c r="I3" s="121"/>
      <c r="J3" s="9" t="s">
        <v>73</v>
      </c>
      <c r="K3" s="9"/>
      <c r="L3" s="9" t="s">
        <v>97</v>
      </c>
      <c r="M3" s="9"/>
      <c r="N3" s="121" t="s">
        <v>111</v>
      </c>
      <c r="O3" s="121"/>
      <c r="P3" s="121" t="s">
        <v>23</v>
      </c>
      <c r="Q3" s="121"/>
      <c r="R3" s="121" t="s">
        <v>130</v>
      </c>
      <c r="S3" s="15"/>
    </row>
    <row r="4" spans="2:19">
      <c r="B4" s="53"/>
      <c r="C4" s="59"/>
      <c r="D4" s="59"/>
      <c r="E4" s="59"/>
      <c r="F4" s="59"/>
      <c r="G4" s="59"/>
      <c r="H4" s="60"/>
      <c r="I4" s="60"/>
      <c r="J4" s="122"/>
      <c r="K4" s="123"/>
      <c r="L4" s="122"/>
      <c r="M4" s="122"/>
      <c r="N4" s="122"/>
      <c r="O4" s="158"/>
      <c r="P4" s="158"/>
      <c r="Q4" s="9"/>
      <c r="R4" s="9"/>
      <c r="S4" s="55"/>
    </row>
    <row r="5" spans="2:19" ht="16" thickBot="1">
      <c r="B5" s="53"/>
      <c r="C5" s="33" t="s">
        <v>103</v>
      </c>
      <c r="D5" s="33"/>
      <c r="E5" s="33"/>
      <c r="F5" s="33"/>
      <c r="G5" s="33"/>
      <c r="H5" s="10"/>
      <c r="I5" s="10"/>
      <c r="J5" s="10"/>
      <c r="K5" s="10"/>
      <c r="L5" s="10"/>
      <c r="M5" s="10"/>
      <c r="N5" s="10"/>
      <c r="O5" s="14"/>
      <c r="P5" s="14"/>
      <c r="Q5" s="14"/>
      <c r="R5" s="61"/>
      <c r="S5" s="55"/>
    </row>
    <row r="6" spans="2:19" ht="17" thickBot="1">
      <c r="B6" s="53"/>
      <c r="C6" s="62" t="s">
        <v>31</v>
      </c>
      <c r="D6" s="62"/>
      <c r="E6" s="62"/>
      <c r="F6" s="124" t="s">
        <v>100</v>
      </c>
      <c r="G6" s="125"/>
      <c r="H6" s="64">
        <v>10</v>
      </c>
      <c r="I6" s="65"/>
      <c r="J6" s="65"/>
      <c r="K6" s="65"/>
      <c r="N6" s="48"/>
      <c r="R6" s="76"/>
      <c r="S6" s="55"/>
    </row>
    <row r="7" spans="2:19" ht="18" customHeight="1">
      <c r="B7" s="53"/>
      <c r="C7" s="69"/>
      <c r="D7" s="69"/>
      <c r="E7" s="69"/>
      <c r="F7" s="54"/>
      <c r="G7" s="54"/>
      <c r="H7" s="67"/>
      <c r="I7" s="67"/>
      <c r="J7" s="67"/>
      <c r="K7" s="67"/>
      <c r="L7" s="74"/>
      <c r="M7" s="54"/>
      <c r="N7" s="149"/>
      <c r="R7" s="66"/>
      <c r="S7" s="55"/>
    </row>
    <row r="8" spans="2:19" ht="18" customHeight="1" thickBot="1">
      <c r="B8" s="53"/>
      <c r="C8" s="33" t="s">
        <v>7</v>
      </c>
      <c r="D8" s="33"/>
      <c r="E8" s="33"/>
      <c r="F8" s="33"/>
      <c r="G8" s="33"/>
      <c r="H8" s="11"/>
      <c r="I8" s="11"/>
      <c r="J8" s="11"/>
      <c r="K8" s="11"/>
      <c r="L8" s="54"/>
      <c r="M8" s="54"/>
      <c r="N8" s="54"/>
      <c r="R8" s="76"/>
      <c r="S8" s="55"/>
    </row>
    <row r="9" spans="2:19" s="140" customFormat="1" ht="18" customHeight="1" thickBot="1">
      <c r="B9" s="136"/>
      <c r="C9" s="137" t="s">
        <v>106</v>
      </c>
      <c r="D9" s="138"/>
      <c r="E9" s="138"/>
      <c r="F9" s="138" t="s">
        <v>1</v>
      </c>
      <c r="G9" s="138"/>
      <c r="H9" s="144">
        <v>2</v>
      </c>
      <c r="I9" s="139"/>
      <c r="J9" s="139"/>
      <c r="K9" s="139"/>
      <c r="L9" s="143">
        <v>2</v>
      </c>
      <c r="M9" s="135"/>
      <c r="N9" s="135"/>
      <c r="P9" s="135"/>
      <c r="R9" s="141"/>
      <c r="S9" s="142"/>
    </row>
    <row r="10" spans="2:19" ht="16" thickBot="1">
      <c r="B10" s="53"/>
      <c r="C10" s="70" t="s">
        <v>5</v>
      </c>
      <c r="D10" s="70"/>
      <c r="E10" s="70"/>
      <c r="F10" s="63" t="s">
        <v>1</v>
      </c>
      <c r="G10" s="65"/>
      <c r="H10" s="71">
        <v>50</v>
      </c>
      <c r="I10" s="67"/>
      <c r="J10" s="71">
        <v>50</v>
      </c>
      <c r="K10" s="67"/>
      <c r="L10" s="71">
        <v>50</v>
      </c>
      <c r="M10" s="54"/>
      <c r="N10" s="77"/>
      <c r="P10" s="148">
        <v>50</v>
      </c>
      <c r="R10" s="76"/>
      <c r="S10" s="55"/>
    </row>
    <row r="11" spans="2:19">
      <c r="B11" s="53"/>
      <c r="C11" s="33"/>
      <c r="D11" s="33"/>
      <c r="E11" s="33"/>
      <c r="F11" s="33"/>
      <c r="G11" s="33"/>
      <c r="H11" s="12"/>
      <c r="I11" s="12"/>
      <c r="J11" s="12"/>
      <c r="K11" s="12"/>
      <c r="N11" s="54"/>
      <c r="R11" s="159" t="s">
        <v>119</v>
      </c>
      <c r="S11" s="55"/>
    </row>
    <row r="12" spans="2:19" ht="16" thickBot="1">
      <c r="B12" s="53"/>
      <c r="C12" s="13" t="s">
        <v>99</v>
      </c>
      <c r="D12" s="13"/>
      <c r="E12" s="13"/>
      <c r="F12" s="13"/>
      <c r="G12" s="33"/>
      <c r="H12" s="12"/>
      <c r="I12" s="12"/>
      <c r="J12" s="12"/>
      <c r="K12" s="12"/>
      <c r="R12" s="159" t="s">
        <v>123</v>
      </c>
      <c r="S12" s="55"/>
    </row>
    <row r="13" spans="2:19" s="155" customFormat="1" ht="16" thickBot="1">
      <c r="B13" s="150"/>
      <c r="C13" s="137" t="s">
        <v>115</v>
      </c>
      <c r="D13" s="151"/>
      <c r="E13" s="151"/>
      <c r="F13" s="151" t="s">
        <v>37</v>
      </c>
      <c r="G13" s="152"/>
      <c r="H13" s="153">
        <f>AVERAGE(L13,P13,N13,J13)</f>
        <v>30737500</v>
      </c>
      <c r="I13" s="154"/>
      <c r="J13" s="153">
        <f>J14*H6*1000</f>
        <v>27360000</v>
      </c>
      <c r="K13" s="154"/>
      <c r="L13" s="153">
        <f>L14*H6*1000</f>
        <v>27360000</v>
      </c>
      <c r="N13" s="153">
        <f>N14*H6*1000</f>
        <v>34430000</v>
      </c>
      <c r="O13" s="154"/>
      <c r="P13" s="153">
        <f>P14*H6*1000</f>
        <v>33800000</v>
      </c>
      <c r="Q13" s="154"/>
      <c r="R13" s="159" t="s">
        <v>121</v>
      </c>
      <c r="S13" s="156"/>
    </row>
    <row r="14" spans="2:19" ht="16" thickBot="1">
      <c r="B14" s="53"/>
      <c r="C14" s="157" t="s">
        <v>116</v>
      </c>
      <c r="D14" s="72"/>
      <c r="E14" s="72"/>
      <c r="F14" s="147" t="s">
        <v>110</v>
      </c>
      <c r="G14" s="65"/>
      <c r="H14" s="68">
        <f>AVERAGE(L14,P14,N14,J14)</f>
        <v>3073.75</v>
      </c>
      <c r="I14" s="67"/>
      <c r="J14" s="68">
        <v>2736</v>
      </c>
      <c r="K14" s="67"/>
      <c r="L14" s="68">
        <v>2736</v>
      </c>
      <c r="N14" s="68">
        <v>3443</v>
      </c>
      <c r="O14" s="67"/>
      <c r="P14" s="68">
        <v>3380</v>
      </c>
      <c r="Q14" s="67"/>
      <c r="R14" s="159" t="s">
        <v>122</v>
      </c>
      <c r="S14" s="55"/>
    </row>
    <row r="15" spans="2:19" ht="16" thickBot="1">
      <c r="B15" s="53"/>
      <c r="C15" s="137" t="s">
        <v>101</v>
      </c>
      <c r="D15" s="73"/>
      <c r="E15" s="73"/>
      <c r="F15" s="147" t="s">
        <v>113</v>
      </c>
      <c r="G15" s="125"/>
      <c r="H15" s="68">
        <f>AVERAGE(J15,P15,N15)</f>
        <v>517066.66666666669</v>
      </c>
      <c r="I15" s="74"/>
      <c r="J15" s="68">
        <f>J16*H6*1000</f>
        <v>547200</v>
      </c>
      <c r="K15" s="74"/>
      <c r="L15" s="67"/>
      <c r="N15" s="68">
        <f>N16*H6*1000</f>
        <v>497000</v>
      </c>
      <c r="O15" s="67"/>
      <c r="P15" s="68">
        <f>P16*H6*1000</f>
        <v>506999.99999999994</v>
      </c>
      <c r="Q15" s="67"/>
      <c r="R15" s="159" t="s">
        <v>118</v>
      </c>
      <c r="S15" s="55"/>
    </row>
    <row r="16" spans="2:19" ht="16" thickBot="1">
      <c r="B16" s="53"/>
      <c r="C16" s="137" t="s">
        <v>101</v>
      </c>
      <c r="D16" s="73"/>
      <c r="E16" s="73"/>
      <c r="F16" s="147" t="s">
        <v>114</v>
      </c>
      <c r="G16" s="125"/>
      <c r="H16" s="68">
        <f>AVERAGE(J16,N16,P16)</f>
        <v>51.706666666666671</v>
      </c>
      <c r="I16" s="74"/>
      <c r="J16" s="68">
        <f>0.02*J14</f>
        <v>54.72</v>
      </c>
      <c r="K16" s="74"/>
      <c r="L16" s="67"/>
      <c r="N16" s="68">
        <v>49.7</v>
      </c>
      <c r="O16" s="67"/>
      <c r="P16" s="68">
        <f>0.015*P14</f>
        <v>50.699999999999996</v>
      </c>
      <c r="Q16" s="67"/>
      <c r="R16" s="159" t="s">
        <v>117</v>
      </c>
      <c r="S16" s="55"/>
    </row>
    <row r="17" spans="2:20" ht="16" thickBot="1">
      <c r="B17" s="53"/>
      <c r="C17" s="137" t="s">
        <v>70</v>
      </c>
      <c r="D17" s="75"/>
      <c r="E17" s="75"/>
      <c r="F17" s="99" t="s">
        <v>75</v>
      </c>
      <c r="G17" s="126"/>
      <c r="H17" s="68">
        <v>0</v>
      </c>
      <c r="I17" s="67"/>
      <c r="J17" s="68">
        <v>0</v>
      </c>
      <c r="K17" s="67"/>
      <c r="L17" s="67"/>
      <c r="N17" s="68">
        <v>0</v>
      </c>
      <c r="O17" s="67"/>
      <c r="P17" s="68">
        <v>0</v>
      </c>
      <c r="Q17" s="67"/>
      <c r="R17" s="172" t="s">
        <v>131</v>
      </c>
      <c r="S17" s="55"/>
    </row>
    <row r="18" spans="2:20">
      <c r="B18" s="53"/>
      <c r="C18" s="137"/>
      <c r="D18" s="73"/>
      <c r="E18" s="73"/>
      <c r="F18" s="99"/>
      <c r="G18" s="126"/>
      <c r="H18" s="67"/>
      <c r="I18" s="67"/>
      <c r="J18" s="67"/>
      <c r="K18" s="67"/>
      <c r="L18" s="67"/>
      <c r="N18" s="67"/>
      <c r="O18" s="67"/>
      <c r="P18" s="67"/>
      <c r="Q18" s="67"/>
      <c r="R18" s="159" t="s">
        <v>120</v>
      </c>
      <c r="S18" s="55"/>
    </row>
    <row r="19" spans="2:20">
      <c r="B19" s="53"/>
      <c r="C19" s="54"/>
      <c r="D19" s="54"/>
      <c r="E19" s="54"/>
      <c r="F19" s="54"/>
      <c r="G19" s="54"/>
      <c r="H19" s="54"/>
      <c r="I19" s="54"/>
      <c r="J19" s="54"/>
      <c r="K19" s="54"/>
      <c r="R19" s="159" t="s">
        <v>124</v>
      </c>
      <c r="S19" s="55"/>
    </row>
    <row r="20" spans="2:20" ht="16" thickBot="1">
      <c r="B20" s="56"/>
      <c r="C20" s="57"/>
      <c r="D20" s="57"/>
      <c r="E20" s="57"/>
      <c r="F20" s="57"/>
      <c r="G20" s="57"/>
      <c r="H20" s="57"/>
      <c r="I20" s="57"/>
      <c r="J20" s="57"/>
      <c r="K20" s="57"/>
      <c r="L20" s="57"/>
      <c r="M20" s="57"/>
      <c r="N20" s="57"/>
      <c r="O20" s="57"/>
      <c r="P20" s="57"/>
      <c r="Q20" s="57"/>
      <c r="R20" s="57"/>
      <c r="S20" s="58"/>
    </row>
    <row r="23" spans="2:20" ht="16">
      <c r="H23" s="54"/>
      <c r="I23" s="54"/>
      <c r="J23" s="48"/>
      <c r="K23" s="48"/>
      <c r="L23" s="48"/>
      <c r="M23" s="48"/>
      <c r="N23" s="48"/>
      <c r="O23" s="48"/>
      <c r="P23" s="48"/>
      <c r="Q23" s="48"/>
      <c r="R23" s="48"/>
      <c r="S23" s="48"/>
      <c r="T23" s="48"/>
    </row>
    <row r="24" spans="2:20" ht="16">
      <c r="H24" s="54"/>
      <c r="I24" s="54"/>
      <c r="J24" s="48"/>
      <c r="K24" s="48"/>
      <c r="L24" s="48"/>
      <c r="M24" s="48"/>
      <c r="N24" s="48"/>
      <c r="O24" s="48"/>
      <c r="P24" s="48"/>
      <c r="Q24" s="48"/>
      <c r="R24" s="48"/>
      <c r="S24" s="48"/>
      <c r="T24" s="48"/>
    </row>
    <row r="25" spans="2:20" ht="16">
      <c r="H25" s="54"/>
      <c r="I25" s="54"/>
      <c r="J25" s="48"/>
      <c r="K25" s="48"/>
      <c r="L25" s="48"/>
      <c r="M25" s="48"/>
      <c r="N25" s="48"/>
      <c r="O25" s="48"/>
      <c r="P25" s="48"/>
      <c r="Q25" s="48"/>
      <c r="R25" s="48"/>
      <c r="S25" s="48"/>
      <c r="T25" s="48"/>
    </row>
    <row r="26" spans="2:20" ht="16">
      <c r="J26" s="48"/>
      <c r="K26" s="48"/>
      <c r="L26" s="48"/>
      <c r="M26" s="48"/>
      <c r="N26" s="48"/>
      <c r="O26" s="48"/>
      <c r="P26" s="48"/>
      <c r="Q26" s="48"/>
      <c r="R26" s="48"/>
      <c r="S26" s="48"/>
      <c r="T26" s="48"/>
    </row>
    <row r="27" spans="2:20" ht="16">
      <c r="J27" s="48"/>
      <c r="K27" s="48"/>
      <c r="L27" s="48"/>
      <c r="M27" s="48"/>
      <c r="N27" s="48"/>
      <c r="O27" s="48"/>
      <c r="P27" s="48"/>
      <c r="Q27" s="48"/>
      <c r="R27" s="48"/>
      <c r="S27" s="48"/>
      <c r="T27" s="48"/>
    </row>
    <row r="28" spans="2:20" ht="16">
      <c r="J28" s="48"/>
      <c r="K28" s="48"/>
      <c r="L28" s="48"/>
      <c r="M28" s="48"/>
      <c r="N28" s="48"/>
      <c r="O28" s="48"/>
      <c r="P28" s="48"/>
      <c r="Q28" s="48"/>
      <c r="R28" s="48"/>
      <c r="S28" s="48"/>
      <c r="T28" s="48"/>
    </row>
    <row r="29" spans="2:20" ht="16">
      <c r="J29" s="48"/>
      <c r="K29" s="48"/>
      <c r="L29" s="48"/>
      <c r="M29" s="48"/>
      <c r="N29" s="48"/>
      <c r="O29" s="48"/>
      <c r="P29" s="48"/>
      <c r="Q29" s="48"/>
      <c r="R29" s="48"/>
      <c r="S29" s="48"/>
      <c r="T29" s="48"/>
    </row>
    <row r="30" spans="2:20" ht="16">
      <c r="J30" s="48"/>
      <c r="K30" s="48"/>
      <c r="L30" s="48"/>
      <c r="M30" s="48"/>
      <c r="N30" s="48"/>
      <c r="O30" s="48"/>
      <c r="P30" s="48"/>
      <c r="Q30" s="48"/>
      <c r="R30" s="48"/>
      <c r="S30" s="48"/>
      <c r="T30" s="48"/>
    </row>
    <row r="31" spans="2:20" ht="16">
      <c r="J31" s="48"/>
      <c r="K31" s="48"/>
      <c r="L31" s="48"/>
      <c r="M31" s="48"/>
      <c r="N31" s="48"/>
      <c r="O31" s="48"/>
      <c r="P31" s="48"/>
      <c r="Q31" s="48"/>
      <c r="R31" s="48"/>
      <c r="S31" s="48"/>
      <c r="T31" s="4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26"/>
  <sheetViews>
    <sheetView workbookViewId="0">
      <selection activeCell="E34" sqref="E34"/>
    </sheetView>
  </sheetViews>
  <sheetFormatPr baseColWidth="10" defaultColWidth="33.125" defaultRowHeight="15" x14ac:dyDescent="0"/>
  <cols>
    <col min="1" max="1" width="4.875" style="79" customWidth="1"/>
    <col min="2" max="2" width="2.5" style="79" customWidth="1"/>
    <col min="3" max="3" width="26.75" style="79" customWidth="1"/>
    <col min="4" max="4" width="16.125" style="79" customWidth="1"/>
    <col min="5" max="5" width="10.25" style="79" customWidth="1"/>
    <col min="6" max="6" width="13.25" style="79" customWidth="1"/>
    <col min="7" max="8" width="12.75" style="80" customWidth="1"/>
    <col min="9" max="9" width="71" style="79" customWidth="1"/>
    <col min="10" max="10" width="3.375" style="79" customWidth="1"/>
    <col min="11" max="11" width="9.5" style="79" customWidth="1"/>
    <col min="12" max="16384" width="33.125" style="79"/>
  </cols>
  <sheetData>
    <row r="1" spans="2:10" ht="16" thickBot="1"/>
    <row r="2" spans="2:10">
      <c r="B2" s="81"/>
      <c r="C2" s="82"/>
      <c r="D2" s="82"/>
      <c r="E2" s="82"/>
      <c r="F2" s="82"/>
      <c r="G2" s="83"/>
      <c r="H2" s="83"/>
      <c r="I2" s="82"/>
      <c r="J2" s="84"/>
    </row>
    <row r="3" spans="2:10">
      <c r="B3" s="85"/>
      <c r="C3" s="14" t="s">
        <v>21</v>
      </c>
      <c r="D3" s="14"/>
      <c r="E3" s="14"/>
      <c r="F3" s="14"/>
      <c r="G3" s="17"/>
      <c r="H3" s="17"/>
      <c r="I3" s="78"/>
      <c r="J3" s="86"/>
    </row>
    <row r="4" spans="2:10">
      <c r="B4" s="85"/>
      <c r="C4" s="78"/>
      <c r="D4" s="78"/>
      <c r="E4" s="78"/>
      <c r="F4" s="78"/>
      <c r="G4" s="87"/>
      <c r="H4" s="87"/>
      <c r="I4" s="78"/>
      <c r="J4" s="86"/>
    </row>
    <row r="5" spans="2:10">
      <c r="B5" s="88"/>
      <c r="C5" s="16" t="s">
        <v>32</v>
      </c>
      <c r="D5" s="16" t="s">
        <v>0</v>
      </c>
      <c r="E5" s="16" t="s">
        <v>18</v>
      </c>
      <c r="F5" s="16" t="s">
        <v>33</v>
      </c>
      <c r="G5" s="18" t="s">
        <v>34</v>
      </c>
      <c r="H5" s="18" t="s">
        <v>65</v>
      </c>
      <c r="I5" s="16" t="s">
        <v>15</v>
      </c>
      <c r="J5" s="15"/>
    </row>
    <row r="6" spans="2:10">
      <c r="B6" s="85"/>
      <c r="C6" s="14"/>
      <c r="D6" s="14"/>
      <c r="E6" s="14"/>
      <c r="F6" s="14"/>
      <c r="G6" s="17"/>
      <c r="H6" s="17"/>
      <c r="I6" s="14"/>
      <c r="J6" s="15"/>
    </row>
    <row r="7" spans="2:10">
      <c r="B7" s="85"/>
      <c r="C7" s="91"/>
      <c r="D7" s="78" t="s">
        <v>23</v>
      </c>
      <c r="E7" s="78" t="s">
        <v>22</v>
      </c>
      <c r="F7" s="78">
        <v>2012</v>
      </c>
      <c r="G7" s="78"/>
      <c r="H7" s="78"/>
      <c r="I7" s="78" t="s">
        <v>107</v>
      </c>
      <c r="J7" s="92"/>
    </row>
    <row r="8" spans="2:10">
      <c r="B8" s="85"/>
      <c r="C8" s="160" t="s">
        <v>8</v>
      </c>
      <c r="D8" s="78"/>
      <c r="E8" s="78"/>
      <c r="F8" s="78"/>
      <c r="G8" s="78"/>
      <c r="H8" s="78"/>
      <c r="J8" s="90"/>
    </row>
    <row r="9" spans="2:10">
      <c r="B9" s="85"/>
      <c r="C9" s="160" t="s">
        <v>74</v>
      </c>
      <c r="D9" s="78"/>
      <c r="E9" s="78"/>
      <c r="F9" s="78"/>
      <c r="G9" s="78"/>
      <c r="H9" s="78"/>
      <c r="I9" s="78"/>
      <c r="J9" s="90"/>
    </row>
    <row r="10" spans="2:10">
      <c r="B10" s="85"/>
      <c r="C10" s="145" t="s">
        <v>5</v>
      </c>
      <c r="D10" s="78"/>
      <c r="E10" s="135"/>
      <c r="F10" s="78"/>
      <c r="G10" s="78"/>
      <c r="H10" s="78"/>
      <c r="I10" s="78"/>
      <c r="J10" s="90"/>
    </row>
    <row r="11" spans="2:10">
      <c r="B11" s="85"/>
      <c r="C11" s="91"/>
      <c r="D11" s="78"/>
      <c r="E11" s="78"/>
      <c r="F11" s="78"/>
      <c r="G11" s="78"/>
      <c r="H11" s="78"/>
      <c r="I11" s="78"/>
      <c r="J11" s="90"/>
    </row>
    <row r="12" spans="2:10">
      <c r="B12" s="85"/>
      <c r="C12" s="89"/>
      <c r="D12" s="161" t="s">
        <v>73</v>
      </c>
      <c r="E12" s="161" t="s">
        <v>72</v>
      </c>
      <c r="F12" s="78">
        <v>2012</v>
      </c>
      <c r="G12" s="78"/>
      <c r="H12" s="78"/>
      <c r="I12" s="135" t="s">
        <v>126</v>
      </c>
      <c r="J12" s="90"/>
    </row>
    <row r="13" spans="2:10">
      <c r="B13" s="85"/>
      <c r="C13" s="160" t="s">
        <v>5</v>
      </c>
      <c r="D13" s="78"/>
      <c r="E13" s="78"/>
      <c r="F13" s="78"/>
      <c r="G13" s="78"/>
      <c r="H13" s="78"/>
      <c r="I13" s="78"/>
      <c r="J13" s="92"/>
    </row>
    <row r="14" spans="2:10">
      <c r="B14" s="85"/>
      <c r="C14" s="89" t="s">
        <v>25</v>
      </c>
      <c r="D14" s="78"/>
      <c r="E14" s="78"/>
      <c r="F14" s="78"/>
      <c r="G14" s="78"/>
      <c r="H14" s="78"/>
      <c r="I14" s="78"/>
      <c r="J14" s="92"/>
    </row>
    <row r="15" spans="2:10">
      <c r="B15" s="85"/>
      <c r="C15" s="89" t="s">
        <v>125</v>
      </c>
      <c r="D15" s="78"/>
      <c r="E15" s="78"/>
      <c r="F15" s="78"/>
      <c r="G15" s="78"/>
      <c r="H15" s="78"/>
      <c r="I15" s="78"/>
      <c r="J15" s="92"/>
    </row>
    <row r="16" spans="2:10">
      <c r="B16" s="85"/>
      <c r="C16" s="91"/>
      <c r="D16" s="78"/>
      <c r="E16" s="78"/>
      <c r="F16" s="78"/>
      <c r="G16" s="78"/>
      <c r="H16" s="78"/>
      <c r="I16" s="78"/>
      <c r="J16" s="90"/>
    </row>
    <row r="17" spans="2:10">
      <c r="B17" s="85"/>
      <c r="C17" s="89"/>
      <c r="D17" s="105" t="s">
        <v>97</v>
      </c>
      <c r="E17" s="78" t="s">
        <v>72</v>
      </c>
      <c r="F17" s="78">
        <v>2012</v>
      </c>
      <c r="G17" s="78"/>
      <c r="H17" s="78"/>
      <c r="I17" s="78" t="s">
        <v>109</v>
      </c>
      <c r="J17" s="90"/>
    </row>
    <row r="18" spans="2:10">
      <c r="B18" s="85"/>
      <c r="C18" s="89" t="s">
        <v>8</v>
      </c>
      <c r="D18" s="105"/>
      <c r="E18" s="78"/>
      <c r="F18" s="78"/>
      <c r="G18" s="78"/>
      <c r="H18" s="78"/>
      <c r="I18" s="78"/>
      <c r="J18" s="90"/>
    </row>
    <row r="19" spans="2:10">
      <c r="B19" s="85"/>
      <c r="C19" s="89" t="s">
        <v>5</v>
      </c>
      <c r="D19" s="78"/>
      <c r="E19" s="78"/>
      <c r="F19" s="78"/>
      <c r="G19" s="78"/>
      <c r="H19" s="78"/>
      <c r="I19" s="78"/>
      <c r="J19" s="90"/>
    </row>
    <row r="20" spans="2:10">
      <c r="B20" s="85"/>
      <c r="C20" s="145" t="s">
        <v>106</v>
      </c>
      <c r="D20" s="78"/>
      <c r="E20" s="78"/>
      <c r="F20" s="78"/>
      <c r="G20" s="78"/>
      <c r="H20" s="78"/>
      <c r="I20" s="78"/>
      <c r="J20" s="90"/>
    </row>
    <row r="21" spans="2:10">
      <c r="B21" s="85"/>
      <c r="C21" s="91"/>
      <c r="D21" s="78"/>
      <c r="E21" s="78"/>
      <c r="F21" s="78"/>
      <c r="G21" s="78"/>
      <c r="H21" s="78"/>
      <c r="I21" s="78"/>
      <c r="J21" s="90"/>
    </row>
    <row r="22" spans="2:10">
      <c r="B22" s="85"/>
      <c r="C22" s="91"/>
      <c r="D22" s="161" t="s">
        <v>111</v>
      </c>
      <c r="E22" s="161" t="s">
        <v>22</v>
      </c>
      <c r="F22" s="78">
        <v>2010</v>
      </c>
      <c r="G22" s="78"/>
      <c r="H22" s="78"/>
      <c r="I22" s="98"/>
      <c r="J22" s="90"/>
    </row>
    <row r="23" spans="2:10">
      <c r="B23" s="85"/>
      <c r="C23" s="89" t="s">
        <v>8</v>
      </c>
      <c r="D23" s="78"/>
      <c r="E23" s="78"/>
      <c r="F23" s="78"/>
      <c r="G23" s="78"/>
      <c r="H23" s="78"/>
      <c r="I23" s="78" t="s">
        <v>112</v>
      </c>
      <c r="J23" s="90"/>
    </row>
    <row r="24" spans="2:10">
      <c r="B24" s="85"/>
      <c r="C24" s="89" t="s">
        <v>74</v>
      </c>
      <c r="D24" s="78"/>
      <c r="E24" s="78"/>
      <c r="F24" s="78"/>
      <c r="G24" s="78"/>
      <c r="H24" s="78"/>
      <c r="I24" s="146"/>
      <c r="J24" s="90"/>
    </row>
    <row r="25" spans="2:10" ht="16" thickBot="1">
      <c r="B25" s="93"/>
      <c r="C25" s="94"/>
      <c r="D25" s="95"/>
      <c r="E25" s="95"/>
      <c r="F25" s="95"/>
      <c r="G25" s="95"/>
      <c r="H25" s="95"/>
      <c r="I25" s="95"/>
      <c r="J25" s="96"/>
    </row>
    <row r="26" spans="2:10">
      <c r="B26" s="78"/>
      <c r="C26" s="89"/>
      <c r="D26" s="78"/>
      <c r="E26" s="78"/>
      <c r="F26" s="78"/>
      <c r="G26" s="78"/>
      <c r="H26" s="78"/>
      <c r="I26" s="78"/>
      <c r="J26" s="7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2014-11-17T16:07:26Z</dcterms:modified>
</cp:coreProperties>
</file>