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13" l="1"/>
  <c r="G10" i="13"/>
  <c r="G7" i="13"/>
  <c r="I11" i="13"/>
  <c r="E28" i="12"/>
  <c r="E29" i="12"/>
  <c r="E33" i="12"/>
</calcChain>
</file>

<file path=xl/sharedStrings.xml><?xml version="1.0" encoding="utf-8"?>
<sst xmlns="http://schemas.openxmlformats.org/spreadsheetml/2006/main" count="132" uniqueCount="87">
  <si>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</si>
  <si>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</si>
  <si>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</si>
  <si>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</si>
  <si>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</si>
  <si>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</si>
  <si>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</si>
  <si>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</si>
  <si>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</si>
  <si>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</si>
  <si>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</si>
  <si>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</si>
  <si>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</si>
  <si>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</si>
  <si>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</si>
  <si>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</si>
  <si>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</si>
  <si>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</si>
  <si>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</si>
  <si>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</si>
  <si>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</si>
  <si>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</si>
  <si>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</si>
  <si>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</si>
  <si>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</si>
  <si>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</si>
  <si>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</si>
  <si>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</si>
  <si>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</si>
  <si>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</si>
  <si>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output.car_kms</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</si>
  <si>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</si>
  <si>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</si>
  <si>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</si>
  <si>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</si>
  <si>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</si>
  <si>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</si>
  <si>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</si>
  <si>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</si>
  <si>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</si>
  <si>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</si>
  <si>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</si>
  <si>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</si>
  <si>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</si>
  <si>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</si>
  <si>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</si>
  <si>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</si>
  <si>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</si>
  <si>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</si>
  <si>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</si>
  <si>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</si>
  <si>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</si>
  <si>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</si>
  <si>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</si>
  <si>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</si>
  <si>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</si>
  <si>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</si>
  <si>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t>transport_truck_using_electricity.converter.ad</t>
  </si>
  <si>
    <t>availability</t>
  </si>
  <si>
    <t>forecasting_error</t>
  </si>
  <si>
    <t>full_load_hours</t>
  </si>
  <si>
    <t>part_load_efficiency_penalty</t>
  </si>
  <si>
    <t>households_supplied_per_unit</t>
  </si>
  <si>
    <t>typical_input_capacity</t>
  </si>
  <si>
    <t>network_capacity_available_in_mw</t>
  </si>
  <si>
    <t>peak_load_units_present</t>
  </si>
  <si>
    <t>part_load_operating_point</t>
  </si>
  <si>
    <t>network_capacity_used_in_mw</t>
  </si>
  <si>
    <t>network_expansion_costs_in_euro_per_mw</t>
  </si>
  <si>
    <t>simult_sd</t>
  </si>
  <si>
    <t>simult_se</t>
  </si>
  <si>
    <t>simult_wd</t>
  </si>
  <si>
    <t>simult_we</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</si>
  <si>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</si>
  <si>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</si>
  <si>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</si>
  <si>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</si>
  <si>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</si>
  <si>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http://www.theicct.org/sites/default/files/publications/CE_Delft_4841_Zero_emissions_trucks_Def.pdf</t>
  </si>
  <si>
    <t>cedelft</t>
  </si>
  <si>
    <t>cedelft-ecn-tno</t>
  </si>
  <si>
    <t>cedelf</t>
  </si>
  <si>
    <r>
      <t>cedelft-ecn-tno</t>
    </r>
    <r>
      <rPr>
        <sz val="12"/>
        <color theme="1"/>
        <rFont val="Calibri"/>
        <family val="2"/>
        <scheme val="minor"/>
      </rPr>
      <t>, cedelft</t>
    </r>
  </si>
  <si>
    <t>Fixed operational and maintenance</t>
  </si>
  <si>
    <r>
      <t xml:space="preserve">Fixed operational and maintenance costs include: </t>
    </r>
    <r>
      <rPr>
        <sz val="12"/>
        <color theme="1"/>
        <rFont val="Calibri"/>
        <family val="2"/>
        <scheme val="minor"/>
      </rPr>
      <t>Maintenance and repai</t>
    </r>
    <r>
      <rPr>
        <sz val="12"/>
        <color theme="1"/>
        <rFont val="Calibri"/>
        <family val="2"/>
        <scheme val="minor"/>
      </rPr>
      <t xml:space="preserve">r as well as tire </t>
    </r>
    <r>
      <rPr>
        <sz val="12"/>
        <color theme="1"/>
        <rFont val="Calibri"/>
        <family val="2"/>
        <scheme val="minor"/>
      </rPr>
      <t xml:space="preserve"> cost</t>
    </r>
  </si>
  <si>
    <t>cedelft: values from the low scenario 2012</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</si>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</sst>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4">
    <xf numFmtId="0" fontId="0" fillId="0" borderId="0"/>
    <xf numFmtId="0" fontId="23" fillId="3" borderId="1" applyFont="0" applyBorder="0">
      <alignment vertical="center"/>
    </xf>
    <xf numFmtId="165" fontId="25" fillId="4" borderId="2">
      <alignment horizontal="right" vertical="center"/>
    </xf>
    <xf numFmtId="0" fontId="23" fillId="0" borderId="2">
      <alignment vertical="center"/>
    </xf>
    <xf numFmtId="0" fontId="26" fillId="0" borderId="0"/>
    <xf numFmtId="164" fontId="26" fillId="0" borderId="0" applyFont="0" applyFill="0" applyBorder="0" applyAlignment="0" applyProtection="0"/>
    <xf numFmtId="9" fontId="26"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1" fillId="0" borderId="0"/>
    <xf numFmtId="0" fontId="22" fillId="0" borderId="0"/>
    <xf numFmtId="9" fontId="22" fillId="0" borderId="0" applyFont="0" applyFill="0" applyBorder="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1" fillId="0" borderId="0"/>
    <xf numFmtId="0" fontId="66" fillId="0" borderId="0" applyNumberFormat="0" applyFill="0" applyBorder="0" applyAlignment="0" applyProtection="0">
      <alignment vertical="top"/>
      <protection locked="0"/>
    </xf>
    <xf numFmtId="164" fontId="21" fillId="0" borderId="0" applyFont="0" applyFill="0" applyBorder="0" applyAlignment="0" applyProtection="0"/>
    <xf numFmtId="9" fontId="21" fillId="0" borderId="0" applyFont="0" applyFill="0" applyBorder="0" applyAlignment="0" applyProtection="0"/>
    <xf numFmtId="0" fontId="33" fillId="6" borderId="0" applyNumberFormat="0" applyBorder="0" applyAlignment="0" applyProtection="0"/>
    <xf numFmtId="0" fontId="21" fillId="13" borderId="0" applyNumberFormat="0" applyBorder="0" applyAlignment="0" applyProtection="0"/>
    <xf numFmtId="0" fontId="23" fillId="36" borderId="0" applyNumberFormat="0" applyBorder="0" applyAlignment="0" applyProtection="0"/>
    <xf numFmtId="0" fontId="21" fillId="17" borderId="0" applyNumberFormat="0" applyBorder="0" applyAlignment="0" applyProtection="0"/>
    <xf numFmtId="0" fontId="23" fillId="37" borderId="0" applyNumberFormat="0" applyBorder="0" applyAlignment="0" applyProtection="0"/>
    <xf numFmtId="0" fontId="21" fillId="21" borderId="0" applyNumberFormat="0" applyBorder="0" applyAlignment="0" applyProtection="0"/>
    <xf numFmtId="0" fontId="23" fillId="38" borderId="0" applyNumberFormat="0" applyBorder="0" applyAlignment="0" applyProtection="0"/>
    <xf numFmtId="0" fontId="21" fillId="25" borderId="0" applyNumberFormat="0" applyBorder="0" applyAlignment="0" applyProtection="0"/>
    <xf numFmtId="0" fontId="23" fillId="39" borderId="0" applyNumberFormat="0" applyBorder="0" applyAlignment="0" applyProtection="0"/>
    <xf numFmtId="0" fontId="21" fillId="29" borderId="0" applyNumberFormat="0" applyBorder="0" applyAlignment="0" applyProtection="0"/>
    <xf numFmtId="0" fontId="23" fillId="40" borderId="0" applyNumberFormat="0" applyBorder="0" applyAlignment="0" applyProtection="0"/>
    <xf numFmtId="0" fontId="21" fillId="33" borderId="0" applyNumberFormat="0" applyBorder="0" applyAlignment="0" applyProtection="0"/>
    <xf numFmtId="0" fontId="23" fillId="41" borderId="0" applyNumberFormat="0" applyBorder="0" applyAlignment="0" applyProtection="0"/>
    <xf numFmtId="0" fontId="21" fillId="14" borderId="0" applyNumberFormat="0" applyBorder="0" applyAlignment="0" applyProtection="0"/>
    <xf numFmtId="0" fontId="23" fillId="42" borderId="0" applyNumberFormat="0" applyBorder="0" applyAlignment="0" applyProtection="0"/>
    <xf numFmtId="0" fontId="21" fillId="18" borderId="0" applyNumberFormat="0" applyBorder="0" applyAlignment="0" applyProtection="0"/>
    <xf numFmtId="0" fontId="23" fillId="43" borderId="0" applyNumberFormat="0" applyBorder="0" applyAlignment="0" applyProtection="0"/>
    <xf numFmtId="0" fontId="21" fillId="22" borderId="0" applyNumberFormat="0" applyBorder="0" applyAlignment="0" applyProtection="0"/>
    <xf numFmtId="0" fontId="23" fillId="44" borderId="0" applyNumberFormat="0" applyBorder="0" applyAlignment="0" applyProtection="0"/>
    <xf numFmtId="0" fontId="21" fillId="26" borderId="0" applyNumberFormat="0" applyBorder="0" applyAlignment="0" applyProtection="0"/>
    <xf numFmtId="0" fontId="23" fillId="39" borderId="0" applyNumberFormat="0" applyBorder="0" applyAlignment="0" applyProtection="0"/>
    <xf numFmtId="0" fontId="21" fillId="30" borderId="0" applyNumberFormat="0" applyBorder="0" applyAlignment="0" applyProtection="0"/>
    <xf numFmtId="0" fontId="23" fillId="42" borderId="0" applyNumberFormat="0" applyBorder="0" applyAlignment="0" applyProtection="0"/>
    <xf numFmtId="0" fontId="21" fillId="34" borderId="0" applyNumberFormat="0" applyBorder="0" applyAlignment="0" applyProtection="0"/>
    <xf numFmtId="0" fontId="23" fillId="45" borderId="0" applyNumberFormat="0" applyBorder="0" applyAlignment="0" applyProtection="0"/>
    <xf numFmtId="0" fontId="42" fillId="15" borderId="0" applyNumberFormat="0" applyBorder="0" applyAlignment="0" applyProtection="0"/>
    <xf numFmtId="0" fontId="45" fillId="46" borderId="0" applyNumberFormat="0" applyBorder="0" applyAlignment="0" applyProtection="0"/>
    <xf numFmtId="0" fontId="42" fillId="19" borderId="0" applyNumberFormat="0" applyBorder="0" applyAlignment="0" applyProtection="0"/>
    <xf numFmtId="0" fontId="45" fillId="43" borderId="0" applyNumberFormat="0" applyBorder="0" applyAlignment="0" applyProtection="0"/>
    <xf numFmtId="0" fontId="42" fillId="23" borderId="0" applyNumberFormat="0" applyBorder="0" applyAlignment="0" applyProtection="0"/>
    <xf numFmtId="0" fontId="45" fillId="44" borderId="0" applyNumberFormat="0" applyBorder="0" applyAlignment="0" applyProtection="0"/>
    <xf numFmtId="0" fontId="42" fillId="27" borderId="0" applyNumberFormat="0" applyBorder="0" applyAlignment="0" applyProtection="0"/>
    <xf numFmtId="0" fontId="45" fillId="47" borderId="0" applyNumberFormat="0" applyBorder="0" applyAlignment="0" applyProtection="0"/>
    <xf numFmtId="0" fontId="42" fillId="31" borderId="0" applyNumberFormat="0" applyBorder="0" applyAlignment="0" applyProtection="0"/>
    <xf numFmtId="0" fontId="45" fillId="48" borderId="0" applyNumberFormat="0" applyBorder="0" applyAlignment="0" applyProtection="0"/>
    <xf numFmtId="0" fontId="42" fillId="35" borderId="0" applyNumberFormat="0" applyBorder="0" applyAlignment="0" applyProtection="0"/>
    <xf numFmtId="0" fontId="45" fillId="49" borderId="0" applyNumberFormat="0" applyBorder="0" applyAlignment="0" applyProtection="0"/>
    <xf numFmtId="0" fontId="42" fillId="12" borderId="0" applyNumberFormat="0" applyBorder="0" applyAlignment="0" applyProtection="0"/>
    <xf numFmtId="0" fontId="45" fillId="50" borderId="0" applyNumberFormat="0" applyBorder="0" applyAlignment="0" applyProtection="0"/>
    <xf numFmtId="0" fontId="42" fillId="16" borderId="0" applyNumberFormat="0" applyBorder="0" applyAlignment="0" applyProtection="0"/>
    <xf numFmtId="0" fontId="45" fillId="51" borderId="0" applyNumberFormat="0" applyBorder="0" applyAlignment="0" applyProtection="0"/>
    <xf numFmtId="0" fontId="42" fillId="20" borderId="0" applyNumberFormat="0" applyBorder="0" applyAlignment="0" applyProtection="0"/>
    <xf numFmtId="0" fontId="45" fillId="52" borderId="0" applyNumberFormat="0" applyBorder="0" applyAlignment="0" applyProtection="0"/>
    <xf numFmtId="0" fontId="42" fillId="24" borderId="0" applyNumberFormat="0" applyBorder="0" applyAlignment="0" applyProtection="0"/>
    <xf numFmtId="0" fontId="45" fillId="47" borderId="0" applyNumberFormat="0" applyBorder="0" applyAlignment="0" applyProtection="0"/>
    <xf numFmtId="0" fontId="42" fillId="28" borderId="0" applyNumberFormat="0" applyBorder="0" applyAlignment="0" applyProtection="0"/>
    <xf numFmtId="0" fontId="45" fillId="48" borderId="0" applyNumberFormat="0" applyBorder="0" applyAlignment="0" applyProtection="0"/>
    <xf numFmtId="0" fontId="42" fillId="32" borderId="0" applyNumberFormat="0" applyBorder="0" applyAlignment="0" applyProtection="0"/>
    <xf numFmtId="0" fontId="45" fillId="53" borderId="0" applyNumberFormat="0" applyBorder="0" applyAlignment="0" applyProtection="0"/>
    <xf numFmtId="0" fontId="21" fillId="54" borderId="0"/>
    <xf numFmtId="0" fontId="23" fillId="3" borderId="1" applyFont="0" applyBorder="0">
      <alignment vertical="center"/>
    </xf>
    <xf numFmtId="0" fontId="43" fillId="2" borderId="0" applyNumberFormat="0" applyBorder="0" applyAlignment="0" applyProtection="0"/>
    <xf numFmtId="0" fontId="46" fillId="37" borderId="0" applyNumberFormat="0" applyBorder="0" applyAlignment="0" applyProtection="0"/>
    <xf numFmtId="0" fontId="23" fillId="0" borderId="2">
      <alignment vertical="center"/>
    </xf>
    <xf numFmtId="167" fontId="23" fillId="0" borderId="2">
      <alignment vertical="center"/>
    </xf>
    <xf numFmtId="0" fontId="37" fillId="9" borderId="7" applyNumberFormat="0" applyAlignment="0" applyProtection="0"/>
    <xf numFmtId="0" fontId="47" fillId="55" borderId="13" applyNumberFormat="0" applyAlignment="0" applyProtection="0"/>
    <xf numFmtId="0" fontId="39" fillId="10" borderId="10" applyNumberFormat="0" applyAlignment="0" applyProtection="0"/>
    <xf numFmtId="0" fontId="48" fillId="56" borderId="14" applyNumberFormat="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0" fontId="41" fillId="0" borderId="0" applyNumberFormat="0" applyFill="0" applyBorder="0" applyAlignment="0" applyProtection="0"/>
    <xf numFmtId="0" fontId="49" fillId="0" borderId="0" applyNumberFormat="0" applyFill="0" applyBorder="0" applyAlignment="0" applyProtection="0"/>
    <xf numFmtId="0" fontId="50" fillId="38" borderId="0" applyNumberFormat="0" applyBorder="0" applyAlignment="0" applyProtection="0"/>
    <xf numFmtId="0" fontId="51" fillId="0" borderId="0"/>
    <xf numFmtId="0" fontId="51" fillId="0" borderId="0" applyNumberFormat="0" applyFill="0" applyBorder="0" applyProtection="0"/>
    <xf numFmtId="0" fontId="51" fillId="0" borderId="0" applyNumberFormat="0" applyFill="0" applyBorder="0" applyProtection="0"/>
    <xf numFmtId="0" fontId="30" fillId="0" borderId="4" applyNumberFormat="0" applyFill="0" applyAlignment="0" applyProtection="0"/>
    <xf numFmtId="0" fontId="52" fillId="0" borderId="15" applyNumberFormat="0" applyFill="0" applyAlignment="0" applyProtection="0"/>
    <xf numFmtId="0" fontId="31" fillId="0" borderId="5" applyNumberFormat="0" applyFill="0" applyAlignment="0" applyProtection="0"/>
    <xf numFmtId="0" fontId="53" fillId="0" borderId="16" applyNumberFormat="0" applyFill="0" applyAlignment="0" applyProtection="0"/>
    <xf numFmtId="0" fontId="32" fillId="0" borderId="6" applyNumberFormat="0" applyFill="0" applyAlignment="0" applyProtection="0"/>
    <xf numFmtId="0" fontId="54" fillId="0" borderId="17" applyNumberFormat="0" applyFill="0" applyAlignment="0" applyProtection="0"/>
    <xf numFmtId="0" fontId="32"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Protection="0"/>
    <xf numFmtId="0" fontId="35" fillId="8" borderId="7" applyNumberFormat="0" applyAlignment="0" applyProtection="0"/>
    <xf numFmtId="0" fontId="57" fillId="41" borderId="13" applyNumberFormat="0" applyAlignment="0" applyProtection="0"/>
    <xf numFmtId="165" fontId="25" fillId="4" borderId="2">
      <alignment horizontal="right" vertical="center"/>
    </xf>
    <xf numFmtId="167" fontId="25" fillId="4" borderId="2">
      <alignment horizontal="right" vertical="center"/>
    </xf>
    <xf numFmtId="0" fontId="38" fillId="0" borderId="9" applyNumberFormat="0" applyFill="0" applyAlignment="0" applyProtection="0"/>
    <xf numFmtId="0" fontId="58" fillId="0" borderId="18" applyNumberFormat="0" applyFill="0" applyAlignment="0" applyProtection="0"/>
    <xf numFmtId="0" fontId="34" fillId="7" borderId="0" applyNumberFormat="0" applyBorder="0" applyAlignment="0" applyProtection="0"/>
    <xf numFmtId="0" fontId="59" fillId="57" borderId="0" applyNumberFormat="0" applyBorder="0" applyAlignment="0" applyProtection="0"/>
    <xf numFmtId="0" fontId="44" fillId="0" borderId="0"/>
    <xf numFmtId="0" fontId="60" fillId="0" borderId="0"/>
    <xf numFmtId="0" fontId="26" fillId="0" borderId="0"/>
    <xf numFmtId="0" fontId="26" fillId="0" borderId="0"/>
    <xf numFmtId="0" fontId="26" fillId="0" borderId="0" applyNumberFormat="0" applyFont="0" applyFill="0" applyBorder="0" applyAlignment="0" applyProtection="0"/>
    <xf numFmtId="0" fontId="26" fillId="58" borderId="0">
      <alignment vertical="center"/>
    </xf>
    <xf numFmtId="0" fontId="26" fillId="0" borderId="0" applyNumberFormat="0" applyFont="0" applyFill="0" applyBorder="0" applyAlignment="0" applyProtection="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44" fillId="0" borderId="0" applyNumberFormat="0" applyFill="0" applyBorder="0" applyProtection="0"/>
    <xf numFmtId="0" fontId="26"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6" fillId="58" borderId="0">
      <alignment vertical="center"/>
    </xf>
    <xf numFmtId="0" fontId="44" fillId="0" borderId="0" applyNumberFormat="0" applyFill="0" applyBorder="0" applyProtection="0"/>
    <xf numFmtId="0" fontId="61" fillId="0" borderId="0"/>
    <xf numFmtId="0" fontId="23" fillId="0" borderId="0"/>
    <xf numFmtId="0" fontId="61" fillId="0" borderId="0"/>
    <xf numFmtId="0" fontId="61" fillId="0" borderId="0"/>
    <xf numFmtId="0" fontId="61"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3" fillId="11" borderId="11" applyNumberFormat="0" applyFont="0" applyAlignment="0" applyProtection="0"/>
    <xf numFmtId="0" fontId="23" fillId="59" borderId="19" applyNumberFormat="0" applyFont="0" applyAlignment="0" applyProtection="0"/>
    <xf numFmtId="0" fontId="36" fillId="9" borderId="8" applyNumberFormat="0" applyAlignment="0" applyProtection="0"/>
    <xf numFmtId="0" fontId="62" fillId="55" borderId="20" applyNumberForma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0" fillId="0" borderId="0" applyFont="0" applyFill="0" applyBorder="0" applyAlignment="0" applyProtection="0"/>
    <xf numFmtId="9" fontId="26" fillId="0" borderId="0" applyFont="0" applyFill="0" applyBorder="0" applyAlignment="0" applyProtection="0"/>
    <xf numFmtId="0" fontId="27" fillId="0" borderId="0" applyNumberFormat="0" applyFill="0" applyBorder="0" applyProtection="0"/>
    <xf numFmtId="0" fontId="27" fillId="0" borderId="0" applyNumberFormat="0" applyFill="0" applyBorder="0" applyProtection="0"/>
    <xf numFmtId="0" fontId="63" fillId="0" borderId="0" applyNumberFormat="0" applyFill="0" applyBorder="0" applyAlignment="0" applyProtection="0"/>
    <xf numFmtId="0" fontId="24" fillId="0" borderId="12" applyNumberFormat="0" applyFill="0" applyAlignment="0" applyProtection="0"/>
    <xf numFmtId="0" fontId="64" fillId="0" borderId="21" applyNumberFormat="0" applyFill="0" applyAlignment="0" applyProtection="0"/>
    <xf numFmtId="0" fontId="40" fillId="0" borderId="0" applyNumberFormat="0" applyFill="0" applyBorder="0" applyAlignment="0" applyProtection="0"/>
    <xf numFmtId="0" fontId="65" fillId="0" borderId="0" applyNumberForma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19" fillId="0" borderId="0"/>
    <xf numFmtId="0" fontId="22" fillId="0" borderId="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57" fillId="41" borderId="24" applyNumberFormat="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8">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24"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6" fillId="0" borderId="0">
      <alignment horizontal="center"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7" fillId="0" borderId="0" applyNumberFormat="0" applyFill="0" applyBorder="0" applyAlignment="0" applyProtection="0">
      <alignment vertical="top"/>
      <protection locked="0"/>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23" fillId="59" borderId="19" applyNumberFormat="0" applyFont="0" applyAlignment="0" applyProtection="0"/>
    <xf numFmtId="0" fontId="19" fillId="17" borderId="0" applyNumberFormat="0" applyBorder="0" applyAlignment="0" applyProtection="0"/>
    <xf numFmtId="0" fontId="47" fillId="55" borderId="13" applyNumberFormat="0" applyAlignment="0" applyProtection="0"/>
    <xf numFmtId="0" fontId="19" fillId="21" borderId="0" applyNumberFormat="0" applyBorder="0" applyAlignment="0" applyProtection="0"/>
    <xf numFmtId="0" fontId="23" fillId="0" borderId="22">
      <alignment vertical="center"/>
    </xf>
    <xf numFmtId="0" fontId="19" fillId="25" borderId="0" applyNumberFormat="0" applyBorder="0" applyAlignment="0" applyProtection="0"/>
    <xf numFmtId="167" fontId="23" fillId="0" borderId="22">
      <alignment vertical="center"/>
    </xf>
    <xf numFmtId="0" fontId="19" fillId="29" borderId="0" applyNumberFormat="0" applyBorder="0" applyAlignment="0" applyProtection="0"/>
    <xf numFmtId="0" fontId="57" fillId="41" borderId="13" applyNumberFormat="0" applyAlignment="0" applyProtection="0"/>
    <xf numFmtId="0" fontId="19" fillId="33" borderId="0" applyNumberFormat="0" applyBorder="0" applyAlignment="0" applyProtection="0"/>
    <xf numFmtId="165" fontId="25" fillId="4" borderId="22">
      <alignment horizontal="right" vertical="center"/>
    </xf>
    <xf numFmtId="0" fontId="19" fillId="14" borderId="0" applyNumberFormat="0" applyBorder="0" applyAlignment="0" applyProtection="0"/>
    <xf numFmtId="167" fontId="25" fillId="4" borderId="22">
      <alignment horizontal="right" vertical="center"/>
    </xf>
    <xf numFmtId="0" fontId="19" fillId="18" borderId="0" applyNumberFormat="0" applyBorder="0" applyAlignment="0" applyProtection="0"/>
    <xf numFmtId="167" fontId="25" fillId="4" borderId="22">
      <alignment horizontal="right" vertical="center"/>
    </xf>
    <xf numFmtId="0" fontId="19" fillId="22" borderId="0" applyNumberFormat="0" applyBorder="0" applyAlignment="0" applyProtection="0"/>
    <xf numFmtId="167" fontId="25" fillId="4" borderId="22">
      <alignment horizontal="right" vertical="center"/>
    </xf>
    <xf numFmtId="0" fontId="19" fillId="26" borderId="0" applyNumberFormat="0" applyBorder="0" applyAlignment="0" applyProtection="0"/>
    <xf numFmtId="165" fontId="25" fillId="4" borderId="22">
      <alignment horizontal="right" vertical="center"/>
    </xf>
    <xf numFmtId="0" fontId="19" fillId="30" borderId="0" applyNumberFormat="0" applyBorder="0" applyAlignment="0" applyProtection="0"/>
    <xf numFmtId="167" fontId="23" fillId="0" borderId="22">
      <alignment vertical="center"/>
    </xf>
    <xf numFmtId="0" fontId="19" fillId="34" borderId="0" applyNumberFormat="0" applyBorder="0" applyAlignment="0" applyProtection="0"/>
    <xf numFmtId="0" fontId="57" fillId="41" borderId="13" applyNumberFormat="0" applyAlignment="0" applyProtection="0"/>
    <xf numFmtId="0" fontId="19" fillId="54" borderId="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19" fillId="0" borderId="0"/>
    <xf numFmtId="0" fontId="23" fillId="59" borderId="19" applyNumberFormat="0" applyFon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7"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57" fillId="41" borderId="13" applyNumberFormat="0" applyAlignment="0" applyProtection="0"/>
    <xf numFmtId="167"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0"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8" fillId="0" borderId="0" applyNumberFormat="0" applyFill="0" applyBorder="0" applyAlignment="0" applyProtection="0">
      <alignment vertical="top"/>
      <protection locked="0"/>
    </xf>
    <xf numFmtId="0" fontId="68" fillId="0" borderId="0"/>
    <xf numFmtId="9" fontId="68"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145">
    <xf numFmtId="0" fontId="0" fillId="0" borderId="0" xfId="0"/>
    <xf numFmtId="0" fontId="70" fillId="60" borderId="33" xfId="0" applyFont="1" applyFill="1" applyBorder="1"/>
    <xf numFmtId="0" fontId="71" fillId="60" borderId="43" xfId="0" applyFont="1" applyFill="1" applyBorder="1"/>
    <xf numFmtId="0" fontId="70" fillId="60" borderId="39" xfId="0" applyFont="1" applyFill="1" applyBorder="1"/>
    <xf numFmtId="0" fontId="72" fillId="60" borderId="33" xfId="0" applyFont="1" applyFill="1" applyBorder="1" applyAlignment="1">
      <alignment vertical="center"/>
    </xf>
    <xf numFmtId="49" fontId="70" fillId="5" borderId="34" xfId="0" applyNumberFormat="1" applyFont="1" applyFill="1" applyBorder="1" applyAlignment="1">
      <alignment horizontal="left"/>
    </xf>
    <xf numFmtId="0" fontId="72" fillId="60" borderId="3" xfId="0" applyFont="1" applyFill="1" applyBorder="1" applyAlignment="1">
      <alignment vertical="center"/>
    </xf>
    <xf numFmtId="0" fontId="70" fillId="60" borderId="40" xfId="0" applyFont="1" applyFill="1" applyBorder="1"/>
    <xf numFmtId="0" fontId="70" fillId="60" borderId="0" xfId="0" applyFont="1" applyFill="1" applyBorder="1"/>
    <xf numFmtId="0"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horizontal="right" vertical="center"/>
    </xf>
    <xf numFmtId="2" fontId="69" fillId="5" borderId="0" xfId="0" applyNumberFormat="1" applyFont="1" applyFill="1" applyBorder="1" applyAlignment="1" applyProtection="1">
      <alignment horizontal="right" vertical="center"/>
    </xf>
    <xf numFmtId="0" fontId="69" fillId="0" borderId="0" xfId="0" applyNumberFormat="1" applyFont="1" applyFill="1" applyBorder="1" applyAlignment="1" applyProtection="1">
      <alignment horizontal="left" vertical="center"/>
    </xf>
    <xf numFmtId="0" fontId="69" fillId="5" borderId="0" xfId="0" applyFont="1" applyFill="1" applyBorder="1"/>
    <xf numFmtId="0" fontId="69" fillId="5" borderId="31" xfId="0" applyFont="1" applyFill="1" applyBorder="1"/>
    <xf numFmtId="0" fontId="69" fillId="5" borderId="30" xfId="0" applyFont="1" applyFill="1" applyBorder="1"/>
    <xf numFmtId="0" fontId="71" fillId="0" borderId="0" xfId="0" applyFont="1" applyFill="1" applyBorder="1"/>
    <xf numFmtId="0" fontId="18" fillId="5" borderId="0" xfId="0" applyFont="1" applyFill="1" applyBorder="1"/>
    <xf numFmtId="0" fontId="70" fillId="0" borderId="0" xfId="0" applyFont="1" applyFill="1" applyBorder="1"/>
    <xf numFmtId="0" fontId="69" fillId="5" borderId="32" xfId="0" applyFont="1" applyFill="1" applyBorder="1"/>
    <xf numFmtId="0" fontId="69" fillId="5" borderId="0" xfId="0" applyFont="1" applyFill="1"/>
    <xf numFmtId="0" fontId="70" fillId="60" borderId="43" xfId="0" applyFont="1" applyFill="1" applyBorder="1"/>
    <xf numFmtId="0" fontId="70" fillId="60" borderId="23" xfId="0" applyFont="1" applyFill="1" applyBorder="1"/>
    <xf numFmtId="0" fontId="18" fillId="5" borderId="23" xfId="0" applyFont="1" applyFill="1" applyBorder="1"/>
    <xf numFmtId="0" fontId="73" fillId="60" borderId="0" xfId="0" applyFont="1" applyFill="1" applyBorder="1"/>
    <xf numFmtId="0" fontId="18" fillId="5" borderId="33" xfId="0" applyFont="1" applyFill="1" applyBorder="1"/>
    <xf numFmtId="0" fontId="69" fillId="0" borderId="0" xfId="0" applyFont="1" applyFill="1" applyBorder="1"/>
    <xf numFmtId="0" fontId="71" fillId="60" borderId="0" xfId="0" applyFont="1" applyFill="1" applyBorder="1"/>
    <xf numFmtId="0" fontId="69" fillId="5" borderId="0" xfId="0" applyNumberFormat="1" applyFont="1" applyFill="1" applyBorder="1" applyAlignment="1" applyProtection="1">
      <alignment horizontal="left" vertical="center"/>
    </xf>
    <xf numFmtId="0" fontId="17" fillId="5" borderId="44" xfId="0" applyFont="1" applyFill="1" applyBorder="1"/>
    <xf numFmtId="0" fontId="17" fillId="5" borderId="0" xfId="0" applyFont="1" applyFill="1"/>
    <xf numFmtId="0" fontId="17" fillId="5" borderId="0" xfId="0" applyFont="1" applyFill="1" applyBorder="1"/>
    <xf numFmtId="0" fontId="17" fillId="5" borderId="29" xfId="0" applyFont="1" applyFill="1" applyBorder="1"/>
    <xf numFmtId="0" fontId="17" fillId="5" borderId="41" xfId="0" applyFont="1" applyFill="1" applyBorder="1"/>
    <xf numFmtId="0" fontId="17" fillId="0" borderId="0" xfId="0" applyFont="1" applyFill="1" applyBorder="1"/>
    <xf numFmtId="0" fontId="17" fillId="5" borderId="32" xfId="0" applyFont="1" applyFill="1" applyBorder="1"/>
    <xf numFmtId="165" fontId="17" fillId="5" borderId="44" xfId="0" applyNumberFormat="1" applyFont="1" applyFill="1" applyBorder="1"/>
    <xf numFmtId="0" fontId="17" fillId="5" borderId="36" xfId="0" applyFont="1" applyFill="1" applyBorder="1"/>
    <xf numFmtId="0" fontId="17" fillId="5" borderId="37" xfId="0" applyFont="1" applyFill="1" applyBorder="1"/>
    <xf numFmtId="0" fontId="17" fillId="5" borderId="38" xfId="0" applyFont="1" applyFill="1" applyBorder="1"/>
    <xf numFmtId="0" fontId="0" fillId="5" borderId="0" xfId="0" applyFill="1"/>
    <xf numFmtId="0" fontId="16" fillId="5" borderId="0" xfId="0" applyFont="1" applyFill="1"/>
    <xf numFmtId="0" fontId="16" fillId="5" borderId="29" xfId="0" applyFont="1" applyFill="1" applyBorder="1"/>
    <xf numFmtId="0" fontId="16" fillId="5" borderId="30" xfId="0" applyFont="1" applyFill="1" applyBorder="1"/>
    <xf numFmtId="0" fontId="16" fillId="5" borderId="41" xfId="0" applyFont="1" applyFill="1" applyBorder="1"/>
    <xf numFmtId="0" fontId="16" fillId="5" borderId="32" xfId="0" applyFont="1" applyFill="1" applyBorder="1"/>
    <xf numFmtId="0" fontId="16" fillId="5" borderId="0" xfId="0" applyFont="1" applyFill="1" applyBorder="1"/>
    <xf numFmtId="0" fontId="16" fillId="5" borderId="31"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168" fontId="16" fillId="0" borderId="0" xfId="0" applyNumberFormat="1" applyFont="1" applyFill="1" applyBorder="1" applyAlignment="1" applyProtection="1">
      <alignment vertical="center"/>
    </xf>
    <xf numFmtId="0" fontId="16" fillId="0" borderId="0" xfId="0" applyFont="1" applyFill="1"/>
    <xf numFmtId="2" fontId="16" fillId="5" borderId="0" xfId="0" applyNumberFormat="1" applyFont="1" applyFill="1" applyBorder="1" applyAlignment="1" applyProtection="1">
      <alignment horizontal="right" vertical="center"/>
    </xf>
    <xf numFmtId="2" fontId="16" fillId="5" borderId="44" xfId="0" applyNumberFormat="1" applyFont="1" applyFill="1" applyBorder="1" applyAlignment="1" applyProtection="1">
      <alignment horizontal="right" vertical="center"/>
    </xf>
    <xf numFmtId="10" fontId="16" fillId="5" borderId="0" xfId="0" applyNumberFormat="1" applyFont="1" applyFill="1" applyBorder="1" applyAlignment="1" applyProtection="1">
      <alignment horizontal="left" vertical="center" indent="2"/>
    </xf>
    <xf numFmtId="0" fontId="16" fillId="0" borderId="0" xfId="0" applyNumberFormat="1" applyFont="1" applyFill="1" applyBorder="1" applyAlignment="1" applyProtection="1">
      <alignment horizontal="left" vertical="center" indent="2"/>
    </xf>
    <xf numFmtId="1" fontId="16" fillId="5" borderId="44"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3"/>
    </xf>
    <xf numFmtId="2" fontId="16" fillId="5" borderId="44" xfId="0" applyNumberFormat="1" applyFont="1" applyFill="1" applyBorder="1"/>
    <xf numFmtId="2" fontId="16" fillId="5" borderId="0" xfId="0" applyNumberFormat="1" applyFont="1" applyFill="1" applyBorder="1"/>
    <xf numFmtId="0" fontId="15" fillId="0" borderId="0" xfId="0" applyFont="1" applyFill="1"/>
    <xf numFmtId="0" fontId="14" fillId="0" borderId="0" xfId="0" applyFont="1" applyFill="1"/>
    <xf numFmtId="0" fontId="13" fillId="0" borderId="0" xfId="0" applyNumberFormat="1" applyFont="1" applyFill="1" applyBorder="1" applyAlignment="1" applyProtection="1">
      <alignment horizontal="left" vertical="center"/>
    </xf>
    <xf numFmtId="0" fontId="11" fillId="0" borderId="0" xfId="0" applyFont="1" applyFill="1"/>
    <xf numFmtId="0" fontId="10" fillId="0" borderId="0" xfId="0" applyFont="1" applyFill="1" applyBorder="1"/>
    <xf numFmtId="0" fontId="9" fillId="0" borderId="0" xfId="0" applyFont="1" applyFill="1" applyBorder="1"/>
    <xf numFmtId="0" fontId="8" fillId="0" borderId="0" xfId="0" applyFont="1" applyFill="1"/>
    <xf numFmtId="0" fontId="69" fillId="5" borderId="43" xfId="0" applyFont="1" applyFill="1" applyBorder="1"/>
    <xf numFmtId="0" fontId="7" fillId="5" borderId="23" xfId="0" applyFont="1" applyFill="1" applyBorder="1"/>
    <xf numFmtId="0" fontId="7" fillId="5" borderId="39" xfId="0" applyFont="1" applyFill="1" applyBorder="1"/>
    <xf numFmtId="0" fontId="69" fillId="5" borderId="33" xfId="0" applyFont="1" applyFill="1" applyBorder="1"/>
    <xf numFmtId="0" fontId="7" fillId="5" borderId="0" xfId="0" applyFont="1" applyFill="1" applyBorder="1"/>
    <xf numFmtId="0" fontId="7" fillId="5" borderId="34" xfId="0" applyFont="1" applyFill="1" applyBorder="1"/>
    <xf numFmtId="0" fontId="76" fillId="5" borderId="0" xfId="0" applyFont="1" applyFill="1" applyBorder="1"/>
    <xf numFmtId="0" fontId="7" fillId="5" borderId="44" xfId="0" applyFont="1" applyFill="1" applyBorder="1"/>
    <xf numFmtId="0" fontId="7" fillId="61" borderId="0" xfId="0" applyFont="1" applyFill="1" applyBorder="1"/>
    <xf numFmtId="0" fontId="7" fillId="62" borderId="0" xfId="0" applyFont="1" applyFill="1" applyBorder="1"/>
    <xf numFmtId="0" fontId="7" fillId="63" borderId="0" xfId="0" applyFont="1" applyFill="1" applyBorder="1"/>
    <xf numFmtId="0" fontId="7" fillId="64" borderId="0" xfId="0" applyFont="1" applyFill="1" applyBorder="1"/>
    <xf numFmtId="0" fontId="7" fillId="5" borderId="33" xfId="0" applyFont="1" applyFill="1" applyBorder="1"/>
    <xf numFmtId="0" fontId="7" fillId="65" borderId="0" xfId="0" applyFont="1" applyFill="1" applyBorder="1"/>
    <xf numFmtId="0" fontId="7" fillId="66" borderId="0" xfId="0" applyFont="1" applyFill="1" applyBorder="1"/>
    <xf numFmtId="0" fontId="7" fillId="67" borderId="0" xfId="0" applyFont="1" applyFill="1" applyBorder="1"/>
    <xf numFmtId="0" fontId="7" fillId="68" borderId="0" xfId="0" applyFont="1" applyFill="1" applyBorder="1"/>
    <xf numFmtId="0" fontId="7" fillId="5" borderId="3" xfId="0" applyFont="1" applyFill="1" applyBorder="1"/>
    <xf numFmtId="0" fontId="7" fillId="5" borderId="35" xfId="0" applyFont="1" applyFill="1" applyBorder="1"/>
    <xf numFmtId="0" fontId="7" fillId="5" borderId="40" xfId="0" applyFont="1" applyFill="1" applyBorder="1"/>
    <xf numFmtId="0" fontId="69" fillId="5" borderId="42" xfId="0" applyFont="1" applyFill="1" applyBorder="1"/>
    <xf numFmtId="0" fontId="69" fillId="5" borderId="35" xfId="0" applyFont="1" applyFill="1" applyBorder="1"/>
    <xf numFmtId="0" fontId="71" fillId="5" borderId="35" xfId="0" applyFont="1" applyFill="1" applyBorder="1"/>
    <xf numFmtId="0" fontId="69" fillId="5" borderId="45" xfId="0" applyFont="1" applyFill="1" applyBorder="1"/>
    <xf numFmtId="0" fontId="70" fillId="5" borderId="0" xfId="0" applyFont="1" applyFill="1" applyBorder="1"/>
    <xf numFmtId="165" fontId="75" fillId="5" borderId="0" xfId="0" applyNumberFormat="1" applyFont="1" applyFill="1" applyBorder="1"/>
    <xf numFmtId="0" fontId="10" fillId="5" borderId="0" xfId="0" applyFont="1" applyFill="1" applyBorder="1"/>
    <xf numFmtId="0" fontId="17" fillId="5" borderId="31" xfId="0" applyFont="1" applyFill="1" applyBorder="1"/>
    <xf numFmtId="165" fontId="75" fillId="5" borderId="44" xfId="0" applyNumberFormat="1" applyFont="1" applyFill="1" applyBorder="1"/>
    <xf numFmtId="168"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xf>
    <xf numFmtId="0" fontId="69" fillId="5" borderId="35" xfId="0" applyNumberFormat="1" applyFont="1" applyFill="1" applyBorder="1" applyAlignment="1" applyProtection="1">
      <alignment vertical="center"/>
    </xf>
    <xf numFmtId="0" fontId="6" fillId="0" borderId="0" xfId="0" applyFont="1" applyFill="1" applyBorder="1"/>
    <xf numFmtId="2" fontId="17" fillId="5" borderId="44" xfId="0" applyNumberFormat="1" applyFont="1" applyFill="1" applyBorder="1"/>
    <xf numFmtId="2" fontId="17" fillId="0" borderId="44" xfId="0" applyNumberFormat="1" applyFont="1" applyFill="1" applyBorder="1"/>
    <xf numFmtId="0" fontId="77" fillId="0" borderId="0" xfId="0" applyFont="1"/>
    <xf numFmtId="0" fontId="6" fillId="0" borderId="0" xfId="0" applyFont="1"/>
    <xf numFmtId="0" fontId="16" fillId="0" borderId="37" xfId="0" applyFont="1" applyFill="1" applyBorder="1"/>
    <xf numFmtId="0" fontId="5" fillId="5" borderId="0" xfId="0" applyFont="1" applyFill="1"/>
    <xf numFmtId="49" fontId="5" fillId="5" borderId="0" xfId="0" applyNumberFormat="1" applyFont="1" applyFill="1"/>
    <xf numFmtId="0" fontId="5" fillId="5" borderId="29" xfId="0" applyFont="1" applyFill="1" applyBorder="1"/>
    <xf numFmtId="0" fontId="5" fillId="5" borderId="30" xfId="0" applyFont="1" applyFill="1" applyBorder="1"/>
    <xf numFmtId="49" fontId="5" fillId="5" borderId="30" xfId="0" applyNumberFormat="1" applyFont="1" applyFill="1" applyBorder="1"/>
    <xf numFmtId="0" fontId="5" fillId="5" borderId="41" xfId="0" applyFont="1" applyFill="1" applyBorder="1"/>
    <xf numFmtId="0" fontId="5" fillId="5" borderId="32" xfId="0" applyFont="1" applyFill="1" applyBorder="1"/>
    <xf numFmtId="49" fontId="69" fillId="5" borderId="0" xfId="0" applyNumberFormat="1" applyFont="1" applyFill="1" applyBorder="1"/>
    <xf numFmtId="0" fontId="5" fillId="5" borderId="0" xfId="0" applyFont="1" applyFill="1" applyBorder="1"/>
    <xf numFmtId="0" fontId="5" fillId="5" borderId="31" xfId="0" applyFont="1" applyFill="1" applyBorder="1"/>
    <xf numFmtId="49" fontId="5" fillId="5" borderId="0" xfId="0" applyNumberFormat="1" applyFont="1" applyFill="1" applyBorder="1"/>
    <xf numFmtId="0" fontId="5" fillId="5" borderId="42" xfId="0" applyFont="1" applyFill="1" applyBorder="1"/>
    <xf numFmtId="49" fontId="69" fillId="5" borderId="35" xfId="0" applyNumberFormat="1" applyFont="1" applyFill="1" applyBorder="1"/>
    <xf numFmtId="0" fontId="5" fillId="5" borderId="0" xfId="0" applyFont="1" applyFill="1" applyBorder="1" applyAlignment="1">
      <alignment vertical="top"/>
    </xf>
    <xf numFmtId="0" fontId="5" fillId="5" borderId="0" xfId="0" applyFont="1" applyFill="1" applyBorder="1" applyAlignment="1">
      <alignment horizontal="right"/>
    </xf>
    <xf numFmtId="0" fontId="5" fillId="5" borderId="31" xfId="0" applyFont="1" applyFill="1" applyBorder="1" applyAlignment="1">
      <alignment vertical="top"/>
    </xf>
    <xf numFmtId="0" fontId="5" fillId="0" borderId="0" xfId="0" applyFont="1" applyFill="1" applyBorder="1" applyAlignment="1">
      <alignment vertical="top"/>
    </xf>
    <xf numFmtId="0" fontId="5" fillId="5" borderId="36" xfId="0" applyFont="1" applyFill="1" applyBorder="1"/>
    <xf numFmtId="0" fontId="5" fillId="0" borderId="37" xfId="0" applyFont="1" applyFill="1" applyBorder="1" applyAlignment="1">
      <alignment vertical="top"/>
    </xf>
    <xf numFmtId="0" fontId="5" fillId="5" borderId="37" xfId="0" applyFont="1" applyFill="1" applyBorder="1"/>
    <xf numFmtId="0" fontId="5" fillId="5" borderId="38" xfId="0" applyFont="1" applyFill="1" applyBorder="1"/>
    <xf numFmtId="0" fontId="5" fillId="0" borderId="0" xfId="53706" applyFont="1" applyAlignment="1" applyProtection="1"/>
    <xf numFmtId="0" fontId="5" fillId="5" borderId="44" xfId="0" applyFont="1" applyFill="1" applyBorder="1"/>
    <xf numFmtId="0" fontId="4" fillId="0" borderId="0" xfId="0" applyNumberFormat="1" applyFont="1" applyFill="1" applyBorder="1" applyAlignment="1" applyProtection="1">
      <alignment horizontal="left" vertical="center"/>
    </xf>
    <xf numFmtId="0" fontId="4" fillId="0" borderId="0" xfId="0" applyFont="1" applyFill="1"/>
    <xf numFmtId="2" fontId="4" fillId="5" borderId="44" xfId="0" applyNumberFormat="1" applyFont="1" applyFill="1" applyBorder="1"/>
    <xf numFmtId="2" fontId="12" fillId="5" borderId="44" xfId="0" applyNumberFormat="1" applyFont="1" applyFill="1" applyBorder="1" applyAlignment="1" applyProtection="1">
      <alignment horizontal="right" vertical="center"/>
    </xf>
    <xf numFmtId="0" fontId="3" fillId="5" borderId="0" xfId="0" applyFont="1" applyFill="1" applyBorder="1" applyAlignment="1">
      <alignment vertical="top"/>
    </xf>
    <xf numFmtId="1" fontId="16" fillId="5" borderId="0" xfId="0" applyNumberFormat="1" applyFont="1" applyFill="1" applyBorder="1" applyAlignment="1" applyProtection="1">
      <alignment horizontal="right" vertical="center"/>
    </xf>
    <xf numFmtId="0" fontId="2" fillId="5" borderId="44" xfId="0" applyFont="1" applyFill="1" applyBorder="1"/>
    <xf numFmtId="0" fontId="77" fillId="69" borderId="43" xfId="0" applyFont="1" applyFill="1" applyBorder="1" applyAlignment="1">
      <alignment horizontal="left" vertical="top" wrapText="1"/>
    </xf>
    <xf numFmtId="0" fontId="77" fillId="69" borderId="23" xfId="0" applyFont="1" applyFill="1" applyBorder="1" applyAlignment="1">
      <alignment horizontal="left" vertical="top" wrapText="1"/>
    </xf>
    <xf numFmtId="0" fontId="77" fillId="69" borderId="39" xfId="0" applyFont="1" applyFill="1" applyBorder="1" applyAlignment="1">
      <alignment horizontal="left" vertical="top" wrapText="1"/>
    </xf>
    <xf numFmtId="0" fontId="77" fillId="69" borderId="33" xfId="0" applyFont="1" applyFill="1" applyBorder="1" applyAlignment="1">
      <alignment horizontal="left" vertical="top" wrapText="1"/>
    </xf>
    <xf numFmtId="0" fontId="77" fillId="69" borderId="0" xfId="0" applyFont="1" applyFill="1" applyBorder="1" applyAlignment="1">
      <alignment horizontal="left" vertical="top" wrapText="1"/>
    </xf>
    <xf numFmtId="0" fontId="77" fillId="69" borderId="34" xfId="0" applyFont="1" applyFill="1" applyBorder="1" applyAlignment="1">
      <alignment horizontal="left" vertical="top" wrapText="1"/>
    </xf>
    <xf numFmtId="0" fontId="77" fillId="69" borderId="3" xfId="0" applyFont="1" applyFill="1" applyBorder="1" applyAlignment="1">
      <alignment horizontal="left" vertical="top" wrapText="1"/>
    </xf>
    <xf numFmtId="0" fontId="77" fillId="69" borderId="35" xfId="0" applyFont="1" applyFill="1" applyBorder="1" applyAlignment="1">
      <alignment horizontal="left" vertical="top" wrapText="1"/>
    </xf>
    <xf numFmtId="0" fontId="77" fillId="69" borderId="40" xfId="0" applyFont="1" applyFill="1" applyBorder="1" applyAlignment="1">
      <alignment horizontal="left" vertical="top" wrapText="1"/>
    </xf>
  </cellXfs>
  <cellStyles count="5377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6" sqref="C6"/>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57</v>
      </c>
    </row>
    <row r="5" spans="1:4">
      <c r="A5" s="1"/>
      <c r="B5" s="4" t="s">
        <v>33</v>
      </c>
      <c r="C5" s="5" t="s">
        <v>34</v>
      </c>
    </row>
    <row r="6" spans="1:4">
      <c r="A6" s="1"/>
      <c r="B6" s="6" t="s">
        <v>14</v>
      </c>
      <c r="C6" s="7" t="s">
        <v>15</v>
      </c>
    </row>
    <row r="7" spans="1:4">
      <c r="A7" s="1"/>
      <c r="B7" s="8"/>
      <c r="C7" s="8"/>
    </row>
    <row r="8" spans="1:4">
      <c r="A8" s="1"/>
      <c r="B8" s="8"/>
      <c r="C8" s="8"/>
    </row>
    <row r="9" spans="1:4">
      <c r="A9" s="1"/>
      <c r="B9" s="68" t="s">
        <v>35</v>
      </c>
      <c r="C9" s="69"/>
      <c r="D9" s="70"/>
    </row>
    <row r="10" spans="1:4">
      <c r="A10" s="1"/>
      <c r="B10" s="71"/>
      <c r="C10" s="72"/>
      <c r="D10" s="73"/>
    </row>
    <row r="11" spans="1:4">
      <c r="A11" s="1"/>
      <c r="B11" s="71" t="s">
        <v>36</v>
      </c>
      <c r="C11" s="74" t="s">
        <v>37</v>
      </c>
      <c r="D11" s="73"/>
    </row>
    <row r="12" spans="1:4" ht="16" thickBot="1">
      <c r="A12" s="1"/>
      <c r="B12" s="71"/>
      <c r="C12" s="13" t="s">
        <v>38</v>
      </c>
      <c r="D12" s="73"/>
    </row>
    <row r="13" spans="1:4" ht="16" thickBot="1">
      <c r="A13" s="1"/>
      <c r="B13" s="71"/>
      <c r="C13" s="75" t="s">
        <v>39</v>
      </c>
      <c r="D13" s="73"/>
    </row>
    <row r="14" spans="1:4">
      <c r="A14" s="1"/>
      <c r="B14" s="71"/>
      <c r="C14" s="72" t="s">
        <v>40</v>
      </c>
      <c r="D14" s="73"/>
    </row>
    <row r="15" spans="1:4">
      <c r="A15" s="1"/>
      <c r="B15" s="71"/>
      <c r="C15" s="72"/>
      <c r="D15" s="73"/>
    </row>
    <row r="16" spans="1:4">
      <c r="A16" s="1"/>
      <c r="B16" s="71" t="s">
        <v>41</v>
      </c>
      <c r="C16" s="76" t="s">
        <v>42</v>
      </c>
      <c r="D16" s="73"/>
    </row>
    <row r="17" spans="1:4">
      <c r="A17" s="1"/>
      <c r="B17" s="71"/>
      <c r="C17" s="77" t="s">
        <v>43</v>
      </c>
      <c r="D17" s="73"/>
    </row>
    <row r="18" spans="1:4">
      <c r="A18" s="1"/>
      <c r="B18" s="71"/>
      <c r="C18" s="78" t="s">
        <v>44</v>
      </c>
      <c r="D18" s="73"/>
    </row>
    <row r="19" spans="1:4">
      <c r="A19" s="1"/>
      <c r="B19" s="71"/>
      <c r="C19" s="79" t="s">
        <v>45</v>
      </c>
      <c r="D19" s="73"/>
    </row>
    <row r="20" spans="1:4">
      <c r="A20" s="1"/>
      <c r="B20" s="80"/>
      <c r="C20" s="81" t="s">
        <v>46</v>
      </c>
      <c r="D20" s="73"/>
    </row>
    <row r="21" spans="1:4">
      <c r="A21" s="1"/>
      <c r="B21" s="80"/>
      <c r="C21" s="82" t="s">
        <v>47</v>
      </c>
      <c r="D21" s="73"/>
    </row>
    <row r="22" spans="1:4">
      <c r="A22" s="1"/>
      <c r="B22" s="80"/>
      <c r="C22" s="83" t="s">
        <v>48</v>
      </c>
      <c r="D22" s="73"/>
    </row>
    <row r="23" spans="1:4">
      <c r="B23" s="80"/>
      <c r="C23" s="84" t="s">
        <v>49</v>
      </c>
      <c r="D23" s="73"/>
    </row>
    <row r="24" spans="1:4">
      <c r="B24" s="85"/>
      <c r="C24" s="86"/>
      <c r="D24"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35"/>
  <sheetViews>
    <sheetView topLeftCell="E1" workbookViewId="0">
      <selection activeCell="G5" sqref="G5"/>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0">
      <c r="D1" s="31"/>
      <c r="E1" s="31"/>
      <c r="F1" s="31"/>
      <c r="G1" s="31"/>
    </row>
    <row r="2" spans="2:10">
      <c r="B2" s="136" t="s">
        <v>50</v>
      </c>
      <c r="C2" s="137"/>
      <c r="D2" s="137"/>
      <c r="E2" s="138"/>
      <c r="F2" s="31"/>
      <c r="G2" s="31"/>
    </row>
    <row r="3" spans="2:10">
      <c r="B3" s="139"/>
      <c r="C3" s="140"/>
      <c r="D3" s="140"/>
      <c r="E3" s="141"/>
      <c r="F3" s="31"/>
      <c r="G3" s="31"/>
    </row>
    <row r="4" spans="2:10">
      <c r="B4" s="139"/>
      <c r="C4" s="140"/>
      <c r="D4" s="140"/>
      <c r="E4" s="141"/>
      <c r="F4" s="31"/>
      <c r="G4" s="31"/>
    </row>
    <row r="5" spans="2:10">
      <c r="B5" s="142"/>
      <c r="C5" s="143"/>
      <c r="D5" s="143"/>
      <c r="E5" s="144"/>
      <c r="F5" s="31"/>
      <c r="G5" s="31"/>
    </row>
    <row r="6" spans="2:10" ht="16" thickBot="1">
      <c r="D6" s="31"/>
    </row>
    <row r="7" spans="2:10">
      <c r="B7" s="32"/>
      <c r="C7" s="15"/>
      <c r="D7" s="15"/>
      <c r="E7" s="15"/>
      <c r="F7" s="15"/>
      <c r="G7" s="15"/>
      <c r="H7" s="15"/>
      <c r="I7" s="15"/>
      <c r="J7" s="33"/>
    </row>
    <row r="8" spans="2:10" s="20" customFormat="1">
      <c r="B8" s="88"/>
      <c r="C8" s="89" t="s">
        <v>20</v>
      </c>
      <c r="D8" s="90" t="s">
        <v>9</v>
      </c>
      <c r="E8" s="89" t="s">
        <v>4</v>
      </c>
      <c r="F8" s="89"/>
      <c r="G8" s="89" t="s">
        <v>8</v>
      </c>
      <c r="H8" s="89"/>
      <c r="I8" s="89" t="s">
        <v>0</v>
      </c>
      <c r="J8" s="91"/>
    </row>
    <row r="9" spans="2:10" s="20" customFormat="1">
      <c r="B9" s="19"/>
      <c r="C9" s="13"/>
      <c r="D9" s="27"/>
      <c r="E9" s="13"/>
      <c r="F9" s="13"/>
      <c r="G9" s="13"/>
      <c r="H9" s="13"/>
      <c r="I9" s="13"/>
      <c r="J9" s="14"/>
    </row>
    <row r="10" spans="2:10" s="20" customFormat="1" ht="16" thickBot="1">
      <c r="B10" s="19"/>
      <c r="C10" s="13" t="s">
        <v>51</v>
      </c>
      <c r="D10" s="27"/>
      <c r="E10" s="13"/>
      <c r="F10" s="13"/>
      <c r="G10" s="13"/>
      <c r="H10" s="13"/>
      <c r="I10" s="13"/>
      <c r="J10" s="14"/>
    </row>
    <row r="11" spans="2:10" s="20" customFormat="1" ht="16" thickBot="1">
      <c r="B11" s="19"/>
      <c r="C11" s="65" t="s">
        <v>30</v>
      </c>
      <c r="D11" s="16" t="s">
        <v>2</v>
      </c>
      <c r="E11" s="29">
        <v>1.1820330969267101</v>
      </c>
      <c r="F11" s="34"/>
      <c r="G11" s="34"/>
      <c r="H11" s="26"/>
      <c r="I11" s="29" t="s">
        <v>27</v>
      </c>
      <c r="J11" s="14"/>
    </row>
    <row r="12" spans="2:10" s="20" customFormat="1" ht="16" thickBot="1">
      <c r="B12" s="19"/>
      <c r="C12" s="100" t="s">
        <v>58</v>
      </c>
      <c r="D12" s="16" t="s">
        <v>2</v>
      </c>
      <c r="E12" s="101">
        <v>0</v>
      </c>
      <c r="F12" s="34"/>
      <c r="G12" s="34"/>
      <c r="H12" s="26"/>
      <c r="I12" s="29" t="s">
        <v>27</v>
      </c>
      <c r="J12" s="14"/>
    </row>
    <row r="13" spans="2:10" s="20" customFormat="1" ht="16" thickBot="1">
      <c r="B13" s="19"/>
      <c r="C13" s="100" t="s">
        <v>59</v>
      </c>
      <c r="D13" s="16" t="s">
        <v>2</v>
      </c>
      <c r="E13" s="101">
        <v>0</v>
      </c>
      <c r="F13" s="34"/>
      <c r="G13" s="34"/>
      <c r="H13" s="26"/>
      <c r="I13" s="29" t="s">
        <v>27</v>
      </c>
      <c r="J13" s="14"/>
    </row>
    <row r="14" spans="2:10" s="20" customFormat="1" ht="16" thickBot="1">
      <c r="B14" s="19"/>
      <c r="C14" s="100" t="s">
        <v>60</v>
      </c>
      <c r="D14" s="16" t="s">
        <v>2</v>
      </c>
      <c r="E14" s="101">
        <v>1062.9980361595201</v>
      </c>
      <c r="F14" s="34"/>
      <c r="G14" s="34"/>
      <c r="H14" s="26"/>
      <c r="I14" s="29" t="s">
        <v>27</v>
      </c>
      <c r="J14" s="14"/>
    </row>
    <row r="15" spans="2:10" s="20" customFormat="1" ht="16" thickBot="1">
      <c r="B15" s="19"/>
      <c r="C15" s="100" t="s">
        <v>62</v>
      </c>
      <c r="D15" s="16" t="s">
        <v>2</v>
      </c>
      <c r="E15" s="101">
        <v>0</v>
      </c>
      <c r="F15" s="34"/>
      <c r="G15" s="34"/>
      <c r="H15" s="26"/>
      <c r="I15" s="29" t="s">
        <v>27</v>
      </c>
      <c r="J15" s="14"/>
    </row>
    <row r="16" spans="2:10" s="20" customFormat="1" ht="16" thickBot="1">
      <c r="B16" s="19"/>
      <c r="C16" s="100" t="s">
        <v>61</v>
      </c>
      <c r="D16" s="16" t="s">
        <v>2</v>
      </c>
      <c r="E16" s="101">
        <v>0</v>
      </c>
      <c r="F16" s="34"/>
      <c r="G16" s="34"/>
      <c r="H16" s="26"/>
      <c r="I16" s="29" t="s">
        <v>27</v>
      </c>
      <c r="J16" s="14"/>
    </row>
    <row r="17" spans="2:11" s="20" customFormat="1" ht="16" thickBot="1">
      <c r="B17" s="19"/>
      <c r="C17" s="100" t="s">
        <v>66</v>
      </c>
      <c r="D17" s="16" t="s">
        <v>2</v>
      </c>
      <c r="E17" s="101">
        <v>0</v>
      </c>
      <c r="F17" s="34"/>
      <c r="G17" s="34"/>
      <c r="H17" s="26"/>
      <c r="I17" s="29" t="s">
        <v>27</v>
      </c>
      <c r="J17" s="14"/>
    </row>
    <row r="18" spans="2:11" s="20" customFormat="1" ht="16" thickBot="1">
      <c r="B18" s="19"/>
      <c r="C18" s="100" t="s">
        <v>63</v>
      </c>
      <c r="D18" s="16" t="s">
        <v>2</v>
      </c>
      <c r="E18" s="101">
        <v>0.01</v>
      </c>
      <c r="F18" s="34"/>
      <c r="G18" s="34"/>
      <c r="H18" s="26"/>
      <c r="I18" s="29" t="s">
        <v>27</v>
      </c>
      <c r="J18" s="14"/>
    </row>
    <row r="19" spans="2:11" s="20" customFormat="1" ht="16" thickBot="1">
      <c r="B19" s="19"/>
      <c r="C19" s="100" t="s">
        <v>64</v>
      </c>
      <c r="D19" s="16" t="s">
        <v>2</v>
      </c>
      <c r="E19" s="101">
        <v>0</v>
      </c>
      <c r="F19" s="34"/>
      <c r="G19" s="34"/>
      <c r="H19" s="26"/>
      <c r="I19" s="29" t="s">
        <v>27</v>
      </c>
      <c r="J19" s="14"/>
    </row>
    <row r="20" spans="2:11" s="20" customFormat="1" ht="16" thickBot="1">
      <c r="B20" s="19"/>
      <c r="C20" s="100" t="s">
        <v>67</v>
      </c>
      <c r="D20" s="16" t="s">
        <v>2</v>
      </c>
      <c r="E20" s="101">
        <v>0.01</v>
      </c>
      <c r="F20" s="34"/>
      <c r="G20" s="34"/>
      <c r="H20" s="26"/>
      <c r="I20" s="29" t="s">
        <v>27</v>
      </c>
      <c r="J20" s="14"/>
    </row>
    <row r="21" spans="2:11" s="20" customFormat="1" ht="16" thickBot="1">
      <c r="B21" s="19"/>
      <c r="C21" s="100" t="s">
        <v>69</v>
      </c>
      <c r="D21" s="16" t="s">
        <v>2</v>
      </c>
      <c r="E21" s="101">
        <v>0</v>
      </c>
      <c r="F21" s="34"/>
      <c r="G21" s="103" t="s">
        <v>73</v>
      </c>
      <c r="H21" s="26"/>
      <c r="I21" s="29" t="s">
        <v>27</v>
      </c>
      <c r="J21" s="14"/>
    </row>
    <row r="22" spans="2:11" s="20" customFormat="1" ht="16" thickBot="1">
      <c r="B22" s="19"/>
      <c r="C22" s="100" t="s">
        <v>70</v>
      </c>
      <c r="D22" s="16" t="s">
        <v>2</v>
      </c>
      <c r="E22" s="101">
        <v>0.25</v>
      </c>
      <c r="F22" s="34"/>
      <c r="G22" s="103" t="s">
        <v>74</v>
      </c>
      <c r="H22" s="26"/>
      <c r="I22" s="29" t="s">
        <v>27</v>
      </c>
      <c r="J22" s="14"/>
    </row>
    <row r="23" spans="2:11" s="20" customFormat="1" ht="16" thickBot="1">
      <c r="B23" s="19"/>
      <c r="C23" s="100" t="s">
        <v>71</v>
      </c>
      <c r="D23" s="16" t="s">
        <v>2</v>
      </c>
      <c r="E23" s="101">
        <v>0</v>
      </c>
      <c r="F23" s="34"/>
      <c r="G23" s="103" t="s">
        <v>75</v>
      </c>
      <c r="H23" s="26"/>
      <c r="I23" s="29" t="s">
        <v>27</v>
      </c>
      <c r="J23" s="14"/>
    </row>
    <row r="24" spans="2:11" s="20" customFormat="1" ht="16" thickBot="1">
      <c r="B24" s="19"/>
      <c r="C24" s="100" t="s">
        <v>72</v>
      </c>
      <c r="D24" s="16" t="s">
        <v>2</v>
      </c>
      <c r="E24" s="102">
        <v>0.25</v>
      </c>
      <c r="F24" s="34"/>
      <c r="G24" s="103" t="s">
        <v>76</v>
      </c>
      <c r="H24" s="26"/>
      <c r="I24" s="29" t="s">
        <v>27</v>
      </c>
      <c r="J24" s="14"/>
    </row>
    <row r="25" spans="2:11" ht="16" thickBot="1">
      <c r="B25" s="35"/>
      <c r="C25" s="100" t="s">
        <v>65</v>
      </c>
      <c r="D25" s="16" t="s">
        <v>2</v>
      </c>
      <c r="E25" s="102">
        <v>0</v>
      </c>
      <c r="F25" s="34"/>
      <c r="G25" s="104" t="s">
        <v>77</v>
      </c>
      <c r="H25" s="31"/>
      <c r="I25" s="31"/>
      <c r="J25" s="95"/>
      <c r="K25" s="31"/>
    </row>
    <row r="26" spans="2:11">
      <c r="B26" s="35"/>
      <c r="C26" s="31"/>
      <c r="D26" s="31"/>
      <c r="E26" s="31"/>
      <c r="F26" s="31"/>
      <c r="G26" s="31"/>
      <c r="H26" s="31"/>
      <c r="I26" s="31"/>
      <c r="J26" s="95"/>
      <c r="K26" s="31"/>
    </row>
    <row r="27" spans="2:11" ht="16" thickBot="1">
      <c r="B27" s="35"/>
      <c r="C27" s="13" t="s">
        <v>52</v>
      </c>
      <c r="D27" s="31"/>
      <c r="E27" s="31"/>
      <c r="F27" s="31"/>
      <c r="G27" s="31"/>
      <c r="H27" s="31"/>
      <c r="I27" s="31"/>
      <c r="J27" s="95"/>
      <c r="K27" s="31"/>
    </row>
    <row r="28" spans="2:11" ht="16" thickBot="1">
      <c r="B28" s="35"/>
      <c r="C28" s="34" t="s">
        <v>23</v>
      </c>
      <c r="D28" s="18" t="s">
        <v>21</v>
      </c>
      <c r="E28" s="36">
        <f>'Research data'!G10</f>
        <v>184310.5</v>
      </c>
      <c r="F28" s="34"/>
      <c r="G28" s="34" t="s">
        <v>6</v>
      </c>
      <c r="H28" s="34"/>
      <c r="I28" s="128" t="s">
        <v>82</v>
      </c>
      <c r="J28" s="95"/>
    </row>
    <row r="29" spans="2:11" ht="16" thickBot="1">
      <c r="B29" s="35"/>
      <c r="C29" s="34" t="s">
        <v>24</v>
      </c>
      <c r="D29" s="18" t="s">
        <v>26</v>
      </c>
      <c r="E29" s="96">
        <f>'Research data'!G11</f>
        <v>2600</v>
      </c>
      <c r="F29" s="34"/>
      <c r="G29" s="34" t="s">
        <v>29</v>
      </c>
      <c r="H29" s="34"/>
      <c r="I29" s="128" t="s">
        <v>79</v>
      </c>
      <c r="J29" s="95"/>
    </row>
    <row r="30" spans="2:11" ht="16" thickBot="1">
      <c r="B30" s="19"/>
      <c r="C30" s="100" t="s">
        <v>68</v>
      </c>
      <c r="D30" s="16" t="s">
        <v>2</v>
      </c>
      <c r="E30" s="101">
        <v>0.01</v>
      </c>
      <c r="F30" s="34"/>
      <c r="G30" s="34"/>
      <c r="H30" s="26"/>
      <c r="I30" s="29" t="s">
        <v>27</v>
      </c>
      <c r="J30" s="95"/>
    </row>
    <row r="31" spans="2:11">
      <c r="B31" s="35"/>
      <c r="C31" s="31"/>
      <c r="D31" s="92"/>
      <c r="E31" s="93"/>
      <c r="F31" s="31"/>
      <c r="G31" s="31"/>
      <c r="H31" s="31"/>
      <c r="I31" s="94"/>
      <c r="J31" s="95"/>
    </row>
    <row r="32" spans="2:11" ht="16" thickBot="1">
      <c r="B32" s="35"/>
      <c r="C32" s="13" t="s">
        <v>5</v>
      </c>
      <c r="D32" s="92"/>
      <c r="E32" s="93"/>
      <c r="F32" s="31"/>
      <c r="G32" s="31"/>
      <c r="H32" s="31"/>
      <c r="I32" s="94"/>
      <c r="J32" s="95"/>
    </row>
    <row r="33" spans="2:10" ht="16" thickBot="1">
      <c r="B33" s="35"/>
      <c r="C33" s="34" t="s">
        <v>25</v>
      </c>
      <c r="D33" s="18" t="s">
        <v>1</v>
      </c>
      <c r="E33" s="36">
        <f>'Research data'!G7</f>
        <v>12</v>
      </c>
      <c r="F33" s="34"/>
      <c r="G33" s="66" t="s">
        <v>31</v>
      </c>
      <c r="H33" s="34"/>
      <c r="I33" s="135" t="s">
        <v>80</v>
      </c>
      <c r="J33" s="95"/>
    </row>
    <row r="34" spans="2:10" ht="16" thickBot="1">
      <c r="B34" s="35"/>
      <c r="C34" s="34" t="s">
        <v>22</v>
      </c>
      <c r="D34" s="18" t="s">
        <v>2</v>
      </c>
      <c r="E34" s="36">
        <v>0</v>
      </c>
      <c r="F34" s="34"/>
      <c r="G34" s="34"/>
      <c r="H34" s="34"/>
      <c r="I34" s="29" t="s">
        <v>27</v>
      </c>
      <c r="J34" s="95"/>
    </row>
    <row r="35" spans="2:10" ht="15" customHeight="1" thickBot="1">
      <c r="B35" s="37"/>
      <c r="C35" s="38"/>
      <c r="D35" s="38"/>
      <c r="E35" s="38"/>
      <c r="F35" s="38"/>
      <c r="G35" s="38"/>
      <c r="H35" s="38"/>
      <c r="I35" s="38"/>
      <c r="J35"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3"/>
  <sheetViews>
    <sheetView tabSelected="1" workbookViewId="0">
      <selection activeCell="G12" sqref="G12"/>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5" style="41" customWidth="1"/>
    <col min="13" max="13" width="61.5" style="41" customWidth="1"/>
    <col min="14" max="14" width="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9" t="s">
        <v>53</v>
      </c>
      <c r="D4" s="9"/>
      <c r="E4" s="9"/>
      <c r="F4" s="99" t="s">
        <v>9</v>
      </c>
      <c r="G4" s="99" t="s">
        <v>46</v>
      </c>
      <c r="H4" s="99"/>
      <c r="I4" s="99" t="s">
        <v>81</v>
      </c>
      <c r="J4" s="99"/>
      <c r="K4" s="99" t="s">
        <v>80</v>
      </c>
      <c r="L4" s="99"/>
      <c r="M4" s="99" t="s">
        <v>86</v>
      </c>
      <c r="N4" s="14"/>
    </row>
    <row r="5" spans="2:15" ht="18" customHeight="1">
      <c r="B5" s="45"/>
      <c r="C5" s="55"/>
      <c r="D5" s="55"/>
      <c r="E5" s="55"/>
      <c r="F5" s="46"/>
      <c r="G5" s="53"/>
      <c r="H5" s="53"/>
      <c r="I5" s="53"/>
      <c r="M5" s="62"/>
      <c r="N5" s="47"/>
    </row>
    <row r="6" spans="2:15" ht="18" customHeight="1" thickBot="1">
      <c r="B6" s="45"/>
      <c r="C6" s="12" t="s">
        <v>5</v>
      </c>
      <c r="D6" s="12"/>
      <c r="E6" s="12"/>
      <c r="F6" s="12"/>
      <c r="G6" s="10"/>
      <c r="H6" s="10"/>
      <c r="I6" s="10"/>
      <c r="J6" s="46"/>
      <c r="K6" s="46"/>
      <c r="L6" s="46"/>
      <c r="M6" s="61"/>
      <c r="N6" s="47"/>
    </row>
    <row r="7" spans="2:15" ht="16" thickBot="1">
      <c r="B7" s="45"/>
      <c r="C7" s="56" t="s">
        <v>3</v>
      </c>
      <c r="D7" s="56"/>
      <c r="E7" s="56"/>
      <c r="F7" s="51" t="s">
        <v>1</v>
      </c>
      <c r="G7" s="57">
        <f>ROUND(12,0)</f>
        <v>12</v>
      </c>
      <c r="H7" s="53"/>
      <c r="I7" s="134"/>
      <c r="J7" s="46"/>
      <c r="K7" s="57">
        <v>12</v>
      </c>
      <c r="L7" s="46"/>
      <c r="M7" s="64"/>
      <c r="N7" s="47"/>
    </row>
    <row r="8" spans="2:15">
      <c r="B8" s="45"/>
      <c r="C8" s="28"/>
      <c r="D8" s="28"/>
      <c r="E8" s="28"/>
      <c r="F8" s="28"/>
      <c r="G8" s="11"/>
      <c r="H8" s="11"/>
      <c r="I8" s="11"/>
      <c r="J8" s="46"/>
      <c r="K8" s="46"/>
      <c r="L8" s="46"/>
      <c r="M8" s="52"/>
      <c r="N8" s="47"/>
    </row>
    <row r="9" spans="2:15" ht="16" thickBot="1">
      <c r="B9" s="45"/>
      <c r="C9" s="12" t="s">
        <v>54</v>
      </c>
      <c r="D9" s="12"/>
      <c r="E9" s="12"/>
      <c r="F9" s="12"/>
      <c r="G9" s="11"/>
      <c r="H9" s="11"/>
      <c r="I9" s="11"/>
      <c r="J9" s="46"/>
      <c r="K9" s="46"/>
      <c r="L9" s="46"/>
      <c r="M9" s="67"/>
      <c r="N9" s="47"/>
    </row>
    <row r="10" spans="2:15" ht="16" thickBot="1">
      <c r="B10" s="45"/>
      <c r="C10" s="98" t="s">
        <v>55</v>
      </c>
      <c r="D10" s="12"/>
      <c r="E10" s="12"/>
      <c r="F10" s="63" t="s">
        <v>21</v>
      </c>
      <c r="G10" s="54">
        <f>ROUND(AVERAGE(I10,K10),2)</f>
        <v>184310.5</v>
      </c>
      <c r="H10" s="11"/>
      <c r="I10" s="132">
        <v>200621</v>
      </c>
      <c r="J10" s="46"/>
      <c r="K10" s="54">
        <v>168000</v>
      </c>
      <c r="L10" s="53"/>
      <c r="M10" s="130" t="s">
        <v>85</v>
      </c>
      <c r="N10" s="47"/>
    </row>
    <row r="11" spans="2:15" ht="16" thickBot="1">
      <c r="B11" s="45"/>
      <c r="C11" s="129" t="s">
        <v>56</v>
      </c>
      <c r="D11" s="58"/>
      <c r="E11" s="58"/>
      <c r="F11" s="97" t="s">
        <v>26</v>
      </c>
      <c r="G11" s="59">
        <f>ROUND(2600,2)</f>
        <v>2600</v>
      </c>
      <c r="H11" s="60"/>
      <c r="I11" s="131">
        <f>2080+520</f>
        <v>2600</v>
      </c>
      <c r="J11" s="46"/>
      <c r="K11" s="53"/>
      <c r="L11" s="53"/>
      <c r="M11" s="130" t="s">
        <v>84</v>
      </c>
      <c r="N11" s="47"/>
    </row>
    <row r="12" spans="2:15" ht="16" thickBot="1">
      <c r="B12" s="48"/>
      <c r="C12" s="49"/>
      <c r="D12" s="49"/>
      <c r="E12" s="49"/>
      <c r="F12" s="49"/>
      <c r="G12" s="49"/>
      <c r="H12" s="49"/>
      <c r="I12" s="49"/>
      <c r="J12" s="49"/>
      <c r="K12" s="49"/>
      <c r="L12" s="49"/>
      <c r="M12" s="105"/>
      <c r="N12" s="50"/>
    </row>
    <row r="15" spans="2:15" ht="16">
      <c r="G15" s="46"/>
      <c r="H15" s="46"/>
      <c r="I15" s="40"/>
      <c r="J15" s="40"/>
      <c r="K15" s="40"/>
      <c r="L15" s="40"/>
      <c r="M15" s="40"/>
      <c r="N15" s="40"/>
      <c r="O15" s="4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15"/>
  <sheetViews>
    <sheetView workbookViewId="0">
      <selection activeCell="A10" sqref="A10:XFD10"/>
    </sheetView>
  </sheetViews>
  <sheetFormatPr baseColWidth="10" defaultColWidth="33.125" defaultRowHeight="15" x14ac:dyDescent="0"/>
  <cols>
    <col min="1" max="1" width="3.625" style="106" customWidth="1"/>
    <col min="2" max="2" width="3.375" style="106" customWidth="1"/>
    <col min="3" max="3" width="27.875" style="106" customWidth="1"/>
    <col min="4" max="4" width="16.125" style="106" customWidth="1"/>
    <col min="5" max="5" width="10.25" style="106" customWidth="1"/>
    <col min="6" max="6" width="13.25" style="106" customWidth="1"/>
    <col min="7" max="8" width="12.75" style="107" customWidth="1"/>
    <col min="9" max="9" width="98.375" style="106" customWidth="1"/>
    <col min="10" max="10" width="4" style="106" customWidth="1"/>
    <col min="11" max="11" width="9.5" style="106" customWidth="1"/>
    <col min="12" max="16384" width="33.125" style="106"/>
  </cols>
  <sheetData>
    <row r="1" spans="2:10" ht="16" thickBot="1"/>
    <row r="2" spans="2:10">
      <c r="B2" s="108"/>
      <c r="C2" s="109"/>
      <c r="D2" s="109"/>
      <c r="E2" s="109"/>
      <c r="F2" s="109"/>
      <c r="G2" s="110"/>
      <c r="H2" s="110"/>
      <c r="I2" s="109"/>
      <c r="J2" s="111"/>
    </row>
    <row r="3" spans="2:10">
      <c r="B3" s="112"/>
      <c r="C3" s="13" t="s">
        <v>16</v>
      </c>
      <c r="D3" s="13"/>
      <c r="E3" s="13"/>
      <c r="F3" s="13"/>
      <c r="G3" s="113"/>
      <c r="H3" s="113"/>
      <c r="I3" s="114"/>
      <c r="J3" s="115"/>
    </row>
    <row r="4" spans="2:10">
      <c r="B4" s="112"/>
      <c r="C4" s="114"/>
      <c r="D4" s="114"/>
      <c r="E4" s="114"/>
      <c r="F4" s="114"/>
      <c r="G4" s="116"/>
      <c r="H4" s="116"/>
      <c r="I4" s="114"/>
      <c r="J4" s="115"/>
    </row>
    <row r="5" spans="2:10">
      <c r="B5" s="117"/>
      <c r="C5" s="89" t="s">
        <v>17</v>
      </c>
      <c r="D5" s="89" t="s">
        <v>0</v>
      </c>
      <c r="E5" s="89" t="s">
        <v>13</v>
      </c>
      <c r="F5" s="89" t="s">
        <v>18</v>
      </c>
      <c r="G5" s="118" t="s">
        <v>19</v>
      </c>
      <c r="H5" s="118" t="s">
        <v>28</v>
      </c>
      <c r="I5" s="89" t="s">
        <v>10</v>
      </c>
      <c r="J5" s="14"/>
    </row>
    <row r="6" spans="2:10">
      <c r="B6" s="112"/>
      <c r="C6" s="13"/>
      <c r="D6" s="13"/>
      <c r="E6" s="13"/>
      <c r="F6" s="13"/>
      <c r="G6" s="113"/>
      <c r="H6" s="113"/>
      <c r="I6" s="13"/>
      <c r="J6" s="14"/>
    </row>
    <row r="7" spans="2:10">
      <c r="B7" s="112"/>
      <c r="C7" s="119"/>
      <c r="D7" s="114" t="s">
        <v>79</v>
      </c>
      <c r="E7" s="114" t="s">
        <v>7</v>
      </c>
      <c r="F7" s="114">
        <v>2013</v>
      </c>
      <c r="G7" s="120"/>
      <c r="H7" s="114"/>
      <c r="I7" s="127" t="s">
        <v>78</v>
      </c>
      <c r="J7" s="121"/>
    </row>
    <row r="8" spans="2:10">
      <c r="B8" s="112"/>
      <c r="C8" s="122" t="s">
        <v>6</v>
      </c>
      <c r="D8" s="114"/>
      <c r="E8" s="114"/>
      <c r="F8" s="114"/>
      <c r="G8" s="120"/>
      <c r="H8" s="114"/>
      <c r="I8" s="114"/>
      <c r="J8" s="121"/>
    </row>
    <row r="9" spans="2:10">
      <c r="B9" s="112"/>
      <c r="C9" s="119" t="s">
        <v>83</v>
      </c>
      <c r="D9" s="114"/>
      <c r="E9" s="114"/>
      <c r="F9" s="114"/>
      <c r="G9" s="114"/>
      <c r="H9" s="114"/>
      <c r="I9" s="114"/>
      <c r="J9" s="121"/>
    </row>
    <row r="10" spans="2:10">
      <c r="B10" s="112"/>
      <c r="C10" s="119"/>
      <c r="D10" s="114"/>
      <c r="E10" s="114"/>
      <c r="F10" s="114"/>
      <c r="G10" s="114"/>
      <c r="H10" s="114"/>
      <c r="I10" s="114"/>
      <c r="J10" s="121"/>
    </row>
    <row r="11" spans="2:10">
      <c r="B11" s="112"/>
      <c r="C11" s="122"/>
      <c r="D11" s="114" t="s">
        <v>80</v>
      </c>
      <c r="E11" s="114" t="s">
        <v>7</v>
      </c>
      <c r="F11" s="114">
        <v>2013</v>
      </c>
      <c r="G11" s="114"/>
      <c r="H11" s="114"/>
      <c r="I11" s="114" t="s">
        <v>32</v>
      </c>
      <c r="J11" s="121"/>
    </row>
    <row r="12" spans="2:10">
      <c r="B12" s="112"/>
      <c r="C12" s="119" t="s">
        <v>6</v>
      </c>
      <c r="D12" s="114"/>
      <c r="E12" s="114"/>
      <c r="F12" s="114"/>
      <c r="G12" s="114"/>
      <c r="H12" s="114"/>
      <c r="I12" s="114"/>
      <c r="J12" s="121"/>
    </row>
    <row r="13" spans="2:10">
      <c r="B13" s="112"/>
      <c r="C13" s="133" t="s">
        <v>3</v>
      </c>
      <c r="D13" s="114"/>
      <c r="E13" s="114"/>
      <c r="F13" s="114"/>
      <c r="G13" s="114"/>
      <c r="H13" s="114"/>
      <c r="I13" s="114"/>
      <c r="J13" s="121"/>
    </row>
    <row r="14" spans="2:10" ht="16" thickBot="1">
      <c r="B14" s="123"/>
      <c r="C14" s="124"/>
      <c r="D14" s="125"/>
      <c r="E14" s="125"/>
      <c r="F14" s="125"/>
      <c r="G14" s="125"/>
      <c r="H14" s="125"/>
      <c r="I14" s="125"/>
      <c r="J14" s="126"/>
    </row>
    <row r="15" spans="2:10">
      <c r="B15" s="114"/>
      <c r="C15" s="122"/>
      <c r="D15" s="114"/>
      <c r="E15" s="114"/>
      <c r="F15" s="114"/>
      <c r="G15" s="114"/>
      <c r="H15" s="114"/>
      <c r="I15" s="114"/>
      <c r="J15" s="1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2014-12-02T15:14:52Z</dcterms:modified>
</cp:coreProperties>
</file>