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s-my.sharepoint.com/personal/s284716_ds_units_it/Documents/Documenti/Units/Excel/Excel_Data_Analytics_Course-main/0_Resources/Problems/6_Advanced_Analysis/"/>
    </mc:Choice>
  </mc:AlternateContent>
  <xr:revisionPtr revIDLastSave="208" documentId="13_ncr:1_{88591DBF-009A-430C-A185-F575117F5A57}" xr6:coauthVersionLast="47" xr6:coauthVersionMax="47" xr10:uidLastSave="{D1B31FA9-DFB9-4979-AA11-BC0D5AF888D2}"/>
  <bookViews>
    <workbookView xWindow="-98" yWindow="-98" windowWidth="21795" windowHeight="12975" activeTab="1" xr2:uid="{7520FE27-1537-4B08-B66C-E274CF35CCEC}"/>
  </bookViews>
  <sheets>
    <sheet name="Scenario Summary" sheetId="3" r:id="rId1"/>
    <sheet name="Stock Option Calculator" sheetId="1" r:id="rId2"/>
  </sheets>
  <definedNames>
    <definedName name="grant">'Stock Option Calculator'!$C$3</definedName>
    <definedName name="options">'Stock Option Calculator'!$C$5</definedName>
    <definedName name="period">'Stock Option Calculator'!$C$6</definedName>
    <definedName name="solver_adj" localSheetId="1" hidden="1">'Stock Option Calculator'!$C$3:$C$5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'Stock Option Calculator'!$C$3</definedName>
    <definedName name="solver_lhs2" localSheetId="1" hidden="1">'Stock Option Calculator'!$C$5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'Stock Option Calculator'!$C$15</definedName>
    <definedName name="solver_pre" localSheetId="1" hidden="1">0.000001</definedName>
    <definedName name="solver_rbv" localSheetId="1" hidden="1">2</definedName>
    <definedName name="solver_rel1" localSheetId="1" hidden="1">3</definedName>
    <definedName name="solver_rel2" localSheetId="1" hidden="1">1</definedName>
    <definedName name="solver_rhs1" localSheetId="1" hidden="1">17.5</definedName>
    <definedName name="solver_rhs2" localSheetId="1" hidden="1">2800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1</definedName>
    <definedName name="solver_typ" localSheetId="1" hidden="1">3</definedName>
    <definedName name="solver_val" localSheetId="1" hidden="1">60000</definedName>
    <definedName name="solver_ver" localSheetId="1" hidden="1">3</definedName>
    <definedName name="stock">'Stock Option Calculator'!$C$4</definedName>
    <definedName name="Total">'Stock Option Calculator'!$C$15</definedName>
    <definedName name="Year1">'Stock Option Calculator'!$C$10</definedName>
    <definedName name="Year2">'Stock Option Calculator'!$C$11</definedName>
    <definedName name="Year3">'Stock Option Calculator'!$C$12</definedName>
    <definedName name="Year4">'Stock Option Calculator'!$C$13</definedName>
    <definedName name="Year5">'Stock Option Calculator'!$C$14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C12" i="1"/>
  <c r="C13" i="1"/>
  <c r="C14" i="1"/>
  <c r="C10" i="1"/>
  <c r="C15" i="1" l="1"/>
</calcChain>
</file>

<file path=xl/sharedStrings.xml><?xml version="1.0" encoding="utf-8"?>
<sst xmlns="http://schemas.openxmlformats.org/spreadsheetml/2006/main" count="40" uniqueCount="33">
  <si>
    <t>Grant Price</t>
  </si>
  <si>
    <t>Stock Options</t>
  </si>
  <si>
    <t>Grant Price / Share</t>
  </si>
  <si>
    <t>Stock Price / Share</t>
  </si>
  <si>
    <t>Results Cells</t>
  </si>
  <si>
    <t>Input Cells</t>
  </si>
  <si>
    <t>Vesting Period</t>
  </si>
  <si>
    <t>Total</t>
  </si>
  <si>
    <t>Job</t>
  </si>
  <si>
    <t>Stock Price</t>
  </si>
  <si>
    <t>Vesting Period (Years)</t>
  </si>
  <si>
    <t>Year</t>
  </si>
  <si>
    <t>Amount</t>
  </si>
  <si>
    <t>Job 1</t>
  </si>
  <si>
    <t>Job 2</t>
  </si>
  <si>
    <t>Job 3</t>
  </si>
  <si>
    <t>grant</t>
  </si>
  <si>
    <t>stock</t>
  </si>
  <si>
    <t>options</t>
  </si>
  <si>
    <t>period</t>
  </si>
  <si>
    <t>Created by Nicola Gigante on 04/08/2025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</si>
  <si>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</si>
  <si>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</si>
  <si>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</si>
  <si>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</si>
  <si>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</si>
  <si>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</si>
  <si>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</si>
  <si>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Year1</t>
  </si>
  <si>
    <t>Year2</t>
  </si>
  <si>
    <t>Year3</t>
  </si>
  <si>
    <t>Year4</t>
  </si>
  <si>
    <t>Year5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</si>
</sst>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??_);_(@_)"/>
    <numFmt numFmtId="168" formatCode="_(&quot;$&quot;* #,##0_);_(&quot;$&quot;* \(#,##0\);_(&quot;$&quot;* &quot;-&quot;??_);_(@_)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2"/>
      <color indexed="9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indexed="18"/>
      <name val="Aptos Narrow"/>
      <family val="2"/>
      <scheme val="minor"/>
    </font>
    <font>
      <sz val="10"/>
      <color indexed="9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2" borderId="1" applyNumberFormat="0" applyAlignment="0" applyProtection="0"/>
  </cellStyleXfs>
  <cellXfs count="43">
    <xf numFmtId="0" fontId="0" fillId="0" borderId="0" xfId="0"/>
    <xf numFmtId="168" fontId="0" fillId="0" borderId="2" xfId="2" applyNumberFormat="1" applyFont="1" applyBorder="1"/>
    <xf numFmtId="167" fontId="0" fillId="0" borderId="2" xfId="1" applyNumberFormat="1" applyFont="1" applyBorder="1"/>
    <xf numFmtId="0" fontId="3" fillId="0" borderId="5" xfId="0" applyFont="1" applyBorder="1"/>
    <xf numFmtId="164" fontId="2" fillId="2" borderId="6" xfId="3" applyNumberFormat="1" applyBorder="1"/>
    <xf numFmtId="167" fontId="2" fillId="2" borderId="6" xfId="1" applyNumberFormat="1" applyFont="1" applyFill="1" applyBorder="1"/>
    <xf numFmtId="0" fontId="3" fillId="0" borderId="7" xfId="0" applyFont="1" applyBorder="1"/>
    <xf numFmtId="0" fontId="2" fillId="2" borderId="8" xfId="3" applyBorder="1"/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68" fontId="0" fillId="0" borderId="10" xfId="2" applyNumberFormat="1" applyFont="1" applyBorder="1"/>
    <xf numFmtId="167" fontId="0" fillId="0" borderId="10" xfId="1" applyNumberFormat="1" applyFont="1" applyBorder="1"/>
    <xf numFmtId="0" fontId="0" fillId="0" borderId="8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164" fontId="0" fillId="0" borderId="6" xfId="0" applyNumberFormat="1" applyBorder="1"/>
    <xf numFmtId="0" fontId="3" fillId="0" borderId="11" xfId="0" applyFont="1" applyBorder="1" applyAlignment="1">
      <alignment horizontal="left"/>
    </xf>
    <xf numFmtId="164" fontId="0" fillId="0" borderId="12" xfId="0" applyNumberFormat="1" applyBorder="1"/>
    <xf numFmtId="0" fontId="3" fillId="0" borderId="13" xfId="0" applyFont="1" applyBorder="1" applyAlignment="1">
      <alignment horizontal="left"/>
    </xf>
    <xf numFmtId="164" fontId="3" fillId="0" borderId="14" xfId="0" applyNumberFormat="1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67" fontId="0" fillId="0" borderId="0" xfId="0" applyNumberFormat="1" applyFill="1" applyBorder="1" applyAlignment="1"/>
    <xf numFmtId="164" fontId="0" fillId="0" borderId="16" xfId="0" applyNumberFormat="1" applyFill="1" applyBorder="1" applyAlignment="1"/>
    <xf numFmtId="0" fontId="5" fillId="3" borderId="17" xfId="0" applyFont="1" applyFill="1" applyBorder="1" applyAlignment="1">
      <alignment horizontal="left"/>
    </xf>
    <xf numFmtId="0" fontId="5" fillId="3" borderId="15" xfId="0" applyFont="1" applyFill="1" applyBorder="1" applyAlignment="1">
      <alignment horizontal="left"/>
    </xf>
    <xf numFmtId="0" fontId="0" fillId="0" borderId="18" xfId="0" applyFill="1" applyBorder="1" applyAlignment="1"/>
    <xf numFmtId="0" fontId="6" fillId="4" borderId="0" xfId="0" applyFont="1" applyFill="1" applyBorder="1" applyAlignment="1">
      <alignment horizontal="left"/>
    </xf>
    <xf numFmtId="0" fontId="7" fillId="4" borderId="18" xfId="0" applyFont="1" applyFill="1" applyBorder="1" applyAlignment="1">
      <alignment horizontal="left"/>
    </xf>
    <xf numFmtId="0" fontId="6" fillId="4" borderId="16" xfId="0" applyFont="1" applyFill="1" applyBorder="1" applyAlignment="1">
      <alignment horizontal="left"/>
    </xf>
    <xf numFmtId="0" fontId="8" fillId="3" borderId="15" xfId="0" applyFont="1" applyFill="1" applyBorder="1" applyAlignment="1">
      <alignment horizontal="right"/>
    </xf>
    <xf numFmtId="0" fontId="8" fillId="3" borderId="17" xfId="0" applyFont="1" applyFill="1" applyBorder="1" applyAlignment="1">
      <alignment horizontal="right"/>
    </xf>
    <xf numFmtId="164" fontId="0" fillId="5" borderId="0" xfId="0" applyNumberFormat="1" applyFill="1" applyBorder="1" applyAlignment="1"/>
    <xf numFmtId="167" fontId="0" fillId="5" borderId="0" xfId="0" applyNumberFormat="1" applyFill="1" applyBorder="1" applyAlignment="1"/>
    <xf numFmtId="0" fontId="0" fillId="5" borderId="0" xfId="0" applyFill="1" applyBorder="1" applyAlignment="1"/>
    <xf numFmtId="0" fontId="9" fillId="0" borderId="0" xfId="0" applyFont="1" applyFill="1" applyBorder="1" applyAlignment="1">
      <alignment vertical="top" wrapText="1"/>
    </xf>
  </cellXfs>
  <cellStyles count="4">
    <cellStyle name="Comma" xfId="1" builtinId="3"/>
    <cellStyle name="Currency" xfId="2" builtinId="4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4873-1046-4FA8-BEFA-0828F18288C7}">
  <sheetPr>
    <outlinePr summaryBelow="0"/>
  </sheetPr>
  <dimension ref="B1:G19"/>
  <sheetViews>
    <sheetView showGridLines="0" workbookViewId="0"/>
  </sheetViews>
  <sheetFormatPr defaultRowHeight="14.25" outlineLevelRow="1" outlineLevelCol="1" x14ac:dyDescent="0.45"/>
  <cols>
    <col min="3" max="3" width="6.6640625" bestFit="1" customWidth="1"/>
    <col min="4" max="7" width="11.86328125" bestFit="1" customWidth="1" outlineLevel="1"/>
  </cols>
  <sheetData>
    <row r="1" spans="2:7" ht="14.65" thickBot="1" x14ac:dyDescent="0.5"/>
    <row r="2" spans="2:7" ht="15.75" x14ac:dyDescent="0.5">
      <c r="B2" s="32" t="s">
        <v>21</v>
      </c>
      <c r="C2" s="32"/>
      <c r="D2" s="37"/>
      <c r="E2" s="37"/>
      <c r="F2" s="37"/>
      <c r="G2" s="37"/>
    </row>
    <row r="3" spans="2:7" ht="15.75" collapsed="1" x14ac:dyDescent="0.5">
      <c r="B3" s="31"/>
      <c r="C3" s="31"/>
      <c r="D3" s="38" t="s">
        <v>23</v>
      </c>
      <c r="E3" s="38" t="s">
        <v>13</v>
      </c>
      <c r="F3" s="38" t="s">
        <v>14</v>
      </c>
      <c r="G3" s="38" t="s">
        <v>15</v>
      </c>
    </row>
    <row r="4" spans="2:7" ht="31.5" hidden="1" outlineLevel="1" x14ac:dyDescent="0.45">
      <c r="B4" s="34"/>
      <c r="C4" s="34"/>
      <c r="D4" s="27"/>
      <c r="E4" s="42" t="s">
        <v>20</v>
      </c>
      <c r="F4" s="42" t="s">
        <v>20</v>
      </c>
      <c r="G4" s="42" t="s">
        <v>20</v>
      </c>
    </row>
    <row r="5" spans="2:7" x14ac:dyDescent="0.45">
      <c r="B5" s="35" t="s">
        <v>22</v>
      </c>
      <c r="C5" s="35"/>
      <c r="D5" s="33"/>
      <c r="E5" s="33"/>
      <c r="F5" s="33"/>
      <c r="G5" s="33"/>
    </row>
    <row r="6" spans="2:7" outlineLevel="1" x14ac:dyDescent="0.45">
      <c r="B6" s="34"/>
      <c r="C6" s="34" t="s">
        <v>16</v>
      </c>
      <c r="D6" s="28">
        <v>25</v>
      </c>
      <c r="E6" s="39">
        <v>25</v>
      </c>
      <c r="F6" s="39">
        <v>30</v>
      </c>
      <c r="G6" s="39">
        <v>20</v>
      </c>
    </row>
    <row r="7" spans="2:7" outlineLevel="1" x14ac:dyDescent="0.45">
      <c r="B7" s="34"/>
      <c r="C7" s="34" t="s">
        <v>17</v>
      </c>
      <c r="D7" s="28">
        <v>40</v>
      </c>
      <c r="E7" s="39">
        <v>40</v>
      </c>
      <c r="F7" s="39">
        <v>50</v>
      </c>
      <c r="G7" s="39">
        <v>35</v>
      </c>
    </row>
    <row r="8" spans="2:7" outlineLevel="1" x14ac:dyDescent="0.45">
      <c r="B8" s="34"/>
      <c r="C8" s="34" t="s">
        <v>18</v>
      </c>
      <c r="D8" s="29">
        <v>2500</v>
      </c>
      <c r="E8" s="40">
        <v>2500</v>
      </c>
      <c r="F8" s="40">
        <v>3000</v>
      </c>
      <c r="G8" s="40">
        <v>2000</v>
      </c>
    </row>
    <row r="9" spans="2:7" outlineLevel="1" x14ac:dyDescent="0.45">
      <c r="B9" s="34"/>
      <c r="C9" s="34" t="s">
        <v>19</v>
      </c>
      <c r="D9" s="27">
        <v>4</v>
      </c>
      <c r="E9" s="41">
        <v>4</v>
      </c>
      <c r="F9" s="41">
        <v>5</v>
      </c>
      <c r="G9" s="41">
        <v>3</v>
      </c>
    </row>
    <row r="10" spans="2:7" x14ac:dyDescent="0.45">
      <c r="B10" s="35" t="s">
        <v>24</v>
      </c>
      <c r="C10" s="35"/>
      <c r="D10" s="33"/>
      <c r="E10" s="33"/>
      <c r="F10" s="33"/>
      <c r="G10" s="33"/>
    </row>
    <row r="11" spans="2:7" outlineLevel="1" x14ac:dyDescent="0.45">
      <c r="B11" s="34"/>
      <c r="C11" s="34" t="s">
        <v>28</v>
      </c>
      <c r="D11" s="28">
        <v>9375</v>
      </c>
      <c r="E11" s="28">
        <v>9375</v>
      </c>
      <c r="F11" s="28">
        <v>12000</v>
      </c>
      <c r="G11" s="28">
        <v>10000</v>
      </c>
    </row>
    <row r="12" spans="2:7" outlineLevel="1" x14ac:dyDescent="0.45">
      <c r="B12" s="34"/>
      <c r="C12" s="34" t="s">
        <v>29</v>
      </c>
      <c r="D12" s="28">
        <v>9375</v>
      </c>
      <c r="E12" s="28">
        <v>9375</v>
      </c>
      <c r="F12" s="28">
        <v>12000</v>
      </c>
      <c r="G12" s="28">
        <v>10000</v>
      </c>
    </row>
    <row r="13" spans="2:7" outlineLevel="1" x14ac:dyDescent="0.45">
      <c r="B13" s="34"/>
      <c r="C13" s="34" t="s">
        <v>30</v>
      </c>
      <c r="D13" s="28">
        <v>9375</v>
      </c>
      <c r="E13" s="28">
        <v>9375</v>
      </c>
      <c r="F13" s="28">
        <v>12000</v>
      </c>
      <c r="G13" s="28">
        <v>10000</v>
      </c>
    </row>
    <row r="14" spans="2:7" outlineLevel="1" x14ac:dyDescent="0.45">
      <c r="B14" s="34"/>
      <c r="C14" s="34" t="s">
        <v>31</v>
      </c>
      <c r="D14" s="28">
        <v>9375</v>
      </c>
      <c r="E14" s="28">
        <v>9375</v>
      </c>
      <c r="F14" s="28">
        <v>12000</v>
      </c>
      <c r="G14" s="28">
        <v>0</v>
      </c>
    </row>
    <row r="15" spans="2:7" outlineLevel="1" x14ac:dyDescent="0.45">
      <c r="B15" s="34"/>
      <c r="C15" s="34" t="s">
        <v>32</v>
      </c>
      <c r="D15" s="28">
        <v>0</v>
      </c>
      <c r="E15" s="28">
        <v>0</v>
      </c>
      <c r="F15" s="28">
        <v>12000</v>
      </c>
      <c r="G15" s="28">
        <v>0</v>
      </c>
    </row>
    <row r="16" spans="2:7" ht="14.65" outlineLevel="1" thickBot="1" x14ac:dyDescent="0.5">
      <c r="B16" s="36"/>
      <c r="C16" s="36" t="s">
        <v>7</v>
      </c>
      <c r="D16" s="30">
        <v>37500</v>
      </c>
      <c r="E16" s="30">
        <v>37500</v>
      </c>
      <c r="F16" s="30">
        <v>60000</v>
      </c>
      <c r="G16" s="30">
        <v>30000</v>
      </c>
    </row>
    <row r="17" spans="2:2" x14ac:dyDescent="0.45">
      <c r="B17" t="s">
        <v>25</v>
      </c>
    </row>
    <row r="18" spans="2:2" x14ac:dyDescent="0.45">
      <c r="B18" t="s">
        <v>26</v>
      </c>
    </row>
    <row r="19" spans="2:2" x14ac:dyDescent="0.45">
      <c r="B1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9439-A63C-49A6-8762-CD581F9D6741}">
  <dimension ref="B1:I15"/>
  <sheetViews>
    <sheetView tabSelected="1" workbookViewId="0">
      <selection activeCell="C4" sqref="C4"/>
    </sheetView>
  </sheetViews>
  <sheetFormatPr defaultRowHeight="14.25" x14ac:dyDescent="0.45"/>
  <cols>
    <col min="2" max="2" width="18.59765625" bestFit="1" customWidth="1"/>
    <col min="3" max="3" width="11.1328125" bestFit="1" customWidth="1"/>
    <col min="6" max="6" width="9.796875" bestFit="1" customWidth="1"/>
    <col min="7" max="7" width="9.53125" bestFit="1" customWidth="1"/>
    <col min="8" max="8" width="11.796875" bestFit="1" customWidth="1"/>
    <col min="9" max="9" width="11.9296875" bestFit="1" customWidth="1"/>
  </cols>
  <sheetData>
    <row r="1" spans="2:9" ht="14.65" thickBot="1" x14ac:dyDescent="0.5"/>
    <row r="2" spans="2:9" x14ac:dyDescent="0.45">
      <c r="B2" s="25" t="s">
        <v>5</v>
      </c>
      <c r="C2" s="26"/>
      <c r="E2" s="8" t="s">
        <v>8</v>
      </c>
      <c r="F2" s="9" t="s">
        <v>0</v>
      </c>
      <c r="G2" s="9" t="s">
        <v>9</v>
      </c>
      <c r="H2" s="9" t="s">
        <v>1</v>
      </c>
      <c r="I2" s="10" t="s">
        <v>6</v>
      </c>
    </row>
    <row r="3" spans="2:9" x14ac:dyDescent="0.45">
      <c r="B3" s="3" t="s">
        <v>2</v>
      </c>
      <c r="C3" s="4">
        <v>20.500129594816244</v>
      </c>
      <c r="E3" s="11" t="s">
        <v>13</v>
      </c>
      <c r="F3" s="1">
        <v>25</v>
      </c>
      <c r="G3" s="1">
        <v>40</v>
      </c>
      <c r="H3" s="2">
        <v>2500</v>
      </c>
      <c r="I3" s="12">
        <v>4</v>
      </c>
    </row>
    <row r="4" spans="2:9" x14ac:dyDescent="0.45">
      <c r="B4" s="3" t="s">
        <v>3</v>
      </c>
      <c r="C4" s="4">
        <v>44.499870405183756</v>
      </c>
      <c r="E4" s="11" t="s">
        <v>14</v>
      </c>
      <c r="F4" s="1">
        <v>30</v>
      </c>
      <c r="G4" s="1">
        <v>50</v>
      </c>
      <c r="H4" s="2">
        <v>3000</v>
      </c>
      <c r="I4" s="12">
        <v>5</v>
      </c>
    </row>
    <row r="5" spans="2:9" ht="14.65" thickBot="1" x14ac:dyDescent="0.5">
      <c r="B5" s="3" t="s">
        <v>1</v>
      </c>
      <c r="C5" s="5">
        <v>2500.0269992224312</v>
      </c>
      <c r="E5" s="13" t="s">
        <v>15</v>
      </c>
      <c r="F5" s="14">
        <v>20</v>
      </c>
      <c r="G5" s="14">
        <v>35</v>
      </c>
      <c r="H5" s="15">
        <v>2000</v>
      </c>
      <c r="I5" s="16">
        <v>3</v>
      </c>
    </row>
    <row r="6" spans="2:9" ht="14.65" thickBot="1" x14ac:dyDescent="0.5">
      <c r="B6" s="6" t="s">
        <v>10</v>
      </c>
      <c r="C6" s="7">
        <v>4</v>
      </c>
    </row>
    <row r="7" spans="2:9" ht="14.65" thickBot="1" x14ac:dyDescent="0.5"/>
    <row r="8" spans="2:9" x14ac:dyDescent="0.45">
      <c r="B8" s="25" t="s">
        <v>4</v>
      </c>
      <c r="C8" s="26"/>
    </row>
    <row r="9" spans="2:9" x14ac:dyDescent="0.45">
      <c r="B9" s="17" t="s">
        <v>11</v>
      </c>
      <c r="C9" s="18" t="s">
        <v>12</v>
      </c>
    </row>
    <row r="10" spans="2:9" x14ac:dyDescent="0.45">
      <c r="B10" s="19">
        <v>1</v>
      </c>
      <c r="C10" s="20">
        <f>IF($C$6&gt;=$B10,((($C$4-$C$3)*$C$5)/$C$6),0)</f>
        <v>15000.000000064803</v>
      </c>
    </row>
    <row r="11" spans="2:9" x14ac:dyDescent="0.45">
      <c r="B11" s="19">
        <v>2</v>
      </c>
      <c r="C11" s="20">
        <f t="shared" ref="C11:C14" si="0">IF($C$6&gt;=$B11,((($C$4-$C$3)*$C$5)/$C$6),0)</f>
        <v>15000.000000064803</v>
      </c>
    </row>
    <row r="12" spans="2:9" x14ac:dyDescent="0.45">
      <c r="B12" s="19">
        <v>3</v>
      </c>
      <c r="C12" s="20">
        <f t="shared" si="0"/>
        <v>15000.000000064803</v>
      </c>
    </row>
    <row r="13" spans="2:9" x14ac:dyDescent="0.45">
      <c r="B13" s="19">
        <v>4</v>
      </c>
      <c r="C13" s="20">
        <f t="shared" si="0"/>
        <v>15000.000000064803</v>
      </c>
    </row>
    <row r="14" spans="2:9" ht="14.65" thickBot="1" x14ac:dyDescent="0.5">
      <c r="B14" s="21">
        <v>5</v>
      </c>
      <c r="C14" s="22">
        <f t="shared" si="0"/>
        <v>0</v>
      </c>
    </row>
    <row r="15" spans="2:9" ht="15" thickTop="1" thickBot="1" x14ac:dyDescent="0.5">
      <c r="B15" s="23" t="s">
        <v>7</v>
      </c>
      <c r="C15" s="24">
        <f>SUM(C10:C14)</f>
        <v>60000.000000259213</v>
      </c>
    </row>
  </sheetData>
  <scenarios current="0" show="0" sqref="C10:C15">
    <scenario name="Job 1" locked="1" count="4" user="Nicola Gigante" comment="Created by Nicola Gigante on 04/08/2025">
      <inputCells r="C3" val="25" numFmtId="164"/>
      <inputCells r="C4" val="40" numFmtId="164"/>
      <inputCells r="C5" val="2500" numFmtId="167"/>
      <inputCells r="C6" val="4"/>
    </scenario>
    <scenario name="Job 2" locked="1" count="4" user="Nicola Gigante" comment="Created by Nicola Gigante on 04/08/2025">
      <inputCells r="C3" val="30" numFmtId="164"/>
      <inputCells r="C4" val="50" numFmtId="164"/>
      <inputCells r="C5" val="3000" numFmtId="167"/>
      <inputCells r="C6" val="5"/>
    </scenario>
    <scenario name="Job 3" locked="1" count="4" user="Nicola Gigante" comment="Created by Nicola Gigante on 04/08/2025">
      <inputCells r="C3" val="20" numFmtId="164"/>
      <inputCells r="C4" val="35" numFmtId="164"/>
      <inputCells r="C5" val="2000" numFmtId="167"/>
      <inputCells r="C6" val="3"/>
    </scenario>
  </scenarios>
  <mergeCells count="2">
    <mergeCell ref="B8:C8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Scenario Summary</vt:lpstr>
      <vt:lpstr>Stock Option Calculator</vt:lpstr>
      <vt:lpstr>grant</vt:lpstr>
      <vt:lpstr>options</vt:lpstr>
      <vt:lpstr>period</vt:lpstr>
      <vt:lpstr>stock</vt:lpstr>
      <vt:lpstr>Total</vt:lpstr>
      <vt:lpstr>Year1</vt:lpstr>
      <vt:lpstr>Year2</vt:lpstr>
      <vt:lpstr>Year3</vt:lpstr>
      <vt:lpstr>Year4</vt:lpstr>
      <vt:lpstr>Year5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GIGANTE NICOLA [SM3201239]</cp:lastModifiedBy>
  <dcterms:created xsi:type="dcterms:W3CDTF">2024-10-03T16:33:16Z</dcterms:created>
  <dcterms:modified xsi:type="dcterms:W3CDTF">2025-08-04T19:36:34Z</dcterms:modified>
</cp:coreProperties>
</file>