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ushu\Desktop\"/>
    </mc:Choice>
  </mc:AlternateContent>
  <xr:revisionPtr revIDLastSave="0" documentId="13_ncr:1_{21F9BF08-C8DA-483A-9FA2-5A7883A2F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vember" sheetId="2" r:id="rId1"/>
    <sheet name="Decemb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2" l="1"/>
  <c r="Q16" i="2"/>
  <c r="K18" i="2"/>
  <c r="K14" i="2"/>
  <c r="U13" i="2"/>
  <c r="K10" i="2"/>
  <c r="U13" i="1"/>
  <c r="K18" i="1"/>
  <c r="K14" i="1"/>
  <c r="K10" i="1"/>
  <c r="U12" i="2" l="1"/>
  <c r="W22" i="2" s="1"/>
  <c r="U12" i="1"/>
  <c r="Q16" i="1" s="1"/>
  <c r="W22" i="1" s="1"/>
</calcChain>
</file>

<file path=xl/sharedStrings.xml><?xml version="1.0" encoding="utf-8"?>
<sst xmlns="http://schemas.openxmlformats.org/spreadsheetml/2006/main" count="110" uniqueCount="20">
  <si>
    <t>чт</t>
  </si>
  <si>
    <t xml:space="preserve">пт </t>
  </si>
  <si>
    <t>сб</t>
  </si>
  <si>
    <t>вскр</t>
  </si>
  <si>
    <t>пон</t>
  </si>
  <si>
    <t>вт</t>
  </si>
  <si>
    <t>ср</t>
  </si>
  <si>
    <t>с</t>
  </si>
  <si>
    <t>в</t>
  </si>
  <si>
    <t>=</t>
  </si>
  <si>
    <t>0.5</t>
  </si>
  <si>
    <t>смен</t>
  </si>
  <si>
    <t>пер</t>
  </si>
  <si>
    <t>10:00-22:00</t>
  </si>
  <si>
    <t>16:00-22:00</t>
  </si>
  <si>
    <t>ОВ</t>
  </si>
  <si>
    <t>АВАНС</t>
  </si>
  <si>
    <t>ЗП</t>
  </si>
  <si>
    <t>%</t>
  </si>
  <si>
    <t>ВЫЧЕТ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</si>
</sst>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010-D81E-4054-B343-BAF011AC8E0C}">
  <dimension ref="A1:AH26"/>
  <sheetViews>
    <sheetView showGridLines="0" showRowColHeaders="0" tabSelected="1" workbookViewId="0">
      <selection activeCell="AC19" sqref="AC19"/>
    </sheetView>
  </sheetViews>
  <sheetFormatPr defaultRowHeight="14.4" x14ac:dyDescent="0.3"/>
  <cols>
    <col min="1" max="63" width="5.77734375" customWidth="1"/>
  </cols>
  <sheetData>
    <row r="1" spans="1:34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">
      <c r="A2" s="1"/>
      <c r="B2" s="8"/>
      <c r="C2" s="9" t="s">
        <v>5</v>
      </c>
      <c r="D2" s="9" t="s">
        <v>6</v>
      </c>
      <c r="E2" s="9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0</v>
      </c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0</v>
      </c>
      <c r="T2" s="9" t="s">
        <v>1</v>
      </c>
      <c r="U2" s="9" t="s">
        <v>2</v>
      </c>
      <c r="V2" s="9" t="s">
        <v>3</v>
      </c>
      <c r="W2" s="9" t="s">
        <v>4</v>
      </c>
      <c r="X2" s="9" t="s">
        <v>5</v>
      </c>
      <c r="Y2" s="9" t="s">
        <v>6</v>
      </c>
      <c r="Z2" s="9" t="s">
        <v>0</v>
      </c>
      <c r="AA2" s="9" t="s">
        <v>1</v>
      </c>
      <c r="AB2" s="9" t="s">
        <v>2</v>
      </c>
      <c r="AC2" s="9" t="s">
        <v>3</v>
      </c>
      <c r="AD2" s="9" t="s">
        <v>4</v>
      </c>
      <c r="AE2" s="9" t="s">
        <v>5</v>
      </c>
      <c r="AF2" s="9" t="s">
        <v>6</v>
      </c>
      <c r="AG2" s="24" t="s">
        <v>0</v>
      </c>
      <c r="AH2" s="1"/>
    </row>
    <row r="3" spans="1:34" x14ac:dyDescent="0.3">
      <c r="A3" s="1"/>
      <c r="B3" s="11"/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  <c r="U3" s="20">
        <v>19</v>
      </c>
      <c r="V3" s="20">
        <v>20</v>
      </c>
      <c r="W3" s="20">
        <v>21</v>
      </c>
      <c r="X3" s="20">
        <v>22</v>
      </c>
      <c r="Y3" s="20">
        <v>23</v>
      </c>
      <c r="Z3" s="20">
        <v>24</v>
      </c>
      <c r="AA3" s="20">
        <v>25</v>
      </c>
      <c r="AB3" s="20">
        <v>26</v>
      </c>
      <c r="AC3" s="20">
        <v>27</v>
      </c>
      <c r="AD3" s="20">
        <v>28</v>
      </c>
      <c r="AE3" s="20">
        <v>29</v>
      </c>
      <c r="AF3" s="20">
        <v>30</v>
      </c>
      <c r="AG3" s="25">
        <v>1</v>
      </c>
      <c r="AH3" s="1"/>
    </row>
    <row r="4" spans="1:34" x14ac:dyDescent="0.3">
      <c r="A4" s="1"/>
      <c r="B4" s="11" t="s">
        <v>7</v>
      </c>
      <c r="C4" s="5"/>
      <c r="D4" s="5"/>
      <c r="E4" s="5"/>
      <c r="F4" s="5"/>
      <c r="G4" s="3">
        <v>1</v>
      </c>
      <c r="H4" s="3">
        <v>1</v>
      </c>
      <c r="I4" s="5"/>
      <c r="J4" s="5"/>
      <c r="K4" s="5"/>
      <c r="L4" s="4" t="s">
        <v>10</v>
      </c>
      <c r="M4" s="5"/>
      <c r="N4" s="3">
        <v>1</v>
      </c>
      <c r="O4" s="3">
        <v>1</v>
      </c>
      <c r="P4" s="5"/>
      <c r="Q4" s="5"/>
      <c r="R4" s="4" t="s">
        <v>10</v>
      </c>
      <c r="S4" s="5"/>
      <c r="T4" s="5"/>
      <c r="U4" s="3">
        <v>1</v>
      </c>
      <c r="V4" s="3">
        <v>1</v>
      </c>
      <c r="W4" s="5"/>
      <c r="X4" s="5"/>
      <c r="Y4" s="5"/>
      <c r="Z4" s="4" t="s">
        <v>10</v>
      </c>
      <c r="AA4" s="5"/>
      <c r="AB4" s="3">
        <v>1</v>
      </c>
      <c r="AC4" s="5"/>
      <c r="AD4" s="3">
        <v>1</v>
      </c>
      <c r="AE4" s="5"/>
      <c r="AF4" s="4" t="s">
        <v>10</v>
      </c>
      <c r="AG4" s="26"/>
      <c r="AH4" s="1"/>
    </row>
    <row r="5" spans="1:34" ht="15" thickBot="1" x14ac:dyDescent="0.35">
      <c r="A5" s="1"/>
      <c r="B5" s="14" t="s">
        <v>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27"/>
      <c r="AH5" s="1"/>
    </row>
    <row r="6" spans="1:3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"/>
      <c r="U6" s="31"/>
      <c r="V6" s="3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/>
      <c r="B9" s="1"/>
      <c r="C9" s="1"/>
      <c r="D9" s="1"/>
      <c r="E9" s="1"/>
      <c r="F9" s="1"/>
      <c r="G9" s="1"/>
      <c r="H9" s="33" t="s">
        <v>10</v>
      </c>
      <c r="I9" s="33"/>
      <c r="J9" s="32" t="s">
        <v>14</v>
      </c>
      <c r="K9" s="3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33"/>
      <c r="I10" s="33"/>
      <c r="J10" s="20" t="s">
        <v>9</v>
      </c>
      <c r="K10" s="19">
        <f>COUNTIF($C$4:$AG$5,"1")</f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2" t="s">
        <v>19</v>
      </c>
      <c r="Z11" s="32"/>
      <c r="AA11" s="28" t="s">
        <v>9</v>
      </c>
      <c r="AB11" s="28">
        <v>794</v>
      </c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2" t="s">
        <v>11</v>
      </c>
      <c r="T12" s="22" t="s">
        <v>9</v>
      </c>
      <c r="U12" s="22">
        <f>$K$10+($K$14/2)</f>
        <v>10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"/>
      <c r="B13" s="1"/>
      <c r="C13" s="1"/>
      <c r="D13" s="1"/>
      <c r="E13" s="1"/>
      <c r="F13" s="1"/>
      <c r="G13" s="1"/>
      <c r="H13" s="34">
        <v>1</v>
      </c>
      <c r="I13" s="34"/>
      <c r="J13" s="35" t="s">
        <v>13</v>
      </c>
      <c r="K13" s="36"/>
      <c r="L13" s="1"/>
      <c r="M13" s="1"/>
      <c r="N13" s="1"/>
      <c r="O13" s="1"/>
      <c r="P13" s="1"/>
      <c r="Q13" s="1"/>
      <c r="R13" s="1"/>
      <c r="S13" s="22" t="s">
        <v>18</v>
      </c>
      <c r="T13" s="22" t="s">
        <v>9</v>
      </c>
      <c r="U13" s="22">
        <f>$U$14*1.1</f>
        <v>2376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1"/>
      <c r="B14" s="1"/>
      <c r="C14" s="1"/>
      <c r="D14" s="1"/>
      <c r="E14" s="1"/>
      <c r="F14" s="1"/>
      <c r="G14" s="1"/>
      <c r="H14" s="34"/>
      <c r="I14" s="34"/>
      <c r="J14" s="20" t="s">
        <v>9</v>
      </c>
      <c r="K14" s="19">
        <f>COUNTIF($C$4:$AG$5,"0.5")</f>
        <v>4</v>
      </c>
      <c r="L14" s="1"/>
      <c r="M14" s="1"/>
      <c r="N14" s="1"/>
      <c r="O14" s="1"/>
      <c r="P14" s="1"/>
      <c r="Q14" s="1"/>
      <c r="R14" s="1"/>
      <c r="S14" s="23" t="s">
        <v>12</v>
      </c>
      <c r="T14" s="23" t="s">
        <v>9</v>
      </c>
      <c r="U14" s="23">
        <v>2160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8463-7562</f>
        <v>901</v>
      </c>
      <c r="AB15" s="1"/>
      <c r="AC15" s="1"/>
      <c r="AD15" s="1"/>
      <c r="AE15" s="1"/>
      <c r="AF15" s="1"/>
      <c r="AG15" s="1"/>
      <c r="AH15" s="1"/>
    </row>
    <row r="16" spans="1:3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7">
        <f>$U$12*1000 + $U$13 - $AB$11</f>
        <v>11582</v>
      </c>
      <c r="R16" s="37"/>
      <c r="S16" s="37"/>
      <c r="T16" s="37"/>
      <c r="U16" s="37"/>
      <c r="V16" s="37"/>
      <c r="W16" s="37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/>
      <c r="B17" s="1"/>
      <c r="C17" s="1"/>
      <c r="D17" s="1"/>
      <c r="E17" s="1"/>
      <c r="F17" s="1"/>
      <c r="G17" s="1"/>
      <c r="H17" s="38">
        <v>0</v>
      </c>
      <c r="I17" s="38"/>
      <c r="J17" s="32" t="s">
        <v>15</v>
      </c>
      <c r="K17" s="32"/>
      <c r="L17" s="1"/>
      <c r="M17" s="1"/>
      <c r="N17" s="1"/>
      <c r="O17" s="1"/>
      <c r="P17" s="1"/>
      <c r="Q17" s="37"/>
      <c r="R17" s="37"/>
      <c r="S17" s="37"/>
      <c r="T17" s="37"/>
      <c r="U17" s="37"/>
      <c r="V17" s="37"/>
      <c r="W17" s="37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/>
      <c r="B18" s="1"/>
      <c r="C18" s="1"/>
      <c r="D18" s="1"/>
      <c r="E18" s="1"/>
      <c r="F18" s="1"/>
      <c r="G18" s="1"/>
      <c r="H18" s="38"/>
      <c r="I18" s="38"/>
      <c r="J18" s="20" t="s">
        <v>9</v>
      </c>
      <c r="K18" s="19">
        <f>COUNTIF($C$4:$AG$5,"0")</f>
        <v>0</v>
      </c>
      <c r="L18" s="1"/>
      <c r="M18" s="1"/>
      <c r="N18" s="1"/>
      <c r="O18" s="1"/>
      <c r="P18" s="1"/>
      <c r="Q18" s="37"/>
      <c r="R18" s="37"/>
      <c r="S18" s="37"/>
      <c r="T18" s="37"/>
      <c r="U18" s="37"/>
      <c r="V18" s="37"/>
      <c r="W18" s="37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7"/>
      <c r="R19" s="37"/>
      <c r="S19" s="37"/>
      <c r="T19" s="37"/>
      <c r="U19" s="37"/>
      <c r="V19" s="37"/>
      <c r="W19" s="3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9" t="s">
        <v>16</v>
      </c>
      <c r="P21" s="29"/>
      <c r="Q21" s="29"/>
      <c r="R21" s="1"/>
      <c r="S21" s="1"/>
      <c r="T21" s="1"/>
      <c r="U21" s="1"/>
      <c r="V21" s="1"/>
      <c r="W21" s="29" t="s">
        <v>17</v>
      </c>
      <c r="X21" s="29"/>
      <c r="Y21" s="29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0">
        <v>4000</v>
      </c>
      <c r="P22" s="30"/>
      <c r="Q22" s="30"/>
      <c r="R22" s="1"/>
      <c r="S22" s="1"/>
      <c r="T22" s="1"/>
      <c r="U22" s="1"/>
      <c r="V22" s="1"/>
      <c r="W22" s="30">
        <f>$Q$16-$O$22</f>
        <v>7582</v>
      </c>
      <c r="X22" s="30"/>
      <c r="Y22" s="30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0"/>
      <c r="P23" s="30"/>
      <c r="Q23" s="30"/>
      <c r="R23" s="1"/>
      <c r="S23" s="1"/>
      <c r="T23" s="1"/>
      <c r="U23" s="1"/>
      <c r="V23" s="1"/>
      <c r="W23" s="30"/>
      <c r="X23" s="30"/>
      <c r="Y23" s="30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0"/>
      <c r="P24" s="30"/>
      <c r="Q24" s="30"/>
      <c r="R24" s="1"/>
      <c r="S24" s="1"/>
      <c r="T24" s="1"/>
      <c r="U24" s="1"/>
      <c r="V24" s="1"/>
      <c r="W24" s="30"/>
      <c r="X24" s="30"/>
      <c r="Y24" s="30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</sheetData>
  <mergeCells count="13">
    <mergeCell ref="H9:I10"/>
    <mergeCell ref="J9:K9"/>
    <mergeCell ref="H13:I14"/>
    <mergeCell ref="J13:K13"/>
    <mergeCell ref="Q16:W19"/>
    <mergeCell ref="H17:I18"/>
    <mergeCell ref="J17:K17"/>
    <mergeCell ref="O21:Q21"/>
    <mergeCell ref="W21:Y21"/>
    <mergeCell ref="O22:Q24"/>
    <mergeCell ref="W22:Y24"/>
    <mergeCell ref="U6:V6"/>
    <mergeCell ref="Y11:Z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4"/>
  <sheetViews>
    <sheetView showGridLines="0" showRowColHeaders="0" workbookViewId="0">
      <selection activeCell="AC11" sqref="AA11:AC11"/>
    </sheetView>
  </sheetViews>
  <sheetFormatPr defaultRowHeight="14.4" x14ac:dyDescent="0.3"/>
  <cols>
    <col min="1" max="33" width="5.77734375" style="1" customWidth="1"/>
    <col min="34" max="16384" width="8.88671875" style="1"/>
  </cols>
  <sheetData>
    <row r="1" spans="2:33" ht="15" thickBot="1" x14ac:dyDescent="0.35"/>
    <row r="2" spans="2:33" x14ac:dyDescent="0.3">
      <c r="B2" s="8"/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0</v>
      </c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0</v>
      </c>
      <c r="R2" s="9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0</v>
      </c>
      <c r="Y2" s="9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0</v>
      </c>
      <c r="AF2" s="9" t="s">
        <v>1</v>
      </c>
      <c r="AG2" s="10" t="s">
        <v>2</v>
      </c>
    </row>
    <row r="3" spans="2:33" x14ac:dyDescent="0.3">
      <c r="B3" s="1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12">
        <v>31</v>
      </c>
    </row>
    <row r="4" spans="2:33" x14ac:dyDescent="0.3">
      <c r="B4" s="11" t="s">
        <v>7</v>
      </c>
      <c r="C4" s="4" t="s">
        <v>10</v>
      </c>
      <c r="D4" s="2"/>
      <c r="E4" s="5"/>
      <c r="F4" s="5"/>
      <c r="G4" s="5"/>
      <c r="H4" s="2"/>
      <c r="I4" s="5"/>
      <c r="J4" s="5"/>
      <c r="K4" s="4" t="s">
        <v>10</v>
      </c>
      <c r="L4" s="5"/>
      <c r="M4" s="5"/>
      <c r="N4" s="3" t="s">
        <v>10</v>
      </c>
      <c r="O4" s="2"/>
      <c r="P4" s="4" t="s">
        <v>10</v>
      </c>
      <c r="Q4" s="2"/>
      <c r="R4" s="2"/>
      <c r="S4" s="5"/>
      <c r="T4" s="2"/>
      <c r="U4" s="4" t="s">
        <v>10</v>
      </c>
      <c r="V4" s="2"/>
      <c r="W4" s="2"/>
      <c r="X4" s="2"/>
      <c r="Y4" s="2"/>
      <c r="Z4" s="5"/>
      <c r="AA4" s="2"/>
      <c r="AB4" s="3">
        <v>1</v>
      </c>
      <c r="AC4" s="2"/>
      <c r="AD4" s="4" t="s">
        <v>10</v>
      </c>
      <c r="AE4" s="6">
        <v>0</v>
      </c>
      <c r="AF4" s="6">
        <v>0</v>
      </c>
      <c r="AG4" s="13">
        <v>0</v>
      </c>
    </row>
    <row r="5" spans="2:33" ht="15" thickBot="1" x14ac:dyDescent="0.35">
      <c r="B5" s="14" t="s">
        <v>8</v>
      </c>
      <c r="C5" s="15"/>
      <c r="D5" s="15"/>
      <c r="E5" s="18"/>
      <c r="F5" s="18"/>
      <c r="G5" s="15"/>
      <c r="H5" s="15"/>
      <c r="I5" s="15"/>
      <c r="J5" s="15"/>
      <c r="K5" s="15"/>
      <c r="L5" s="16">
        <v>1</v>
      </c>
      <c r="M5" s="16">
        <v>1</v>
      </c>
      <c r="N5" s="15"/>
      <c r="O5" s="15"/>
      <c r="P5" s="15"/>
      <c r="Q5" s="15"/>
      <c r="R5" s="15"/>
      <c r="S5" s="16">
        <v>1</v>
      </c>
      <c r="T5" s="16">
        <v>1</v>
      </c>
      <c r="U5" s="15"/>
      <c r="V5" s="15"/>
      <c r="W5" s="15"/>
      <c r="X5" s="15"/>
      <c r="Y5" s="15"/>
      <c r="Z5" s="16">
        <v>1</v>
      </c>
      <c r="AA5" s="16">
        <v>1</v>
      </c>
      <c r="AB5" s="15"/>
      <c r="AC5" s="15"/>
      <c r="AD5" s="15"/>
      <c r="AE5" s="15"/>
      <c r="AF5" s="15"/>
      <c r="AG5" s="17"/>
    </row>
    <row r="6" spans="2:33" x14ac:dyDescent="0.3">
      <c r="T6" s="7"/>
      <c r="U6" s="31"/>
      <c r="V6" s="31"/>
    </row>
    <row r="9" spans="2:33" x14ac:dyDescent="0.3">
      <c r="H9" s="33" t="s">
        <v>10</v>
      </c>
      <c r="I9" s="33"/>
      <c r="J9" s="32" t="s">
        <v>14</v>
      </c>
      <c r="K9" s="32"/>
    </row>
    <row r="10" spans="2:33" x14ac:dyDescent="0.3">
      <c r="H10" s="33"/>
      <c r="I10" s="33"/>
      <c r="J10" s="2" t="s">
        <v>9</v>
      </c>
      <c r="K10" s="19">
        <f>COUNTIF($C$4:$AG$5,"1")</f>
        <v>7</v>
      </c>
    </row>
    <row r="11" spans="2:33" x14ac:dyDescent="0.3">
      <c r="AA11" s="1" t="s">
        <v>19</v>
      </c>
      <c r="AB11" s="1" t="s">
        <v>9</v>
      </c>
    </row>
    <row r="12" spans="2:33" x14ac:dyDescent="0.3">
      <c r="S12" s="21" t="s">
        <v>11</v>
      </c>
      <c r="T12" s="21" t="s">
        <v>9</v>
      </c>
      <c r="U12" s="21">
        <f>$K$10+($K$14/2)</f>
        <v>10</v>
      </c>
    </row>
    <row r="13" spans="2:33" x14ac:dyDescent="0.3">
      <c r="H13" s="34">
        <v>1</v>
      </c>
      <c r="I13" s="34"/>
      <c r="J13" s="35" t="s">
        <v>13</v>
      </c>
      <c r="K13" s="36"/>
      <c r="S13" s="21" t="s">
        <v>18</v>
      </c>
      <c r="T13" s="21" t="s">
        <v>9</v>
      </c>
      <c r="U13" s="21">
        <f>$U$14*1.1</f>
        <v>0</v>
      </c>
    </row>
    <row r="14" spans="2:33" x14ac:dyDescent="0.3">
      <c r="H14" s="34"/>
      <c r="I14" s="34"/>
      <c r="J14" s="2" t="s">
        <v>9</v>
      </c>
      <c r="K14" s="19">
        <f>COUNTIF($C$4:$AG$5,"0.5")</f>
        <v>6</v>
      </c>
      <c r="S14" s="23" t="s">
        <v>12</v>
      </c>
      <c r="T14" s="23" t="s">
        <v>9</v>
      </c>
      <c r="U14" s="23">
        <v>0</v>
      </c>
    </row>
    <row r="16" spans="2:33" x14ac:dyDescent="0.3">
      <c r="Q16" s="37">
        <f>$U$12*1000 + $U$13</f>
        <v>10000</v>
      </c>
      <c r="R16" s="37"/>
      <c r="S16" s="37"/>
      <c r="T16" s="37"/>
      <c r="U16" s="37"/>
      <c r="V16" s="37"/>
      <c r="W16" s="37"/>
    </row>
    <row r="17" spans="8:25" x14ac:dyDescent="0.3">
      <c r="H17" s="38">
        <v>0</v>
      </c>
      <c r="I17" s="38"/>
      <c r="J17" s="32" t="s">
        <v>15</v>
      </c>
      <c r="K17" s="32"/>
      <c r="Q17" s="37"/>
      <c r="R17" s="37"/>
      <c r="S17" s="37"/>
      <c r="T17" s="37"/>
      <c r="U17" s="37"/>
      <c r="V17" s="37"/>
      <c r="W17" s="37"/>
    </row>
    <row r="18" spans="8:25" x14ac:dyDescent="0.3">
      <c r="H18" s="38"/>
      <c r="I18" s="38"/>
      <c r="J18" s="2" t="s">
        <v>9</v>
      </c>
      <c r="K18" s="19">
        <f>COUNTIF($C$4:$AG$5,"0")</f>
        <v>3</v>
      </c>
      <c r="Q18" s="37"/>
      <c r="R18" s="37"/>
      <c r="S18" s="37"/>
      <c r="T18" s="37"/>
      <c r="U18" s="37"/>
      <c r="V18" s="37"/>
      <c r="W18" s="37"/>
    </row>
    <row r="19" spans="8:25" x14ac:dyDescent="0.3">
      <c r="Q19" s="37"/>
      <c r="R19" s="37"/>
      <c r="S19" s="37"/>
      <c r="T19" s="37"/>
      <c r="U19" s="37"/>
      <c r="V19" s="37"/>
      <c r="W19" s="37"/>
    </row>
    <row r="21" spans="8:25" x14ac:dyDescent="0.3">
      <c r="O21" s="29" t="s">
        <v>16</v>
      </c>
      <c r="P21" s="29"/>
      <c r="Q21" s="29"/>
      <c r="W21" s="29" t="s">
        <v>17</v>
      </c>
      <c r="X21" s="29"/>
      <c r="Y21" s="29"/>
    </row>
    <row r="22" spans="8:25" x14ac:dyDescent="0.3">
      <c r="O22" s="30">
        <v>0</v>
      </c>
      <c r="P22" s="30"/>
      <c r="Q22" s="30"/>
      <c r="W22" s="30">
        <f>$Q$16-$O$22</f>
        <v>10000</v>
      </c>
      <c r="X22" s="30"/>
      <c r="Y22" s="30"/>
    </row>
    <row r="23" spans="8:25" x14ac:dyDescent="0.3">
      <c r="O23" s="30"/>
      <c r="P23" s="30"/>
      <c r="Q23" s="30"/>
      <c r="W23" s="30"/>
      <c r="X23" s="30"/>
      <c r="Y23" s="30"/>
    </row>
    <row r="24" spans="8:25" x14ac:dyDescent="0.3">
      <c r="O24" s="30"/>
      <c r="P24" s="30"/>
      <c r="Q24" s="30"/>
      <c r="W24" s="30"/>
      <c r="X24" s="30"/>
      <c r="Y24" s="30"/>
    </row>
  </sheetData>
  <mergeCells count="12">
    <mergeCell ref="O22:Q24"/>
    <mergeCell ref="W22:Y24"/>
    <mergeCell ref="O21:Q21"/>
    <mergeCell ref="W21:Y21"/>
    <mergeCell ref="Q16:W19"/>
    <mergeCell ref="J9:K9"/>
    <mergeCell ref="J13:K13"/>
    <mergeCell ref="U6:V6"/>
    <mergeCell ref="J17:K17"/>
    <mergeCell ref="H13:I14"/>
    <mergeCell ref="H17:I18"/>
    <mergeCell ref="H9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Андрей Бушумов</dc:creator>
  <cp:lastModifiedBy>Андрей Бушумов</cp:lastModifiedBy>
  <dcterms:modified xsi:type="dcterms:W3CDTF">2022-12-15T17:16:26Z</dcterms:modified>
</cp:coreProperties>
</file>