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8B3BFED5-7AEF-4DF2-9975-BD646FA62A82}" xr6:coauthVersionLast="45" xr6:coauthVersionMax="45" xr10:uidLastSave="{00000000-0000-0000-0000-000000000000}"/>
  <bookViews>
    <workbookView xWindow="-28920" yWindow="15" windowWidth="29040" windowHeight="15840" activeTab="1" xr2:uid="{8A79D19F-4649-4E7C-A36B-2367B36B0DF7}"/>
  </bookViews>
  <sheets>
    <sheet name="Top" sheetId="6" r:id="rId1"/>
    <sheet name="I14_Concello" sheetId="4" r:id="rId2"/>
    <sheet name="DatosConcello" sheetId="3" r:id="rId3"/>
    <sheet name="Setup" sheetId="5" r:id="rId4"/>
  </sheets>
  <definedNames>
    <definedName name="_xlnm._FilterDatabase" localSheetId="1" hidden="1">I14_Concello!$A$4:$V$317</definedName>
    <definedName name="Carpeta">Setup!$C$3</definedName>
    <definedName name="ExternalData_1" localSheetId="2" hidden="1">DatosConcello!$A$1:$E$5009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C3" i="5" l="1" a="1"/>
  <c r="C3" i="5" s="1"/>
  <c r="U1" i="4" l="1"/>
  <c r="G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H4" i="4" l="1"/>
  <c r="I4" i="4" s="1"/>
  <c r="J4" i="4" s="1"/>
  <c r="K4" i="4" s="1"/>
  <c r="O4" i="4"/>
  <c r="G30" i="4" s="1"/>
  <c r="O30" i="4" s="1"/>
  <c r="L4" i="4" l="1"/>
  <c r="M4" i="4" s="1"/>
  <c r="C3" i="6" s="1"/>
  <c r="G50" i="4"/>
  <c r="O50" i="4" s="1"/>
  <c r="G311" i="4"/>
  <c r="O311" i="4" s="1"/>
  <c r="G43" i="4"/>
  <c r="O43" i="4" s="1"/>
  <c r="G293" i="4"/>
  <c r="O293" i="4" s="1"/>
  <c r="G145" i="4"/>
  <c r="O145" i="4" s="1"/>
  <c r="G294" i="4"/>
  <c r="O294" i="4" s="1"/>
  <c r="G5" i="4"/>
  <c r="G211" i="4"/>
  <c r="O211" i="4" s="1"/>
  <c r="G42" i="4"/>
  <c r="O42" i="4" s="1"/>
  <c r="G316" i="4"/>
  <c r="O316" i="4" s="1"/>
  <c r="G312" i="4"/>
  <c r="O312" i="4" s="1"/>
  <c r="G118" i="4"/>
  <c r="O118" i="4" s="1"/>
  <c r="G227" i="4"/>
  <c r="O227" i="4" s="1"/>
  <c r="G14" i="4"/>
  <c r="O14" i="4" s="1"/>
  <c r="G140" i="4"/>
  <c r="O140" i="4" s="1"/>
  <c r="G213" i="4"/>
  <c r="O213" i="4" s="1"/>
  <c r="G76" i="4"/>
  <c r="O76" i="4" s="1"/>
  <c r="G70" i="4"/>
  <c r="O70" i="4" s="1"/>
  <c r="G74" i="4"/>
  <c r="O74" i="4" s="1"/>
  <c r="G138" i="4"/>
  <c r="O138" i="4" s="1"/>
  <c r="G142" i="4"/>
  <c r="O142" i="4" s="1"/>
  <c r="G143" i="4"/>
  <c r="O143" i="4" s="1"/>
  <c r="G290" i="4"/>
  <c r="O290" i="4" s="1"/>
  <c r="G175" i="4"/>
  <c r="O175" i="4" s="1"/>
  <c r="G158" i="4"/>
  <c r="O158" i="4" s="1"/>
  <c r="G159" i="4"/>
  <c r="O159" i="4" s="1"/>
  <c r="G210" i="4"/>
  <c r="O210" i="4" s="1"/>
  <c r="G198" i="4"/>
  <c r="O198" i="4" s="1"/>
  <c r="G306" i="4"/>
  <c r="O306" i="4" s="1"/>
  <c r="G191" i="4"/>
  <c r="O191" i="4" s="1"/>
  <c r="G220" i="4"/>
  <c r="O220" i="4" s="1"/>
  <c r="G207" i="4"/>
  <c r="O207" i="4" s="1"/>
  <c r="G222" i="4"/>
  <c r="O222" i="4" s="1"/>
  <c r="G241" i="4"/>
  <c r="O241" i="4" s="1"/>
  <c r="G79" i="4"/>
  <c r="O79" i="4" s="1"/>
  <c r="G229" i="4"/>
  <c r="O229" i="4" s="1"/>
  <c r="G230" i="4"/>
  <c r="O230" i="4" s="1"/>
  <c r="G247" i="4"/>
  <c r="O247" i="4" s="1"/>
  <c r="G248" i="4"/>
  <c r="O248" i="4" s="1"/>
  <c r="G249" i="4"/>
  <c r="O249" i="4" s="1"/>
  <c r="G149" i="4"/>
  <c r="O149" i="4" s="1"/>
  <c r="G261" i="4"/>
  <c r="O261" i="4" s="1"/>
  <c r="G254" i="4"/>
  <c r="O254" i="4" s="1"/>
  <c r="G255" i="4"/>
  <c r="O255" i="4" s="1"/>
  <c r="G280" i="4"/>
  <c r="O280" i="4" s="1"/>
  <c r="G273" i="4"/>
  <c r="O273" i="4" s="1"/>
  <c r="G141" i="4"/>
  <c r="O141" i="4" s="1"/>
  <c r="G184" i="4"/>
  <c r="O184" i="4" s="1"/>
  <c r="G269" i="4"/>
  <c r="O269" i="4" s="1"/>
  <c r="G286" i="4"/>
  <c r="O286" i="4" s="1"/>
  <c r="G279" i="4"/>
  <c r="O279" i="4" s="1"/>
  <c r="G288" i="4"/>
  <c r="O288" i="4" s="1"/>
  <c r="G313" i="4"/>
  <c r="O313" i="4" s="1"/>
  <c r="G180" i="4"/>
  <c r="O180" i="4" s="1"/>
  <c r="G66" i="4"/>
  <c r="O66" i="4" s="1"/>
  <c r="G105" i="4"/>
  <c r="O105" i="4" s="1"/>
  <c r="G168" i="4"/>
  <c r="O168" i="4" s="1"/>
  <c r="G283" i="4"/>
  <c r="O283" i="4" s="1"/>
  <c r="P4" i="4"/>
  <c r="H7" i="4" s="1"/>
  <c r="P7" i="4" s="1"/>
  <c r="G205" i="4"/>
  <c r="O205" i="4" s="1"/>
  <c r="G277" i="4"/>
  <c r="O277" i="4" s="1"/>
  <c r="G106" i="4"/>
  <c r="O106" i="4" s="1"/>
  <c r="G238" i="4"/>
  <c r="O238" i="4" s="1"/>
  <c r="G302" i="4"/>
  <c r="O302" i="4" s="1"/>
  <c r="G181" i="4"/>
  <c r="O181" i="4" s="1"/>
  <c r="G263" i="4"/>
  <c r="O263" i="4" s="1"/>
  <c r="G82" i="4"/>
  <c r="O82" i="4" s="1"/>
  <c r="G232" i="4"/>
  <c r="O232" i="4" s="1"/>
  <c r="G296" i="4"/>
  <c r="O296" i="4" s="1"/>
  <c r="G166" i="4"/>
  <c r="O166" i="4" s="1"/>
  <c r="G257" i="4"/>
  <c r="O257" i="4" s="1"/>
  <c r="G58" i="4"/>
  <c r="O58" i="4" s="1"/>
  <c r="G103" i="4"/>
  <c r="O103" i="4" s="1"/>
  <c r="G125" i="4"/>
  <c r="O125" i="4" s="1"/>
  <c r="G132" i="4"/>
  <c r="O132" i="4" s="1"/>
  <c r="G171" i="4"/>
  <c r="O171" i="4" s="1"/>
  <c r="G19" i="4"/>
  <c r="O19" i="4" s="1"/>
  <c r="G97" i="4"/>
  <c r="O97" i="4" s="1"/>
  <c r="G128" i="4"/>
  <c r="O128" i="4" s="1"/>
  <c r="G151" i="4"/>
  <c r="O151" i="4" s="1"/>
  <c r="G62" i="4"/>
  <c r="O62" i="4" s="1"/>
  <c r="G35" i="4"/>
  <c r="O35" i="4" s="1"/>
  <c r="G98" i="4"/>
  <c r="O98" i="4" s="1"/>
  <c r="G38" i="4"/>
  <c r="O38" i="4" s="1"/>
  <c r="G218" i="4"/>
  <c r="O218" i="4" s="1"/>
  <c r="G285" i="4"/>
  <c r="O285" i="4" s="1"/>
  <c r="G135" i="4"/>
  <c r="O135" i="4" s="1"/>
  <c r="G246" i="4"/>
  <c r="O246" i="4" s="1"/>
  <c r="G310" i="4"/>
  <c r="O310" i="4" s="1"/>
  <c r="G196" i="4"/>
  <c r="O196" i="4" s="1"/>
  <c r="G271" i="4"/>
  <c r="O271" i="4" s="1"/>
  <c r="G114" i="4"/>
  <c r="O114" i="4" s="1"/>
  <c r="G240" i="4"/>
  <c r="O240" i="4" s="1"/>
  <c r="G304" i="4"/>
  <c r="O304" i="4" s="1"/>
  <c r="G183" i="4"/>
  <c r="O183" i="4" s="1"/>
  <c r="G265" i="4"/>
  <c r="O265" i="4" s="1"/>
  <c r="G122" i="4"/>
  <c r="O122" i="4" s="1"/>
  <c r="G95" i="4"/>
  <c r="O95" i="4" s="1"/>
  <c r="G85" i="4"/>
  <c r="O85" i="4" s="1"/>
  <c r="G116" i="4"/>
  <c r="O116" i="4" s="1"/>
  <c r="G163" i="4"/>
  <c r="O163" i="4" s="1"/>
  <c r="G10" i="4"/>
  <c r="O10" i="4" s="1"/>
  <c r="G81" i="4"/>
  <c r="O81" i="4" s="1"/>
  <c r="G120" i="4"/>
  <c r="O120" i="4" s="1"/>
  <c r="G228" i="4"/>
  <c r="O228" i="4" s="1"/>
  <c r="G291" i="4"/>
  <c r="O291" i="4" s="1"/>
  <c r="G225" i="4"/>
  <c r="O225" i="4" s="1"/>
  <c r="G243" i="4"/>
  <c r="O243" i="4" s="1"/>
  <c r="G237" i="4"/>
  <c r="O237" i="4" s="1"/>
  <c r="G301" i="4"/>
  <c r="O301" i="4" s="1"/>
  <c r="G178" i="4"/>
  <c r="O178" i="4" s="1"/>
  <c r="G262" i="4"/>
  <c r="O262" i="4" s="1"/>
  <c r="G46" i="4"/>
  <c r="O46" i="4" s="1"/>
  <c r="G221" i="4"/>
  <c r="O221" i="4" s="1"/>
  <c r="G287" i="4"/>
  <c r="O287" i="4" s="1"/>
  <c r="G162" i="4"/>
  <c r="O162" i="4" s="1"/>
  <c r="G256" i="4"/>
  <c r="O256" i="4" s="1"/>
  <c r="G6" i="4"/>
  <c r="O6" i="4" s="1"/>
  <c r="G212" i="4"/>
  <c r="O212" i="4" s="1"/>
  <c r="G281" i="4"/>
  <c r="O281" i="4" s="1"/>
  <c r="G224" i="4"/>
  <c r="O224" i="4" s="1"/>
  <c r="G39" i="4"/>
  <c r="O39" i="4" s="1"/>
  <c r="G61" i="4"/>
  <c r="O61" i="4" s="1"/>
  <c r="G68" i="4"/>
  <c r="O68" i="4" s="1"/>
  <c r="G107" i="4"/>
  <c r="O107" i="4" s="1"/>
  <c r="G209" i="4"/>
  <c r="O209" i="4" s="1"/>
  <c r="G33" i="4"/>
  <c r="O33" i="4" s="1"/>
  <c r="G64" i="4"/>
  <c r="O64" i="4" s="1"/>
  <c r="G252" i="4"/>
  <c r="O252" i="4" s="1"/>
  <c r="G307" i="4"/>
  <c r="O307" i="4" s="1"/>
  <c r="G77" i="4"/>
  <c r="O77" i="4" s="1"/>
  <c r="G41" i="4"/>
  <c r="O41" i="4" s="1"/>
  <c r="G104" i="4"/>
  <c r="O104" i="4" s="1"/>
  <c r="G102" i="4"/>
  <c r="O102" i="4" s="1"/>
  <c r="G134" i="4"/>
  <c r="O134" i="4" s="1"/>
  <c r="G245" i="4"/>
  <c r="O245" i="4" s="1"/>
  <c r="G309" i="4"/>
  <c r="O309" i="4" s="1"/>
  <c r="G194" i="4"/>
  <c r="O194" i="4" s="1"/>
  <c r="G270" i="4"/>
  <c r="O270" i="4" s="1"/>
  <c r="G78" i="4"/>
  <c r="O78" i="4" s="1"/>
  <c r="G231" i="4"/>
  <c r="O231" i="4" s="1"/>
  <c r="G295" i="4"/>
  <c r="O295" i="4" s="1"/>
  <c r="G182" i="4"/>
  <c r="O182" i="4" s="1"/>
  <c r="G264" i="4"/>
  <c r="O264" i="4" s="1"/>
  <c r="G54" i="4"/>
  <c r="O54" i="4" s="1"/>
  <c r="G223" i="4"/>
  <c r="O223" i="4" s="1"/>
  <c r="G289" i="4"/>
  <c r="O289" i="4" s="1"/>
  <c r="G242" i="4"/>
  <c r="O242" i="4" s="1"/>
  <c r="G31" i="4"/>
  <c r="O31" i="4" s="1"/>
  <c r="G21" i="4"/>
  <c r="O21" i="4" s="1"/>
  <c r="G52" i="4"/>
  <c r="O52" i="4" s="1"/>
  <c r="G99" i="4"/>
  <c r="O99" i="4" s="1"/>
  <c r="G169" i="4"/>
  <c r="O169" i="4" s="1"/>
  <c r="G17" i="4"/>
  <c r="O17" i="4" s="1"/>
  <c r="G56" i="4"/>
  <c r="O56" i="4" s="1"/>
  <c r="G292" i="4"/>
  <c r="O292" i="4" s="1"/>
  <c r="G251" i="4"/>
  <c r="O251" i="4" s="1"/>
  <c r="G147" i="4"/>
  <c r="O147" i="4" s="1"/>
  <c r="G236" i="4"/>
  <c r="O236" i="4" s="1"/>
  <c r="G154" i="4"/>
  <c r="O154" i="4" s="1"/>
  <c r="G253" i="4"/>
  <c r="O253" i="4" s="1"/>
  <c r="G317" i="4"/>
  <c r="O317" i="4" s="1"/>
  <c r="G206" i="4"/>
  <c r="O206" i="4" s="1"/>
  <c r="G278" i="4"/>
  <c r="O278" i="4" s="1"/>
  <c r="G110" i="4"/>
  <c r="O110" i="4" s="1"/>
  <c r="G239" i="4"/>
  <c r="O239" i="4" s="1"/>
  <c r="G303" i="4"/>
  <c r="O303" i="4" s="1"/>
  <c r="G197" i="4"/>
  <c r="O197" i="4" s="1"/>
  <c r="G272" i="4"/>
  <c r="O272" i="4" s="1"/>
  <c r="G86" i="4"/>
  <c r="O86" i="4" s="1"/>
  <c r="G233" i="4"/>
  <c r="O233" i="4" s="1"/>
  <c r="G305" i="4"/>
  <c r="O305" i="4" s="1"/>
  <c r="G282" i="4"/>
  <c r="O282" i="4" s="1"/>
  <c r="G15" i="4"/>
  <c r="O15" i="4" s="1"/>
  <c r="G13" i="4"/>
  <c r="O13" i="4" s="1"/>
  <c r="G12" i="4"/>
  <c r="O12" i="4" s="1"/>
  <c r="G83" i="4"/>
  <c r="O83" i="4" s="1"/>
  <c r="G161" i="4"/>
  <c r="O161" i="4" s="1"/>
  <c r="G192" i="4"/>
  <c r="O192" i="4" s="1"/>
  <c r="G40" i="4"/>
  <c r="O40" i="4" s="1"/>
  <c r="G300" i="4"/>
  <c r="O300" i="4" s="1"/>
  <c r="G267" i="4"/>
  <c r="O267" i="4" s="1"/>
  <c r="G90" i="4"/>
  <c r="O90" i="4" s="1"/>
  <c r="G234" i="4"/>
  <c r="O234" i="4" s="1"/>
  <c r="G298" i="4"/>
  <c r="O298" i="4" s="1"/>
  <c r="G87" i="4"/>
  <c r="O87" i="4" s="1"/>
  <c r="G23" i="4"/>
  <c r="O23" i="4" s="1"/>
  <c r="G133" i="4"/>
  <c r="O133" i="4" s="1"/>
  <c r="G69" i="4"/>
  <c r="O69" i="4" s="1"/>
  <c r="G188" i="4"/>
  <c r="O188" i="4" s="1"/>
  <c r="G124" i="4"/>
  <c r="O124" i="4" s="1"/>
  <c r="G60" i="4"/>
  <c r="O60" i="4" s="1"/>
  <c r="G219" i="4"/>
  <c r="O219" i="4" s="1"/>
  <c r="G155" i="4"/>
  <c r="O155" i="4" s="1"/>
  <c r="G91" i="4"/>
  <c r="O91" i="4" s="1"/>
  <c r="G27" i="4"/>
  <c r="O27" i="4" s="1"/>
  <c r="G217" i="4"/>
  <c r="O217" i="4" s="1"/>
  <c r="G153" i="4"/>
  <c r="O153" i="4" s="1"/>
  <c r="G89" i="4"/>
  <c r="O89" i="4" s="1"/>
  <c r="G25" i="4"/>
  <c r="O25" i="4" s="1"/>
  <c r="G176" i="4"/>
  <c r="O176" i="4" s="1"/>
  <c r="G112" i="4"/>
  <c r="O112" i="4" s="1"/>
  <c r="G48" i="4"/>
  <c r="G130" i="4"/>
  <c r="O130" i="4" s="1"/>
  <c r="G244" i="4"/>
  <c r="O244" i="4" s="1"/>
  <c r="G308" i="4"/>
  <c r="O308" i="4" s="1"/>
  <c r="G226" i="4"/>
  <c r="O226" i="4" s="1"/>
  <c r="G150" i="4"/>
  <c r="O150" i="4" s="1"/>
  <c r="G146" i="4"/>
  <c r="O146" i="4" s="1"/>
  <c r="G250" i="4"/>
  <c r="O250" i="4" s="1"/>
  <c r="G314" i="4"/>
  <c r="O314" i="4" s="1"/>
  <c r="G71" i="4"/>
  <c r="O71" i="4" s="1"/>
  <c r="G7" i="4"/>
  <c r="O7" i="4" s="1"/>
  <c r="G117" i="4"/>
  <c r="O117" i="4" s="1"/>
  <c r="G53" i="4"/>
  <c r="O53" i="4" s="1"/>
  <c r="G172" i="4"/>
  <c r="O172" i="4" s="1"/>
  <c r="G108" i="4"/>
  <c r="O108" i="4" s="1"/>
  <c r="G44" i="4"/>
  <c r="O44" i="4" s="1"/>
  <c r="G203" i="4"/>
  <c r="O203" i="4" s="1"/>
  <c r="G139" i="4"/>
  <c r="O139" i="4" s="1"/>
  <c r="G75" i="4"/>
  <c r="O75" i="4" s="1"/>
  <c r="G11" i="4"/>
  <c r="O11" i="4" s="1"/>
  <c r="G201" i="4"/>
  <c r="O201" i="4" s="1"/>
  <c r="G137" i="4"/>
  <c r="O137" i="4" s="1"/>
  <c r="G73" i="4"/>
  <c r="O73" i="4" s="1"/>
  <c r="G9" i="4"/>
  <c r="O9" i="4" s="1"/>
  <c r="G160" i="4"/>
  <c r="O160" i="4" s="1"/>
  <c r="G96" i="4"/>
  <c r="O96" i="4" s="1"/>
  <c r="G32" i="4"/>
  <c r="O32" i="4" s="1"/>
  <c r="G174" i="4"/>
  <c r="O174" i="4" s="1"/>
  <c r="G260" i="4"/>
  <c r="O260" i="4" s="1"/>
  <c r="G202" i="4"/>
  <c r="O202" i="4" s="1"/>
  <c r="G94" i="4"/>
  <c r="O94" i="4" s="1"/>
  <c r="G315" i="4"/>
  <c r="O315" i="4" s="1"/>
  <c r="G297" i="4"/>
  <c r="O297" i="4" s="1"/>
  <c r="G167" i="4"/>
  <c r="O167" i="4" s="1"/>
  <c r="G258" i="4"/>
  <c r="O258" i="4" s="1"/>
  <c r="G127" i="4"/>
  <c r="O127" i="4" s="1"/>
  <c r="G63" i="4"/>
  <c r="O63" i="4" s="1"/>
  <c r="G173" i="4"/>
  <c r="O173" i="4" s="1"/>
  <c r="G109" i="4"/>
  <c r="O109" i="4" s="1"/>
  <c r="G45" i="4"/>
  <c r="O45" i="4" s="1"/>
  <c r="G164" i="4"/>
  <c r="O164" i="4" s="1"/>
  <c r="G100" i="4"/>
  <c r="O100" i="4" s="1"/>
  <c r="G36" i="4"/>
  <c r="O36" i="4" s="1"/>
  <c r="G195" i="4"/>
  <c r="O195" i="4" s="1"/>
  <c r="G131" i="4"/>
  <c r="O131" i="4" s="1"/>
  <c r="G67" i="4"/>
  <c r="O67" i="4" s="1"/>
  <c r="G34" i="4"/>
  <c r="O34" i="4" s="1"/>
  <c r="G193" i="4"/>
  <c r="O193" i="4" s="1"/>
  <c r="G129" i="4"/>
  <c r="O129" i="4" s="1"/>
  <c r="G65" i="4"/>
  <c r="O65" i="4" s="1"/>
  <c r="G216" i="4"/>
  <c r="O216" i="4" s="1"/>
  <c r="G152" i="4"/>
  <c r="O152" i="4" s="1"/>
  <c r="G88" i="4"/>
  <c r="O88" i="4" s="1"/>
  <c r="G24" i="4"/>
  <c r="O24" i="4" s="1"/>
  <c r="G190" i="4"/>
  <c r="O190" i="4" s="1"/>
  <c r="G268" i="4"/>
  <c r="O268" i="4" s="1"/>
  <c r="G275" i="4"/>
  <c r="O275" i="4" s="1"/>
  <c r="G235" i="4"/>
  <c r="O235" i="4" s="1"/>
  <c r="G170" i="4"/>
  <c r="O170" i="4" s="1"/>
  <c r="G186" i="4"/>
  <c r="O186" i="4" s="1"/>
  <c r="G266" i="4"/>
  <c r="O266" i="4" s="1"/>
  <c r="G119" i="4"/>
  <c r="O119" i="4" s="1"/>
  <c r="G55" i="4"/>
  <c r="O55" i="4" s="1"/>
  <c r="G165" i="4"/>
  <c r="O165" i="4" s="1"/>
  <c r="G101" i="4"/>
  <c r="O101" i="4" s="1"/>
  <c r="G37" i="4"/>
  <c r="O37" i="4" s="1"/>
  <c r="G156" i="4"/>
  <c r="O156" i="4" s="1"/>
  <c r="G92" i="4"/>
  <c r="O92" i="4" s="1"/>
  <c r="G28" i="4"/>
  <c r="O28" i="4" s="1"/>
  <c r="G187" i="4"/>
  <c r="O187" i="4" s="1"/>
  <c r="G123" i="4"/>
  <c r="O123" i="4" s="1"/>
  <c r="G59" i="4"/>
  <c r="O59" i="4" s="1"/>
  <c r="G26" i="4"/>
  <c r="O26" i="4" s="1"/>
  <c r="G185" i="4"/>
  <c r="O185" i="4" s="1"/>
  <c r="G121" i="4"/>
  <c r="O121" i="4" s="1"/>
  <c r="G57" i="4"/>
  <c r="O57" i="4" s="1"/>
  <c r="G208" i="4"/>
  <c r="O208" i="4" s="1"/>
  <c r="G144" i="4"/>
  <c r="O144" i="4" s="1"/>
  <c r="G80" i="4"/>
  <c r="O80" i="4" s="1"/>
  <c r="G16" i="4"/>
  <c r="O16" i="4" s="1"/>
  <c r="G204" i="4"/>
  <c r="O204" i="4" s="1"/>
  <c r="G276" i="4"/>
  <c r="O276" i="4" s="1"/>
  <c r="G22" i="4"/>
  <c r="O22" i="4" s="1"/>
  <c r="G299" i="4"/>
  <c r="O299" i="4" s="1"/>
  <c r="G189" i="4"/>
  <c r="O189" i="4" s="1"/>
  <c r="G199" i="4"/>
  <c r="O199" i="4" s="1"/>
  <c r="G274" i="4"/>
  <c r="O274" i="4" s="1"/>
  <c r="G111" i="4"/>
  <c r="O111" i="4" s="1"/>
  <c r="G47" i="4"/>
  <c r="O47" i="4" s="1"/>
  <c r="G157" i="4"/>
  <c r="O157" i="4" s="1"/>
  <c r="G93" i="4"/>
  <c r="O93" i="4" s="1"/>
  <c r="G29" i="4"/>
  <c r="O29" i="4" s="1"/>
  <c r="G148" i="4"/>
  <c r="O148" i="4" s="1"/>
  <c r="G84" i="4"/>
  <c r="O84" i="4" s="1"/>
  <c r="G20" i="4"/>
  <c r="G179" i="4"/>
  <c r="O179" i="4" s="1"/>
  <c r="G115" i="4"/>
  <c r="O115" i="4" s="1"/>
  <c r="G51" i="4"/>
  <c r="O51" i="4" s="1"/>
  <c r="G18" i="4"/>
  <c r="O18" i="4" s="1"/>
  <c r="G177" i="4"/>
  <c r="O177" i="4" s="1"/>
  <c r="G113" i="4"/>
  <c r="O113" i="4" s="1"/>
  <c r="G49" i="4"/>
  <c r="O49" i="4" s="1"/>
  <c r="G200" i="4"/>
  <c r="O200" i="4" s="1"/>
  <c r="G136" i="4"/>
  <c r="O136" i="4" s="1"/>
  <c r="G72" i="4"/>
  <c r="O72" i="4" s="1"/>
  <c r="G8" i="4"/>
  <c r="O8" i="4" s="1"/>
  <c r="G215" i="4"/>
  <c r="O215" i="4" s="1"/>
  <c r="G284" i="4"/>
  <c r="O284" i="4" s="1"/>
  <c r="G214" i="4"/>
  <c r="O214" i="4" s="1"/>
  <c r="G126" i="4"/>
  <c r="O126" i="4" s="1"/>
  <c r="G259" i="4"/>
  <c r="O259" i="4" s="1"/>
  <c r="H11" i="4"/>
  <c r="P11" i="4" s="1"/>
  <c r="H19" i="4"/>
  <c r="P19" i="4" s="1"/>
  <c r="H23" i="4"/>
  <c r="P23" i="4" s="1"/>
  <c r="H27" i="4"/>
  <c r="P27" i="4" s="1"/>
  <c r="H31" i="4"/>
  <c r="P31" i="4" s="1"/>
  <c r="H43" i="4"/>
  <c r="P43" i="4" s="1"/>
  <c r="H51" i="4"/>
  <c r="P51" i="4" s="1"/>
  <c r="H55" i="4"/>
  <c r="P55" i="4" s="1"/>
  <c r="H59" i="4"/>
  <c r="P59" i="4" s="1"/>
  <c r="H63" i="4"/>
  <c r="P63" i="4" s="1"/>
  <c r="H75" i="4"/>
  <c r="P75" i="4" s="1"/>
  <c r="H83" i="4"/>
  <c r="P83" i="4" s="1"/>
  <c r="H87" i="4"/>
  <c r="P87" i="4" s="1"/>
  <c r="H91" i="4"/>
  <c r="P91" i="4" s="1"/>
  <c r="H6" i="4"/>
  <c r="P6" i="4" s="1"/>
  <c r="H17" i="4"/>
  <c r="P17" i="4" s="1"/>
  <c r="H25" i="4"/>
  <c r="P25" i="4" s="1"/>
  <c r="H29" i="4"/>
  <c r="P29" i="4" s="1"/>
  <c r="H33" i="4"/>
  <c r="P33" i="4" s="1"/>
  <c r="H37" i="4"/>
  <c r="P37" i="4" s="1"/>
  <c r="H49" i="4"/>
  <c r="P49" i="4" s="1"/>
  <c r="H57" i="4"/>
  <c r="P57" i="4" s="1"/>
  <c r="H61" i="4"/>
  <c r="P61" i="4" s="1"/>
  <c r="H65" i="4"/>
  <c r="P65" i="4" s="1"/>
  <c r="H69" i="4"/>
  <c r="P69" i="4" s="1"/>
  <c r="H81" i="4"/>
  <c r="P81" i="4" s="1"/>
  <c r="H8" i="4"/>
  <c r="P8" i="4" s="1"/>
  <c r="H12" i="4"/>
  <c r="P12" i="4" s="1"/>
  <c r="H16" i="4"/>
  <c r="P16" i="4" s="1"/>
  <c r="H20" i="4"/>
  <c r="P20" i="4" s="1"/>
  <c r="H32" i="4"/>
  <c r="P32" i="4" s="1"/>
  <c r="H40" i="4"/>
  <c r="P40" i="4" s="1"/>
  <c r="H44" i="4"/>
  <c r="P44" i="4" s="1"/>
  <c r="H48" i="4"/>
  <c r="P48" i="4" s="1"/>
  <c r="H52" i="4"/>
  <c r="P52" i="4" s="1"/>
  <c r="H64" i="4"/>
  <c r="P64" i="4" s="1"/>
  <c r="H72" i="4"/>
  <c r="P72" i="4" s="1"/>
  <c r="H76" i="4"/>
  <c r="P76" i="4" s="1"/>
  <c r="H80" i="4"/>
  <c r="P80" i="4" s="1"/>
  <c r="H84" i="4"/>
  <c r="P84" i="4" s="1"/>
  <c r="H96" i="4"/>
  <c r="P96" i="4" s="1"/>
  <c r="H104" i="4"/>
  <c r="P104" i="4" s="1"/>
  <c r="H108" i="4"/>
  <c r="P108" i="4" s="1"/>
  <c r="H112" i="4"/>
  <c r="P112" i="4" s="1"/>
  <c r="H116" i="4"/>
  <c r="P116" i="4" s="1"/>
  <c r="H107" i="4"/>
  <c r="P107" i="4" s="1"/>
  <c r="H119" i="4"/>
  <c r="P119" i="4" s="1"/>
  <c r="H123" i="4"/>
  <c r="P123" i="4" s="1"/>
  <c r="H127" i="4"/>
  <c r="P127" i="4" s="1"/>
  <c r="H131" i="4"/>
  <c r="P131" i="4" s="1"/>
  <c r="H143" i="4"/>
  <c r="P143" i="4" s="1"/>
  <c r="H151" i="4"/>
  <c r="P151" i="4" s="1"/>
  <c r="H155" i="4"/>
  <c r="P155" i="4" s="1"/>
  <c r="H159" i="4"/>
  <c r="P159" i="4" s="1"/>
  <c r="H163" i="4"/>
  <c r="P163" i="4" s="1"/>
  <c r="H95" i="4"/>
  <c r="P95" i="4" s="1"/>
  <c r="H109" i="4"/>
  <c r="P109" i="4" s="1"/>
  <c r="H111" i="4"/>
  <c r="P111" i="4" s="1"/>
  <c r="H122" i="4"/>
  <c r="P122" i="4" s="1"/>
  <c r="H126" i="4"/>
  <c r="P126" i="4" s="1"/>
  <c r="H138" i="4"/>
  <c r="P138" i="4" s="1"/>
  <c r="H18" i="4"/>
  <c r="P18" i="4" s="1"/>
  <c r="H26" i="4"/>
  <c r="P26" i="4" s="1"/>
  <c r="H34" i="4"/>
  <c r="P34" i="4" s="1"/>
  <c r="H42" i="4"/>
  <c r="P42" i="4" s="1"/>
  <c r="H66" i="4"/>
  <c r="P66" i="4" s="1"/>
  <c r="H82" i="4"/>
  <c r="P82" i="4" s="1"/>
  <c r="H89" i="4"/>
  <c r="P89" i="4" s="1"/>
  <c r="H118" i="4"/>
  <c r="P118" i="4" s="1"/>
  <c r="H97" i="4"/>
  <c r="P97" i="4" s="1"/>
  <c r="H113" i="4"/>
  <c r="P113" i="4" s="1"/>
  <c r="H121" i="4"/>
  <c r="P121" i="4" s="1"/>
  <c r="H125" i="4"/>
  <c r="P125" i="4" s="1"/>
  <c r="H129" i="4"/>
  <c r="P129" i="4" s="1"/>
  <c r="H133" i="4"/>
  <c r="P133" i="4" s="1"/>
  <c r="H145" i="4"/>
  <c r="P145" i="4" s="1"/>
  <c r="H153" i="4"/>
  <c r="P153" i="4" s="1"/>
  <c r="H157" i="4"/>
  <c r="P157" i="4" s="1"/>
  <c r="H161" i="4"/>
  <c r="P161" i="4" s="1"/>
  <c r="H14" i="4"/>
  <c r="P14" i="4" s="1"/>
  <c r="H38" i="4"/>
  <c r="P38" i="4" s="1"/>
  <c r="H54" i="4"/>
  <c r="P54" i="4" s="1"/>
  <c r="H62" i="4"/>
  <c r="P62" i="4" s="1"/>
  <c r="H70" i="4"/>
  <c r="P70" i="4" s="1"/>
  <c r="H78" i="4"/>
  <c r="P78" i="4" s="1"/>
  <c r="H117" i="4"/>
  <c r="P117" i="4" s="1"/>
  <c r="H144" i="4"/>
  <c r="P144" i="4" s="1"/>
  <c r="H162" i="4"/>
  <c r="P162" i="4" s="1"/>
  <c r="H165" i="4"/>
  <c r="P165" i="4" s="1"/>
  <c r="H169" i="4"/>
  <c r="P169" i="4" s="1"/>
  <c r="H181" i="4"/>
  <c r="P181" i="4" s="1"/>
  <c r="H189" i="4"/>
  <c r="P189" i="4" s="1"/>
  <c r="H193" i="4"/>
  <c r="P193" i="4" s="1"/>
  <c r="H197" i="4"/>
  <c r="P197" i="4" s="1"/>
  <c r="H201" i="4"/>
  <c r="P201" i="4" s="1"/>
  <c r="H213" i="4"/>
  <c r="P213" i="4" s="1"/>
  <c r="H221" i="4"/>
  <c r="P221" i="4" s="1"/>
  <c r="H225" i="4"/>
  <c r="P225" i="4" s="1"/>
  <c r="H229" i="4"/>
  <c r="P229" i="4" s="1"/>
  <c r="H233" i="4"/>
  <c r="P233" i="4" s="1"/>
  <c r="H245" i="4"/>
  <c r="P245" i="4" s="1"/>
  <c r="H253" i="4"/>
  <c r="P253" i="4" s="1"/>
  <c r="H257" i="4"/>
  <c r="P257" i="4" s="1"/>
  <c r="H261" i="4"/>
  <c r="P261" i="4" s="1"/>
  <c r="H90" i="4"/>
  <c r="P90" i="4" s="1"/>
  <c r="H140" i="4"/>
  <c r="P140" i="4" s="1"/>
  <c r="H172" i="4"/>
  <c r="P172" i="4" s="1"/>
  <c r="H176" i="4"/>
  <c r="P176" i="4" s="1"/>
  <c r="H180" i="4"/>
  <c r="P180" i="4" s="1"/>
  <c r="H184" i="4"/>
  <c r="P184" i="4" s="1"/>
  <c r="H196" i="4"/>
  <c r="P196" i="4" s="1"/>
  <c r="H204" i="4"/>
  <c r="P204" i="4" s="1"/>
  <c r="H208" i="4"/>
  <c r="P208" i="4" s="1"/>
  <c r="H212" i="4"/>
  <c r="P212" i="4" s="1"/>
  <c r="H216" i="4"/>
  <c r="P216" i="4" s="1"/>
  <c r="H228" i="4"/>
  <c r="P228" i="4" s="1"/>
  <c r="H132" i="4"/>
  <c r="P132" i="4" s="1"/>
  <c r="H146" i="4"/>
  <c r="P146" i="4" s="1"/>
  <c r="H160" i="4"/>
  <c r="P160" i="4" s="1"/>
  <c r="H110" i="4"/>
  <c r="P110" i="4" s="1"/>
  <c r="H168" i="4"/>
  <c r="P168" i="4" s="1"/>
  <c r="H175" i="4"/>
  <c r="P175" i="4" s="1"/>
  <c r="H179" i="4"/>
  <c r="P179" i="4" s="1"/>
  <c r="H183" i="4"/>
  <c r="P183" i="4" s="1"/>
  <c r="H187" i="4"/>
  <c r="P187" i="4" s="1"/>
  <c r="H191" i="4"/>
  <c r="P191" i="4" s="1"/>
  <c r="H199" i="4"/>
  <c r="P199" i="4" s="1"/>
  <c r="H207" i="4"/>
  <c r="P207" i="4" s="1"/>
  <c r="H211" i="4"/>
  <c r="P211" i="4" s="1"/>
  <c r="H215" i="4"/>
  <c r="P215" i="4" s="1"/>
  <c r="H219" i="4"/>
  <c r="P219" i="4" s="1"/>
  <c r="H223" i="4"/>
  <c r="P223" i="4" s="1"/>
  <c r="H231" i="4"/>
  <c r="P231" i="4" s="1"/>
  <c r="H239" i="4"/>
  <c r="P239" i="4" s="1"/>
  <c r="H243" i="4"/>
  <c r="P243" i="4" s="1"/>
  <c r="H247" i="4"/>
  <c r="P247" i="4" s="1"/>
  <c r="H251" i="4"/>
  <c r="P251" i="4" s="1"/>
  <c r="H255" i="4"/>
  <c r="P255" i="4" s="1"/>
  <c r="H142" i="4"/>
  <c r="P142" i="4" s="1"/>
  <c r="H101" i="4"/>
  <c r="P101" i="4" s="1"/>
  <c r="H154" i="4"/>
  <c r="P154" i="4" s="1"/>
  <c r="H158" i="4"/>
  <c r="P158" i="4" s="1"/>
  <c r="H178" i="4"/>
  <c r="P178" i="4" s="1"/>
  <c r="H210" i="4"/>
  <c r="P210" i="4" s="1"/>
  <c r="H260" i="4"/>
  <c r="P260" i="4" s="1"/>
  <c r="H266" i="4"/>
  <c r="P266" i="4" s="1"/>
  <c r="H270" i="4"/>
  <c r="P270" i="4" s="1"/>
  <c r="H274" i="4"/>
  <c r="P274" i="4" s="1"/>
  <c r="H278" i="4"/>
  <c r="P278" i="4" s="1"/>
  <c r="H282" i="4"/>
  <c r="P282" i="4" s="1"/>
  <c r="H290" i="4"/>
  <c r="P290" i="4" s="1"/>
  <c r="H298" i="4"/>
  <c r="P298" i="4" s="1"/>
  <c r="H302" i="4"/>
  <c r="P302" i="4" s="1"/>
  <c r="H306" i="4"/>
  <c r="P306" i="4" s="1"/>
  <c r="H310" i="4"/>
  <c r="P310" i="4" s="1"/>
  <c r="H314" i="4"/>
  <c r="P314" i="4" s="1"/>
  <c r="H136" i="4"/>
  <c r="P136" i="4" s="1"/>
  <c r="H222" i="4"/>
  <c r="P222" i="4" s="1"/>
  <c r="H232" i="4"/>
  <c r="P232" i="4" s="1"/>
  <c r="H248" i="4"/>
  <c r="P248" i="4" s="1"/>
  <c r="H256" i="4"/>
  <c r="P256" i="4" s="1"/>
  <c r="H258" i="4"/>
  <c r="P258" i="4" s="1"/>
  <c r="H202" i="4"/>
  <c r="P202" i="4" s="1"/>
  <c r="H265" i="4"/>
  <c r="P265" i="4" s="1"/>
  <c r="H269" i="4"/>
  <c r="P269" i="4" s="1"/>
  <c r="H273" i="4"/>
  <c r="P273" i="4" s="1"/>
  <c r="H277" i="4"/>
  <c r="P277" i="4" s="1"/>
  <c r="H281" i="4"/>
  <c r="P281" i="4" s="1"/>
  <c r="H289" i="4"/>
  <c r="P289" i="4" s="1"/>
  <c r="H297" i="4"/>
  <c r="P297" i="4" s="1"/>
  <c r="H301" i="4"/>
  <c r="P301" i="4" s="1"/>
  <c r="H305" i="4"/>
  <c r="P305" i="4" s="1"/>
  <c r="H309" i="4"/>
  <c r="P309" i="4" s="1"/>
  <c r="H313" i="4"/>
  <c r="P313" i="4" s="1"/>
  <c r="H148" i="4"/>
  <c r="P148" i="4" s="1"/>
  <c r="H214" i="4"/>
  <c r="P214" i="4" s="1"/>
  <c r="H244" i="4"/>
  <c r="P244" i="4" s="1"/>
  <c r="H194" i="4"/>
  <c r="P194" i="4" s="1"/>
  <c r="H226" i="4"/>
  <c r="P226" i="4" s="1"/>
  <c r="H234" i="4"/>
  <c r="P234" i="4" s="1"/>
  <c r="H254" i="4"/>
  <c r="P254" i="4" s="1"/>
  <c r="H264" i="4"/>
  <c r="P264" i="4" s="1"/>
  <c r="H268" i="4"/>
  <c r="P268" i="4" s="1"/>
  <c r="H272" i="4"/>
  <c r="P272" i="4" s="1"/>
  <c r="H276" i="4"/>
  <c r="P276" i="4" s="1"/>
  <c r="H280" i="4"/>
  <c r="P280" i="4" s="1"/>
  <c r="H288" i="4"/>
  <c r="P288" i="4" s="1"/>
  <c r="H296" i="4"/>
  <c r="P296" i="4" s="1"/>
  <c r="H300" i="4"/>
  <c r="P300" i="4" s="1"/>
  <c r="H304" i="4"/>
  <c r="P304" i="4" s="1"/>
  <c r="H308" i="4"/>
  <c r="P308" i="4" s="1"/>
  <c r="H312" i="4"/>
  <c r="P312" i="4" s="1"/>
  <c r="H174" i="4"/>
  <c r="P174" i="4" s="1"/>
  <c r="H240" i="4"/>
  <c r="P240" i="4" s="1"/>
  <c r="H198" i="4"/>
  <c r="P198" i="4" s="1"/>
  <c r="H230" i="4"/>
  <c r="P230" i="4" s="1"/>
  <c r="H236" i="4"/>
  <c r="P236" i="4" s="1"/>
  <c r="H252" i="4"/>
  <c r="P252" i="4" s="1"/>
  <c r="H271" i="4"/>
  <c r="P271" i="4" s="1"/>
  <c r="H283" i="4"/>
  <c r="P283" i="4" s="1"/>
  <c r="H315" i="4"/>
  <c r="P315" i="4" s="1"/>
  <c r="H263" i="4"/>
  <c r="P263" i="4" s="1"/>
  <c r="H295" i="4"/>
  <c r="P295" i="4" s="1"/>
  <c r="H311" i="4"/>
  <c r="P311" i="4" s="1"/>
  <c r="H307" i="4"/>
  <c r="P307" i="4" s="1"/>
  <c r="H287" i="4"/>
  <c r="P287" i="4" s="1"/>
  <c r="H186" i="4"/>
  <c r="P186" i="4" s="1"/>
  <c r="H267" i="4"/>
  <c r="P267" i="4" s="1"/>
  <c r="H299" i="4"/>
  <c r="P299" i="4" s="1"/>
  <c r="H291" i="4"/>
  <c r="P291" i="4" s="1"/>
  <c r="Q4" i="4"/>
  <c r="O48" i="4" l="1"/>
  <c r="O20" i="4"/>
  <c r="O5" i="4"/>
  <c r="H152" i="4"/>
  <c r="P152" i="4" s="1"/>
  <c r="H220" i="4"/>
  <c r="P220" i="4" s="1"/>
  <c r="H188" i="4"/>
  <c r="P188" i="4" s="1"/>
  <c r="H150" i="4"/>
  <c r="P150" i="4" s="1"/>
  <c r="H237" i="4"/>
  <c r="P237" i="4" s="1"/>
  <c r="H205" i="4"/>
  <c r="P205" i="4" s="1"/>
  <c r="H173" i="4"/>
  <c r="P173" i="4" s="1"/>
  <c r="H86" i="4"/>
  <c r="P86" i="4" s="1"/>
  <c r="H22" i="4"/>
  <c r="P22" i="4" s="1"/>
  <c r="H137" i="4"/>
  <c r="P137" i="4" s="1"/>
  <c r="H99" i="4"/>
  <c r="P99" i="4" s="1"/>
  <c r="H50" i="4"/>
  <c r="P50" i="4" s="1"/>
  <c r="H130" i="4"/>
  <c r="P130" i="4" s="1"/>
  <c r="H167" i="4"/>
  <c r="P167" i="4" s="1"/>
  <c r="H135" i="4"/>
  <c r="P135" i="4" s="1"/>
  <c r="H98" i="4"/>
  <c r="P98" i="4" s="1"/>
  <c r="H88" i="4"/>
  <c r="P88" i="4" s="1"/>
  <c r="H56" i="4"/>
  <c r="P56" i="4" s="1"/>
  <c r="H24" i="4"/>
  <c r="P24" i="4" s="1"/>
  <c r="H73" i="4"/>
  <c r="P73" i="4" s="1"/>
  <c r="H41" i="4"/>
  <c r="P41" i="4" s="1"/>
  <c r="H9" i="4"/>
  <c r="P9" i="4" s="1"/>
  <c r="H67" i="4"/>
  <c r="P67" i="4" s="1"/>
  <c r="H35" i="4"/>
  <c r="P35" i="4" s="1"/>
  <c r="H246" i="4"/>
  <c r="P246" i="4" s="1"/>
  <c r="H303" i="4"/>
  <c r="P303" i="4" s="1"/>
  <c r="H206" i="4"/>
  <c r="P206" i="4" s="1"/>
  <c r="H292" i="4"/>
  <c r="P292" i="4" s="1"/>
  <c r="H259" i="4"/>
  <c r="P259" i="4" s="1"/>
  <c r="H182" i="4"/>
  <c r="P182" i="4" s="1"/>
  <c r="H293" i="4"/>
  <c r="P293" i="4" s="1"/>
  <c r="H238" i="4"/>
  <c r="P238" i="4" s="1"/>
  <c r="H190" i="4"/>
  <c r="P190" i="4" s="1"/>
  <c r="H294" i="4"/>
  <c r="P294" i="4" s="1"/>
  <c r="H262" i="4"/>
  <c r="P262" i="4" s="1"/>
  <c r="H164" i="4"/>
  <c r="P164" i="4" s="1"/>
  <c r="H235" i="4"/>
  <c r="P235" i="4" s="1"/>
  <c r="H203" i="4"/>
  <c r="P203" i="4" s="1"/>
  <c r="H171" i="4"/>
  <c r="P171" i="4" s="1"/>
  <c r="H94" i="4"/>
  <c r="P94" i="4" s="1"/>
  <c r="H200" i="4"/>
  <c r="P200" i="4" s="1"/>
  <c r="H156" i="4"/>
  <c r="P156" i="4" s="1"/>
  <c r="H249" i="4"/>
  <c r="P249" i="4" s="1"/>
  <c r="H217" i="4"/>
  <c r="P217" i="4" s="1"/>
  <c r="H185" i="4"/>
  <c r="P185" i="4" s="1"/>
  <c r="H128" i="4"/>
  <c r="P128" i="4" s="1"/>
  <c r="H46" i="4"/>
  <c r="P46" i="4" s="1"/>
  <c r="H149" i="4"/>
  <c r="P149" i="4" s="1"/>
  <c r="H115" i="4"/>
  <c r="P115" i="4" s="1"/>
  <c r="H74" i="4"/>
  <c r="P74" i="4" s="1"/>
  <c r="H10" i="4"/>
  <c r="P10" i="4" s="1"/>
  <c r="H102" i="4"/>
  <c r="P102" i="4" s="1"/>
  <c r="H147" i="4"/>
  <c r="P147" i="4" s="1"/>
  <c r="H114" i="4"/>
  <c r="P114" i="4" s="1"/>
  <c r="H100" i="4"/>
  <c r="P100" i="4" s="1"/>
  <c r="H68" i="4"/>
  <c r="P68" i="4" s="1"/>
  <c r="H36" i="4"/>
  <c r="P36" i="4" s="1"/>
  <c r="H85" i="4"/>
  <c r="P85" i="4" s="1"/>
  <c r="H53" i="4"/>
  <c r="P53" i="4" s="1"/>
  <c r="H21" i="4"/>
  <c r="P21" i="4" s="1"/>
  <c r="H79" i="4"/>
  <c r="P79" i="4" s="1"/>
  <c r="H47" i="4"/>
  <c r="P47" i="4" s="1"/>
  <c r="H15" i="4"/>
  <c r="P15" i="4" s="1"/>
  <c r="H279" i="4"/>
  <c r="P279" i="4" s="1"/>
  <c r="H275" i="4"/>
  <c r="P275" i="4" s="1"/>
  <c r="H218" i="4"/>
  <c r="P218" i="4" s="1"/>
  <c r="H316" i="4"/>
  <c r="P316" i="4" s="1"/>
  <c r="H284" i="4"/>
  <c r="P284" i="4" s="1"/>
  <c r="H250" i="4"/>
  <c r="P250" i="4" s="1"/>
  <c r="H317" i="4"/>
  <c r="P317" i="4" s="1"/>
  <c r="H285" i="4"/>
  <c r="P285" i="4" s="1"/>
  <c r="H170" i="4"/>
  <c r="P170" i="4" s="1"/>
  <c r="H5" i="4"/>
  <c r="P5" i="4" s="1"/>
  <c r="H286" i="4"/>
  <c r="P286" i="4" s="1"/>
  <c r="H242" i="4"/>
  <c r="P242" i="4" s="1"/>
  <c r="H124" i="4"/>
  <c r="P124" i="4" s="1"/>
  <c r="H227" i="4"/>
  <c r="P227" i="4" s="1"/>
  <c r="H195" i="4"/>
  <c r="P195" i="4" s="1"/>
  <c r="H166" i="4"/>
  <c r="P166" i="4" s="1"/>
  <c r="H224" i="4"/>
  <c r="P224" i="4" s="1"/>
  <c r="H192" i="4"/>
  <c r="P192" i="4" s="1"/>
  <c r="H120" i="4"/>
  <c r="P120" i="4" s="1"/>
  <c r="H241" i="4"/>
  <c r="P241" i="4" s="1"/>
  <c r="H209" i="4"/>
  <c r="P209" i="4" s="1"/>
  <c r="H177" i="4"/>
  <c r="P177" i="4" s="1"/>
  <c r="H103" i="4"/>
  <c r="P103" i="4" s="1"/>
  <c r="H30" i="4"/>
  <c r="P30" i="4" s="1"/>
  <c r="H141" i="4"/>
  <c r="P141" i="4" s="1"/>
  <c r="H106" i="4"/>
  <c r="P106" i="4" s="1"/>
  <c r="H58" i="4"/>
  <c r="P58" i="4" s="1"/>
  <c r="H134" i="4"/>
  <c r="P134" i="4" s="1"/>
  <c r="H93" i="4"/>
  <c r="P93" i="4" s="1"/>
  <c r="H139" i="4"/>
  <c r="P139" i="4" s="1"/>
  <c r="H105" i="4"/>
  <c r="P105" i="4" s="1"/>
  <c r="H92" i="4"/>
  <c r="P92" i="4" s="1"/>
  <c r="H60" i="4"/>
  <c r="P60" i="4" s="1"/>
  <c r="H28" i="4"/>
  <c r="P28" i="4" s="1"/>
  <c r="H77" i="4"/>
  <c r="P77" i="4" s="1"/>
  <c r="H45" i="4"/>
  <c r="P45" i="4" s="1"/>
  <c r="H13" i="4"/>
  <c r="P13" i="4" s="1"/>
  <c r="H71" i="4"/>
  <c r="P71" i="4" s="1"/>
  <c r="H39" i="4"/>
  <c r="P39" i="4" s="1"/>
  <c r="I6" i="4"/>
  <c r="Q6" i="4" s="1"/>
  <c r="I8" i="4"/>
  <c r="Q8" i="4" s="1"/>
  <c r="I12" i="4"/>
  <c r="Q12" i="4" s="1"/>
  <c r="I16" i="4"/>
  <c r="Q16" i="4" s="1"/>
  <c r="I20" i="4"/>
  <c r="Q20" i="4" s="1"/>
  <c r="I24" i="4"/>
  <c r="Q24" i="4" s="1"/>
  <c r="I28" i="4"/>
  <c r="Q28" i="4" s="1"/>
  <c r="I32" i="4"/>
  <c r="Q32" i="4" s="1"/>
  <c r="I36" i="4"/>
  <c r="Q36" i="4" s="1"/>
  <c r="I40" i="4"/>
  <c r="Q40" i="4" s="1"/>
  <c r="I44" i="4"/>
  <c r="Q44" i="4" s="1"/>
  <c r="I48" i="4"/>
  <c r="Q48" i="4" s="1"/>
  <c r="I52" i="4"/>
  <c r="Q52" i="4" s="1"/>
  <c r="I56" i="4"/>
  <c r="Q56" i="4" s="1"/>
  <c r="I60" i="4"/>
  <c r="Q60" i="4" s="1"/>
  <c r="I64" i="4"/>
  <c r="Q64" i="4" s="1"/>
  <c r="I68" i="4"/>
  <c r="Q68" i="4" s="1"/>
  <c r="I72" i="4"/>
  <c r="Q72" i="4" s="1"/>
  <c r="I76" i="4"/>
  <c r="Q76" i="4" s="1"/>
  <c r="I80" i="4"/>
  <c r="Q80" i="4" s="1"/>
  <c r="I84" i="4"/>
  <c r="Q84" i="4" s="1"/>
  <c r="I88" i="4"/>
  <c r="Q88" i="4" s="1"/>
  <c r="I92" i="4"/>
  <c r="Q92" i="4" s="1"/>
  <c r="I96" i="4"/>
  <c r="Q96" i="4" s="1"/>
  <c r="I100" i="4"/>
  <c r="Q100" i="4" s="1"/>
  <c r="I104" i="4"/>
  <c r="Q104" i="4" s="1"/>
  <c r="I108" i="4"/>
  <c r="Q108" i="4" s="1"/>
  <c r="I112" i="4"/>
  <c r="Q112" i="4" s="1"/>
  <c r="I116" i="4"/>
  <c r="Q116" i="4" s="1"/>
  <c r="I14" i="4"/>
  <c r="Q14" i="4" s="1"/>
  <c r="I22" i="4"/>
  <c r="Q22" i="4" s="1"/>
  <c r="I30" i="4"/>
  <c r="Q30" i="4" s="1"/>
  <c r="I38" i="4"/>
  <c r="Q38" i="4" s="1"/>
  <c r="I46" i="4"/>
  <c r="Q46" i="4" s="1"/>
  <c r="I54" i="4"/>
  <c r="Q54" i="4" s="1"/>
  <c r="I62" i="4"/>
  <c r="Q62" i="4" s="1"/>
  <c r="I70" i="4"/>
  <c r="Q70" i="4" s="1"/>
  <c r="I78" i="4"/>
  <c r="Q78" i="4" s="1"/>
  <c r="I86" i="4"/>
  <c r="Q86" i="4" s="1"/>
  <c r="I9" i="4"/>
  <c r="Q9" i="4" s="1"/>
  <c r="I17" i="4"/>
  <c r="Q17" i="4" s="1"/>
  <c r="I25" i="4"/>
  <c r="Q25" i="4" s="1"/>
  <c r="I33" i="4"/>
  <c r="Q33" i="4" s="1"/>
  <c r="I41" i="4"/>
  <c r="Q41" i="4" s="1"/>
  <c r="I49" i="4"/>
  <c r="Q49" i="4" s="1"/>
  <c r="I57" i="4"/>
  <c r="Q57" i="4" s="1"/>
  <c r="I65" i="4"/>
  <c r="Q65" i="4" s="1"/>
  <c r="I73" i="4"/>
  <c r="Q73" i="4" s="1"/>
  <c r="I81" i="4"/>
  <c r="Q81" i="4" s="1"/>
  <c r="I98" i="4"/>
  <c r="Q98" i="4" s="1"/>
  <c r="I105" i="4"/>
  <c r="Q105" i="4" s="1"/>
  <c r="I107" i="4"/>
  <c r="Q107" i="4" s="1"/>
  <c r="I114" i="4"/>
  <c r="Q114" i="4" s="1"/>
  <c r="I119" i="4"/>
  <c r="Q119" i="4" s="1"/>
  <c r="I123" i="4"/>
  <c r="Q123" i="4" s="1"/>
  <c r="I127" i="4"/>
  <c r="Q127" i="4" s="1"/>
  <c r="I131" i="4"/>
  <c r="Q131" i="4" s="1"/>
  <c r="I135" i="4"/>
  <c r="Q135" i="4" s="1"/>
  <c r="I139" i="4"/>
  <c r="Q139" i="4" s="1"/>
  <c r="I143" i="4"/>
  <c r="Q143" i="4" s="1"/>
  <c r="I147" i="4"/>
  <c r="Q147" i="4" s="1"/>
  <c r="I151" i="4"/>
  <c r="Q151" i="4" s="1"/>
  <c r="I155" i="4"/>
  <c r="Q155" i="4" s="1"/>
  <c r="I159" i="4"/>
  <c r="Q159" i="4" s="1"/>
  <c r="I163" i="4"/>
  <c r="Q163" i="4" s="1"/>
  <c r="I167" i="4"/>
  <c r="Q167" i="4" s="1"/>
  <c r="I7" i="4"/>
  <c r="Q7" i="4" s="1"/>
  <c r="I15" i="4"/>
  <c r="Q15" i="4" s="1"/>
  <c r="I23" i="4"/>
  <c r="Q23" i="4" s="1"/>
  <c r="I31" i="4"/>
  <c r="Q31" i="4" s="1"/>
  <c r="I39" i="4"/>
  <c r="Q39" i="4" s="1"/>
  <c r="I47" i="4"/>
  <c r="Q47" i="4" s="1"/>
  <c r="I55" i="4"/>
  <c r="Q55" i="4" s="1"/>
  <c r="I63" i="4"/>
  <c r="Q63" i="4" s="1"/>
  <c r="I71" i="4"/>
  <c r="Q71" i="4" s="1"/>
  <c r="I79" i="4"/>
  <c r="Q79" i="4" s="1"/>
  <c r="I91" i="4"/>
  <c r="Q91" i="4" s="1"/>
  <c r="I87" i="4"/>
  <c r="Q87" i="4" s="1"/>
  <c r="I93" i="4"/>
  <c r="Q93" i="4" s="1"/>
  <c r="I95" i="4"/>
  <c r="Q95" i="4" s="1"/>
  <c r="I102" i="4"/>
  <c r="Q102" i="4" s="1"/>
  <c r="I109" i="4"/>
  <c r="Q109" i="4" s="1"/>
  <c r="I111" i="4"/>
  <c r="Q111" i="4" s="1"/>
  <c r="I122" i="4"/>
  <c r="Q122" i="4" s="1"/>
  <c r="I126" i="4"/>
  <c r="Q126" i="4" s="1"/>
  <c r="I130" i="4"/>
  <c r="Q130" i="4" s="1"/>
  <c r="I134" i="4"/>
  <c r="Q134" i="4" s="1"/>
  <c r="I138" i="4"/>
  <c r="Q138" i="4" s="1"/>
  <c r="I142" i="4"/>
  <c r="Q142" i="4" s="1"/>
  <c r="I146" i="4"/>
  <c r="Q146" i="4" s="1"/>
  <c r="I150" i="4"/>
  <c r="Q150" i="4" s="1"/>
  <c r="I154" i="4"/>
  <c r="Q154" i="4" s="1"/>
  <c r="I158" i="4"/>
  <c r="Q158" i="4" s="1"/>
  <c r="I162" i="4"/>
  <c r="Q162" i="4" s="1"/>
  <c r="I166" i="4"/>
  <c r="Q166" i="4" s="1"/>
  <c r="I10" i="4"/>
  <c r="Q10" i="4" s="1"/>
  <c r="I18" i="4"/>
  <c r="Q18" i="4" s="1"/>
  <c r="I26" i="4"/>
  <c r="Q26" i="4" s="1"/>
  <c r="I34" i="4"/>
  <c r="Q34" i="4" s="1"/>
  <c r="I42" i="4"/>
  <c r="Q42" i="4" s="1"/>
  <c r="I50" i="4"/>
  <c r="Q50" i="4" s="1"/>
  <c r="I58" i="4"/>
  <c r="Q58" i="4" s="1"/>
  <c r="I66" i="4"/>
  <c r="Q66" i="4" s="1"/>
  <c r="I74" i="4"/>
  <c r="Q74" i="4" s="1"/>
  <c r="I82" i="4"/>
  <c r="Q82" i="4" s="1"/>
  <c r="I89" i="4"/>
  <c r="Q89" i="4" s="1"/>
  <c r="I118" i="4"/>
  <c r="Q118" i="4" s="1"/>
  <c r="I13" i="4"/>
  <c r="Q13" i="4" s="1"/>
  <c r="I21" i="4"/>
  <c r="Q21" i="4" s="1"/>
  <c r="I29" i="4"/>
  <c r="Q29" i="4" s="1"/>
  <c r="I37" i="4"/>
  <c r="Q37" i="4" s="1"/>
  <c r="I45" i="4"/>
  <c r="Q45" i="4" s="1"/>
  <c r="I53" i="4"/>
  <c r="Q53" i="4" s="1"/>
  <c r="I61" i="4"/>
  <c r="Q61" i="4" s="1"/>
  <c r="I69" i="4"/>
  <c r="Q69" i="4" s="1"/>
  <c r="I77" i="4"/>
  <c r="Q77" i="4" s="1"/>
  <c r="I85" i="4"/>
  <c r="Q85" i="4" s="1"/>
  <c r="I97" i="4"/>
  <c r="Q97" i="4" s="1"/>
  <c r="I99" i="4"/>
  <c r="Q99" i="4" s="1"/>
  <c r="I106" i="4"/>
  <c r="Q106" i="4" s="1"/>
  <c r="I113" i="4"/>
  <c r="Q113" i="4" s="1"/>
  <c r="I115" i="4"/>
  <c r="Q115" i="4" s="1"/>
  <c r="I121" i="4"/>
  <c r="Q121" i="4" s="1"/>
  <c r="I125" i="4"/>
  <c r="Q125" i="4" s="1"/>
  <c r="I129" i="4"/>
  <c r="Q129" i="4" s="1"/>
  <c r="I133" i="4"/>
  <c r="Q133" i="4" s="1"/>
  <c r="I137" i="4"/>
  <c r="Q137" i="4" s="1"/>
  <c r="I141" i="4"/>
  <c r="Q141" i="4" s="1"/>
  <c r="I145" i="4"/>
  <c r="Q145" i="4" s="1"/>
  <c r="I149" i="4"/>
  <c r="Q149" i="4" s="1"/>
  <c r="I153" i="4"/>
  <c r="Q153" i="4" s="1"/>
  <c r="I157" i="4"/>
  <c r="Q157" i="4" s="1"/>
  <c r="I161" i="4"/>
  <c r="Q161" i="4" s="1"/>
  <c r="I90" i="4"/>
  <c r="Q90" i="4" s="1"/>
  <c r="I94" i="4"/>
  <c r="Q94" i="4" s="1"/>
  <c r="I101" i="4"/>
  <c r="Q101" i="4" s="1"/>
  <c r="I103" i="4"/>
  <c r="Q103" i="4" s="1"/>
  <c r="I110" i="4"/>
  <c r="Q110" i="4" s="1"/>
  <c r="I117" i="4"/>
  <c r="Q117" i="4" s="1"/>
  <c r="I120" i="4"/>
  <c r="Q120" i="4" s="1"/>
  <c r="I124" i="4"/>
  <c r="Q124" i="4" s="1"/>
  <c r="I128" i="4"/>
  <c r="Q128" i="4" s="1"/>
  <c r="I132" i="4"/>
  <c r="Q132" i="4" s="1"/>
  <c r="I136" i="4"/>
  <c r="Q136" i="4" s="1"/>
  <c r="I140" i="4"/>
  <c r="Q140" i="4" s="1"/>
  <c r="I144" i="4"/>
  <c r="Q144" i="4" s="1"/>
  <c r="I148" i="4"/>
  <c r="Q148" i="4" s="1"/>
  <c r="I152" i="4"/>
  <c r="Q152" i="4" s="1"/>
  <c r="I67" i="4"/>
  <c r="Q67" i="4" s="1"/>
  <c r="I27" i="4"/>
  <c r="Q27" i="4" s="1"/>
  <c r="I165" i="4"/>
  <c r="Q165" i="4" s="1"/>
  <c r="I169" i="4"/>
  <c r="Q169" i="4" s="1"/>
  <c r="I173" i="4"/>
  <c r="Q173" i="4" s="1"/>
  <c r="I177" i="4"/>
  <c r="Q177" i="4" s="1"/>
  <c r="I181" i="4"/>
  <c r="Q181" i="4" s="1"/>
  <c r="I185" i="4"/>
  <c r="Q185" i="4" s="1"/>
  <c r="I189" i="4"/>
  <c r="Q189" i="4" s="1"/>
  <c r="I193" i="4"/>
  <c r="Q193" i="4" s="1"/>
  <c r="I197" i="4"/>
  <c r="Q197" i="4" s="1"/>
  <c r="I201" i="4"/>
  <c r="Q201" i="4" s="1"/>
  <c r="I205" i="4"/>
  <c r="Q205" i="4" s="1"/>
  <c r="I209" i="4"/>
  <c r="Q209" i="4" s="1"/>
  <c r="I213" i="4"/>
  <c r="Q213" i="4" s="1"/>
  <c r="I217" i="4"/>
  <c r="Q217" i="4" s="1"/>
  <c r="I221" i="4"/>
  <c r="Q221" i="4" s="1"/>
  <c r="I225" i="4"/>
  <c r="Q225" i="4" s="1"/>
  <c r="I229" i="4"/>
  <c r="Q229" i="4" s="1"/>
  <c r="I233" i="4"/>
  <c r="Q233" i="4" s="1"/>
  <c r="I237" i="4"/>
  <c r="Q237" i="4" s="1"/>
  <c r="I241" i="4"/>
  <c r="Q241" i="4" s="1"/>
  <c r="I245" i="4"/>
  <c r="Q245" i="4" s="1"/>
  <c r="I249" i="4"/>
  <c r="Q249" i="4" s="1"/>
  <c r="I253" i="4"/>
  <c r="Q253" i="4" s="1"/>
  <c r="I257" i="4"/>
  <c r="Q257" i="4" s="1"/>
  <c r="I261" i="4"/>
  <c r="Q261" i="4" s="1"/>
  <c r="I51" i="4"/>
  <c r="Q51" i="4" s="1"/>
  <c r="I11" i="4"/>
  <c r="Q11" i="4" s="1"/>
  <c r="I75" i="4"/>
  <c r="Q75" i="4" s="1"/>
  <c r="I156" i="4"/>
  <c r="Q156" i="4" s="1"/>
  <c r="I172" i="4"/>
  <c r="Q172" i="4" s="1"/>
  <c r="I176" i="4"/>
  <c r="Q176" i="4" s="1"/>
  <c r="I180" i="4"/>
  <c r="Q180" i="4" s="1"/>
  <c r="I184" i="4"/>
  <c r="Q184" i="4" s="1"/>
  <c r="I188" i="4"/>
  <c r="Q188" i="4" s="1"/>
  <c r="I192" i="4"/>
  <c r="Q192" i="4" s="1"/>
  <c r="I196" i="4"/>
  <c r="Q196" i="4" s="1"/>
  <c r="I200" i="4"/>
  <c r="Q200" i="4" s="1"/>
  <c r="I204" i="4"/>
  <c r="Q204" i="4" s="1"/>
  <c r="I208" i="4"/>
  <c r="Q208" i="4" s="1"/>
  <c r="I212" i="4"/>
  <c r="Q212" i="4" s="1"/>
  <c r="I216" i="4"/>
  <c r="Q216" i="4" s="1"/>
  <c r="I220" i="4"/>
  <c r="Q220" i="4" s="1"/>
  <c r="I224" i="4"/>
  <c r="Q224" i="4" s="1"/>
  <c r="I228" i="4"/>
  <c r="Q228" i="4" s="1"/>
  <c r="I232" i="4"/>
  <c r="Q232" i="4" s="1"/>
  <c r="I236" i="4"/>
  <c r="Q236" i="4" s="1"/>
  <c r="I240" i="4"/>
  <c r="Q240" i="4" s="1"/>
  <c r="I244" i="4"/>
  <c r="Q244" i="4" s="1"/>
  <c r="I248" i="4"/>
  <c r="Q248" i="4" s="1"/>
  <c r="I252" i="4"/>
  <c r="Q252" i="4" s="1"/>
  <c r="I256" i="4"/>
  <c r="Q256" i="4" s="1"/>
  <c r="I260" i="4"/>
  <c r="Q260" i="4" s="1"/>
  <c r="I35" i="4"/>
  <c r="Q35" i="4" s="1"/>
  <c r="I160" i="4"/>
  <c r="Q160" i="4" s="1"/>
  <c r="I59" i="4"/>
  <c r="Q59" i="4" s="1"/>
  <c r="I168" i="4"/>
  <c r="Q168" i="4" s="1"/>
  <c r="I171" i="4"/>
  <c r="Q171" i="4" s="1"/>
  <c r="I175" i="4"/>
  <c r="Q175" i="4" s="1"/>
  <c r="I179" i="4"/>
  <c r="Q179" i="4" s="1"/>
  <c r="I183" i="4"/>
  <c r="Q183" i="4" s="1"/>
  <c r="I187" i="4"/>
  <c r="Q187" i="4" s="1"/>
  <c r="I191" i="4"/>
  <c r="Q191" i="4" s="1"/>
  <c r="I195" i="4"/>
  <c r="Q195" i="4" s="1"/>
  <c r="I199" i="4"/>
  <c r="Q199" i="4" s="1"/>
  <c r="I203" i="4"/>
  <c r="Q203" i="4" s="1"/>
  <c r="I207" i="4"/>
  <c r="Q207" i="4" s="1"/>
  <c r="I211" i="4"/>
  <c r="Q211" i="4" s="1"/>
  <c r="I215" i="4"/>
  <c r="Q215" i="4" s="1"/>
  <c r="I219" i="4"/>
  <c r="Q219" i="4" s="1"/>
  <c r="I223" i="4"/>
  <c r="Q223" i="4" s="1"/>
  <c r="I227" i="4"/>
  <c r="Q227" i="4" s="1"/>
  <c r="I231" i="4"/>
  <c r="Q231" i="4" s="1"/>
  <c r="I235" i="4"/>
  <c r="Q235" i="4" s="1"/>
  <c r="I239" i="4"/>
  <c r="Q239" i="4" s="1"/>
  <c r="I243" i="4"/>
  <c r="Q243" i="4" s="1"/>
  <c r="I247" i="4"/>
  <c r="Q247" i="4" s="1"/>
  <c r="I251" i="4"/>
  <c r="Q251" i="4" s="1"/>
  <c r="I43" i="4"/>
  <c r="Q43" i="4" s="1"/>
  <c r="I170" i="4"/>
  <c r="Q170" i="4" s="1"/>
  <c r="I174" i="4"/>
  <c r="Q174" i="4" s="1"/>
  <c r="I178" i="4"/>
  <c r="Q178" i="4" s="1"/>
  <c r="I182" i="4"/>
  <c r="Q182" i="4" s="1"/>
  <c r="I186" i="4"/>
  <c r="Q186" i="4" s="1"/>
  <c r="I190" i="4"/>
  <c r="Q190" i="4" s="1"/>
  <c r="I194" i="4"/>
  <c r="Q194" i="4" s="1"/>
  <c r="I198" i="4"/>
  <c r="Q198" i="4" s="1"/>
  <c r="I202" i="4"/>
  <c r="Q202" i="4" s="1"/>
  <c r="I206" i="4"/>
  <c r="Q206" i="4" s="1"/>
  <c r="I210" i="4"/>
  <c r="Q210" i="4" s="1"/>
  <c r="I214" i="4"/>
  <c r="Q214" i="4" s="1"/>
  <c r="I218" i="4"/>
  <c r="Q218" i="4" s="1"/>
  <c r="I222" i="4"/>
  <c r="Q222" i="4" s="1"/>
  <c r="I226" i="4"/>
  <c r="Q226" i="4" s="1"/>
  <c r="I230" i="4"/>
  <c r="Q230" i="4" s="1"/>
  <c r="I234" i="4"/>
  <c r="Q234" i="4" s="1"/>
  <c r="I238" i="4"/>
  <c r="Q238" i="4" s="1"/>
  <c r="I242" i="4"/>
  <c r="Q242" i="4" s="1"/>
  <c r="I246" i="4"/>
  <c r="Q246" i="4" s="1"/>
  <c r="I250" i="4"/>
  <c r="Q250" i="4" s="1"/>
  <c r="I254" i="4"/>
  <c r="Q254" i="4" s="1"/>
  <c r="I262" i="4"/>
  <c r="Q262" i="4" s="1"/>
  <c r="I266" i="4"/>
  <c r="Q266" i="4" s="1"/>
  <c r="I270" i="4"/>
  <c r="Q270" i="4" s="1"/>
  <c r="I274" i="4"/>
  <c r="Q274" i="4" s="1"/>
  <c r="I278" i="4"/>
  <c r="Q278" i="4" s="1"/>
  <c r="I282" i="4"/>
  <c r="Q282" i="4" s="1"/>
  <c r="I286" i="4"/>
  <c r="Q286" i="4" s="1"/>
  <c r="I290" i="4"/>
  <c r="Q290" i="4" s="1"/>
  <c r="I294" i="4"/>
  <c r="Q294" i="4" s="1"/>
  <c r="I298" i="4"/>
  <c r="Q298" i="4" s="1"/>
  <c r="I302" i="4"/>
  <c r="Q302" i="4" s="1"/>
  <c r="I306" i="4"/>
  <c r="Q306" i="4" s="1"/>
  <c r="I310" i="4"/>
  <c r="Q310" i="4" s="1"/>
  <c r="I314" i="4"/>
  <c r="Q314" i="4" s="1"/>
  <c r="I5" i="4"/>
  <c r="Q5" i="4" s="1"/>
  <c r="I19" i="4"/>
  <c r="Q19" i="4" s="1"/>
  <c r="I258" i="4"/>
  <c r="Q258" i="4" s="1"/>
  <c r="I265" i="4"/>
  <c r="Q265" i="4" s="1"/>
  <c r="I269" i="4"/>
  <c r="Q269" i="4" s="1"/>
  <c r="I273" i="4"/>
  <c r="Q273" i="4" s="1"/>
  <c r="I277" i="4"/>
  <c r="Q277" i="4" s="1"/>
  <c r="I281" i="4"/>
  <c r="Q281" i="4" s="1"/>
  <c r="I285" i="4"/>
  <c r="Q285" i="4" s="1"/>
  <c r="I289" i="4"/>
  <c r="Q289" i="4" s="1"/>
  <c r="I293" i="4"/>
  <c r="Q293" i="4" s="1"/>
  <c r="I297" i="4"/>
  <c r="Q297" i="4" s="1"/>
  <c r="I301" i="4"/>
  <c r="Q301" i="4" s="1"/>
  <c r="I305" i="4"/>
  <c r="Q305" i="4" s="1"/>
  <c r="I309" i="4"/>
  <c r="Q309" i="4" s="1"/>
  <c r="I313" i="4"/>
  <c r="Q313" i="4" s="1"/>
  <c r="I317" i="4"/>
  <c r="Q317" i="4" s="1"/>
  <c r="I83" i="4"/>
  <c r="Q83" i="4" s="1"/>
  <c r="I259" i="4"/>
  <c r="Q259" i="4" s="1"/>
  <c r="I264" i="4"/>
  <c r="Q264" i="4" s="1"/>
  <c r="I268" i="4"/>
  <c r="Q268" i="4" s="1"/>
  <c r="I272" i="4"/>
  <c r="Q272" i="4" s="1"/>
  <c r="I276" i="4"/>
  <c r="Q276" i="4" s="1"/>
  <c r="I280" i="4"/>
  <c r="Q280" i="4" s="1"/>
  <c r="I284" i="4"/>
  <c r="Q284" i="4" s="1"/>
  <c r="I288" i="4"/>
  <c r="Q288" i="4" s="1"/>
  <c r="I292" i="4"/>
  <c r="Q292" i="4" s="1"/>
  <c r="I296" i="4"/>
  <c r="Q296" i="4" s="1"/>
  <c r="I300" i="4"/>
  <c r="Q300" i="4" s="1"/>
  <c r="I304" i="4"/>
  <c r="Q304" i="4" s="1"/>
  <c r="I308" i="4"/>
  <c r="Q308" i="4" s="1"/>
  <c r="I312" i="4"/>
  <c r="Q312" i="4" s="1"/>
  <c r="I316" i="4"/>
  <c r="Q316" i="4" s="1"/>
  <c r="I164" i="4"/>
  <c r="Q164" i="4" s="1"/>
  <c r="I263" i="4"/>
  <c r="Q263" i="4" s="1"/>
  <c r="I267" i="4"/>
  <c r="Q267" i="4" s="1"/>
  <c r="I271" i="4"/>
  <c r="Q271" i="4" s="1"/>
  <c r="I275" i="4"/>
  <c r="Q275" i="4" s="1"/>
  <c r="I279" i="4"/>
  <c r="Q279" i="4" s="1"/>
  <c r="I283" i="4"/>
  <c r="Q283" i="4" s="1"/>
  <c r="I287" i="4"/>
  <c r="Q287" i="4" s="1"/>
  <c r="I291" i="4"/>
  <c r="Q291" i="4" s="1"/>
  <c r="I295" i="4"/>
  <c r="Q295" i="4" s="1"/>
  <c r="I299" i="4"/>
  <c r="Q299" i="4" s="1"/>
  <c r="I303" i="4"/>
  <c r="Q303" i="4" s="1"/>
  <c r="I307" i="4"/>
  <c r="Q307" i="4" s="1"/>
  <c r="I311" i="4"/>
  <c r="Q311" i="4" s="1"/>
  <c r="I315" i="4"/>
  <c r="Q315" i="4" s="1"/>
  <c r="I255" i="4"/>
  <c r="Q255" i="4" s="1"/>
  <c r="R4" i="4"/>
  <c r="H3" i="6" s="1"/>
  <c r="J8" i="4" l="1"/>
  <c r="R8" i="4" s="1"/>
  <c r="J12" i="4"/>
  <c r="R12" i="4" s="1"/>
  <c r="J16" i="4"/>
  <c r="R16" i="4" s="1"/>
  <c r="J20" i="4"/>
  <c r="J24" i="4"/>
  <c r="R24" i="4" s="1"/>
  <c r="J28" i="4"/>
  <c r="R28" i="4" s="1"/>
  <c r="J32" i="4"/>
  <c r="R32" i="4" s="1"/>
  <c r="J36" i="4"/>
  <c r="R36" i="4" s="1"/>
  <c r="J40" i="4"/>
  <c r="R40" i="4" s="1"/>
  <c r="J44" i="4"/>
  <c r="R44" i="4" s="1"/>
  <c r="J48" i="4"/>
  <c r="R48" i="4" s="1"/>
  <c r="J52" i="4"/>
  <c r="R52" i="4" s="1"/>
  <c r="J56" i="4"/>
  <c r="R56" i="4" s="1"/>
  <c r="J60" i="4"/>
  <c r="R60" i="4" s="1"/>
  <c r="J64" i="4"/>
  <c r="R64" i="4" s="1"/>
  <c r="J68" i="4"/>
  <c r="R68" i="4" s="1"/>
  <c r="J72" i="4"/>
  <c r="R72" i="4" s="1"/>
  <c r="J76" i="4"/>
  <c r="R76" i="4" s="1"/>
  <c r="J80" i="4"/>
  <c r="R80" i="4" s="1"/>
  <c r="J84" i="4"/>
  <c r="R84" i="4" s="1"/>
  <c r="J88" i="4"/>
  <c r="R88" i="4" s="1"/>
  <c r="J92" i="4"/>
  <c r="R92" i="4" s="1"/>
  <c r="J6" i="4"/>
  <c r="R6" i="4" s="1"/>
  <c r="J10" i="4"/>
  <c r="R10" i="4" s="1"/>
  <c r="J14" i="4"/>
  <c r="R14" i="4" s="1"/>
  <c r="J18" i="4"/>
  <c r="R18" i="4" s="1"/>
  <c r="J22" i="4"/>
  <c r="R22" i="4" s="1"/>
  <c r="J26" i="4"/>
  <c r="R26" i="4" s="1"/>
  <c r="J30" i="4"/>
  <c r="R30" i="4" s="1"/>
  <c r="J34" i="4"/>
  <c r="R34" i="4" s="1"/>
  <c r="J38" i="4"/>
  <c r="R38" i="4" s="1"/>
  <c r="J42" i="4"/>
  <c r="R42" i="4" s="1"/>
  <c r="J46" i="4"/>
  <c r="R46" i="4" s="1"/>
  <c r="J50" i="4"/>
  <c r="R50" i="4" s="1"/>
  <c r="J54" i="4"/>
  <c r="R54" i="4" s="1"/>
  <c r="J58" i="4"/>
  <c r="R58" i="4" s="1"/>
  <c r="J62" i="4"/>
  <c r="R62" i="4" s="1"/>
  <c r="J66" i="4"/>
  <c r="R66" i="4" s="1"/>
  <c r="J70" i="4"/>
  <c r="R70" i="4" s="1"/>
  <c r="J74" i="4"/>
  <c r="R74" i="4" s="1"/>
  <c r="J78" i="4"/>
  <c r="R78" i="4" s="1"/>
  <c r="J82" i="4"/>
  <c r="R82" i="4" s="1"/>
  <c r="J9" i="4"/>
  <c r="R9" i="4" s="1"/>
  <c r="J13" i="4"/>
  <c r="R13" i="4" s="1"/>
  <c r="J17" i="4"/>
  <c r="R17" i="4" s="1"/>
  <c r="J21" i="4"/>
  <c r="R21" i="4" s="1"/>
  <c r="J25" i="4"/>
  <c r="R25" i="4" s="1"/>
  <c r="J29" i="4"/>
  <c r="R29" i="4" s="1"/>
  <c r="J33" i="4"/>
  <c r="R33" i="4" s="1"/>
  <c r="J37" i="4"/>
  <c r="R37" i="4" s="1"/>
  <c r="J41" i="4"/>
  <c r="R41" i="4" s="1"/>
  <c r="J45" i="4"/>
  <c r="R45" i="4" s="1"/>
  <c r="J49" i="4"/>
  <c r="R49" i="4" s="1"/>
  <c r="J53" i="4"/>
  <c r="R53" i="4" s="1"/>
  <c r="J57" i="4"/>
  <c r="R57" i="4" s="1"/>
  <c r="J61" i="4"/>
  <c r="R61" i="4" s="1"/>
  <c r="J65" i="4"/>
  <c r="R65" i="4" s="1"/>
  <c r="J69" i="4"/>
  <c r="R69" i="4" s="1"/>
  <c r="J73" i="4"/>
  <c r="R73" i="4" s="1"/>
  <c r="J77" i="4"/>
  <c r="R77" i="4" s="1"/>
  <c r="J81" i="4"/>
  <c r="R81" i="4" s="1"/>
  <c r="J85" i="4"/>
  <c r="R85" i="4" s="1"/>
  <c r="J89" i="4"/>
  <c r="R89" i="4" s="1"/>
  <c r="J93" i="4"/>
  <c r="R93" i="4" s="1"/>
  <c r="J97" i="4"/>
  <c r="R97" i="4" s="1"/>
  <c r="J101" i="4"/>
  <c r="R101" i="4" s="1"/>
  <c r="J105" i="4"/>
  <c r="R105" i="4" s="1"/>
  <c r="J109" i="4"/>
  <c r="R109" i="4" s="1"/>
  <c r="J113" i="4"/>
  <c r="R113" i="4" s="1"/>
  <c r="J117" i="4"/>
  <c r="R117" i="4" s="1"/>
  <c r="J90" i="4"/>
  <c r="R90" i="4" s="1"/>
  <c r="J94" i="4"/>
  <c r="R94" i="4" s="1"/>
  <c r="J96" i="4"/>
  <c r="R96" i="4" s="1"/>
  <c r="J103" i="4"/>
  <c r="R103" i="4" s="1"/>
  <c r="J110" i="4"/>
  <c r="R110" i="4" s="1"/>
  <c r="J112" i="4"/>
  <c r="R112" i="4" s="1"/>
  <c r="J120" i="4"/>
  <c r="R120" i="4" s="1"/>
  <c r="J124" i="4"/>
  <c r="R124" i="4" s="1"/>
  <c r="J128" i="4"/>
  <c r="R128" i="4" s="1"/>
  <c r="J132" i="4"/>
  <c r="R132" i="4" s="1"/>
  <c r="J136" i="4"/>
  <c r="R136" i="4" s="1"/>
  <c r="J140" i="4"/>
  <c r="R140" i="4" s="1"/>
  <c r="J144" i="4"/>
  <c r="R144" i="4" s="1"/>
  <c r="J148" i="4"/>
  <c r="R148" i="4" s="1"/>
  <c r="J152" i="4"/>
  <c r="R152" i="4" s="1"/>
  <c r="J156" i="4"/>
  <c r="R156" i="4" s="1"/>
  <c r="J160" i="4"/>
  <c r="R160" i="4" s="1"/>
  <c r="J164" i="4"/>
  <c r="R164" i="4" s="1"/>
  <c r="J168" i="4"/>
  <c r="R168" i="4" s="1"/>
  <c r="J86" i="4"/>
  <c r="R86" i="4" s="1"/>
  <c r="J98" i="4"/>
  <c r="R98" i="4" s="1"/>
  <c r="J100" i="4"/>
  <c r="R100" i="4" s="1"/>
  <c r="J107" i="4"/>
  <c r="R107" i="4" s="1"/>
  <c r="J114" i="4"/>
  <c r="R114" i="4" s="1"/>
  <c r="J116" i="4"/>
  <c r="R116" i="4" s="1"/>
  <c r="J119" i="4"/>
  <c r="R119" i="4" s="1"/>
  <c r="J123" i="4"/>
  <c r="R123" i="4" s="1"/>
  <c r="J127" i="4"/>
  <c r="R127" i="4" s="1"/>
  <c r="J131" i="4"/>
  <c r="R131" i="4" s="1"/>
  <c r="J135" i="4"/>
  <c r="R135" i="4" s="1"/>
  <c r="J7" i="4"/>
  <c r="R7" i="4" s="1"/>
  <c r="J15" i="4"/>
  <c r="R15" i="4" s="1"/>
  <c r="J23" i="4"/>
  <c r="R23" i="4" s="1"/>
  <c r="J31" i="4"/>
  <c r="R31" i="4" s="1"/>
  <c r="J39" i="4"/>
  <c r="R39" i="4" s="1"/>
  <c r="J47" i="4"/>
  <c r="R47" i="4" s="1"/>
  <c r="J55" i="4"/>
  <c r="R55" i="4" s="1"/>
  <c r="J63" i="4"/>
  <c r="R63" i="4" s="1"/>
  <c r="J71" i="4"/>
  <c r="R71" i="4" s="1"/>
  <c r="J79" i="4"/>
  <c r="R79" i="4" s="1"/>
  <c r="J91" i="4"/>
  <c r="R91" i="4" s="1"/>
  <c r="J87" i="4"/>
  <c r="R87" i="4" s="1"/>
  <c r="J95" i="4"/>
  <c r="R95" i="4" s="1"/>
  <c r="J102" i="4"/>
  <c r="R102" i="4" s="1"/>
  <c r="J104" i="4"/>
  <c r="R104" i="4" s="1"/>
  <c r="J111" i="4"/>
  <c r="R111" i="4" s="1"/>
  <c r="J122" i="4"/>
  <c r="R122" i="4" s="1"/>
  <c r="J126" i="4"/>
  <c r="R126" i="4" s="1"/>
  <c r="J130" i="4"/>
  <c r="R130" i="4" s="1"/>
  <c r="J134" i="4"/>
  <c r="R134" i="4" s="1"/>
  <c r="J138" i="4"/>
  <c r="R138" i="4" s="1"/>
  <c r="J142" i="4"/>
  <c r="R142" i="4" s="1"/>
  <c r="J146" i="4"/>
  <c r="R146" i="4" s="1"/>
  <c r="J150" i="4"/>
  <c r="R150" i="4" s="1"/>
  <c r="J154" i="4"/>
  <c r="R154" i="4" s="1"/>
  <c r="J158" i="4"/>
  <c r="R158" i="4" s="1"/>
  <c r="J162" i="4"/>
  <c r="R162" i="4" s="1"/>
  <c r="J118" i="4"/>
  <c r="R118" i="4" s="1"/>
  <c r="J11" i="4"/>
  <c r="R11" i="4" s="1"/>
  <c r="J19" i="4"/>
  <c r="R19" i="4" s="1"/>
  <c r="J27" i="4"/>
  <c r="R27" i="4" s="1"/>
  <c r="J35" i="4"/>
  <c r="R35" i="4" s="1"/>
  <c r="J43" i="4"/>
  <c r="R43" i="4" s="1"/>
  <c r="J51" i="4"/>
  <c r="R51" i="4" s="1"/>
  <c r="J59" i="4"/>
  <c r="R59" i="4" s="1"/>
  <c r="J67" i="4"/>
  <c r="R67" i="4" s="1"/>
  <c r="J75" i="4"/>
  <c r="R75" i="4" s="1"/>
  <c r="J83" i="4"/>
  <c r="R83" i="4" s="1"/>
  <c r="J149" i="4"/>
  <c r="R149" i="4" s="1"/>
  <c r="J170" i="4"/>
  <c r="R170" i="4" s="1"/>
  <c r="J174" i="4"/>
  <c r="R174" i="4" s="1"/>
  <c r="J178" i="4"/>
  <c r="R178" i="4" s="1"/>
  <c r="J182" i="4"/>
  <c r="R182" i="4" s="1"/>
  <c r="J186" i="4"/>
  <c r="R186" i="4" s="1"/>
  <c r="J190" i="4"/>
  <c r="R190" i="4" s="1"/>
  <c r="J194" i="4"/>
  <c r="R194" i="4" s="1"/>
  <c r="J198" i="4"/>
  <c r="R198" i="4" s="1"/>
  <c r="J202" i="4"/>
  <c r="R202" i="4" s="1"/>
  <c r="J206" i="4"/>
  <c r="R206" i="4" s="1"/>
  <c r="J210" i="4"/>
  <c r="R210" i="4" s="1"/>
  <c r="J214" i="4"/>
  <c r="R214" i="4" s="1"/>
  <c r="J218" i="4"/>
  <c r="R218" i="4" s="1"/>
  <c r="J222" i="4"/>
  <c r="R222" i="4" s="1"/>
  <c r="J226" i="4"/>
  <c r="R226" i="4" s="1"/>
  <c r="J230" i="4"/>
  <c r="R230" i="4" s="1"/>
  <c r="J234" i="4"/>
  <c r="R234" i="4" s="1"/>
  <c r="J238" i="4"/>
  <c r="R238" i="4" s="1"/>
  <c r="J242" i="4"/>
  <c r="R242" i="4" s="1"/>
  <c r="J246" i="4"/>
  <c r="R246" i="4" s="1"/>
  <c r="J250" i="4"/>
  <c r="R250" i="4" s="1"/>
  <c r="J254" i="4"/>
  <c r="R254" i="4" s="1"/>
  <c r="J258" i="4"/>
  <c r="R258" i="4" s="1"/>
  <c r="J129" i="4"/>
  <c r="R129" i="4" s="1"/>
  <c r="J139" i="4"/>
  <c r="R139" i="4" s="1"/>
  <c r="J155" i="4"/>
  <c r="R155" i="4" s="1"/>
  <c r="J167" i="4"/>
  <c r="R167" i="4" s="1"/>
  <c r="J106" i="4"/>
  <c r="R106" i="4" s="1"/>
  <c r="J145" i="4"/>
  <c r="R145" i="4" s="1"/>
  <c r="J159" i="4"/>
  <c r="R159" i="4" s="1"/>
  <c r="J165" i="4"/>
  <c r="R165" i="4" s="1"/>
  <c r="J169" i="4"/>
  <c r="R169" i="4" s="1"/>
  <c r="J173" i="4"/>
  <c r="R173" i="4" s="1"/>
  <c r="J177" i="4"/>
  <c r="R177" i="4" s="1"/>
  <c r="J181" i="4"/>
  <c r="R181" i="4" s="1"/>
  <c r="J185" i="4"/>
  <c r="R185" i="4" s="1"/>
  <c r="J189" i="4"/>
  <c r="R189" i="4" s="1"/>
  <c r="J193" i="4"/>
  <c r="R193" i="4" s="1"/>
  <c r="J197" i="4"/>
  <c r="R197" i="4" s="1"/>
  <c r="J201" i="4"/>
  <c r="R201" i="4" s="1"/>
  <c r="J205" i="4"/>
  <c r="R205" i="4" s="1"/>
  <c r="J209" i="4"/>
  <c r="R209" i="4" s="1"/>
  <c r="J213" i="4"/>
  <c r="R213" i="4" s="1"/>
  <c r="J217" i="4"/>
  <c r="R217" i="4" s="1"/>
  <c r="J221" i="4"/>
  <c r="R221" i="4" s="1"/>
  <c r="J225" i="4"/>
  <c r="R225" i="4" s="1"/>
  <c r="J229" i="4"/>
  <c r="R229" i="4" s="1"/>
  <c r="J108" i="4"/>
  <c r="R108" i="4" s="1"/>
  <c r="J121" i="4"/>
  <c r="R121" i="4" s="1"/>
  <c r="J151" i="4"/>
  <c r="R151" i="4" s="1"/>
  <c r="J163" i="4"/>
  <c r="R163" i="4" s="1"/>
  <c r="J133" i="4"/>
  <c r="R133" i="4" s="1"/>
  <c r="J141" i="4"/>
  <c r="R141" i="4" s="1"/>
  <c r="J172" i="4"/>
  <c r="R172" i="4" s="1"/>
  <c r="J176" i="4"/>
  <c r="R176" i="4" s="1"/>
  <c r="J180" i="4"/>
  <c r="R180" i="4" s="1"/>
  <c r="J184" i="4"/>
  <c r="R184" i="4" s="1"/>
  <c r="J188" i="4"/>
  <c r="R188" i="4" s="1"/>
  <c r="J192" i="4"/>
  <c r="R192" i="4" s="1"/>
  <c r="J196" i="4"/>
  <c r="R196" i="4" s="1"/>
  <c r="J200" i="4"/>
  <c r="R200" i="4" s="1"/>
  <c r="J204" i="4"/>
  <c r="R204" i="4" s="1"/>
  <c r="J208" i="4"/>
  <c r="R208" i="4" s="1"/>
  <c r="J212" i="4"/>
  <c r="R212" i="4" s="1"/>
  <c r="J216" i="4"/>
  <c r="R216" i="4" s="1"/>
  <c r="J220" i="4"/>
  <c r="R220" i="4" s="1"/>
  <c r="J224" i="4"/>
  <c r="R224" i="4" s="1"/>
  <c r="J228" i="4"/>
  <c r="R228" i="4" s="1"/>
  <c r="J232" i="4"/>
  <c r="R232" i="4" s="1"/>
  <c r="J236" i="4"/>
  <c r="R236" i="4" s="1"/>
  <c r="J240" i="4"/>
  <c r="R240" i="4" s="1"/>
  <c r="J244" i="4"/>
  <c r="R244" i="4" s="1"/>
  <c r="J248" i="4"/>
  <c r="R248" i="4" s="1"/>
  <c r="J252" i="4"/>
  <c r="R252" i="4" s="1"/>
  <c r="J147" i="4"/>
  <c r="R147" i="4" s="1"/>
  <c r="J157" i="4"/>
  <c r="R157" i="4" s="1"/>
  <c r="J166" i="4"/>
  <c r="R166" i="4" s="1"/>
  <c r="J115" i="4"/>
  <c r="R115" i="4" s="1"/>
  <c r="J137" i="4"/>
  <c r="R137" i="4" s="1"/>
  <c r="J143" i="4"/>
  <c r="R143" i="4" s="1"/>
  <c r="J125" i="4"/>
  <c r="R125" i="4" s="1"/>
  <c r="J199" i="4"/>
  <c r="R199" i="4" s="1"/>
  <c r="J231" i="4"/>
  <c r="R231" i="4" s="1"/>
  <c r="J247" i="4"/>
  <c r="R247" i="4" s="1"/>
  <c r="J263" i="4"/>
  <c r="R263" i="4" s="1"/>
  <c r="J267" i="4"/>
  <c r="R267" i="4" s="1"/>
  <c r="J271" i="4"/>
  <c r="R271" i="4" s="1"/>
  <c r="J275" i="4"/>
  <c r="R275" i="4" s="1"/>
  <c r="J279" i="4"/>
  <c r="R279" i="4" s="1"/>
  <c r="J283" i="4"/>
  <c r="R283" i="4" s="1"/>
  <c r="J287" i="4"/>
  <c r="R287" i="4" s="1"/>
  <c r="J291" i="4"/>
  <c r="R291" i="4" s="1"/>
  <c r="J295" i="4"/>
  <c r="R295" i="4" s="1"/>
  <c r="J299" i="4"/>
  <c r="R299" i="4" s="1"/>
  <c r="J303" i="4"/>
  <c r="R303" i="4" s="1"/>
  <c r="J307" i="4"/>
  <c r="R307" i="4" s="1"/>
  <c r="J311" i="4"/>
  <c r="R311" i="4" s="1"/>
  <c r="J315" i="4"/>
  <c r="R315" i="4" s="1"/>
  <c r="J179" i="4"/>
  <c r="R179" i="4" s="1"/>
  <c r="J211" i="4"/>
  <c r="R211" i="4" s="1"/>
  <c r="J237" i="4"/>
  <c r="R237" i="4" s="1"/>
  <c r="J260" i="4"/>
  <c r="R260" i="4" s="1"/>
  <c r="J191" i="4"/>
  <c r="R191" i="4" s="1"/>
  <c r="J223" i="4"/>
  <c r="R223" i="4" s="1"/>
  <c r="J243" i="4"/>
  <c r="R243" i="4" s="1"/>
  <c r="J253" i="4"/>
  <c r="R253" i="4" s="1"/>
  <c r="J256" i="4"/>
  <c r="R256" i="4" s="1"/>
  <c r="J262" i="4"/>
  <c r="R262" i="4" s="1"/>
  <c r="J266" i="4"/>
  <c r="R266" i="4" s="1"/>
  <c r="J270" i="4"/>
  <c r="R270" i="4" s="1"/>
  <c r="J274" i="4"/>
  <c r="R274" i="4" s="1"/>
  <c r="J278" i="4"/>
  <c r="R278" i="4" s="1"/>
  <c r="J282" i="4"/>
  <c r="R282" i="4" s="1"/>
  <c r="J286" i="4"/>
  <c r="R286" i="4" s="1"/>
  <c r="J290" i="4"/>
  <c r="R290" i="4" s="1"/>
  <c r="J294" i="4"/>
  <c r="R294" i="4" s="1"/>
  <c r="J298" i="4"/>
  <c r="R298" i="4" s="1"/>
  <c r="J302" i="4"/>
  <c r="R302" i="4" s="1"/>
  <c r="J306" i="4"/>
  <c r="R306" i="4" s="1"/>
  <c r="J310" i="4"/>
  <c r="R310" i="4" s="1"/>
  <c r="J314" i="4"/>
  <c r="R314" i="4" s="1"/>
  <c r="J5" i="4"/>
  <c r="R5" i="4" s="1"/>
  <c r="J171" i="4"/>
  <c r="R171" i="4" s="1"/>
  <c r="J203" i="4"/>
  <c r="R203" i="4" s="1"/>
  <c r="J233" i="4"/>
  <c r="R233" i="4" s="1"/>
  <c r="J249" i="4"/>
  <c r="R249" i="4" s="1"/>
  <c r="J153" i="4"/>
  <c r="R153" i="4" s="1"/>
  <c r="J183" i="4"/>
  <c r="R183" i="4" s="1"/>
  <c r="J215" i="4"/>
  <c r="R215" i="4" s="1"/>
  <c r="J239" i="4"/>
  <c r="R239" i="4" s="1"/>
  <c r="J265" i="4"/>
  <c r="R265" i="4" s="1"/>
  <c r="J269" i="4"/>
  <c r="R269" i="4" s="1"/>
  <c r="J273" i="4"/>
  <c r="R273" i="4" s="1"/>
  <c r="J277" i="4"/>
  <c r="R277" i="4" s="1"/>
  <c r="J281" i="4"/>
  <c r="R281" i="4" s="1"/>
  <c r="J285" i="4"/>
  <c r="R285" i="4" s="1"/>
  <c r="J289" i="4"/>
  <c r="R289" i="4" s="1"/>
  <c r="J293" i="4"/>
  <c r="R293" i="4" s="1"/>
  <c r="J297" i="4"/>
  <c r="R297" i="4" s="1"/>
  <c r="J301" i="4"/>
  <c r="R301" i="4" s="1"/>
  <c r="J305" i="4"/>
  <c r="R305" i="4" s="1"/>
  <c r="J309" i="4"/>
  <c r="R309" i="4" s="1"/>
  <c r="J313" i="4"/>
  <c r="R313" i="4" s="1"/>
  <c r="J317" i="4"/>
  <c r="R317" i="4" s="1"/>
  <c r="J195" i="4"/>
  <c r="R195" i="4" s="1"/>
  <c r="J227" i="4"/>
  <c r="R227" i="4" s="1"/>
  <c r="J245" i="4"/>
  <c r="R245" i="4" s="1"/>
  <c r="J261" i="4"/>
  <c r="R261" i="4" s="1"/>
  <c r="J187" i="4"/>
  <c r="R187" i="4" s="1"/>
  <c r="J219" i="4"/>
  <c r="R219" i="4" s="1"/>
  <c r="J241" i="4"/>
  <c r="R241" i="4" s="1"/>
  <c r="J255" i="4"/>
  <c r="R255" i="4" s="1"/>
  <c r="J259" i="4"/>
  <c r="R259" i="4" s="1"/>
  <c r="J292" i="4"/>
  <c r="R292" i="4" s="1"/>
  <c r="J272" i="4"/>
  <c r="R272" i="4" s="1"/>
  <c r="J304" i="4"/>
  <c r="R304" i="4" s="1"/>
  <c r="J300" i="4"/>
  <c r="R300" i="4" s="1"/>
  <c r="J99" i="4"/>
  <c r="R99" i="4" s="1"/>
  <c r="J235" i="4"/>
  <c r="R235" i="4" s="1"/>
  <c r="J284" i="4"/>
  <c r="R284" i="4" s="1"/>
  <c r="J316" i="4"/>
  <c r="R316" i="4" s="1"/>
  <c r="J161" i="4"/>
  <c r="R161" i="4" s="1"/>
  <c r="J264" i="4"/>
  <c r="R264" i="4" s="1"/>
  <c r="J296" i="4"/>
  <c r="R296" i="4" s="1"/>
  <c r="J175" i="4"/>
  <c r="R175" i="4" s="1"/>
  <c r="J276" i="4"/>
  <c r="R276" i="4" s="1"/>
  <c r="J308" i="4"/>
  <c r="R308" i="4" s="1"/>
  <c r="J251" i="4"/>
  <c r="R251" i="4" s="1"/>
  <c r="J288" i="4"/>
  <c r="R288" i="4" s="1"/>
  <c r="J268" i="4"/>
  <c r="R268" i="4" s="1"/>
  <c r="J207" i="4"/>
  <c r="R207" i="4" s="1"/>
  <c r="J257" i="4"/>
  <c r="R257" i="4" s="1"/>
  <c r="J280" i="4"/>
  <c r="R280" i="4" s="1"/>
  <c r="J312" i="4"/>
  <c r="R312" i="4" s="1"/>
  <c r="S4" i="4"/>
  <c r="R20" i="4" l="1"/>
  <c r="K6" i="4"/>
  <c r="S6" i="4" s="1"/>
  <c r="K9" i="4"/>
  <c r="S9" i="4" s="1"/>
  <c r="K13" i="4"/>
  <c r="S13" i="4" s="1"/>
  <c r="K17" i="4"/>
  <c r="S17" i="4" s="1"/>
  <c r="K21" i="4"/>
  <c r="S21" i="4" s="1"/>
  <c r="K25" i="4"/>
  <c r="S25" i="4" s="1"/>
  <c r="K29" i="4"/>
  <c r="S29" i="4" s="1"/>
  <c r="K33" i="4"/>
  <c r="S33" i="4" s="1"/>
  <c r="K37" i="4"/>
  <c r="S37" i="4" s="1"/>
  <c r="K41" i="4"/>
  <c r="S41" i="4" s="1"/>
  <c r="K45" i="4"/>
  <c r="S45" i="4" s="1"/>
  <c r="K49" i="4"/>
  <c r="S49" i="4" s="1"/>
  <c r="K53" i="4"/>
  <c r="S53" i="4" s="1"/>
  <c r="K57" i="4"/>
  <c r="S57" i="4" s="1"/>
  <c r="K61" i="4"/>
  <c r="S61" i="4" s="1"/>
  <c r="K65" i="4"/>
  <c r="S65" i="4" s="1"/>
  <c r="K69" i="4"/>
  <c r="S69" i="4" s="1"/>
  <c r="K73" i="4"/>
  <c r="S73" i="4" s="1"/>
  <c r="K77" i="4"/>
  <c r="S77" i="4" s="1"/>
  <c r="K81" i="4"/>
  <c r="S81" i="4" s="1"/>
  <c r="K85" i="4"/>
  <c r="S85" i="4" s="1"/>
  <c r="K89" i="4"/>
  <c r="S89" i="4" s="1"/>
  <c r="K93" i="4"/>
  <c r="S93" i="4" s="1"/>
  <c r="K97" i="4"/>
  <c r="S97" i="4" s="1"/>
  <c r="K101" i="4"/>
  <c r="S101" i="4" s="1"/>
  <c r="K105" i="4"/>
  <c r="S105" i="4" s="1"/>
  <c r="K109" i="4"/>
  <c r="S109" i="4" s="1"/>
  <c r="K113" i="4"/>
  <c r="S113" i="4" s="1"/>
  <c r="K11" i="4"/>
  <c r="S11" i="4" s="1"/>
  <c r="K19" i="4"/>
  <c r="S19" i="4" s="1"/>
  <c r="K27" i="4"/>
  <c r="S27" i="4" s="1"/>
  <c r="K35" i="4"/>
  <c r="S35" i="4" s="1"/>
  <c r="K43" i="4"/>
  <c r="S43" i="4" s="1"/>
  <c r="K51" i="4"/>
  <c r="S51" i="4" s="1"/>
  <c r="K59" i="4"/>
  <c r="S59" i="4" s="1"/>
  <c r="K67" i="4"/>
  <c r="S67" i="4" s="1"/>
  <c r="K75" i="4"/>
  <c r="S75" i="4" s="1"/>
  <c r="K83" i="4"/>
  <c r="S83" i="4" s="1"/>
  <c r="K88" i="4"/>
  <c r="S88" i="4" s="1"/>
  <c r="K117" i="4"/>
  <c r="S117" i="4" s="1"/>
  <c r="K14" i="4"/>
  <c r="S14" i="4" s="1"/>
  <c r="K22" i="4"/>
  <c r="S22" i="4" s="1"/>
  <c r="K30" i="4"/>
  <c r="S30" i="4" s="1"/>
  <c r="K38" i="4"/>
  <c r="S38" i="4" s="1"/>
  <c r="K46" i="4"/>
  <c r="S46" i="4" s="1"/>
  <c r="K54" i="4"/>
  <c r="S54" i="4" s="1"/>
  <c r="K62" i="4"/>
  <c r="S62" i="4" s="1"/>
  <c r="K70" i="4"/>
  <c r="S70" i="4" s="1"/>
  <c r="K78" i="4"/>
  <c r="S78" i="4" s="1"/>
  <c r="K90" i="4"/>
  <c r="S90" i="4" s="1"/>
  <c r="K94" i="4"/>
  <c r="S94" i="4" s="1"/>
  <c r="K96" i="4"/>
  <c r="S96" i="4" s="1"/>
  <c r="K103" i="4"/>
  <c r="S103" i="4" s="1"/>
  <c r="K110" i="4"/>
  <c r="S110" i="4" s="1"/>
  <c r="K112" i="4"/>
  <c r="S112" i="4" s="1"/>
  <c r="K120" i="4"/>
  <c r="S120" i="4" s="1"/>
  <c r="K124" i="4"/>
  <c r="S124" i="4" s="1"/>
  <c r="K128" i="4"/>
  <c r="S128" i="4" s="1"/>
  <c r="K132" i="4"/>
  <c r="S132" i="4" s="1"/>
  <c r="K136" i="4"/>
  <c r="S136" i="4" s="1"/>
  <c r="K140" i="4"/>
  <c r="S140" i="4" s="1"/>
  <c r="K144" i="4"/>
  <c r="S144" i="4" s="1"/>
  <c r="K148" i="4"/>
  <c r="S148" i="4" s="1"/>
  <c r="K152" i="4"/>
  <c r="S152" i="4" s="1"/>
  <c r="K156" i="4"/>
  <c r="S156" i="4" s="1"/>
  <c r="K160" i="4"/>
  <c r="S160" i="4" s="1"/>
  <c r="K164" i="4"/>
  <c r="S164" i="4" s="1"/>
  <c r="K168" i="4"/>
  <c r="S168" i="4" s="1"/>
  <c r="K12" i="4"/>
  <c r="S12" i="4" s="1"/>
  <c r="K20" i="4"/>
  <c r="S20" i="4" s="1"/>
  <c r="K28" i="4"/>
  <c r="S28" i="4" s="1"/>
  <c r="K36" i="4"/>
  <c r="S36" i="4" s="1"/>
  <c r="K44" i="4"/>
  <c r="S44" i="4" s="1"/>
  <c r="K52" i="4"/>
  <c r="S52" i="4" s="1"/>
  <c r="K60" i="4"/>
  <c r="S60" i="4" s="1"/>
  <c r="K68" i="4"/>
  <c r="S68" i="4" s="1"/>
  <c r="K76" i="4"/>
  <c r="S76" i="4" s="1"/>
  <c r="K84" i="4"/>
  <c r="S84" i="4" s="1"/>
  <c r="K86" i="4"/>
  <c r="S86" i="4" s="1"/>
  <c r="K98" i="4"/>
  <c r="S98" i="4" s="1"/>
  <c r="K100" i="4"/>
  <c r="S100" i="4" s="1"/>
  <c r="K107" i="4"/>
  <c r="S107" i="4" s="1"/>
  <c r="K114" i="4"/>
  <c r="S114" i="4" s="1"/>
  <c r="K116" i="4"/>
  <c r="S116" i="4" s="1"/>
  <c r="K119" i="4"/>
  <c r="S119" i="4" s="1"/>
  <c r="K123" i="4"/>
  <c r="S123" i="4" s="1"/>
  <c r="K127" i="4"/>
  <c r="S127" i="4" s="1"/>
  <c r="K131" i="4"/>
  <c r="S131" i="4" s="1"/>
  <c r="K135" i="4"/>
  <c r="S135" i="4" s="1"/>
  <c r="K139" i="4"/>
  <c r="S139" i="4" s="1"/>
  <c r="K143" i="4"/>
  <c r="S143" i="4" s="1"/>
  <c r="K147" i="4"/>
  <c r="S147" i="4" s="1"/>
  <c r="K151" i="4"/>
  <c r="S151" i="4" s="1"/>
  <c r="K155" i="4"/>
  <c r="S155" i="4" s="1"/>
  <c r="K159" i="4"/>
  <c r="S159" i="4" s="1"/>
  <c r="K163" i="4"/>
  <c r="S163" i="4" s="1"/>
  <c r="K167" i="4"/>
  <c r="S167" i="4" s="1"/>
  <c r="K7" i="4"/>
  <c r="S7" i="4" s="1"/>
  <c r="K15" i="4"/>
  <c r="S15" i="4" s="1"/>
  <c r="K23" i="4"/>
  <c r="S23" i="4" s="1"/>
  <c r="K31" i="4"/>
  <c r="S31" i="4" s="1"/>
  <c r="K39" i="4"/>
  <c r="S39" i="4" s="1"/>
  <c r="K47" i="4"/>
  <c r="S47" i="4" s="1"/>
  <c r="K55" i="4"/>
  <c r="S55" i="4" s="1"/>
  <c r="K63" i="4"/>
  <c r="S63" i="4" s="1"/>
  <c r="K71" i="4"/>
  <c r="S71" i="4" s="1"/>
  <c r="K79" i="4"/>
  <c r="S79" i="4" s="1"/>
  <c r="K91" i="4"/>
  <c r="S91" i="4" s="1"/>
  <c r="K10" i="4"/>
  <c r="S10" i="4" s="1"/>
  <c r="K18" i="4"/>
  <c r="S18" i="4" s="1"/>
  <c r="K26" i="4"/>
  <c r="S26" i="4" s="1"/>
  <c r="K34" i="4"/>
  <c r="S34" i="4" s="1"/>
  <c r="K42" i="4"/>
  <c r="S42" i="4" s="1"/>
  <c r="K50" i="4"/>
  <c r="S50" i="4" s="1"/>
  <c r="K58" i="4"/>
  <c r="S58" i="4" s="1"/>
  <c r="K66" i="4"/>
  <c r="S66" i="4" s="1"/>
  <c r="K74" i="4"/>
  <c r="S74" i="4" s="1"/>
  <c r="K82" i="4"/>
  <c r="S82" i="4" s="1"/>
  <c r="K87" i="4"/>
  <c r="S87" i="4" s="1"/>
  <c r="K95" i="4"/>
  <c r="S95" i="4" s="1"/>
  <c r="K102" i="4"/>
  <c r="S102" i="4" s="1"/>
  <c r="K104" i="4"/>
  <c r="S104" i="4" s="1"/>
  <c r="K111" i="4"/>
  <c r="S111" i="4" s="1"/>
  <c r="K122" i="4"/>
  <c r="S122" i="4" s="1"/>
  <c r="K126" i="4"/>
  <c r="S126" i="4" s="1"/>
  <c r="K130" i="4"/>
  <c r="S130" i="4" s="1"/>
  <c r="K134" i="4"/>
  <c r="S134" i="4" s="1"/>
  <c r="K138" i="4"/>
  <c r="S138" i="4" s="1"/>
  <c r="K142" i="4"/>
  <c r="S142" i="4" s="1"/>
  <c r="K146" i="4"/>
  <c r="S146" i="4" s="1"/>
  <c r="K150" i="4"/>
  <c r="S150" i="4" s="1"/>
  <c r="K154" i="4"/>
  <c r="S154" i="4" s="1"/>
  <c r="K158" i="4"/>
  <c r="S158" i="4" s="1"/>
  <c r="K162" i="4"/>
  <c r="S162" i="4" s="1"/>
  <c r="K92" i="4"/>
  <c r="S92" i="4" s="1"/>
  <c r="K99" i="4"/>
  <c r="S99" i="4" s="1"/>
  <c r="K106" i="4"/>
  <c r="S106" i="4" s="1"/>
  <c r="K108" i="4"/>
  <c r="S108" i="4" s="1"/>
  <c r="K115" i="4"/>
  <c r="S115" i="4" s="1"/>
  <c r="K121" i="4"/>
  <c r="S121" i="4" s="1"/>
  <c r="K125" i="4"/>
  <c r="S125" i="4" s="1"/>
  <c r="K129" i="4"/>
  <c r="S129" i="4" s="1"/>
  <c r="K133" i="4"/>
  <c r="S133" i="4" s="1"/>
  <c r="K137" i="4"/>
  <c r="S137" i="4" s="1"/>
  <c r="K141" i="4"/>
  <c r="S141" i="4" s="1"/>
  <c r="K145" i="4"/>
  <c r="S145" i="4" s="1"/>
  <c r="K149" i="4"/>
  <c r="S149" i="4" s="1"/>
  <c r="K153" i="4"/>
  <c r="S153" i="4" s="1"/>
  <c r="K24" i="4"/>
  <c r="S24" i="4" s="1"/>
  <c r="K48" i="4"/>
  <c r="S48" i="4" s="1"/>
  <c r="K118" i="4"/>
  <c r="S118" i="4" s="1"/>
  <c r="K170" i="4"/>
  <c r="S170" i="4" s="1"/>
  <c r="K174" i="4"/>
  <c r="S174" i="4" s="1"/>
  <c r="K178" i="4"/>
  <c r="S178" i="4" s="1"/>
  <c r="K182" i="4"/>
  <c r="S182" i="4" s="1"/>
  <c r="K186" i="4"/>
  <c r="S186" i="4" s="1"/>
  <c r="K190" i="4"/>
  <c r="S190" i="4" s="1"/>
  <c r="K194" i="4"/>
  <c r="S194" i="4" s="1"/>
  <c r="K198" i="4"/>
  <c r="S198" i="4" s="1"/>
  <c r="K202" i="4"/>
  <c r="S202" i="4" s="1"/>
  <c r="K206" i="4"/>
  <c r="S206" i="4" s="1"/>
  <c r="K210" i="4"/>
  <c r="S210" i="4" s="1"/>
  <c r="K214" i="4"/>
  <c r="S214" i="4" s="1"/>
  <c r="K218" i="4"/>
  <c r="S218" i="4" s="1"/>
  <c r="K222" i="4"/>
  <c r="S222" i="4" s="1"/>
  <c r="K226" i="4"/>
  <c r="S226" i="4" s="1"/>
  <c r="K230" i="4"/>
  <c r="S230" i="4" s="1"/>
  <c r="K234" i="4"/>
  <c r="S234" i="4" s="1"/>
  <c r="K238" i="4"/>
  <c r="S238" i="4" s="1"/>
  <c r="K242" i="4"/>
  <c r="S242" i="4" s="1"/>
  <c r="K246" i="4"/>
  <c r="S246" i="4" s="1"/>
  <c r="K250" i="4"/>
  <c r="S250" i="4" s="1"/>
  <c r="K254" i="4"/>
  <c r="S254" i="4" s="1"/>
  <c r="K258" i="4"/>
  <c r="S258" i="4" s="1"/>
  <c r="K8" i="4"/>
  <c r="S8" i="4" s="1"/>
  <c r="K72" i="4"/>
  <c r="S72" i="4" s="1"/>
  <c r="K32" i="4"/>
  <c r="S32" i="4" s="1"/>
  <c r="K165" i="4"/>
  <c r="S165" i="4" s="1"/>
  <c r="K169" i="4"/>
  <c r="S169" i="4" s="1"/>
  <c r="K173" i="4"/>
  <c r="S173" i="4" s="1"/>
  <c r="K177" i="4"/>
  <c r="S177" i="4" s="1"/>
  <c r="K181" i="4"/>
  <c r="S181" i="4" s="1"/>
  <c r="K185" i="4"/>
  <c r="S185" i="4" s="1"/>
  <c r="K189" i="4"/>
  <c r="S189" i="4" s="1"/>
  <c r="K193" i="4"/>
  <c r="S193" i="4" s="1"/>
  <c r="K197" i="4"/>
  <c r="S197" i="4" s="1"/>
  <c r="K201" i="4"/>
  <c r="S201" i="4" s="1"/>
  <c r="K205" i="4"/>
  <c r="S205" i="4" s="1"/>
  <c r="K209" i="4"/>
  <c r="S209" i="4" s="1"/>
  <c r="K213" i="4"/>
  <c r="S213" i="4" s="1"/>
  <c r="K217" i="4"/>
  <c r="S217" i="4" s="1"/>
  <c r="K221" i="4"/>
  <c r="S221" i="4" s="1"/>
  <c r="K225" i="4"/>
  <c r="S225" i="4" s="1"/>
  <c r="K229" i="4"/>
  <c r="S229" i="4" s="1"/>
  <c r="K233" i="4"/>
  <c r="S233" i="4" s="1"/>
  <c r="K237" i="4"/>
  <c r="S237" i="4" s="1"/>
  <c r="K241" i="4"/>
  <c r="S241" i="4" s="1"/>
  <c r="K245" i="4"/>
  <c r="S245" i="4" s="1"/>
  <c r="K249" i="4"/>
  <c r="S249" i="4" s="1"/>
  <c r="K253" i="4"/>
  <c r="S253" i="4" s="1"/>
  <c r="K257" i="4"/>
  <c r="S257" i="4" s="1"/>
  <c r="K261" i="4"/>
  <c r="S261" i="4" s="1"/>
  <c r="K56" i="4"/>
  <c r="S56" i="4" s="1"/>
  <c r="K16" i="4"/>
  <c r="S16" i="4" s="1"/>
  <c r="K80" i="4"/>
  <c r="S80" i="4" s="1"/>
  <c r="K172" i="4"/>
  <c r="S172" i="4" s="1"/>
  <c r="K176" i="4"/>
  <c r="S176" i="4" s="1"/>
  <c r="K180" i="4"/>
  <c r="S180" i="4" s="1"/>
  <c r="K184" i="4"/>
  <c r="S184" i="4" s="1"/>
  <c r="K188" i="4"/>
  <c r="S188" i="4" s="1"/>
  <c r="K192" i="4"/>
  <c r="S192" i="4" s="1"/>
  <c r="K196" i="4"/>
  <c r="S196" i="4" s="1"/>
  <c r="K200" i="4"/>
  <c r="S200" i="4" s="1"/>
  <c r="K204" i="4"/>
  <c r="S204" i="4" s="1"/>
  <c r="K208" i="4"/>
  <c r="S208" i="4" s="1"/>
  <c r="K212" i="4"/>
  <c r="S212" i="4" s="1"/>
  <c r="K216" i="4"/>
  <c r="S216" i="4" s="1"/>
  <c r="K220" i="4"/>
  <c r="S220" i="4" s="1"/>
  <c r="K224" i="4"/>
  <c r="S224" i="4" s="1"/>
  <c r="K228" i="4"/>
  <c r="S228" i="4" s="1"/>
  <c r="K232" i="4"/>
  <c r="S232" i="4" s="1"/>
  <c r="K236" i="4"/>
  <c r="S236" i="4" s="1"/>
  <c r="K240" i="4"/>
  <c r="S240" i="4" s="1"/>
  <c r="K244" i="4"/>
  <c r="S244" i="4" s="1"/>
  <c r="K248" i="4"/>
  <c r="S248" i="4" s="1"/>
  <c r="K64" i="4"/>
  <c r="S64" i="4" s="1"/>
  <c r="K161" i="4"/>
  <c r="S161" i="4" s="1"/>
  <c r="K171" i="4"/>
  <c r="S171" i="4" s="1"/>
  <c r="K175" i="4"/>
  <c r="S175" i="4" s="1"/>
  <c r="K179" i="4"/>
  <c r="S179" i="4" s="1"/>
  <c r="K183" i="4"/>
  <c r="S183" i="4" s="1"/>
  <c r="K187" i="4"/>
  <c r="S187" i="4" s="1"/>
  <c r="K191" i="4"/>
  <c r="S191" i="4" s="1"/>
  <c r="K195" i="4"/>
  <c r="S195" i="4" s="1"/>
  <c r="K199" i="4"/>
  <c r="S199" i="4" s="1"/>
  <c r="K203" i="4"/>
  <c r="S203" i="4" s="1"/>
  <c r="K207" i="4"/>
  <c r="S207" i="4" s="1"/>
  <c r="K211" i="4"/>
  <c r="S211" i="4" s="1"/>
  <c r="K215" i="4"/>
  <c r="S215" i="4" s="1"/>
  <c r="K219" i="4"/>
  <c r="S219" i="4" s="1"/>
  <c r="K223" i="4"/>
  <c r="S223" i="4" s="1"/>
  <c r="K227" i="4"/>
  <c r="S227" i="4" s="1"/>
  <c r="K231" i="4"/>
  <c r="S231" i="4" s="1"/>
  <c r="K235" i="4"/>
  <c r="S235" i="4" s="1"/>
  <c r="K239" i="4"/>
  <c r="S239" i="4" s="1"/>
  <c r="K243" i="4"/>
  <c r="S243" i="4" s="1"/>
  <c r="K247" i="4"/>
  <c r="S247" i="4" s="1"/>
  <c r="K251" i="4"/>
  <c r="S251" i="4" s="1"/>
  <c r="K166" i="4"/>
  <c r="S166" i="4" s="1"/>
  <c r="K252" i="4"/>
  <c r="S252" i="4" s="1"/>
  <c r="K255" i="4"/>
  <c r="S255" i="4" s="1"/>
  <c r="K263" i="4"/>
  <c r="S263" i="4" s="1"/>
  <c r="K267" i="4"/>
  <c r="S267" i="4" s="1"/>
  <c r="K271" i="4"/>
  <c r="S271" i="4" s="1"/>
  <c r="K275" i="4"/>
  <c r="S275" i="4" s="1"/>
  <c r="K279" i="4"/>
  <c r="S279" i="4" s="1"/>
  <c r="K283" i="4"/>
  <c r="S283" i="4" s="1"/>
  <c r="K287" i="4"/>
  <c r="S287" i="4" s="1"/>
  <c r="K291" i="4"/>
  <c r="S291" i="4" s="1"/>
  <c r="K295" i="4"/>
  <c r="S295" i="4" s="1"/>
  <c r="K299" i="4"/>
  <c r="S299" i="4" s="1"/>
  <c r="K303" i="4"/>
  <c r="S303" i="4" s="1"/>
  <c r="K307" i="4"/>
  <c r="S307" i="4" s="1"/>
  <c r="K311" i="4"/>
  <c r="S311" i="4" s="1"/>
  <c r="K315" i="4"/>
  <c r="S315" i="4" s="1"/>
  <c r="K260" i="4"/>
  <c r="S260" i="4" s="1"/>
  <c r="K40" i="4"/>
  <c r="S40" i="4" s="1"/>
  <c r="K256" i="4"/>
  <c r="S256" i="4" s="1"/>
  <c r="K262" i="4"/>
  <c r="S262" i="4" s="1"/>
  <c r="K266" i="4"/>
  <c r="S266" i="4" s="1"/>
  <c r="K270" i="4"/>
  <c r="S270" i="4" s="1"/>
  <c r="K274" i="4"/>
  <c r="S274" i="4" s="1"/>
  <c r="K278" i="4"/>
  <c r="S278" i="4" s="1"/>
  <c r="K282" i="4"/>
  <c r="S282" i="4" s="1"/>
  <c r="K286" i="4"/>
  <c r="S286" i="4" s="1"/>
  <c r="K290" i="4"/>
  <c r="S290" i="4" s="1"/>
  <c r="K294" i="4"/>
  <c r="S294" i="4" s="1"/>
  <c r="K298" i="4"/>
  <c r="S298" i="4" s="1"/>
  <c r="K302" i="4"/>
  <c r="S302" i="4" s="1"/>
  <c r="K306" i="4"/>
  <c r="S306" i="4" s="1"/>
  <c r="K310" i="4"/>
  <c r="S310" i="4" s="1"/>
  <c r="K314" i="4"/>
  <c r="S314" i="4" s="1"/>
  <c r="K5" i="4"/>
  <c r="K157" i="4"/>
  <c r="S157" i="4" s="1"/>
  <c r="K265" i="4"/>
  <c r="S265" i="4" s="1"/>
  <c r="K269" i="4"/>
  <c r="S269" i="4" s="1"/>
  <c r="K273" i="4"/>
  <c r="S273" i="4" s="1"/>
  <c r="K277" i="4"/>
  <c r="S277" i="4" s="1"/>
  <c r="K281" i="4"/>
  <c r="S281" i="4" s="1"/>
  <c r="K285" i="4"/>
  <c r="S285" i="4" s="1"/>
  <c r="K289" i="4"/>
  <c r="S289" i="4" s="1"/>
  <c r="K293" i="4"/>
  <c r="S293" i="4" s="1"/>
  <c r="K297" i="4"/>
  <c r="S297" i="4" s="1"/>
  <c r="K301" i="4"/>
  <c r="S301" i="4" s="1"/>
  <c r="K305" i="4"/>
  <c r="S305" i="4" s="1"/>
  <c r="K309" i="4"/>
  <c r="S309" i="4" s="1"/>
  <c r="K313" i="4"/>
  <c r="S313" i="4" s="1"/>
  <c r="K317" i="4"/>
  <c r="S317" i="4" s="1"/>
  <c r="K259" i="4"/>
  <c r="S259" i="4" s="1"/>
  <c r="K264" i="4"/>
  <c r="S264" i="4" s="1"/>
  <c r="K268" i="4"/>
  <c r="S268" i="4" s="1"/>
  <c r="K272" i="4"/>
  <c r="S272" i="4" s="1"/>
  <c r="K276" i="4"/>
  <c r="S276" i="4" s="1"/>
  <c r="K280" i="4"/>
  <c r="S280" i="4" s="1"/>
  <c r="K284" i="4"/>
  <c r="S284" i="4" s="1"/>
  <c r="K288" i="4"/>
  <c r="S288" i="4" s="1"/>
  <c r="K292" i="4"/>
  <c r="S292" i="4" s="1"/>
  <c r="K296" i="4"/>
  <c r="S296" i="4" s="1"/>
  <c r="K300" i="4"/>
  <c r="S300" i="4" s="1"/>
  <c r="K304" i="4"/>
  <c r="S304" i="4" s="1"/>
  <c r="K308" i="4"/>
  <c r="S308" i="4" s="1"/>
  <c r="K312" i="4"/>
  <c r="S312" i="4" s="1"/>
  <c r="K316" i="4"/>
  <c r="S316" i="4" s="1"/>
  <c r="T4" i="4"/>
  <c r="S5" i="4" l="1"/>
  <c r="L9" i="4"/>
  <c r="T9" i="4" s="1"/>
  <c r="L13" i="4"/>
  <c r="T13" i="4" s="1"/>
  <c r="L17" i="4"/>
  <c r="T17" i="4" s="1"/>
  <c r="L21" i="4"/>
  <c r="T21" i="4" s="1"/>
  <c r="L25" i="4"/>
  <c r="T25" i="4" s="1"/>
  <c r="L29" i="4"/>
  <c r="T29" i="4" s="1"/>
  <c r="L33" i="4"/>
  <c r="T33" i="4" s="1"/>
  <c r="L37" i="4"/>
  <c r="T37" i="4" s="1"/>
  <c r="L41" i="4"/>
  <c r="T41" i="4" s="1"/>
  <c r="L45" i="4"/>
  <c r="T45" i="4" s="1"/>
  <c r="L49" i="4"/>
  <c r="T49" i="4" s="1"/>
  <c r="L53" i="4"/>
  <c r="T53" i="4" s="1"/>
  <c r="L57" i="4"/>
  <c r="T57" i="4" s="1"/>
  <c r="L61" i="4"/>
  <c r="T61" i="4" s="1"/>
  <c r="L65" i="4"/>
  <c r="T65" i="4" s="1"/>
  <c r="L69" i="4"/>
  <c r="T69" i="4" s="1"/>
  <c r="L73" i="4"/>
  <c r="T73" i="4" s="1"/>
  <c r="L77" i="4"/>
  <c r="T77" i="4" s="1"/>
  <c r="L81" i="4"/>
  <c r="T81" i="4" s="1"/>
  <c r="L85" i="4"/>
  <c r="T85" i="4" s="1"/>
  <c r="L89" i="4"/>
  <c r="T89" i="4" s="1"/>
  <c r="L7" i="4"/>
  <c r="T7" i="4" s="1"/>
  <c r="L11" i="4"/>
  <c r="T11" i="4" s="1"/>
  <c r="L15" i="4"/>
  <c r="T15" i="4" s="1"/>
  <c r="L19" i="4"/>
  <c r="T19" i="4" s="1"/>
  <c r="L23" i="4"/>
  <c r="T23" i="4" s="1"/>
  <c r="L27" i="4"/>
  <c r="T27" i="4" s="1"/>
  <c r="L31" i="4"/>
  <c r="T31" i="4" s="1"/>
  <c r="L35" i="4"/>
  <c r="T35" i="4" s="1"/>
  <c r="L39" i="4"/>
  <c r="T39" i="4" s="1"/>
  <c r="L43" i="4"/>
  <c r="T43" i="4" s="1"/>
  <c r="L47" i="4"/>
  <c r="T47" i="4" s="1"/>
  <c r="L51" i="4"/>
  <c r="T51" i="4" s="1"/>
  <c r="L55" i="4"/>
  <c r="T55" i="4" s="1"/>
  <c r="L59" i="4"/>
  <c r="T59" i="4" s="1"/>
  <c r="L63" i="4"/>
  <c r="T63" i="4" s="1"/>
  <c r="L67" i="4"/>
  <c r="T67" i="4" s="1"/>
  <c r="L71" i="4"/>
  <c r="T71" i="4" s="1"/>
  <c r="L75" i="4"/>
  <c r="T75" i="4" s="1"/>
  <c r="L79" i="4"/>
  <c r="T79" i="4" s="1"/>
  <c r="L83" i="4"/>
  <c r="T83" i="4" s="1"/>
  <c r="L6" i="4"/>
  <c r="T6" i="4" s="1"/>
  <c r="L10" i="4"/>
  <c r="T10" i="4" s="1"/>
  <c r="L14" i="4"/>
  <c r="T14" i="4" s="1"/>
  <c r="L18" i="4"/>
  <c r="T18" i="4" s="1"/>
  <c r="L22" i="4"/>
  <c r="T22" i="4" s="1"/>
  <c r="L26" i="4"/>
  <c r="T26" i="4" s="1"/>
  <c r="L30" i="4"/>
  <c r="T30" i="4" s="1"/>
  <c r="L34" i="4"/>
  <c r="T34" i="4" s="1"/>
  <c r="L38" i="4"/>
  <c r="T38" i="4" s="1"/>
  <c r="L42" i="4"/>
  <c r="T42" i="4" s="1"/>
  <c r="L46" i="4"/>
  <c r="T46" i="4" s="1"/>
  <c r="L50" i="4"/>
  <c r="T50" i="4" s="1"/>
  <c r="L54" i="4"/>
  <c r="T54" i="4" s="1"/>
  <c r="L58" i="4"/>
  <c r="T58" i="4" s="1"/>
  <c r="L62" i="4"/>
  <c r="T62" i="4" s="1"/>
  <c r="L66" i="4"/>
  <c r="T66" i="4" s="1"/>
  <c r="L70" i="4"/>
  <c r="T70" i="4" s="1"/>
  <c r="L74" i="4"/>
  <c r="T74" i="4" s="1"/>
  <c r="L78" i="4"/>
  <c r="T78" i="4" s="1"/>
  <c r="L82" i="4"/>
  <c r="T82" i="4" s="1"/>
  <c r="L86" i="4"/>
  <c r="T86" i="4" s="1"/>
  <c r="L90" i="4"/>
  <c r="T90" i="4" s="1"/>
  <c r="L94" i="4"/>
  <c r="T94" i="4" s="1"/>
  <c r="L98" i="4"/>
  <c r="T98" i="4" s="1"/>
  <c r="L102" i="4"/>
  <c r="T102" i="4" s="1"/>
  <c r="L106" i="4"/>
  <c r="T106" i="4" s="1"/>
  <c r="L110" i="4"/>
  <c r="T110" i="4" s="1"/>
  <c r="L114" i="4"/>
  <c r="T114" i="4" s="1"/>
  <c r="L118" i="4"/>
  <c r="T118" i="4" s="1"/>
  <c r="L92" i="4"/>
  <c r="T92" i="4" s="1"/>
  <c r="L99" i="4"/>
  <c r="T99" i="4" s="1"/>
  <c r="L101" i="4"/>
  <c r="T101" i="4" s="1"/>
  <c r="L108" i="4"/>
  <c r="T108" i="4" s="1"/>
  <c r="L115" i="4"/>
  <c r="T115" i="4" s="1"/>
  <c r="L121" i="4"/>
  <c r="T121" i="4" s="1"/>
  <c r="L125" i="4"/>
  <c r="T125" i="4" s="1"/>
  <c r="L129" i="4"/>
  <c r="T129" i="4" s="1"/>
  <c r="L133" i="4"/>
  <c r="T133" i="4" s="1"/>
  <c r="L137" i="4"/>
  <c r="T137" i="4" s="1"/>
  <c r="L141" i="4"/>
  <c r="T141" i="4" s="1"/>
  <c r="L145" i="4"/>
  <c r="T145" i="4" s="1"/>
  <c r="L149" i="4"/>
  <c r="T149" i="4" s="1"/>
  <c r="L153" i="4"/>
  <c r="T153" i="4" s="1"/>
  <c r="L157" i="4"/>
  <c r="T157" i="4" s="1"/>
  <c r="L161" i="4"/>
  <c r="T161" i="4" s="1"/>
  <c r="L165" i="4"/>
  <c r="T165" i="4" s="1"/>
  <c r="L88" i="4"/>
  <c r="T88" i="4" s="1"/>
  <c r="L117" i="4"/>
  <c r="T117" i="4" s="1"/>
  <c r="L96" i="4"/>
  <c r="T96" i="4" s="1"/>
  <c r="L103" i="4"/>
  <c r="T103" i="4" s="1"/>
  <c r="L105" i="4"/>
  <c r="T105" i="4" s="1"/>
  <c r="L112" i="4"/>
  <c r="T112" i="4" s="1"/>
  <c r="L120" i="4"/>
  <c r="T120" i="4" s="1"/>
  <c r="L124" i="4"/>
  <c r="T124" i="4" s="1"/>
  <c r="L128" i="4"/>
  <c r="T128" i="4" s="1"/>
  <c r="L132" i="4"/>
  <c r="T132" i="4" s="1"/>
  <c r="L136" i="4"/>
  <c r="T136" i="4" s="1"/>
  <c r="L12" i="4"/>
  <c r="T12" i="4" s="1"/>
  <c r="L20" i="4"/>
  <c r="T20" i="4" s="1"/>
  <c r="L28" i="4"/>
  <c r="T28" i="4" s="1"/>
  <c r="L36" i="4"/>
  <c r="T36" i="4" s="1"/>
  <c r="L44" i="4"/>
  <c r="T44" i="4" s="1"/>
  <c r="L52" i="4"/>
  <c r="T52" i="4" s="1"/>
  <c r="L60" i="4"/>
  <c r="T60" i="4" s="1"/>
  <c r="L68" i="4"/>
  <c r="T68" i="4" s="1"/>
  <c r="L76" i="4"/>
  <c r="T76" i="4" s="1"/>
  <c r="L84" i="4"/>
  <c r="T84" i="4" s="1"/>
  <c r="L93" i="4"/>
  <c r="T93" i="4" s="1"/>
  <c r="L100" i="4"/>
  <c r="T100" i="4" s="1"/>
  <c r="L107" i="4"/>
  <c r="T107" i="4" s="1"/>
  <c r="L109" i="4"/>
  <c r="T109" i="4" s="1"/>
  <c r="L116" i="4"/>
  <c r="T116" i="4" s="1"/>
  <c r="L119" i="4"/>
  <c r="T119" i="4" s="1"/>
  <c r="L123" i="4"/>
  <c r="T123" i="4" s="1"/>
  <c r="L127" i="4"/>
  <c r="T127" i="4" s="1"/>
  <c r="L131" i="4"/>
  <c r="T131" i="4" s="1"/>
  <c r="L135" i="4"/>
  <c r="T135" i="4" s="1"/>
  <c r="L139" i="4"/>
  <c r="T139" i="4" s="1"/>
  <c r="L143" i="4"/>
  <c r="T143" i="4" s="1"/>
  <c r="L147" i="4"/>
  <c r="T147" i="4" s="1"/>
  <c r="L151" i="4"/>
  <c r="T151" i="4" s="1"/>
  <c r="L155" i="4"/>
  <c r="T155" i="4" s="1"/>
  <c r="L159" i="4"/>
  <c r="T159" i="4" s="1"/>
  <c r="L163" i="4"/>
  <c r="T163" i="4" s="1"/>
  <c r="L91" i="4"/>
  <c r="T91" i="4" s="1"/>
  <c r="L8" i="4"/>
  <c r="T8" i="4" s="1"/>
  <c r="L16" i="4"/>
  <c r="T16" i="4" s="1"/>
  <c r="L24" i="4"/>
  <c r="T24" i="4" s="1"/>
  <c r="L32" i="4"/>
  <c r="T32" i="4" s="1"/>
  <c r="L40" i="4"/>
  <c r="T40" i="4" s="1"/>
  <c r="L48" i="4"/>
  <c r="T48" i="4" s="1"/>
  <c r="L56" i="4"/>
  <c r="T56" i="4" s="1"/>
  <c r="L64" i="4"/>
  <c r="T64" i="4" s="1"/>
  <c r="L72" i="4"/>
  <c r="T72" i="4" s="1"/>
  <c r="L80" i="4"/>
  <c r="T80" i="4" s="1"/>
  <c r="L87" i="4"/>
  <c r="T87" i="4" s="1"/>
  <c r="L138" i="4"/>
  <c r="T138" i="4" s="1"/>
  <c r="L154" i="4"/>
  <c r="T154" i="4" s="1"/>
  <c r="L158" i="4"/>
  <c r="T158" i="4" s="1"/>
  <c r="L171" i="4"/>
  <c r="T171" i="4" s="1"/>
  <c r="L175" i="4"/>
  <c r="T175" i="4" s="1"/>
  <c r="L179" i="4"/>
  <c r="T179" i="4" s="1"/>
  <c r="L183" i="4"/>
  <c r="T183" i="4" s="1"/>
  <c r="L187" i="4"/>
  <c r="T187" i="4" s="1"/>
  <c r="L191" i="4"/>
  <c r="T191" i="4" s="1"/>
  <c r="L195" i="4"/>
  <c r="T195" i="4" s="1"/>
  <c r="L199" i="4"/>
  <c r="T199" i="4" s="1"/>
  <c r="L203" i="4"/>
  <c r="T203" i="4" s="1"/>
  <c r="L207" i="4"/>
  <c r="T207" i="4" s="1"/>
  <c r="L211" i="4"/>
  <c r="T211" i="4" s="1"/>
  <c r="L215" i="4"/>
  <c r="T215" i="4" s="1"/>
  <c r="L219" i="4"/>
  <c r="T219" i="4" s="1"/>
  <c r="L223" i="4"/>
  <c r="T223" i="4" s="1"/>
  <c r="L227" i="4"/>
  <c r="T227" i="4" s="1"/>
  <c r="L231" i="4"/>
  <c r="T231" i="4" s="1"/>
  <c r="L235" i="4"/>
  <c r="T235" i="4" s="1"/>
  <c r="L239" i="4"/>
  <c r="T239" i="4" s="1"/>
  <c r="L243" i="4"/>
  <c r="T243" i="4" s="1"/>
  <c r="L247" i="4"/>
  <c r="T247" i="4" s="1"/>
  <c r="L251" i="4"/>
  <c r="T251" i="4" s="1"/>
  <c r="L255" i="4"/>
  <c r="T255" i="4" s="1"/>
  <c r="L259" i="4"/>
  <c r="T259" i="4" s="1"/>
  <c r="L104" i="4"/>
  <c r="T104" i="4" s="1"/>
  <c r="L144" i="4"/>
  <c r="T144" i="4" s="1"/>
  <c r="L162" i="4"/>
  <c r="T162" i="4" s="1"/>
  <c r="L130" i="4"/>
  <c r="T130" i="4" s="1"/>
  <c r="L150" i="4"/>
  <c r="T150" i="4" s="1"/>
  <c r="L167" i="4"/>
  <c r="T167" i="4" s="1"/>
  <c r="L170" i="4"/>
  <c r="T170" i="4" s="1"/>
  <c r="L174" i="4"/>
  <c r="T174" i="4" s="1"/>
  <c r="L178" i="4"/>
  <c r="T178" i="4" s="1"/>
  <c r="L182" i="4"/>
  <c r="T182" i="4" s="1"/>
  <c r="L186" i="4"/>
  <c r="T186" i="4" s="1"/>
  <c r="L190" i="4"/>
  <c r="T190" i="4" s="1"/>
  <c r="L194" i="4"/>
  <c r="T194" i="4" s="1"/>
  <c r="L198" i="4"/>
  <c r="T198" i="4" s="1"/>
  <c r="L202" i="4"/>
  <c r="T202" i="4" s="1"/>
  <c r="L206" i="4"/>
  <c r="T206" i="4" s="1"/>
  <c r="L210" i="4"/>
  <c r="T210" i="4" s="1"/>
  <c r="L214" i="4"/>
  <c r="T214" i="4" s="1"/>
  <c r="L218" i="4"/>
  <c r="T218" i="4" s="1"/>
  <c r="L222" i="4"/>
  <c r="T222" i="4" s="1"/>
  <c r="L226" i="4"/>
  <c r="T226" i="4" s="1"/>
  <c r="L230" i="4"/>
  <c r="T230" i="4" s="1"/>
  <c r="L140" i="4"/>
  <c r="T140" i="4" s="1"/>
  <c r="L95" i="4"/>
  <c r="T95" i="4" s="1"/>
  <c r="L122" i="4"/>
  <c r="T122" i="4" s="1"/>
  <c r="L146" i="4"/>
  <c r="T146" i="4" s="1"/>
  <c r="L156" i="4"/>
  <c r="T156" i="4" s="1"/>
  <c r="L169" i="4"/>
  <c r="T169" i="4" s="1"/>
  <c r="L173" i="4"/>
  <c r="T173" i="4" s="1"/>
  <c r="L177" i="4"/>
  <c r="T177" i="4" s="1"/>
  <c r="L181" i="4"/>
  <c r="T181" i="4" s="1"/>
  <c r="L185" i="4"/>
  <c r="T185" i="4" s="1"/>
  <c r="L189" i="4"/>
  <c r="T189" i="4" s="1"/>
  <c r="L193" i="4"/>
  <c r="T193" i="4" s="1"/>
  <c r="L197" i="4"/>
  <c r="T197" i="4" s="1"/>
  <c r="L201" i="4"/>
  <c r="T201" i="4" s="1"/>
  <c r="L205" i="4"/>
  <c r="T205" i="4" s="1"/>
  <c r="L209" i="4"/>
  <c r="T209" i="4" s="1"/>
  <c r="L213" i="4"/>
  <c r="T213" i="4" s="1"/>
  <c r="L217" i="4"/>
  <c r="T217" i="4" s="1"/>
  <c r="L221" i="4"/>
  <c r="T221" i="4" s="1"/>
  <c r="L225" i="4"/>
  <c r="T225" i="4" s="1"/>
  <c r="L229" i="4"/>
  <c r="T229" i="4" s="1"/>
  <c r="L233" i="4"/>
  <c r="T233" i="4" s="1"/>
  <c r="L237" i="4"/>
  <c r="T237" i="4" s="1"/>
  <c r="L241" i="4"/>
  <c r="T241" i="4" s="1"/>
  <c r="L245" i="4"/>
  <c r="T245" i="4" s="1"/>
  <c r="L249" i="4"/>
  <c r="T249" i="4" s="1"/>
  <c r="L253" i="4"/>
  <c r="T253" i="4" s="1"/>
  <c r="L97" i="4"/>
  <c r="T97" i="4" s="1"/>
  <c r="L111" i="4"/>
  <c r="T111" i="4" s="1"/>
  <c r="L134" i="4"/>
  <c r="T134" i="4" s="1"/>
  <c r="L152" i="4"/>
  <c r="T152" i="4" s="1"/>
  <c r="L160" i="4"/>
  <c r="T160" i="4" s="1"/>
  <c r="L126" i="4"/>
  <c r="T126" i="4" s="1"/>
  <c r="L148" i="4"/>
  <c r="T148" i="4" s="1"/>
  <c r="L164" i="4"/>
  <c r="T164" i="4" s="1"/>
  <c r="L166" i="4"/>
  <c r="T166" i="4" s="1"/>
  <c r="L188" i="4"/>
  <c r="T188" i="4" s="1"/>
  <c r="L220" i="4"/>
  <c r="T220" i="4" s="1"/>
  <c r="L236" i="4"/>
  <c r="T236" i="4" s="1"/>
  <c r="L264" i="4"/>
  <c r="T264" i="4" s="1"/>
  <c r="L268" i="4"/>
  <c r="T268" i="4" s="1"/>
  <c r="L272" i="4"/>
  <c r="T272" i="4" s="1"/>
  <c r="L276" i="4"/>
  <c r="T276" i="4" s="1"/>
  <c r="L280" i="4"/>
  <c r="T280" i="4" s="1"/>
  <c r="L284" i="4"/>
  <c r="T284" i="4" s="1"/>
  <c r="L288" i="4"/>
  <c r="T288" i="4" s="1"/>
  <c r="L292" i="4"/>
  <c r="T292" i="4" s="1"/>
  <c r="L296" i="4"/>
  <c r="T296" i="4" s="1"/>
  <c r="L300" i="4"/>
  <c r="T300" i="4" s="1"/>
  <c r="L304" i="4"/>
  <c r="T304" i="4" s="1"/>
  <c r="L308" i="4"/>
  <c r="T308" i="4" s="1"/>
  <c r="L312" i="4"/>
  <c r="T312" i="4" s="1"/>
  <c r="L316" i="4"/>
  <c r="T316" i="4" s="1"/>
  <c r="L168" i="4"/>
  <c r="T168" i="4" s="1"/>
  <c r="L200" i="4"/>
  <c r="T200" i="4" s="1"/>
  <c r="L242" i="4"/>
  <c r="T242" i="4" s="1"/>
  <c r="L252" i="4"/>
  <c r="T252" i="4" s="1"/>
  <c r="L142" i="4"/>
  <c r="T142" i="4" s="1"/>
  <c r="L180" i="4"/>
  <c r="T180" i="4" s="1"/>
  <c r="L212" i="4"/>
  <c r="T212" i="4" s="1"/>
  <c r="L232" i="4"/>
  <c r="T232" i="4" s="1"/>
  <c r="L248" i="4"/>
  <c r="T248" i="4" s="1"/>
  <c r="L263" i="4"/>
  <c r="T263" i="4" s="1"/>
  <c r="L267" i="4"/>
  <c r="T267" i="4" s="1"/>
  <c r="L271" i="4"/>
  <c r="T271" i="4" s="1"/>
  <c r="L275" i="4"/>
  <c r="T275" i="4" s="1"/>
  <c r="L279" i="4"/>
  <c r="T279" i="4" s="1"/>
  <c r="L283" i="4"/>
  <c r="T283" i="4" s="1"/>
  <c r="L287" i="4"/>
  <c r="T287" i="4" s="1"/>
  <c r="L291" i="4"/>
  <c r="T291" i="4" s="1"/>
  <c r="L295" i="4"/>
  <c r="T295" i="4" s="1"/>
  <c r="L299" i="4"/>
  <c r="T299" i="4" s="1"/>
  <c r="L303" i="4"/>
  <c r="T303" i="4" s="1"/>
  <c r="L307" i="4"/>
  <c r="T307" i="4" s="1"/>
  <c r="L311" i="4"/>
  <c r="T311" i="4" s="1"/>
  <c r="L315" i="4"/>
  <c r="T315" i="4" s="1"/>
  <c r="L192" i="4"/>
  <c r="T192" i="4" s="1"/>
  <c r="L224" i="4"/>
  <c r="T224" i="4" s="1"/>
  <c r="L238" i="4"/>
  <c r="T238" i="4" s="1"/>
  <c r="L258" i="4"/>
  <c r="T258" i="4" s="1"/>
  <c r="L260" i="4"/>
  <c r="T260" i="4" s="1"/>
  <c r="L172" i="4"/>
  <c r="T172" i="4" s="1"/>
  <c r="L204" i="4"/>
  <c r="T204" i="4" s="1"/>
  <c r="L244" i="4"/>
  <c r="T244" i="4" s="1"/>
  <c r="L256" i="4"/>
  <c r="T256" i="4" s="1"/>
  <c r="L262" i="4"/>
  <c r="T262" i="4" s="1"/>
  <c r="L266" i="4"/>
  <c r="T266" i="4" s="1"/>
  <c r="L270" i="4"/>
  <c r="T270" i="4" s="1"/>
  <c r="L274" i="4"/>
  <c r="T274" i="4" s="1"/>
  <c r="L278" i="4"/>
  <c r="T278" i="4" s="1"/>
  <c r="L282" i="4"/>
  <c r="T282" i="4" s="1"/>
  <c r="L286" i="4"/>
  <c r="T286" i="4" s="1"/>
  <c r="L290" i="4"/>
  <c r="T290" i="4" s="1"/>
  <c r="L294" i="4"/>
  <c r="T294" i="4" s="1"/>
  <c r="L298" i="4"/>
  <c r="T298" i="4" s="1"/>
  <c r="L302" i="4"/>
  <c r="T302" i="4" s="1"/>
  <c r="L306" i="4"/>
  <c r="T306" i="4" s="1"/>
  <c r="L310" i="4"/>
  <c r="T310" i="4" s="1"/>
  <c r="L314" i="4"/>
  <c r="T314" i="4" s="1"/>
  <c r="L5" i="4"/>
  <c r="T5" i="4" s="1"/>
  <c r="L184" i="4"/>
  <c r="T184" i="4" s="1"/>
  <c r="L216" i="4"/>
  <c r="T216" i="4" s="1"/>
  <c r="L234" i="4"/>
  <c r="T234" i="4" s="1"/>
  <c r="L250" i="4"/>
  <c r="T250" i="4" s="1"/>
  <c r="L254" i="4"/>
  <c r="T254" i="4" s="1"/>
  <c r="L113" i="4"/>
  <c r="T113" i="4" s="1"/>
  <c r="L176" i="4"/>
  <c r="T176" i="4" s="1"/>
  <c r="L208" i="4"/>
  <c r="T208" i="4" s="1"/>
  <c r="L246" i="4"/>
  <c r="T246" i="4" s="1"/>
  <c r="L257" i="4"/>
  <c r="T257" i="4" s="1"/>
  <c r="L281" i="4"/>
  <c r="T281" i="4" s="1"/>
  <c r="L313" i="4"/>
  <c r="T313" i="4" s="1"/>
  <c r="L289" i="4"/>
  <c r="T289" i="4" s="1"/>
  <c r="L228" i="4"/>
  <c r="T228" i="4" s="1"/>
  <c r="L261" i="4"/>
  <c r="T261" i="4" s="1"/>
  <c r="L293" i="4"/>
  <c r="T293" i="4" s="1"/>
  <c r="L273" i="4"/>
  <c r="T273" i="4" s="1"/>
  <c r="L305" i="4"/>
  <c r="T305" i="4" s="1"/>
  <c r="L240" i="4"/>
  <c r="T240" i="4" s="1"/>
  <c r="L285" i="4"/>
  <c r="T285" i="4" s="1"/>
  <c r="L317" i="4"/>
  <c r="T317" i="4" s="1"/>
  <c r="L265" i="4"/>
  <c r="T265" i="4" s="1"/>
  <c r="L297" i="4"/>
  <c r="T297" i="4" s="1"/>
  <c r="L196" i="4"/>
  <c r="T196" i="4" s="1"/>
  <c r="L277" i="4"/>
  <c r="T277" i="4" s="1"/>
  <c r="L309" i="4"/>
  <c r="T309" i="4" s="1"/>
  <c r="L269" i="4"/>
  <c r="T269" i="4" s="1"/>
  <c r="L301" i="4"/>
  <c r="T301" i="4" s="1"/>
  <c r="U4" i="4"/>
  <c r="M6" i="4" l="1"/>
  <c r="U6" i="4" s="1"/>
  <c r="M10" i="4"/>
  <c r="U10" i="4" s="1"/>
  <c r="M14" i="4"/>
  <c r="U14" i="4" s="1"/>
  <c r="M18" i="4"/>
  <c r="U18" i="4" s="1"/>
  <c r="M22" i="4"/>
  <c r="U22" i="4" s="1"/>
  <c r="M26" i="4"/>
  <c r="U26" i="4" s="1"/>
  <c r="M30" i="4"/>
  <c r="U30" i="4" s="1"/>
  <c r="M34" i="4"/>
  <c r="U34" i="4" s="1"/>
  <c r="M38" i="4"/>
  <c r="U38" i="4" s="1"/>
  <c r="M42" i="4"/>
  <c r="U42" i="4" s="1"/>
  <c r="M46" i="4"/>
  <c r="U46" i="4" s="1"/>
  <c r="M50" i="4"/>
  <c r="U50" i="4" s="1"/>
  <c r="M54" i="4"/>
  <c r="U54" i="4" s="1"/>
  <c r="M58" i="4"/>
  <c r="U58" i="4" s="1"/>
  <c r="M62" i="4"/>
  <c r="U62" i="4" s="1"/>
  <c r="M66" i="4"/>
  <c r="U66" i="4" s="1"/>
  <c r="M70" i="4"/>
  <c r="U70" i="4" s="1"/>
  <c r="M74" i="4"/>
  <c r="U74" i="4" s="1"/>
  <c r="M78" i="4"/>
  <c r="U78" i="4" s="1"/>
  <c r="M82" i="4"/>
  <c r="U82" i="4" s="1"/>
  <c r="M86" i="4"/>
  <c r="U86" i="4" s="1"/>
  <c r="M90" i="4"/>
  <c r="U90" i="4" s="1"/>
  <c r="M94" i="4"/>
  <c r="U94" i="4" s="1"/>
  <c r="M98" i="4"/>
  <c r="U98" i="4" s="1"/>
  <c r="M102" i="4"/>
  <c r="U102" i="4" s="1"/>
  <c r="M106" i="4"/>
  <c r="U106" i="4" s="1"/>
  <c r="M110" i="4"/>
  <c r="U110" i="4" s="1"/>
  <c r="M114" i="4"/>
  <c r="U114" i="4" s="1"/>
  <c r="M8" i="4"/>
  <c r="U8" i="4" s="1"/>
  <c r="M16" i="4"/>
  <c r="U16" i="4" s="1"/>
  <c r="M24" i="4"/>
  <c r="U24" i="4" s="1"/>
  <c r="M32" i="4"/>
  <c r="U32" i="4" s="1"/>
  <c r="M40" i="4"/>
  <c r="U40" i="4" s="1"/>
  <c r="M48" i="4"/>
  <c r="M56" i="4"/>
  <c r="U56" i="4" s="1"/>
  <c r="M64" i="4"/>
  <c r="U64" i="4" s="1"/>
  <c r="M72" i="4"/>
  <c r="U72" i="4" s="1"/>
  <c r="M80" i="4"/>
  <c r="U80" i="4" s="1"/>
  <c r="M11" i="4"/>
  <c r="U11" i="4" s="1"/>
  <c r="M19" i="4"/>
  <c r="U19" i="4" s="1"/>
  <c r="M27" i="4"/>
  <c r="U27" i="4" s="1"/>
  <c r="M35" i="4"/>
  <c r="U35" i="4" s="1"/>
  <c r="M43" i="4"/>
  <c r="U43" i="4" s="1"/>
  <c r="M51" i="4"/>
  <c r="U51" i="4" s="1"/>
  <c r="M59" i="4"/>
  <c r="U59" i="4" s="1"/>
  <c r="M67" i="4"/>
  <c r="U67" i="4" s="1"/>
  <c r="M75" i="4"/>
  <c r="U75" i="4" s="1"/>
  <c r="M83" i="4"/>
  <c r="U83" i="4" s="1"/>
  <c r="M92" i="4"/>
  <c r="U92" i="4" s="1"/>
  <c r="M99" i="4"/>
  <c r="U99" i="4" s="1"/>
  <c r="M101" i="4"/>
  <c r="U101" i="4" s="1"/>
  <c r="M108" i="4"/>
  <c r="U108" i="4" s="1"/>
  <c r="M115" i="4"/>
  <c r="U115" i="4" s="1"/>
  <c r="M121" i="4"/>
  <c r="U121" i="4" s="1"/>
  <c r="M125" i="4"/>
  <c r="U125" i="4" s="1"/>
  <c r="M129" i="4"/>
  <c r="U129" i="4" s="1"/>
  <c r="M133" i="4"/>
  <c r="U133" i="4" s="1"/>
  <c r="M137" i="4"/>
  <c r="U137" i="4" s="1"/>
  <c r="M141" i="4"/>
  <c r="U141" i="4" s="1"/>
  <c r="M145" i="4"/>
  <c r="U145" i="4" s="1"/>
  <c r="M149" i="4"/>
  <c r="U149" i="4" s="1"/>
  <c r="M153" i="4"/>
  <c r="U153" i="4" s="1"/>
  <c r="M157" i="4"/>
  <c r="U157" i="4" s="1"/>
  <c r="M161" i="4"/>
  <c r="U161" i="4" s="1"/>
  <c r="M165" i="4"/>
  <c r="U165" i="4" s="1"/>
  <c r="M9" i="4"/>
  <c r="U9" i="4" s="1"/>
  <c r="M17" i="4"/>
  <c r="U17" i="4" s="1"/>
  <c r="M25" i="4"/>
  <c r="U25" i="4" s="1"/>
  <c r="M33" i="4"/>
  <c r="U33" i="4" s="1"/>
  <c r="M41" i="4"/>
  <c r="U41" i="4" s="1"/>
  <c r="M49" i="4"/>
  <c r="U49" i="4" s="1"/>
  <c r="M57" i="4"/>
  <c r="U57" i="4" s="1"/>
  <c r="M65" i="4"/>
  <c r="U65" i="4" s="1"/>
  <c r="M73" i="4"/>
  <c r="U73" i="4" s="1"/>
  <c r="M81" i="4"/>
  <c r="U81" i="4" s="1"/>
  <c r="M88" i="4"/>
  <c r="U88" i="4" s="1"/>
  <c r="M117" i="4"/>
  <c r="U117" i="4" s="1"/>
  <c r="M96" i="4"/>
  <c r="U96" i="4" s="1"/>
  <c r="M103" i="4"/>
  <c r="U103" i="4" s="1"/>
  <c r="M105" i="4"/>
  <c r="U105" i="4" s="1"/>
  <c r="M112" i="4"/>
  <c r="U112" i="4" s="1"/>
  <c r="M120" i="4"/>
  <c r="U120" i="4" s="1"/>
  <c r="M124" i="4"/>
  <c r="U124" i="4" s="1"/>
  <c r="M128" i="4"/>
  <c r="U128" i="4" s="1"/>
  <c r="M132" i="4"/>
  <c r="U132" i="4" s="1"/>
  <c r="M136" i="4"/>
  <c r="U136" i="4" s="1"/>
  <c r="M140" i="4"/>
  <c r="U140" i="4" s="1"/>
  <c r="M144" i="4"/>
  <c r="U144" i="4" s="1"/>
  <c r="M148" i="4"/>
  <c r="U148" i="4" s="1"/>
  <c r="M152" i="4"/>
  <c r="U152" i="4" s="1"/>
  <c r="M156" i="4"/>
  <c r="U156" i="4" s="1"/>
  <c r="M160" i="4"/>
  <c r="U160" i="4" s="1"/>
  <c r="M164" i="4"/>
  <c r="U164" i="4" s="1"/>
  <c r="M12" i="4"/>
  <c r="U12" i="4" s="1"/>
  <c r="M20" i="4"/>
  <c r="M28" i="4"/>
  <c r="U28" i="4" s="1"/>
  <c r="M36" i="4"/>
  <c r="U36" i="4" s="1"/>
  <c r="M44" i="4"/>
  <c r="U44" i="4" s="1"/>
  <c r="M52" i="4"/>
  <c r="U52" i="4" s="1"/>
  <c r="M60" i="4"/>
  <c r="U60" i="4" s="1"/>
  <c r="M68" i="4"/>
  <c r="U68" i="4" s="1"/>
  <c r="M76" i="4"/>
  <c r="U76" i="4" s="1"/>
  <c r="M84" i="4"/>
  <c r="U84" i="4" s="1"/>
  <c r="M7" i="4"/>
  <c r="U7" i="4" s="1"/>
  <c r="M15" i="4"/>
  <c r="U15" i="4" s="1"/>
  <c r="M23" i="4"/>
  <c r="U23" i="4" s="1"/>
  <c r="M31" i="4"/>
  <c r="U31" i="4" s="1"/>
  <c r="M39" i="4"/>
  <c r="U39" i="4" s="1"/>
  <c r="M47" i="4"/>
  <c r="U47" i="4" s="1"/>
  <c r="M55" i="4"/>
  <c r="U55" i="4" s="1"/>
  <c r="M63" i="4"/>
  <c r="U63" i="4" s="1"/>
  <c r="M71" i="4"/>
  <c r="U71" i="4" s="1"/>
  <c r="M79" i="4"/>
  <c r="U79" i="4" s="1"/>
  <c r="M89" i="4"/>
  <c r="U89" i="4" s="1"/>
  <c r="M93" i="4"/>
  <c r="U93" i="4" s="1"/>
  <c r="M100" i="4"/>
  <c r="U100" i="4" s="1"/>
  <c r="M107" i="4"/>
  <c r="U107" i="4" s="1"/>
  <c r="M109" i="4"/>
  <c r="U109" i="4" s="1"/>
  <c r="M116" i="4"/>
  <c r="U116" i="4" s="1"/>
  <c r="M119" i="4"/>
  <c r="U119" i="4" s="1"/>
  <c r="M123" i="4"/>
  <c r="U123" i="4" s="1"/>
  <c r="M127" i="4"/>
  <c r="U127" i="4" s="1"/>
  <c r="M131" i="4"/>
  <c r="U131" i="4" s="1"/>
  <c r="M135" i="4"/>
  <c r="U135" i="4" s="1"/>
  <c r="M139" i="4"/>
  <c r="U139" i="4" s="1"/>
  <c r="M143" i="4"/>
  <c r="U143" i="4" s="1"/>
  <c r="M147" i="4"/>
  <c r="U147" i="4" s="1"/>
  <c r="M151" i="4"/>
  <c r="U151" i="4" s="1"/>
  <c r="M155" i="4"/>
  <c r="U155" i="4" s="1"/>
  <c r="M159" i="4"/>
  <c r="U159" i="4" s="1"/>
  <c r="M87" i="4"/>
  <c r="U87" i="4" s="1"/>
  <c r="M95" i="4"/>
  <c r="U95" i="4" s="1"/>
  <c r="M97" i="4"/>
  <c r="U97" i="4" s="1"/>
  <c r="M104" i="4"/>
  <c r="U104" i="4" s="1"/>
  <c r="M111" i="4"/>
  <c r="U111" i="4" s="1"/>
  <c r="M113" i="4"/>
  <c r="U113" i="4" s="1"/>
  <c r="M118" i="4"/>
  <c r="U118" i="4" s="1"/>
  <c r="M122" i="4"/>
  <c r="U122" i="4" s="1"/>
  <c r="M126" i="4"/>
  <c r="U126" i="4" s="1"/>
  <c r="M130" i="4"/>
  <c r="U130" i="4" s="1"/>
  <c r="M134" i="4"/>
  <c r="U134" i="4" s="1"/>
  <c r="M138" i="4"/>
  <c r="U138" i="4" s="1"/>
  <c r="M142" i="4"/>
  <c r="U142" i="4" s="1"/>
  <c r="M146" i="4"/>
  <c r="U146" i="4" s="1"/>
  <c r="M150" i="4"/>
  <c r="U150" i="4" s="1"/>
  <c r="M154" i="4"/>
  <c r="U154" i="4" s="1"/>
  <c r="M45" i="4"/>
  <c r="U45" i="4" s="1"/>
  <c r="M166" i="4"/>
  <c r="U166" i="4" s="1"/>
  <c r="M69" i="4"/>
  <c r="U69" i="4" s="1"/>
  <c r="M158" i="4"/>
  <c r="U158" i="4" s="1"/>
  <c r="M171" i="4"/>
  <c r="U171" i="4" s="1"/>
  <c r="M175" i="4"/>
  <c r="U175" i="4" s="1"/>
  <c r="M179" i="4"/>
  <c r="U179" i="4" s="1"/>
  <c r="M183" i="4"/>
  <c r="U183" i="4" s="1"/>
  <c r="M187" i="4"/>
  <c r="U187" i="4" s="1"/>
  <c r="M191" i="4"/>
  <c r="U191" i="4" s="1"/>
  <c r="M195" i="4"/>
  <c r="U195" i="4" s="1"/>
  <c r="M199" i="4"/>
  <c r="U199" i="4" s="1"/>
  <c r="M203" i="4"/>
  <c r="U203" i="4" s="1"/>
  <c r="M207" i="4"/>
  <c r="U207" i="4" s="1"/>
  <c r="M211" i="4"/>
  <c r="U211" i="4" s="1"/>
  <c r="M215" i="4"/>
  <c r="U215" i="4" s="1"/>
  <c r="M219" i="4"/>
  <c r="U219" i="4" s="1"/>
  <c r="M223" i="4"/>
  <c r="U223" i="4" s="1"/>
  <c r="M227" i="4"/>
  <c r="U227" i="4" s="1"/>
  <c r="M231" i="4"/>
  <c r="U231" i="4" s="1"/>
  <c r="M235" i="4"/>
  <c r="U235" i="4" s="1"/>
  <c r="M239" i="4"/>
  <c r="U239" i="4" s="1"/>
  <c r="M243" i="4"/>
  <c r="U243" i="4" s="1"/>
  <c r="M247" i="4"/>
  <c r="U247" i="4" s="1"/>
  <c r="M251" i="4"/>
  <c r="U251" i="4" s="1"/>
  <c r="M255" i="4"/>
  <c r="U255" i="4" s="1"/>
  <c r="M259" i="4"/>
  <c r="U259" i="4" s="1"/>
  <c r="M29" i="4"/>
  <c r="U29" i="4" s="1"/>
  <c r="M91" i="4"/>
  <c r="U91" i="4" s="1"/>
  <c r="M162" i="4"/>
  <c r="U162" i="4" s="1"/>
  <c r="M53" i="4"/>
  <c r="U53" i="4" s="1"/>
  <c r="M167" i="4"/>
  <c r="U167" i="4" s="1"/>
  <c r="M170" i="4"/>
  <c r="U170" i="4" s="1"/>
  <c r="M174" i="4"/>
  <c r="U174" i="4" s="1"/>
  <c r="M178" i="4"/>
  <c r="U178" i="4" s="1"/>
  <c r="M182" i="4"/>
  <c r="U182" i="4" s="1"/>
  <c r="M186" i="4"/>
  <c r="U186" i="4" s="1"/>
  <c r="M190" i="4"/>
  <c r="U190" i="4" s="1"/>
  <c r="M194" i="4"/>
  <c r="U194" i="4" s="1"/>
  <c r="M198" i="4"/>
  <c r="U198" i="4" s="1"/>
  <c r="M202" i="4"/>
  <c r="U202" i="4" s="1"/>
  <c r="M206" i="4"/>
  <c r="U206" i="4" s="1"/>
  <c r="M210" i="4"/>
  <c r="U210" i="4" s="1"/>
  <c r="M214" i="4"/>
  <c r="U214" i="4" s="1"/>
  <c r="M218" i="4"/>
  <c r="U218" i="4" s="1"/>
  <c r="M222" i="4"/>
  <c r="U222" i="4" s="1"/>
  <c r="M226" i="4"/>
  <c r="U226" i="4" s="1"/>
  <c r="M230" i="4"/>
  <c r="U230" i="4" s="1"/>
  <c r="M234" i="4"/>
  <c r="U234" i="4" s="1"/>
  <c r="M238" i="4"/>
  <c r="U238" i="4" s="1"/>
  <c r="M242" i="4"/>
  <c r="U242" i="4" s="1"/>
  <c r="M246" i="4"/>
  <c r="U246" i="4" s="1"/>
  <c r="M250" i="4"/>
  <c r="U250" i="4" s="1"/>
  <c r="M254" i="4"/>
  <c r="U254" i="4" s="1"/>
  <c r="M258" i="4"/>
  <c r="U258" i="4" s="1"/>
  <c r="M13" i="4"/>
  <c r="U13" i="4" s="1"/>
  <c r="M77" i="4"/>
  <c r="U77" i="4" s="1"/>
  <c r="M163" i="4"/>
  <c r="U163" i="4" s="1"/>
  <c r="M37" i="4"/>
  <c r="U37" i="4" s="1"/>
  <c r="M169" i="4"/>
  <c r="U169" i="4" s="1"/>
  <c r="M173" i="4"/>
  <c r="U173" i="4" s="1"/>
  <c r="M177" i="4"/>
  <c r="U177" i="4" s="1"/>
  <c r="M181" i="4"/>
  <c r="U181" i="4" s="1"/>
  <c r="M185" i="4"/>
  <c r="U185" i="4" s="1"/>
  <c r="M189" i="4"/>
  <c r="U189" i="4" s="1"/>
  <c r="M193" i="4"/>
  <c r="U193" i="4" s="1"/>
  <c r="M197" i="4"/>
  <c r="U197" i="4" s="1"/>
  <c r="M201" i="4"/>
  <c r="U201" i="4" s="1"/>
  <c r="M205" i="4"/>
  <c r="U205" i="4" s="1"/>
  <c r="M209" i="4"/>
  <c r="U209" i="4" s="1"/>
  <c r="M213" i="4"/>
  <c r="U213" i="4" s="1"/>
  <c r="M217" i="4"/>
  <c r="U217" i="4" s="1"/>
  <c r="M221" i="4"/>
  <c r="U221" i="4" s="1"/>
  <c r="M225" i="4"/>
  <c r="U225" i="4" s="1"/>
  <c r="M229" i="4"/>
  <c r="U229" i="4" s="1"/>
  <c r="M233" i="4"/>
  <c r="U233" i="4" s="1"/>
  <c r="M237" i="4"/>
  <c r="U237" i="4" s="1"/>
  <c r="M241" i="4"/>
  <c r="U241" i="4" s="1"/>
  <c r="M245" i="4"/>
  <c r="U245" i="4" s="1"/>
  <c r="M249" i="4"/>
  <c r="U249" i="4" s="1"/>
  <c r="M21" i="4"/>
  <c r="U21" i="4" s="1"/>
  <c r="M85" i="4"/>
  <c r="U85" i="4" s="1"/>
  <c r="M168" i="4"/>
  <c r="U168" i="4" s="1"/>
  <c r="M172" i="4"/>
  <c r="U172" i="4" s="1"/>
  <c r="M176" i="4"/>
  <c r="U176" i="4" s="1"/>
  <c r="M180" i="4"/>
  <c r="U180" i="4" s="1"/>
  <c r="M184" i="4"/>
  <c r="U184" i="4" s="1"/>
  <c r="M188" i="4"/>
  <c r="U188" i="4" s="1"/>
  <c r="M192" i="4"/>
  <c r="U192" i="4" s="1"/>
  <c r="M196" i="4"/>
  <c r="U196" i="4" s="1"/>
  <c r="M200" i="4"/>
  <c r="U200" i="4" s="1"/>
  <c r="M204" i="4"/>
  <c r="U204" i="4" s="1"/>
  <c r="M208" i="4"/>
  <c r="U208" i="4" s="1"/>
  <c r="M212" i="4"/>
  <c r="U212" i="4" s="1"/>
  <c r="M216" i="4"/>
  <c r="U216" i="4" s="1"/>
  <c r="M220" i="4"/>
  <c r="U220" i="4" s="1"/>
  <c r="M224" i="4"/>
  <c r="U224" i="4" s="1"/>
  <c r="M228" i="4"/>
  <c r="U228" i="4" s="1"/>
  <c r="M232" i="4"/>
  <c r="U232" i="4" s="1"/>
  <c r="M236" i="4"/>
  <c r="U236" i="4" s="1"/>
  <c r="M240" i="4"/>
  <c r="U240" i="4" s="1"/>
  <c r="M244" i="4"/>
  <c r="U244" i="4" s="1"/>
  <c r="M248" i="4"/>
  <c r="U248" i="4" s="1"/>
  <c r="M252" i="4"/>
  <c r="U252" i="4" s="1"/>
  <c r="M257" i="4"/>
  <c r="U257" i="4" s="1"/>
  <c r="M264" i="4"/>
  <c r="U264" i="4" s="1"/>
  <c r="M268" i="4"/>
  <c r="U268" i="4" s="1"/>
  <c r="M272" i="4"/>
  <c r="U272" i="4" s="1"/>
  <c r="M276" i="4"/>
  <c r="U276" i="4" s="1"/>
  <c r="M280" i="4"/>
  <c r="U280" i="4" s="1"/>
  <c r="M284" i="4"/>
  <c r="U284" i="4" s="1"/>
  <c r="M288" i="4"/>
  <c r="U288" i="4" s="1"/>
  <c r="M292" i="4"/>
  <c r="U292" i="4" s="1"/>
  <c r="M296" i="4"/>
  <c r="U296" i="4" s="1"/>
  <c r="M300" i="4"/>
  <c r="U300" i="4" s="1"/>
  <c r="M304" i="4"/>
  <c r="U304" i="4" s="1"/>
  <c r="M308" i="4"/>
  <c r="U308" i="4" s="1"/>
  <c r="M312" i="4"/>
  <c r="U312" i="4" s="1"/>
  <c r="M316" i="4"/>
  <c r="U316" i="4" s="1"/>
  <c r="M253" i="4"/>
  <c r="U253" i="4" s="1"/>
  <c r="M263" i="4"/>
  <c r="U263" i="4" s="1"/>
  <c r="M267" i="4"/>
  <c r="U267" i="4" s="1"/>
  <c r="M271" i="4"/>
  <c r="U271" i="4" s="1"/>
  <c r="M275" i="4"/>
  <c r="U275" i="4" s="1"/>
  <c r="M279" i="4"/>
  <c r="U279" i="4" s="1"/>
  <c r="M283" i="4"/>
  <c r="U283" i="4" s="1"/>
  <c r="M287" i="4"/>
  <c r="U287" i="4" s="1"/>
  <c r="M291" i="4"/>
  <c r="U291" i="4" s="1"/>
  <c r="M295" i="4"/>
  <c r="U295" i="4" s="1"/>
  <c r="M299" i="4"/>
  <c r="U299" i="4" s="1"/>
  <c r="M303" i="4"/>
  <c r="U303" i="4" s="1"/>
  <c r="M307" i="4"/>
  <c r="U307" i="4" s="1"/>
  <c r="M311" i="4"/>
  <c r="U311" i="4" s="1"/>
  <c r="M315" i="4"/>
  <c r="U315" i="4" s="1"/>
  <c r="M61" i="4"/>
  <c r="U61" i="4" s="1"/>
  <c r="M260" i="4"/>
  <c r="U260" i="4" s="1"/>
  <c r="M256" i="4"/>
  <c r="U256" i="4" s="1"/>
  <c r="M262" i="4"/>
  <c r="U262" i="4" s="1"/>
  <c r="M266" i="4"/>
  <c r="U266" i="4" s="1"/>
  <c r="M270" i="4"/>
  <c r="U270" i="4" s="1"/>
  <c r="M274" i="4"/>
  <c r="U274" i="4" s="1"/>
  <c r="M278" i="4"/>
  <c r="U278" i="4" s="1"/>
  <c r="M282" i="4"/>
  <c r="U282" i="4" s="1"/>
  <c r="M286" i="4"/>
  <c r="U286" i="4" s="1"/>
  <c r="M290" i="4"/>
  <c r="U290" i="4" s="1"/>
  <c r="M294" i="4"/>
  <c r="U294" i="4" s="1"/>
  <c r="M298" i="4"/>
  <c r="U298" i="4" s="1"/>
  <c r="M302" i="4"/>
  <c r="U302" i="4" s="1"/>
  <c r="M306" i="4"/>
  <c r="U306" i="4" s="1"/>
  <c r="M310" i="4"/>
  <c r="U310" i="4" s="1"/>
  <c r="M314" i="4"/>
  <c r="U314" i="4" s="1"/>
  <c r="M5" i="4"/>
  <c r="M261" i="4"/>
  <c r="U261" i="4" s="1"/>
  <c r="M265" i="4"/>
  <c r="U265" i="4" s="1"/>
  <c r="M269" i="4"/>
  <c r="U269" i="4" s="1"/>
  <c r="M273" i="4"/>
  <c r="U273" i="4" s="1"/>
  <c r="M277" i="4"/>
  <c r="U277" i="4" s="1"/>
  <c r="M281" i="4"/>
  <c r="U281" i="4" s="1"/>
  <c r="M285" i="4"/>
  <c r="U285" i="4" s="1"/>
  <c r="M289" i="4"/>
  <c r="U289" i="4" s="1"/>
  <c r="M293" i="4"/>
  <c r="U293" i="4" s="1"/>
  <c r="M297" i="4"/>
  <c r="U297" i="4" s="1"/>
  <c r="M301" i="4"/>
  <c r="U301" i="4" s="1"/>
  <c r="M305" i="4"/>
  <c r="U305" i="4" s="1"/>
  <c r="M309" i="4"/>
  <c r="U309" i="4" s="1"/>
  <c r="M313" i="4"/>
  <c r="U313" i="4" s="1"/>
  <c r="M317" i="4"/>
  <c r="U317" i="4" s="1"/>
  <c r="U48" i="4" l="1"/>
  <c r="U20" i="4"/>
  <c r="F286" i="4"/>
  <c r="F289" i="4"/>
  <c r="F220" i="4"/>
  <c r="F249" i="4"/>
  <c r="F13" i="4"/>
  <c r="F313" i="4"/>
  <c r="F281" i="4"/>
  <c r="F310" i="4"/>
  <c r="F278" i="4"/>
  <c r="F315" i="4"/>
  <c r="F283" i="4"/>
  <c r="F312" i="4"/>
  <c r="F280" i="4"/>
  <c r="F244" i="4"/>
  <c r="F212" i="4"/>
  <c r="F180" i="4"/>
  <c r="F241" i="4"/>
  <c r="F209" i="4"/>
  <c r="F177" i="4"/>
  <c r="F254" i="4"/>
  <c r="F222" i="4"/>
  <c r="F190" i="4"/>
  <c r="F162" i="4"/>
  <c r="F239" i="4"/>
  <c r="F207" i="4"/>
  <c r="F175" i="4"/>
  <c r="F146" i="4"/>
  <c r="F113" i="4"/>
  <c r="F151" i="4"/>
  <c r="F119" i="4"/>
  <c r="F71" i="4"/>
  <c r="F7" i="4"/>
  <c r="F28" i="4"/>
  <c r="F144" i="4"/>
  <c r="F105" i="4"/>
  <c r="F57" i="4"/>
  <c r="F161" i="4"/>
  <c r="F129" i="4"/>
  <c r="F83" i="4"/>
  <c r="F19" i="4"/>
  <c r="F32" i="4"/>
  <c r="F98" i="4"/>
  <c r="F66" i="4"/>
  <c r="F34" i="4"/>
  <c r="F253" i="4"/>
  <c r="F176" i="4"/>
  <c r="F237" i="4"/>
  <c r="F205" i="4"/>
  <c r="F173" i="4"/>
  <c r="F250" i="4"/>
  <c r="F218" i="4"/>
  <c r="F186" i="4"/>
  <c r="F91" i="4"/>
  <c r="F235" i="4"/>
  <c r="F203" i="4"/>
  <c r="F171" i="4"/>
  <c r="F142" i="4"/>
  <c r="F111" i="4"/>
  <c r="F147" i="4"/>
  <c r="F116" i="4"/>
  <c r="F63" i="4"/>
  <c r="F84" i="4"/>
  <c r="F20" i="4"/>
  <c r="F140" i="4"/>
  <c r="F103" i="4"/>
  <c r="F49" i="4"/>
  <c r="F157" i="4"/>
  <c r="F125" i="4"/>
  <c r="F75" i="4"/>
  <c r="F11" i="4"/>
  <c r="F24" i="4"/>
  <c r="F94" i="4"/>
  <c r="F62" i="4"/>
  <c r="F30" i="4"/>
  <c r="F309" i="4"/>
  <c r="F311" i="4"/>
  <c r="F240" i="4"/>
  <c r="F273" i="4"/>
  <c r="F302" i="4"/>
  <c r="F270" i="4"/>
  <c r="F307" i="4"/>
  <c r="F275" i="4"/>
  <c r="F304" i="4"/>
  <c r="F272" i="4"/>
  <c r="F236" i="4"/>
  <c r="F204" i="4"/>
  <c r="F172" i="4"/>
  <c r="F233" i="4"/>
  <c r="F201" i="4"/>
  <c r="F169" i="4"/>
  <c r="F246" i="4"/>
  <c r="F214" i="4"/>
  <c r="F182" i="4"/>
  <c r="F29" i="4"/>
  <c r="F231" i="4"/>
  <c r="F199" i="4"/>
  <c r="F158" i="4"/>
  <c r="F138" i="4"/>
  <c r="F104" i="4"/>
  <c r="F143" i="4"/>
  <c r="F109" i="4"/>
  <c r="F55" i="4"/>
  <c r="F76" i="4"/>
  <c r="F12" i="4"/>
  <c r="F136" i="4"/>
  <c r="F96" i="4"/>
  <c r="F41" i="4"/>
  <c r="F153" i="4"/>
  <c r="F121" i="4"/>
  <c r="F67" i="4"/>
  <c r="F80" i="4"/>
  <c r="F16" i="4"/>
  <c r="F90" i="4"/>
  <c r="F58" i="4"/>
  <c r="F26" i="4"/>
  <c r="F277" i="4"/>
  <c r="F279" i="4"/>
  <c r="F208" i="4"/>
  <c r="F269" i="4"/>
  <c r="F298" i="4"/>
  <c r="F266" i="4"/>
  <c r="F303" i="4"/>
  <c r="F271" i="4"/>
  <c r="F300" i="4"/>
  <c r="F268" i="4"/>
  <c r="F232" i="4"/>
  <c r="F200" i="4"/>
  <c r="F168" i="4"/>
  <c r="F229" i="4"/>
  <c r="F197" i="4"/>
  <c r="F37" i="4"/>
  <c r="F242" i="4"/>
  <c r="F210" i="4"/>
  <c r="F178" i="4"/>
  <c r="F259" i="4"/>
  <c r="F227" i="4"/>
  <c r="F195" i="4"/>
  <c r="F69" i="4"/>
  <c r="F134" i="4"/>
  <c r="F97" i="4"/>
  <c r="F139" i="4"/>
  <c r="F107" i="4"/>
  <c r="F47" i="4"/>
  <c r="F68" i="4"/>
  <c r="F164" i="4"/>
  <c r="F132" i="4"/>
  <c r="F117" i="4"/>
  <c r="F33" i="4"/>
  <c r="F149" i="4"/>
  <c r="F115" i="4"/>
  <c r="F59" i="4"/>
  <c r="F72" i="4"/>
  <c r="F8" i="4"/>
  <c r="F86" i="4"/>
  <c r="F54" i="4"/>
  <c r="F22" i="4"/>
  <c r="F288" i="4"/>
  <c r="F274" i="4"/>
  <c r="F276" i="4"/>
  <c r="F301" i="4"/>
  <c r="F297" i="4"/>
  <c r="F265" i="4"/>
  <c r="F294" i="4"/>
  <c r="F262" i="4"/>
  <c r="F299" i="4"/>
  <c r="F267" i="4"/>
  <c r="F296" i="4"/>
  <c r="F264" i="4"/>
  <c r="F228" i="4"/>
  <c r="F196" i="4"/>
  <c r="F85" i="4"/>
  <c r="F225" i="4"/>
  <c r="F193" i="4"/>
  <c r="F163" i="4"/>
  <c r="F238" i="4"/>
  <c r="F206" i="4"/>
  <c r="F174" i="4"/>
  <c r="F255" i="4"/>
  <c r="F223" i="4"/>
  <c r="F191" i="4"/>
  <c r="F166" i="4"/>
  <c r="F130" i="4"/>
  <c r="F95" i="4"/>
  <c r="F135" i="4"/>
  <c r="F100" i="4"/>
  <c r="F39" i="4"/>
  <c r="F60" i="4"/>
  <c r="F160" i="4"/>
  <c r="F128" i="4"/>
  <c r="F88" i="4"/>
  <c r="F25" i="4"/>
  <c r="F145" i="4"/>
  <c r="F108" i="4"/>
  <c r="F51" i="4"/>
  <c r="F64" i="4"/>
  <c r="F114" i="4"/>
  <c r="F82" i="4"/>
  <c r="F50" i="4"/>
  <c r="F18" i="4"/>
  <c r="F260" i="4"/>
  <c r="F306" i="4"/>
  <c r="F308" i="4"/>
  <c r="F305" i="4"/>
  <c r="F293" i="4"/>
  <c r="F261" i="4"/>
  <c r="F290" i="4"/>
  <c r="F256" i="4"/>
  <c r="F295" i="4"/>
  <c r="F263" i="4"/>
  <c r="F292" i="4"/>
  <c r="F257" i="4"/>
  <c r="F224" i="4"/>
  <c r="F192" i="4"/>
  <c r="F21" i="4"/>
  <c r="F221" i="4"/>
  <c r="F189" i="4"/>
  <c r="F77" i="4"/>
  <c r="F234" i="4"/>
  <c r="F202" i="4"/>
  <c r="F170" i="4"/>
  <c r="F251" i="4"/>
  <c r="F219" i="4"/>
  <c r="F187" i="4"/>
  <c r="F45" i="4"/>
  <c r="F126" i="4"/>
  <c r="F87" i="4"/>
  <c r="F131" i="4"/>
  <c r="F93" i="4"/>
  <c r="F31" i="4"/>
  <c r="F52" i="4"/>
  <c r="F156" i="4"/>
  <c r="F124" i="4"/>
  <c r="F81" i="4"/>
  <c r="F17" i="4"/>
  <c r="F141" i="4"/>
  <c r="F101" i="4"/>
  <c r="F43" i="4"/>
  <c r="F56" i="4"/>
  <c r="F110" i="4"/>
  <c r="F78" i="4"/>
  <c r="F46" i="4"/>
  <c r="F14" i="4"/>
  <c r="F252" i="4"/>
  <c r="F217" i="4"/>
  <c r="F230" i="4"/>
  <c r="F198" i="4"/>
  <c r="F167" i="4"/>
  <c r="F247" i="4"/>
  <c r="F215" i="4"/>
  <c r="F183" i="4"/>
  <c r="F154" i="4"/>
  <c r="F122" i="4"/>
  <c r="F159" i="4"/>
  <c r="F127" i="4"/>
  <c r="F89" i="4"/>
  <c r="F23" i="4"/>
  <c r="F44" i="4"/>
  <c r="F152" i="4"/>
  <c r="F120" i="4"/>
  <c r="F73" i="4"/>
  <c r="F9" i="4"/>
  <c r="F137" i="4"/>
  <c r="F99" i="4"/>
  <c r="F35" i="4"/>
  <c r="F48" i="4"/>
  <c r="F106" i="4"/>
  <c r="F74" i="4"/>
  <c r="F42" i="4"/>
  <c r="F10" i="4"/>
  <c r="F291" i="4"/>
  <c r="F188" i="4"/>
  <c r="F185" i="4"/>
  <c r="F317" i="4"/>
  <c r="F285" i="4"/>
  <c r="F314" i="4"/>
  <c r="F282" i="4"/>
  <c r="F61" i="4"/>
  <c r="F287" i="4"/>
  <c r="F316" i="4"/>
  <c r="F284" i="4"/>
  <c r="F248" i="4"/>
  <c r="F216" i="4"/>
  <c r="F184" i="4"/>
  <c r="F245" i="4"/>
  <c r="F213" i="4"/>
  <c r="F181" i="4"/>
  <c r="F258" i="4"/>
  <c r="F226" i="4"/>
  <c r="F194" i="4"/>
  <c r="F53" i="4"/>
  <c r="F243" i="4"/>
  <c r="F211" i="4"/>
  <c r="F179" i="4"/>
  <c r="F150" i="4"/>
  <c r="F118" i="4"/>
  <c r="F155" i="4"/>
  <c r="F123" i="4"/>
  <c r="F79" i="4"/>
  <c r="F15" i="4"/>
  <c r="F36" i="4"/>
  <c r="F148" i="4"/>
  <c r="F112" i="4"/>
  <c r="F65" i="4"/>
  <c r="F165" i="4"/>
  <c r="F133" i="4"/>
  <c r="F92" i="4"/>
  <c r="F27" i="4"/>
  <c r="F40" i="4"/>
  <c r="F102" i="4"/>
  <c r="F70" i="4"/>
  <c r="F38" i="4"/>
  <c r="F6" i="4"/>
  <c r="F5" i="4"/>
  <c r="U5" i="4"/>
  <c r="V5" i="4" s="1"/>
  <c r="B5" i="6" l="1"/>
  <c r="C5" i="6" s="1"/>
  <c r="B13" i="6"/>
  <c r="C13" i="6" s="1"/>
  <c r="B21" i="6"/>
  <c r="C21" i="6" s="1"/>
  <c r="B18" i="6"/>
  <c r="C18" i="6" s="1"/>
  <c r="B6" i="6"/>
  <c r="C6" i="6" s="1"/>
  <c r="B14" i="6"/>
  <c r="C14" i="6" s="1"/>
  <c r="B22" i="6"/>
  <c r="C22" i="6" s="1"/>
  <c r="B19" i="6"/>
  <c r="C19" i="6" s="1"/>
  <c r="B7" i="6"/>
  <c r="C7" i="6" s="1"/>
  <c r="B15" i="6"/>
  <c r="C15" i="6" s="1"/>
  <c r="B23" i="6"/>
  <c r="C23" i="6" s="1"/>
  <c r="B12" i="6"/>
  <c r="C12" i="6" s="1"/>
  <c r="B8" i="6"/>
  <c r="C8" i="6" s="1"/>
  <c r="B16" i="6"/>
  <c r="C16" i="6" s="1"/>
  <c r="B20" i="6"/>
  <c r="C20" i="6" s="1"/>
  <c r="B9" i="6"/>
  <c r="C9" i="6" s="1"/>
  <c r="B17" i="6"/>
  <c r="C17" i="6" s="1"/>
  <c r="B10" i="6"/>
  <c r="C10" i="6" s="1"/>
  <c r="B11" i="6"/>
  <c r="C11" i="6" s="1"/>
  <c r="B4" i="6"/>
  <c r="C4" i="6" s="1"/>
  <c r="N6" i="4"/>
  <c r="N165" i="4"/>
  <c r="N155" i="4"/>
  <c r="N226" i="4"/>
  <c r="N253" i="4"/>
  <c r="N114" i="4"/>
  <c r="N262" i="4"/>
  <c r="N298" i="4"/>
  <c r="N172" i="4"/>
  <c r="N91" i="4"/>
  <c r="N119" i="4"/>
  <c r="N38" i="4"/>
  <c r="N316" i="4"/>
  <c r="N154" i="4"/>
  <c r="N291" i="4"/>
  <c r="N219" i="4"/>
  <c r="N290" i="4"/>
  <c r="N60" i="4"/>
  <c r="N85" i="4"/>
  <c r="N59" i="4"/>
  <c r="N259" i="4"/>
  <c r="N269" i="4"/>
  <c r="N55" i="4"/>
  <c r="N204" i="4"/>
  <c r="N186" i="4"/>
  <c r="N43" i="4"/>
  <c r="N31" i="4"/>
  <c r="N122" i="4"/>
  <c r="N221" i="4"/>
  <c r="N225" i="4"/>
  <c r="N227" i="4"/>
  <c r="N76" i="4"/>
  <c r="N75" i="4"/>
  <c r="N208" i="4"/>
  <c r="N190" i="4"/>
  <c r="N65" i="4"/>
  <c r="N74" i="4"/>
  <c r="N185" i="4"/>
  <c r="N52" i="4"/>
  <c r="N21" i="4"/>
  <c r="N64" i="4"/>
  <c r="N294" i="4"/>
  <c r="N47" i="4"/>
  <c r="N200" i="4"/>
  <c r="N67" i="4"/>
  <c r="N29" i="4"/>
  <c r="N273" i="4"/>
  <c r="N125" i="4"/>
  <c r="N116" i="4"/>
  <c r="N240" i="4"/>
  <c r="N309" i="4"/>
  <c r="N161" i="4"/>
  <c r="N151" i="4"/>
  <c r="N222" i="4"/>
  <c r="N280" i="4"/>
  <c r="N192" i="4"/>
  <c r="N284" i="4"/>
  <c r="N110" i="4"/>
  <c r="N256" i="4"/>
  <c r="N160" i="4"/>
  <c r="N68" i="4"/>
  <c r="N80" i="4"/>
  <c r="N302" i="4"/>
  <c r="N129" i="4"/>
  <c r="N258" i="4"/>
  <c r="N92" i="4"/>
  <c r="N216" i="4"/>
  <c r="N137" i="4"/>
  <c r="N252" i="4"/>
  <c r="N81" i="4"/>
  <c r="N77" i="4"/>
  <c r="N88" i="4"/>
  <c r="N163" i="4"/>
  <c r="N132" i="4"/>
  <c r="N197" i="4"/>
  <c r="N90" i="4"/>
  <c r="N158" i="4"/>
  <c r="N307" i="4"/>
  <c r="N20" i="4"/>
  <c r="N274" i="4"/>
  <c r="N180" i="4"/>
  <c r="N42" i="4"/>
  <c r="N156" i="4"/>
  <c r="N191" i="4"/>
  <c r="N168" i="4"/>
  <c r="N231" i="4"/>
  <c r="N63" i="4"/>
  <c r="N277" i="4"/>
  <c r="N244" i="4"/>
  <c r="N118" i="4"/>
  <c r="N120" i="4"/>
  <c r="N56" i="4"/>
  <c r="N223" i="4"/>
  <c r="N79" i="4"/>
  <c r="N53" i="4"/>
  <c r="N285" i="4"/>
  <c r="N127" i="4"/>
  <c r="N198" i="4"/>
  <c r="N46" i="4"/>
  <c r="N126" i="4"/>
  <c r="N263" i="4"/>
  <c r="N50" i="4"/>
  <c r="N130" i="4"/>
  <c r="N267" i="4"/>
  <c r="N86" i="4"/>
  <c r="N69" i="4"/>
  <c r="N303" i="4"/>
  <c r="N136" i="4"/>
  <c r="N201" i="4"/>
  <c r="N24" i="4"/>
  <c r="N203" i="4"/>
  <c r="N237" i="4"/>
  <c r="N19" i="4"/>
  <c r="N7" i="4"/>
  <c r="N239" i="4"/>
  <c r="N310" i="4"/>
  <c r="N13" i="4"/>
  <c r="N72" i="4"/>
  <c r="N73" i="4"/>
  <c r="N187" i="4"/>
  <c r="N70" i="4"/>
  <c r="N112" i="4"/>
  <c r="N150" i="4"/>
  <c r="N181" i="4"/>
  <c r="N287" i="4"/>
  <c r="N106" i="4"/>
  <c r="N152" i="4"/>
  <c r="N183" i="4"/>
  <c r="N217" i="4"/>
  <c r="N260" i="4"/>
  <c r="N251" i="4"/>
  <c r="N213" i="4"/>
  <c r="N215" i="4"/>
  <c r="N101" i="4"/>
  <c r="N293" i="4"/>
  <c r="N228" i="4"/>
  <c r="N210" i="4"/>
  <c r="N214" i="4"/>
  <c r="N111" i="4"/>
  <c r="N146" i="4"/>
  <c r="N261" i="4"/>
  <c r="N196" i="4"/>
  <c r="N107" i="4"/>
  <c r="N232" i="4"/>
  <c r="N109" i="4"/>
  <c r="N236" i="4"/>
  <c r="N147" i="4"/>
  <c r="N34" i="4"/>
  <c r="N148" i="4"/>
  <c r="N61" i="4"/>
  <c r="N44" i="4"/>
  <c r="N286" i="4"/>
  <c r="N170" i="4"/>
  <c r="N108" i="4"/>
  <c r="N174" i="4"/>
  <c r="N149" i="4"/>
  <c r="N268" i="4"/>
  <c r="N153" i="4"/>
  <c r="N272" i="4"/>
  <c r="N49" i="4"/>
  <c r="N308" i="4"/>
  <c r="N105" i="4"/>
  <c r="N177" i="4"/>
  <c r="N36" i="4"/>
  <c r="N245" i="4"/>
  <c r="N23" i="4"/>
  <c r="N188" i="4"/>
  <c r="N131" i="4"/>
  <c r="N257" i="4"/>
  <c r="N145" i="4"/>
  <c r="N264" i="4"/>
  <c r="N97" i="4"/>
  <c r="N41" i="4"/>
  <c r="N142" i="4"/>
  <c r="N39" i="4"/>
  <c r="N265" i="4"/>
  <c r="N121" i="4"/>
  <c r="N102" i="4"/>
  <c r="N179" i="4"/>
  <c r="N48" i="4"/>
  <c r="N249" i="4"/>
  <c r="N93" i="4"/>
  <c r="N224" i="4"/>
  <c r="N100" i="4"/>
  <c r="N313" i="4"/>
  <c r="N139" i="4"/>
  <c r="N317" i="4"/>
  <c r="N143" i="4"/>
  <c r="N30" i="4"/>
  <c r="N250" i="4"/>
  <c r="N66" i="4"/>
  <c r="N283" i="4"/>
  <c r="N40" i="4"/>
  <c r="N211" i="4"/>
  <c r="N282" i="4"/>
  <c r="N35" i="4"/>
  <c r="N247" i="4"/>
  <c r="N289" i="4"/>
  <c r="N141" i="4"/>
  <c r="N202" i="4"/>
  <c r="N297" i="4"/>
  <c r="N135" i="4"/>
  <c r="N206" i="4"/>
  <c r="N22" i="4"/>
  <c r="N33" i="4"/>
  <c r="N242" i="4"/>
  <c r="N300" i="4"/>
  <c r="N26" i="4"/>
  <c r="N104" i="4"/>
  <c r="N246" i="4"/>
  <c r="N304" i="4"/>
  <c r="N62" i="4"/>
  <c r="N103" i="4"/>
  <c r="N173" i="4"/>
  <c r="N279" i="4"/>
  <c r="N98" i="4"/>
  <c r="N144" i="4"/>
  <c r="N175" i="4"/>
  <c r="N209" i="4"/>
  <c r="N315" i="4"/>
  <c r="N27" i="4"/>
  <c r="N15" i="4"/>
  <c r="N243" i="4"/>
  <c r="N184" i="4"/>
  <c r="N314" i="4"/>
  <c r="N99" i="4"/>
  <c r="N89" i="4"/>
  <c r="N167" i="4"/>
  <c r="N220" i="4"/>
  <c r="N14" i="4"/>
  <c r="N17" i="4"/>
  <c r="N87" i="4"/>
  <c r="N234" i="4"/>
  <c r="N292" i="4"/>
  <c r="N18" i="4"/>
  <c r="N25" i="4"/>
  <c r="N95" i="4"/>
  <c r="N238" i="4"/>
  <c r="N296" i="4"/>
  <c r="N54" i="4"/>
  <c r="N117" i="4"/>
  <c r="N134" i="4"/>
  <c r="N37" i="4"/>
  <c r="N271" i="4"/>
  <c r="N58" i="4"/>
  <c r="N96" i="4"/>
  <c r="N138" i="4"/>
  <c r="N169" i="4"/>
  <c r="N275" i="4"/>
  <c r="N94" i="4"/>
  <c r="N140" i="4"/>
  <c r="N171" i="4"/>
  <c r="N205" i="4"/>
  <c r="N311" i="4"/>
  <c r="N32" i="4"/>
  <c r="N28" i="4"/>
  <c r="N207" i="4"/>
  <c r="N241" i="4"/>
  <c r="N278" i="4"/>
  <c r="N133" i="4"/>
  <c r="N123" i="4"/>
  <c r="N194" i="4"/>
  <c r="N248" i="4"/>
  <c r="N10" i="4"/>
  <c r="N9" i="4"/>
  <c r="N159" i="4"/>
  <c r="N230" i="4"/>
  <c r="N288" i="4"/>
  <c r="N78" i="4"/>
  <c r="N124" i="4"/>
  <c r="N45" i="4"/>
  <c r="N189" i="4"/>
  <c r="N295" i="4"/>
  <c r="N82" i="4"/>
  <c r="N128" i="4"/>
  <c r="N166" i="4"/>
  <c r="N193" i="4"/>
  <c r="N299" i="4"/>
  <c r="N8" i="4"/>
  <c r="N164" i="4"/>
  <c r="N195" i="4"/>
  <c r="N229" i="4"/>
  <c r="N266" i="4"/>
  <c r="N16" i="4"/>
  <c r="N12" i="4"/>
  <c r="N199" i="4"/>
  <c r="N233" i="4"/>
  <c r="N270" i="4"/>
  <c r="N11" i="4"/>
  <c r="N84" i="4"/>
  <c r="N235" i="4"/>
  <c r="N176" i="4"/>
  <c r="N306" i="4"/>
  <c r="N83" i="4"/>
  <c r="N71" i="4"/>
  <c r="N162" i="4"/>
  <c r="N212" i="4"/>
  <c r="N281" i="4"/>
  <c r="N51" i="4"/>
  <c r="N255" i="4"/>
  <c r="N115" i="4"/>
  <c r="N178" i="4"/>
  <c r="N301" i="4"/>
  <c r="N182" i="4"/>
  <c r="N305" i="4"/>
  <c r="N157" i="4"/>
  <c r="N218" i="4"/>
  <c r="N276" i="4"/>
  <c r="N57" i="4"/>
  <c r="N113" i="4"/>
  <c r="N254" i="4"/>
  <c r="N312" i="4"/>
  <c r="N5" i="4"/>
  <c r="V65" i="4"/>
  <c r="V258" i="4"/>
  <c r="V74" i="4"/>
  <c r="V154" i="4"/>
  <c r="V291" i="4"/>
  <c r="V52" i="4"/>
  <c r="V21" i="4"/>
  <c r="V64" i="4"/>
  <c r="V223" i="4"/>
  <c r="V294" i="4"/>
  <c r="V47" i="4"/>
  <c r="V200" i="4"/>
  <c r="V67" i="4"/>
  <c r="V29" i="4"/>
  <c r="V273" i="4"/>
  <c r="V116" i="4"/>
  <c r="V240" i="4"/>
  <c r="V161" i="4"/>
  <c r="V112" i="4"/>
  <c r="V102" i="4"/>
  <c r="V148" i="4"/>
  <c r="V179" i="4"/>
  <c r="V213" i="4"/>
  <c r="V61" i="4"/>
  <c r="V48" i="4"/>
  <c r="V44" i="4"/>
  <c r="V215" i="4"/>
  <c r="V249" i="4"/>
  <c r="V286" i="4"/>
  <c r="V101" i="4"/>
  <c r="V93" i="4"/>
  <c r="V170" i="4"/>
  <c r="V224" i="4"/>
  <c r="V293" i="4"/>
  <c r="V108" i="4"/>
  <c r="V100" i="4"/>
  <c r="V174" i="4"/>
  <c r="V228" i="4"/>
  <c r="V313" i="4"/>
  <c r="V149" i="4"/>
  <c r="V139" i="4"/>
  <c r="V210" i="4"/>
  <c r="V268" i="4"/>
  <c r="V317" i="4"/>
  <c r="V153" i="4"/>
  <c r="V143" i="4"/>
  <c r="V214" i="4"/>
  <c r="V272" i="4"/>
  <c r="V30" i="4"/>
  <c r="V49" i="4"/>
  <c r="V111" i="4"/>
  <c r="V250" i="4"/>
  <c r="V308" i="4"/>
  <c r="V66" i="4"/>
  <c r="V105" i="4"/>
  <c r="V146" i="4"/>
  <c r="V177" i="4"/>
  <c r="V283" i="4"/>
  <c r="V150" i="4"/>
  <c r="V287" i="4"/>
  <c r="V152" i="4"/>
  <c r="V183" i="4"/>
  <c r="V260" i="4"/>
  <c r="V31" i="4"/>
  <c r="V251" i="4"/>
  <c r="V261" i="4"/>
  <c r="V39" i="4"/>
  <c r="V255" i="4"/>
  <c r="V265" i="4"/>
  <c r="V115" i="4"/>
  <c r="V178" i="4"/>
  <c r="V301" i="4"/>
  <c r="V121" i="4"/>
  <c r="V182" i="4"/>
  <c r="V236" i="4"/>
  <c r="V157" i="4"/>
  <c r="V147" i="4"/>
  <c r="V276" i="4"/>
  <c r="V34" i="4"/>
  <c r="V57" i="4"/>
  <c r="V113" i="4"/>
  <c r="V312" i="4"/>
  <c r="V40" i="4"/>
  <c r="V36" i="4"/>
  <c r="V211" i="4"/>
  <c r="V245" i="4"/>
  <c r="V282" i="4"/>
  <c r="V35" i="4"/>
  <c r="V23" i="4"/>
  <c r="V247" i="4"/>
  <c r="V188" i="4"/>
  <c r="V289" i="4"/>
  <c r="V141" i="4"/>
  <c r="V131" i="4"/>
  <c r="V202" i="4"/>
  <c r="V257" i="4"/>
  <c r="V297" i="4"/>
  <c r="V145" i="4"/>
  <c r="V135" i="4"/>
  <c r="V206" i="4"/>
  <c r="V264" i="4"/>
  <c r="V22" i="4"/>
  <c r="V33" i="4"/>
  <c r="V97" i="4"/>
  <c r="V242" i="4"/>
  <c r="V300" i="4"/>
  <c r="V26" i="4"/>
  <c r="V41" i="4"/>
  <c r="V104" i="4"/>
  <c r="V246" i="4"/>
  <c r="V304" i="4"/>
  <c r="V62" i="4"/>
  <c r="V103" i="4"/>
  <c r="V142" i="4"/>
  <c r="V173" i="4"/>
  <c r="V279" i="4"/>
  <c r="V98" i="4"/>
  <c r="V144" i="4"/>
  <c r="V175" i="4"/>
  <c r="V209" i="4"/>
  <c r="V315" i="4"/>
  <c r="V234" i="4"/>
  <c r="V94" i="4"/>
  <c r="V15" i="4"/>
  <c r="V184" i="4"/>
  <c r="V99" i="4"/>
  <c r="V167" i="4"/>
  <c r="V14" i="4"/>
  <c r="V87" i="4"/>
  <c r="V18" i="4"/>
  <c r="V95" i="4"/>
  <c r="V296" i="4"/>
  <c r="V117" i="4"/>
  <c r="V37" i="4"/>
  <c r="V58" i="4"/>
  <c r="V169" i="4"/>
  <c r="V92" i="4"/>
  <c r="V53" i="4"/>
  <c r="V285" i="4"/>
  <c r="V127" i="4"/>
  <c r="V252" i="4"/>
  <c r="V81" i="4"/>
  <c r="V77" i="4"/>
  <c r="V263" i="4"/>
  <c r="V50" i="4"/>
  <c r="V88" i="4"/>
  <c r="V163" i="4"/>
  <c r="V267" i="4"/>
  <c r="V86" i="4"/>
  <c r="V132" i="4"/>
  <c r="V69" i="4"/>
  <c r="V197" i="4"/>
  <c r="V303" i="4"/>
  <c r="V90" i="4"/>
  <c r="V136" i="4"/>
  <c r="V158" i="4"/>
  <c r="V201" i="4"/>
  <c r="V307" i="4"/>
  <c r="V24" i="4"/>
  <c r="V20" i="4"/>
  <c r="V203" i="4"/>
  <c r="V237" i="4"/>
  <c r="V274" i="4"/>
  <c r="V19" i="4"/>
  <c r="V7" i="4"/>
  <c r="V239" i="4"/>
  <c r="V180" i="4"/>
  <c r="V310" i="4"/>
  <c r="V27" i="4"/>
  <c r="V243" i="4"/>
  <c r="V314" i="4"/>
  <c r="V89" i="4"/>
  <c r="V220" i="4"/>
  <c r="V17" i="4"/>
  <c r="V292" i="4"/>
  <c r="V25" i="4"/>
  <c r="V238" i="4"/>
  <c r="V54" i="4"/>
  <c r="V134" i="4"/>
  <c r="V271" i="4"/>
  <c r="V96" i="4"/>
  <c r="V138" i="4"/>
  <c r="V275" i="4"/>
  <c r="V140" i="4"/>
  <c r="V171" i="4"/>
  <c r="V205" i="4"/>
  <c r="V311" i="4"/>
  <c r="V32" i="4"/>
  <c r="V28" i="4"/>
  <c r="V207" i="4"/>
  <c r="V241" i="4"/>
  <c r="V278" i="4"/>
  <c r="V79" i="4"/>
  <c r="V216" i="4"/>
  <c r="V137" i="4"/>
  <c r="V198" i="4"/>
  <c r="V46" i="4"/>
  <c r="V126" i="4"/>
  <c r="V130" i="4"/>
  <c r="V133" i="4"/>
  <c r="V123" i="4"/>
  <c r="V194" i="4"/>
  <c r="V248" i="4"/>
  <c r="V10" i="4"/>
  <c r="V9" i="4"/>
  <c r="V159" i="4"/>
  <c r="V230" i="4"/>
  <c r="V288" i="4"/>
  <c r="V78" i="4"/>
  <c r="V124" i="4"/>
  <c r="V45" i="4"/>
  <c r="V189" i="4"/>
  <c r="V295" i="4"/>
  <c r="V82" i="4"/>
  <c r="V128" i="4"/>
  <c r="V166" i="4"/>
  <c r="V193" i="4"/>
  <c r="V299" i="4"/>
  <c r="V8" i="4"/>
  <c r="V164" i="4"/>
  <c r="V195" i="4"/>
  <c r="V229" i="4"/>
  <c r="V266" i="4"/>
  <c r="V16" i="4"/>
  <c r="V12" i="4"/>
  <c r="V199" i="4"/>
  <c r="V233" i="4"/>
  <c r="V270" i="4"/>
  <c r="V11" i="4"/>
  <c r="V84" i="4"/>
  <c r="V235" i="4"/>
  <c r="V176" i="4"/>
  <c r="V306" i="4"/>
  <c r="V83" i="4"/>
  <c r="V71" i="4"/>
  <c r="V162" i="4"/>
  <c r="V212" i="4"/>
  <c r="V281" i="4"/>
  <c r="V165" i="4"/>
  <c r="V226" i="4"/>
  <c r="V42" i="4"/>
  <c r="V122" i="4"/>
  <c r="V253" i="4"/>
  <c r="V156" i="4"/>
  <c r="V221" i="4"/>
  <c r="V114" i="4"/>
  <c r="V225" i="4"/>
  <c r="V68" i="4"/>
  <c r="V298" i="4"/>
  <c r="V75" i="4"/>
  <c r="V6" i="4"/>
  <c r="V155" i="4"/>
  <c r="V284" i="4"/>
  <c r="V73" i="4"/>
  <c r="V13" i="4"/>
  <c r="V110" i="4"/>
  <c r="V187" i="4"/>
  <c r="V256" i="4"/>
  <c r="V160" i="4"/>
  <c r="V191" i="4"/>
  <c r="V262" i="4"/>
  <c r="V72" i="4"/>
  <c r="V227" i="4"/>
  <c r="V168" i="4"/>
  <c r="V80" i="4"/>
  <c r="V76" i="4"/>
  <c r="V231" i="4"/>
  <c r="V172" i="4"/>
  <c r="V302" i="4"/>
  <c r="V63" i="4"/>
  <c r="V91" i="4"/>
  <c r="V208" i="4"/>
  <c r="V277" i="4"/>
  <c r="V129" i="4"/>
  <c r="V119" i="4"/>
  <c r="V190" i="4"/>
  <c r="V244" i="4"/>
  <c r="V38" i="4"/>
  <c r="V118" i="4"/>
  <c r="V316" i="4"/>
  <c r="V120" i="4"/>
  <c r="V185" i="4"/>
  <c r="V56" i="4"/>
  <c r="V219" i="4"/>
  <c r="V290" i="4"/>
  <c r="V60" i="4"/>
  <c r="V85" i="4"/>
  <c r="V59" i="4"/>
  <c r="V259" i="4"/>
  <c r="V269" i="4"/>
  <c r="V55" i="4"/>
  <c r="V204" i="4"/>
  <c r="V125" i="4"/>
  <c r="V186" i="4"/>
  <c r="V309" i="4"/>
  <c r="V151" i="4"/>
  <c r="V222" i="4"/>
  <c r="V280" i="4"/>
  <c r="V70" i="4"/>
  <c r="V181" i="4"/>
  <c r="V106" i="4"/>
  <c r="V217" i="4"/>
  <c r="V43" i="4"/>
  <c r="V192" i="4"/>
  <c r="V51" i="4"/>
  <c r="V196" i="4"/>
  <c r="V107" i="4"/>
  <c r="V232" i="4"/>
  <c r="V109" i="4"/>
  <c r="V305" i="4"/>
  <c r="V218" i="4"/>
  <c r="V254" i="4"/>
  <c r="G7" i="6" l="1"/>
  <c r="H7" i="6" s="1"/>
  <c r="G15" i="6"/>
  <c r="H15" i="6" s="1"/>
  <c r="G23" i="6"/>
  <c r="H23" i="6" s="1"/>
  <c r="G20" i="6"/>
  <c r="H20" i="6" s="1"/>
  <c r="G6" i="6"/>
  <c r="H6" i="6" s="1"/>
  <c r="G8" i="6"/>
  <c r="H8" i="6" s="1"/>
  <c r="G16" i="6"/>
  <c r="H16" i="6" s="1"/>
  <c r="G19" i="6"/>
  <c r="H19" i="6" s="1"/>
  <c r="G13" i="6"/>
  <c r="H13" i="6" s="1"/>
  <c r="G22" i="6"/>
  <c r="H22" i="6" s="1"/>
  <c r="G9" i="6"/>
  <c r="H9" i="6" s="1"/>
  <c r="G17" i="6"/>
  <c r="H17" i="6" s="1"/>
  <c r="G5" i="6"/>
  <c r="H5" i="6" s="1"/>
  <c r="G14" i="6"/>
  <c r="H14" i="6" s="1"/>
  <c r="G10" i="6"/>
  <c r="H10" i="6" s="1"/>
  <c r="G18" i="6"/>
  <c r="H18" i="6" s="1"/>
  <c r="G11" i="6"/>
  <c r="H11" i="6" s="1"/>
  <c r="G12" i="6"/>
  <c r="H12" i="6" s="1"/>
  <c r="G21" i="6"/>
  <c r="H21" i="6" s="1"/>
  <c r="G4" i="6"/>
  <c r="H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<sst xmlns="http://schemas.openxmlformats.org/spreadsheetml/2006/main" count="15990" uniqueCount="565">
  <si>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</si>
  <si>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</si>
  <si>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</si>
  <si>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</si>
  <si>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</si>
  <si>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</si>
  <si>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</si>
  <si>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</si>
  <si>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</si>
  <si>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</si>
  <si>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</si>
  <si>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</si>
  <si>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</si>
  <si>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</si>
  <si>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</si>
  <si>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</si>
  <si>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</si>
  <si>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</si>
  <si>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</si>
  <si>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</si>
  <si>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</si>
  <si>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</si>
  <si>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</si>
  <si>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</si>
  <si>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</si>
  <si>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</si>
  <si>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</si>
  <si>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</si>
  <si>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</si>
  <si>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</si>
  <si>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</si>
  <si>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</si>
  <si>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</si>
  <si>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</si>
  <si>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</si>
  <si>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</si>
  <si>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</si>
  <si>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</si>
  <si>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</si>
  <si>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</si>
  <si>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</si>
  <si>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</si>
  <si>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</si>
  <si>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</si>
  <si>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</si>
  <si>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</si>
  <si>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</si>
  <si>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</si>
  <si>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</si>
  <si>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</si>
  <si>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</si>
  <si>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</si>
  <si>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</si>
  <si>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</si>
  <si>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</si>
  <si>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</si>
  <si>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</si>
  <si>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</si>
  <si>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</si>
  <si>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</si>
  <si>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</si>
  <si>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</si>
  <si>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</si>
  <si>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</si>
  <si>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</si>
  <si>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</si>
  <si>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</si>
  <si>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</si>
  <si>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</si>
  <si>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</si>
  <si>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</si>
  <si>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</si>
  <si>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</si>
  <si>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</si>
  <si>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</si>
  <si>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</si>
  <si>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</si>
  <si>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</si>
  <si>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</si>
  <si>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</si>
  <si>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</si>
  <si>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</si>
  <si>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</si>
  <si>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</si>
  <si>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</si>
  <si>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</si>
  <si>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</si>
  <si>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</si>
  <si>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</si>
  <si>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</si>
  <si>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</si>
  <si>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</si>
  <si>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</si>
  <si>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</si>
  <si>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</si>
  <si>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</si>
  <si>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</si>
  <si>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</si>
  <si>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</si>
  <si>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</si>
  <si>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</si>
  <si>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</si>
  <si>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</si>
  <si>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</si>
  <si>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</si>
  <si>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</si>
  <si>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</si>
  <si>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</si>
  <si>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</si>
  <si>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</si>
  <si>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</si>
  <si>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</si>
  <si>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</si>
  <si>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</si>
  <si>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</si>
  <si>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</si>
  <si>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</si>
  <si>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</si>
  <si>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</si>
  <si>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</si>
  <si>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</si>
  <si>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</si>
  <si>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</si>
  <si>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</si>
  <si>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</si>
  <si>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</si>
  <si>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</si>
  <si>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</si>
  <si>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</si>
  <si>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</si>
  <si>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</si>
  <si>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</si>
  <si>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</si>
  <si>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</si>
  <si>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</si>
  <si>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</si>
  <si>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</si>
  <si>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</si>
  <si>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</si>
  <si>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</si>
  <si>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</si>
  <si>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</si>
  <si>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</si>
  <si>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</si>
  <si>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</si>
  <si>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</si>
  <si>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</si>
  <si>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</si>
  <si>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</si>
  <si>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</si>
  <si>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</si>
  <si>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</si>
  <si>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</si>
  <si>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</si>
  <si>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</si>
  <si>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</si>
  <si>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</si>
  <si>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</si>
  <si>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</si>
  <si>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</si>
  <si>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</si>
  <si>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</si>
  <si>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</si>
  <si>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</si>
  <si>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</si>
  <si>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</si>
  <si>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</si>
  <si>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</si>
  <si>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</si>
  <si>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</si>
  <si>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</si>
  <si>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</si>
  <si>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</si>
  <si>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</si>
  <si>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</si>
  <si>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</si>
  <si>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</si>
  <si>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</si>
  <si>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</si>
  <si>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</si>
  <si>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</si>
  <si>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</si>
  <si>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</si>
  <si>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</si>
  <si>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</si>
  <si>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</si>
  <si>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</si>
  <si>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</si>
  <si>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</si>
  <si>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</si>
  <si>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</si>
  <si>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</si>
  <si>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</si>
  <si>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</si>
  <si>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</si>
  <si>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</si>
  <si>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</si>
  <si>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</si>
  <si>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</si>
  <si>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</si>
  <si>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</si>
  <si>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</si>
  <si>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</si>
  <si>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</si>
  <si>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</si>
  <si>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</si>
  <si>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</si>
  <si>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</si>
  <si>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</si>
  <si>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</si>
  <si>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</si>
  <si>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</si>
  <si>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</si>
  <si>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</si>
  <si>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</si>
  <si>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</si>
  <si>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</si>
  <si>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</si>
  <si>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</si>
  <si>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</si>
  <si>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</si>
  <si>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</si>
  <si>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</si>
  <si>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</si>
  <si>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</si>
  <si>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</si>
  <si>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</si>
  <si>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</si>
  <si>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</si>
  <si>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</si>
  <si>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</si>
  <si>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</si>
  <si>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</si>
  <si>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</si>
  <si>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</si>
  <si>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</si>
  <si>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</si>
  <si>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</si>
  <si>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</si>
  <si>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</si>
  <si>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</si>
  <si>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</si>
  <si>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</si>
  <si>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</si>
  <si>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</si>
  <si>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</si>
  <si>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</si>
  <si>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</si>
  <si>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</si>
  <si>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</si>
  <si>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</si>
  <si>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</si>
  <si>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</si>
  <si>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</si>
  <si>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</si>
  <si>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</si>
  <si>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</si>
  <si>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</si>
  <si>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</si>
  <si>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</si>
  <si>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</si>
  <si>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</si>
  <si>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</si>
  <si>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</si>
  <si>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</si>
  <si>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</si>
  <si>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</si>
  <si>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</si>
  <si>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</si>
  <si>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</si>
  <si>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</si>
  <si>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</si>
  <si>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</si>
  <si>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</si>
  <si>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</si>
  <si>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</si>
  <si>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</si>
  <si>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</si>
  <si>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</si>
  <si>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</si>
  <si>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</si>
  <si>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</si>
  <si>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</si>
  <si>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</si>
  <si>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</si>
  <si>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</si>
  <si>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</si>
  <si>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</si>
  <si>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</si>
  <si>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</si>
  <si>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</si>
  <si>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</si>
  <si>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</si>
  <si>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</si>
  <si>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</si>
  <si>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</si>
  <si>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</si>
  <si>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</si>
  <si>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</si>
  <si>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</si>
  <si>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</si>
  <si>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</si>
  <si>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</si>
  <si>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</si>
  <si>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</si>
  <si>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</si>
  <si>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</si>
  <si>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</si>
  <si>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</si>
  <si>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</si>
  <si>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</si>
  <si>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</si>
  <si>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</si>
  <si>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</si>
  <si>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</si>
  <si>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</si>
  <si>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</si>
  <si>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</si>
  <si>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</si>
  <si>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</si>
  <si>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</si>
  <si>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</si>
  <si>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</si>
  <si>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</si>
  <si>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</si>
  <si>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</si>
  <si>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</si>
  <si>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</si>
  <si>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</si>
  <si>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</si>
  <si>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</si>
  <si>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</si>
  <si>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</si>
  <si>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</si>
  <si>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</si>
  <si>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</si>
  <si>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</si>
  <si>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</si>
  <si>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</si>
  <si>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</si>
  <si>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</si>
  <si>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</si>
  <si>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</si>
  <si>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</si>
  <si>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</si>
  <si>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</si>
  <si>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</si>
  <si>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</si>
  <si>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</si>
  <si>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</si>
  <si>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</si>
  <si>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</si>
  <si>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</si>
  <si>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</si>
  <si>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</si>
  <si>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</si>
  <si>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</si>
  <si>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</si>
  <si>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</si>
  <si>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</si>
  <si>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</si>
  <si>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</si>
  <si>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</si>
  <si>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</si>
  <si>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</si>
  <si>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</si>
  <si>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</si>
  <si>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</si>
  <si>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</si>
  <si>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</si>
  <si>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</si>
  <si>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</si>
  <si>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</si>
  <si>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</si>
  <si>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</si>
  <si>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</si>
  <si>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</si>
  <si>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</si>
  <si>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</si>
  <si>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</si>
  <si>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</si>
  <si>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</si>
  <si>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</si>
  <si>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</si>
  <si>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</si>
  <si>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</si>
  <si>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</si>
  <si>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</si>
  <si>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</si>
  <si>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</si>
  <si>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</si>
  <si>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</si>
  <si>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</si>
  <si>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</si>
  <si>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</si>
  <si>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</si>
  <si>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</si>
  <si>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</si>
  <si>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</si>
  <si>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</si>
  <si>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</si>
  <si>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</si>
  <si>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</si>
  <si>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</si>
  <si>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</si>
  <si>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</si>
  <si>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</si>
  <si>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</si>
  <si>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</si>
  <si>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</si>
  <si>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</si>
  <si>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</si>
  <si>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</si>
  <si>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</si>
  <si>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</si>
  <si>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</si>
  <si>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</si>
  <si>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</si>
  <si>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</si>
  <si>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</si>
  <si>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</si>
  <si>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</si>
  <si>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</si>
  <si>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</si>
  <si>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</si>
  <si>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</si>
  <si>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</si>
  <si>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</si>
  <si>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</si>
  <si>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</si>
  <si>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</si>
  <si>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</si>
  <si>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</si>
  <si>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</si>
  <si>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</si>
  <si>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</si>
  <si>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</si>
  <si>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</si>
  <si>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</si>
  <si>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</si>
  <si>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</si>
  <si>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</si>
  <si>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</si>
  <si>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</si>
  <si>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</si>
  <si>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</si>
  <si>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</si>
  <si>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</si>
  <si>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</si>
  <si>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</si>
  <si>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</si>
  <si>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</si>
  <si>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</si>
  <si>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</si>
  <si>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</si>
  <si>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</si>
  <si>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</si>
  <si>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</si>
  <si>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</si>
  <si>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</si>
  <si>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</si>
  <si>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</si>
  <si>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</si>
  <si>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</si>
  <si>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</si>
  <si>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</si>
  <si>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</si>
  <si>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</si>
  <si>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</si>
  <si>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</si>
  <si>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</si>
  <si>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</si>
  <si>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</si>
  <si>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</si>
  <si>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</si>
  <si>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</si>
  <si>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</si>
  <si>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</si>
  <si>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</si>
  <si>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</si>
  <si>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</si>
  <si>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</si>
  <si>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</si>
  <si>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</si>
  <si>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</si>
  <si>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</si>
  <si>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</si>
  <si>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</si>
  <si>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</si>
  <si>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</si>
  <si>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</si>
  <si>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</si>
  <si>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</si>
  <si>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</si>
  <si>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</si>
  <si>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</si>
  <si>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</si>
  <si>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</si>
  <si>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</si>
  <si>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</si>
  <si>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</si>
  <si>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</si>
  <si>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</si>
  <si>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</si>
  <si>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</si>
  <si>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</si>
  <si>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</si>
  <si>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</si>
  <si>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</si>
  <si>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</si>
  <si>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</si>
  <si>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</si>
  <si>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</si>
  <si>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</si>
  <si>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</si>
  <si>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</si>
  <si>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</si>
  <si>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</si>
  <si>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</si>
  <si>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</si>
  <si>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</si>
  <si>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</si>
  <si>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</si>
  <si>
    <t xml:space="preserve"> 137</t>
  </si>
  <si>
    <t xml:space="preserve"> 372</t>
  </si>
  <si>
    <t xml:space="preserve"> 128</t>
  </si>
  <si>
    <t xml:space="preserve"> 118</t>
  </si>
  <si>
    <t xml:space="preserve"> 96</t>
  </si>
  <si>
    <t xml:space="preserve"> 225</t>
  </si>
  <si>
    <t xml:space="preserve"> 192</t>
  </si>
  <si>
    <t xml:space="preserve"> 237</t>
  </si>
  <si>
    <t xml:space="preserve"> 684</t>
  </si>
  <si>
    <t xml:space="preserve"> 370</t>
  </si>
  <si>
    <t xml:space="preserve"> 221</t>
  </si>
  <si>
    <t xml:space="preserve"> 230</t>
  </si>
  <si>
    <t xml:space="preserve"> 657</t>
  </si>
  <si>
    <t>Rankig IA14</t>
  </si>
  <si>
    <t>Ranking IA14 100K</t>
  </si>
  <si>
    <t>20 Concellos con mayor IA 14</t>
  </si>
  <si>
    <t>#</t>
  </si>
  <si>
    <t>Concello</t>
  </si>
  <si>
    <t>20 Concellos con mayor IA 14 por 100K habitantes</t>
  </si>
  <si>
    <t xml:space="preserve"> 363</t>
  </si>
  <si>
    <t xml:space="preserve"> 130</t>
  </si>
  <si>
    <t xml:space="preserve"> 114</t>
  </si>
  <si>
    <t xml:space="preserve"> 206</t>
  </si>
  <si>
    <t xml:space="preserve"> 117</t>
  </si>
  <si>
    <t xml:space="preserve"> 213</t>
  </si>
  <si>
    <t xml:space="preserve"> 622</t>
  </si>
  <si>
    <t xml:space="preserve"> 347</t>
  </si>
  <si>
    <t xml:space="preserve"> 104</t>
  </si>
  <si>
    <t xml:space="preserve"> 97</t>
  </si>
  <si>
    <t xml:space="preserve"> 186</t>
  </si>
  <si>
    <t xml:space="preserve"> 209</t>
  </si>
  <si>
    <t xml:space="preserve"> 619</t>
  </si>
  <si>
    <t>La tendencia se basa en comparar la media de los tres días anteriores con el dato del  último día</t>
  </si>
  <si>
    <t xml:space="preserve"> 343</t>
  </si>
  <si>
    <t xml:space="preserve"> 98</t>
  </si>
  <si>
    <t xml:space="preserve"> 181</t>
  </si>
  <si>
    <t xml:space="preserve"> 191</t>
  </si>
  <si>
    <t xml:space="preserve"> 623</t>
  </si>
  <si>
    <t xml:space="preserve"> 342</t>
  </si>
  <si>
    <t xml:space="preserve"> 91</t>
  </si>
  <si>
    <t xml:space="preserve"> 164</t>
  </si>
  <si>
    <t xml:space="preserve"> 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</si>
</sst>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3" fillId="3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3" fontId="3" fillId="3" borderId="4" xfId="1" applyNumberFormat="1" applyFont="1" applyFill="1" applyBorder="1" applyAlignment="1">
      <alignment horizontal="center"/>
    </xf>
    <xf numFmtId="0" fontId="1" fillId="5" borderId="3" xfId="1" applyNumberFormat="1" applyFont="1" applyFill="1" applyBorder="1" applyAlignment="1">
      <alignment vertical="top" wrapText="1"/>
    </xf>
    <xf numFmtId="0" fontId="1" fillId="5" borderId="4" xfId="1" applyNumberFormat="1" applyFont="1" applyFill="1" applyBorder="1" applyAlignment="1">
      <alignment vertical="top" wrapText="1"/>
    </xf>
    <xf numFmtId="3" fontId="1" fillId="5" borderId="4" xfId="1" applyNumberFormat="1" applyFont="1" applyFill="1" applyBorder="1" applyAlignment="1">
      <alignment vertical="top" wrapText="1"/>
    </xf>
    <xf numFmtId="14" fontId="1" fillId="5" borderId="5" xfId="1" applyNumberFormat="1" applyFont="1" applyFill="1" applyBorder="1" applyAlignment="1">
      <alignment horizontal="left" vertical="top" wrapText="1"/>
    </xf>
    <xf numFmtId="14" fontId="1" fillId="5" borderId="5" xfId="1" applyNumberFormat="1" applyFont="1" applyFill="1" applyBorder="1" applyAlignment="1">
      <alignment vertical="top" wrapText="1"/>
    </xf>
    <xf numFmtId="14" fontId="1" fillId="7" borderId="5" xfId="1" applyNumberFormat="1" applyFont="1" applyFill="1" applyBorder="1" applyAlignment="1">
      <alignment vertical="top" wrapText="1"/>
    </xf>
    <xf numFmtId="164" fontId="1" fillId="5" borderId="4" xfId="1" applyNumberFormat="1" applyFont="1" applyFill="1" applyBorder="1" applyAlignment="1">
      <alignment vertical="top" wrapText="1"/>
    </xf>
    <xf numFmtId="0" fontId="3" fillId="0" borderId="0" xfId="1" applyAlignment="1">
      <alignment vertical="top" wrapText="1"/>
    </xf>
    <xf numFmtId="14" fontId="1" fillId="7" borderId="5" xfId="1" applyNumberFormat="1" applyFont="1" applyFill="1" applyBorder="1" applyAlignment="1">
      <alignment horizontal="center" vertical="top" wrapText="1"/>
    </xf>
    <xf numFmtId="3" fontId="1" fillId="5" borderId="4" xfId="1" applyNumberFormat="1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/>
    <xf numFmtId="14" fontId="2" fillId="6" borderId="7" xfId="0" applyNumberFormat="1" applyFont="1" applyFill="1" applyBorder="1"/>
    <xf numFmtId="0" fontId="0" fillId="0" borderId="7" xfId="0" applyBorder="1" applyAlignment="1">
      <alignment horizontal="center" vertical="center"/>
    </xf>
    <xf numFmtId="4" fontId="0" fillId="0" borderId="7" xfId="0" applyNumberFormat="1" applyBorder="1"/>
    <xf numFmtId="3" fontId="0" fillId="0" borderId="0" xfId="0" applyNumberFormat="1"/>
    <xf numFmtId="0" fontId="2" fillId="6" borderId="0" xfId="1" applyFont="1" applyFill="1" applyAlignment="1">
      <alignment horizontal="left"/>
    </xf>
    <xf numFmtId="2" fontId="3" fillId="0" borderId="0" xfId="1" applyNumberFormat="1"/>
    <xf numFmtId="0" fontId="2" fillId="2" borderId="0" xfId="0" applyFont="1" applyFill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</cellXfs>
  <cellStyles count="2">
    <cellStyle name="Normal" xfId="0" builtinId="0"/>
    <cellStyle name="Normal 2" xfId="1" xr:uid="{332C51AD-BDCE-4B2E-87CA-E3FB1A7438D0}"/>
  </cellStyles>
  <dxfs count="11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5009" tableType="queryTable" totalsRowShown="0">
  <autoFilter ref="A1:G5009" xr:uid="{46EA6558-787E-4163-B484-30589C98F33D}">
    <filterColumn colId="2">
      <filters>
        <filter val="OLEIROS"/>
      </filters>
    </filterColumn>
  </autoFilter>
  <tableColumns count="7">
    <tableColumn id="1" xr3:uid="{9ED2913E-C04E-4123-8D69-5889B4FCC300}" uniqueName="1" name="Fecha" queryTableFieldId="1" dataDxfId="5"/>
    <tableColumn id="2" xr3:uid="{706DEEBC-4B2A-4980-9AB5-AC4D0F01FE77}" uniqueName="2" name="ID" queryTableFieldId="2"/>
    <tableColumn id="3" xr3:uid="{7FBE4C00-1B4A-4245-BC82-0FAAE1608EF8}" uniqueName="3" name="NOME" queryTableFieldId="3" dataDxfId="4"/>
    <tableColumn id="4" xr3:uid="{29C15134-F526-4AD5-9ABE-DBCDB050A835}" uniqueName="4" name="CASOS" queryTableFieldId="4" dataDxfId="3"/>
    <tableColumn id="5" xr3:uid="{CB07EA63-496E-4BF5-8F06-97EAF3DEBE3F}" uniqueName="5" name="NIVEL" queryTableFieldId="5" dataDxfId="2"/>
    <tableColumn id="6" xr3:uid="{22C74554-B9A9-45B4-AFF1-A71370C3454D}" uniqueName="6" name="Ajuste" queryTableFieldId="6" dataDxfId="1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0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22D4-F8D0-4BF8-BDA7-D6D7B2D6A81E}">
  <dimension ref="A1:H23"/>
  <sheetViews>
    <sheetView showGridLines="0" workbookViewId="0">
      <selection activeCell="C13" sqref="B13:C17"/>
    </sheetView>
  </sheetViews>
  <sheetFormatPr defaultRowHeight="14.4" x14ac:dyDescent="0.3"/>
  <cols>
    <col min="1" max="1" width="11.44140625" customWidth="1"/>
    <col min="2" max="2" width="32.33203125" bestFit="1" customWidth="1"/>
    <col min="3" max="3" width="10.5546875" bestFit="1" customWidth="1"/>
    <col min="6" max="6" width="3" bestFit="1" customWidth="1"/>
    <col min="7" max="7" width="32.33203125" bestFit="1" customWidth="1"/>
    <col min="8" max="8" width="10.5546875" bestFit="1" customWidth="1"/>
  </cols>
  <sheetData>
    <row r="1" spans="1:8" x14ac:dyDescent="0.3">
      <c r="A1" s="50" t="s">
        <v>538</v>
      </c>
      <c r="B1" s="50"/>
      <c r="C1" s="50"/>
      <c r="F1" s="50" t="s">
        <v>541</v>
      </c>
      <c r="G1" s="50"/>
      <c r="H1" s="50"/>
    </row>
    <row r="3" spans="1:8" x14ac:dyDescent="0.3">
      <c r="A3" s="42" t="s">
        <v>539</v>
      </c>
      <c r="B3" s="43" t="s">
        <v>540</v>
      </c>
      <c r="C3" s="44">
        <f ca="1">I14_Concello!M4</f>
        <v>44172</v>
      </c>
      <c r="F3" s="42" t="s">
        <v>539</v>
      </c>
      <c r="G3" s="43" t="s">
        <v>540</v>
      </c>
      <c r="H3" s="44">
        <f ca="1">I14_Concello!R4</f>
        <v>44169</v>
      </c>
    </row>
    <row r="4" spans="1:8" x14ac:dyDescent="0.3">
      <c r="A4" s="45">
        <v>1</v>
      </c>
      <c r="B4" s="25" t="str">
        <f ca="1">INDEX(I14_Concello!B:B,MATCH(A4,I14_Concello!F:F,0))</f>
        <v>VIGO</v>
      </c>
      <c r="C4" s="25">
        <f ca="1">VLOOKUP(B4,I14_Concello!$B:$M,12,FALSE)</f>
        <v>633</v>
      </c>
      <c r="D4" s="47"/>
      <c r="F4" s="45">
        <v>1</v>
      </c>
      <c r="G4" s="25" t="str">
        <f ca="1">INDEX(I14_Concello!B:B,MATCH(A4,I14_Concello!N:N,0))</f>
        <v>BEARIZ</v>
      </c>
      <c r="H4" s="46">
        <f ca="1">VLOOKUP(G4,I14_Concello!$B:$U,20,FALSE)</f>
        <v>1853.7590113285273</v>
      </c>
    </row>
    <row r="5" spans="1:8" x14ac:dyDescent="0.3">
      <c r="A5" s="45">
        <v>2</v>
      </c>
      <c r="B5" s="25" t="str">
        <f ca="1">INDEX(I14_Concello!B:B,MATCH(A5,I14_Concello!F:F,0))</f>
        <v>CORUÑA (A)</v>
      </c>
      <c r="C5" s="25">
        <f ca="1">VLOOKUP(B5,I14_Concello!$B:$M,12,FALSE)</f>
        <v>342</v>
      </c>
      <c r="D5" s="47"/>
      <c r="F5" s="45">
        <v>2</v>
      </c>
      <c r="G5" s="25" t="str">
        <f ca="1">INDEX(I14_Concello!B:B,MATCH(A5,I14_Concello!N:N,0))</f>
        <v>SARREAUS</v>
      </c>
      <c r="H5" s="46">
        <f ca="1">VLOOKUP(G5,I14_Concello!$B:$U,20,FALSE)</f>
        <v>1635.1118760757315</v>
      </c>
    </row>
    <row r="6" spans="1:8" x14ac:dyDescent="0.3">
      <c r="A6" s="45">
        <v>3</v>
      </c>
      <c r="B6" s="25" t="str">
        <f ca="1">INDEX(I14_Concello!B:B,MATCH(A6,I14_Concello!F:F,0))</f>
        <v>PONTEVEDRA</v>
      </c>
      <c r="C6" s="25">
        <f ca="1">VLOOKUP(B6,I14_Concello!$B:$M,12,FALSE)</f>
        <v>186</v>
      </c>
      <c r="D6" s="47"/>
      <c r="F6" s="45">
        <v>3</v>
      </c>
      <c r="G6" s="25" t="str">
        <f ca="1">INDEX(I14_Concello!B:B,MATCH(A6,I14_Concello!N:N,0))</f>
        <v>CASTRELO DE MIÑO</v>
      </c>
      <c r="H6" s="46">
        <f ca="1">VLOOKUP(G6,I14_Concello!$B:$U,20,FALSE)</f>
        <v>1186.0637509266123</v>
      </c>
    </row>
    <row r="7" spans="1:8" x14ac:dyDescent="0.3">
      <c r="A7" s="45">
        <v>4</v>
      </c>
      <c r="B7" s="25" t="str">
        <f ca="1">INDEX(I14_Concello!B:B,MATCH(A7,I14_Concello!F:F,0))</f>
        <v>LUGO</v>
      </c>
      <c r="C7" s="25">
        <f ca="1">VLOOKUP(B7,I14_Concello!$B:$M,12,FALSE)</f>
        <v>164</v>
      </c>
      <c r="D7" s="47"/>
      <c r="F7" s="45">
        <v>4</v>
      </c>
      <c r="G7" s="25" t="str">
        <f ca="1">INDEX(I14_Concello!B:B,MATCH(A7,I14_Concello!N:N,0))</f>
        <v>IRIXOA</v>
      </c>
      <c r="H7" s="46">
        <f ca="1">VLOOKUP(G7,I14_Concello!$B:$U,20,FALSE)</f>
        <v>1124.4377811094453</v>
      </c>
    </row>
    <row r="8" spans="1:8" x14ac:dyDescent="0.3">
      <c r="A8" s="45">
        <v>5</v>
      </c>
      <c r="B8" s="25" t="str">
        <f ca="1">INDEX(I14_Concello!B:B,MATCH(A8,I14_Concello!F:F,0))</f>
        <v>BOIRO</v>
      </c>
      <c r="C8" s="25">
        <f ca="1">VLOOKUP(B8,I14_Concello!$B:$M,12,FALSE)</f>
        <v>135</v>
      </c>
      <c r="D8" s="47"/>
      <c r="F8" s="45">
        <v>5</v>
      </c>
      <c r="G8" s="25" t="str">
        <f ca="1">INDEX(I14_Concello!B:B,MATCH(A8,I14_Concello!N:N,0))</f>
        <v>ANTAS DE ULLA</v>
      </c>
      <c r="H8" s="46">
        <f ca="1">VLOOKUP(G8,I14_Concello!$B:$U,20,FALSE)</f>
        <v>1062.7530364372469</v>
      </c>
    </row>
    <row r="9" spans="1:8" x14ac:dyDescent="0.3">
      <c r="A9" s="45">
        <v>6</v>
      </c>
      <c r="B9" s="25" t="str">
        <f ca="1">INDEX(I14_Concello!B:B,MATCH(A9,I14_Concello!F:F,0))</f>
        <v>GONDOMAR</v>
      </c>
      <c r="C9" s="25">
        <f ca="1">VLOOKUP(B9,I14_Concello!$B:$M,12,FALSE)</f>
        <v>125</v>
      </c>
      <c r="D9" s="47"/>
      <c r="F9" s="45">
        <v>6</v>
      </c>
      <c r="G9" s="25" t="str">
        <f ca="1">INDEX(I14_Concello!B:B,MATCH(A9,I14_Concello!N:N,0))</f>
        <v>PONTES DE GARCIA RODRIGUEZ (AS)</v>
      </c>
      <c r="H9" s="46">
        <f ca="1">VLOOKUP(G9,I14_Concello!$B:$U,20,FALSE)</f>
        <v>966.66009074768203</v>
      </c>
    </row>
    <row r="10" spans="1:8" x14ac:dyDescent="0.3">
      <c r="A10" s="45">
        <v>7</v>
      </c>
      <c r="B10" s="25" t="str">
        <f ca="1">INDEX(I14_Concello!B:B,MATCH(A10,I14_Concello!F:F,0))</f>
        <v>FERROL</v>
      </c>
      <c r="C10" s="25">
        <f ca="1">VLOOKUP(B10,I14_Concello!$B:$M,12,FALSE)</f>
        <v>108</v>
      </c>
      <c r="D10" s="47"/>
      <c r="F10" s="45">
        <v>7</v>
      </c>
      <c r="G10" s="25" t="str">
        <f ca="1">INDEX(I14_Concello!B:B,MATCH(A10,I14_Concello!N:N,0))</f>
        <v>MAZARICOS</v>
      </c>
      <c r="H10" s="46">
        <f ca="1">VLOOKUP(G10,I14_Concello!$B:$U,20,FALSE)</f>
        <v>926.64092664092664</v>
      </c>
    </row>
    <row r="11" spans="1:8" x14ac:dyDescent="0.3">
      <c r="A11" s="45">
        <v>8</v>
      </c>
      <c r="B11" s="25" t="str">
        <f ca="1">INDEX(I14_Concello!B:B,MATCH(A11,I14_Concello!F:F,0))</f>
        <v>REDONDELA</v>
      </c>
      <c r="C11" s="25">
        <f ca="1">VLOOKUP(B11,I14_Concello!$B:$M,12,FALSE)</f>
        <v>105</v>
      </c>
      <c r="D11" s="47"/>
      <c r="F11" s="45">
        <v>8</v>
      </c>
      <c r="G11" s="25" t="str">
        <f ca="1">INDEX(I14_Concello!B:B,MATCH(A11,I14_Concello!N:N,0))</f>
        <v>MUXIA</v>
      </c>
      <c r="H11" s="46">
        <f ca="1">VLOOKUP(G11,I14_Concello!$B:$U,20,FALSE)</f>
        <v>923.34120678548425</v>
      </c>
    </row>
    <row r="12" spans="1:8" x14ac:dyDescent="0.3">
      <c r="A12" s="45">
        <v>9</v>
      </c>
      <c r="B12" s="25" t="str">
        <f ca="1">INDEX(I14_Concello!B:B,MATCH(A12,I14_Concello!F:F,0))</f>
        <v>OURENSE</v>
      </c>
      <c r="C12" s="25">
        <f ca="1">VLOOKUP(B12,I14_Concello!$B:$M,12,FALSE)</f>
        <v>103</v>
      </c>
      <c r="D12" s="47"/>
      <c r="F12" s="45">
        <v>9</v>
      </c>
      <c r="G12" s="25" t="str">
        <f ca="1">INDEX(I14_Concello!B:B,MATCH(A12,I14_Concello!N:N,0))</f>
        <v>GONDOMAR</v>
      </c>
      <c r="H12" s="46">
        <f ca="1">VLOOKUP(G12,I14_Concello!$B:$U,20,FALSE)</f>
        <v>874.98250034999296</v>
      </c>
    </row>
    <row r="13" spans="1:8" x14ac:dyDescent="0.3">
      <c r="A13" s="45">
        <v>10</v>
      </c>
      <c r="B13" s="25" t="str">
        <f ca="1">INDEX(I14_Concello!B:B,MATCH(A13,I14_Concello!F:F,0))</f>
        <v>PONTES DE GARCIA RODRIGUEZ (AS)</v>
      </c>
      <c r="C13" s="25">
        <f ca="1">VLOOKUP(B13,I14_Concello!$B:$M,12,FALSE)</f>
        <v>98</v>
      </c>
      <c r="D13" s="47"/>
      <c r="F13" s="45">
        <v>10</v>
      </c>
      <c r="G13" s="25" t="str">
        <f ca="1">INDEX(I14_Concello!B:B,MATCH(A13,I14_Concello!N:N,0))</f>
        <v>BAÑA (A)</v>
      </c>
      <c r="H13" s="46">
        <f ca="1">VLOOKUP(G13,I14_Concello!$B:$U,20,FALSE)</f>
        <v>811.59420289855075</v>
      </c>
    </row>
    <row r="14" spans="1:8" x14ac:dyDescent="0.3">
      <c r="A14" s="45">
        <v>11</v>
      </c>
      <c r="B14" s="25" t="str">
        <f ca="1">INDEX(I14_Concello!B:B,MATCH(A14,I14_Concello!F:F,0))</f>
        <v>CARBALLO</v>
      </c>
      <c r="C14" s="25">
        <f ca="1">VLOOKUP(B14,I14_Concello!$B:$M,12,FALSE)</f>
        <v>97</v>
      </c>
      <c r="D14" s="47"/>
      <c r="F14" s="45">
        <v>11</v>
      </c>
      <c r="G14" s="25" t="str">
        <f ca="1">INDEX(I14_Concello!B:B,MATCH(A14,I14_Concello!N:N,0))</f>
        <v>TRIACASTELA</v>
      </c>
      <c r="H14" s="46">
        <f ca="1">VLOOKUP(G14,I14_Concello!$B:$U,20,FALSE)</f>
        <v>780.03120124804991</v>
      </c>
    </row>
    <row r="15" spans="1:8" x14ac:dyDescent="0.3">
      <c r="A15" s="45">
        <v>12</v>
      </c>
      <c r="B15" s="25" t="str">
        <f ca="1">INDEX(I14_Concello!B:B,MATCH(A15,I14_Concello!F:F,0))</f>
        <v>NARON</v>
      </c>
      <c r="C15" s="25">
        <f ca="1">VLOOKUP(B15,I14_Concello!$B:$M,12,FALSE)</f>
        <v>91</v>
      </c>
      <c r="D15" s="47"/>
      <c r="F15" s="45">
        <v>12</v>
      </c>
      <c r="G15" s="25" t="str">
        <f ca="1">INDEX(I14_Concello!B:B,MATCH(A15,I14_Concello!N:N,0))</f>
        <v>MURAS</v>
      </c>
      <c r="H15" s="46">
        <f ca="1">VLOOKUP(G15,I14_Concello!$B:$U,20,FALSE)</f>
        <v>778.816199376947</v>
      </c>
    </row>
    <row r="16" spans="1:8" x14ac:dyDescent="0.3">
      <c r="A16" s="45">
        <v>13</v>
      </c>
      <c r="B16" s="25" t="str">
        <f ca="1">INDEX(I14_Concello!B:B,MATCH(A16,I14_Concello!F:F,0))</f>
        <v>VILAGARCIA DE AROUSA</v>
      </c>
      <c r="C16" s="25">
        <f ca="1">VLOOKUP(B16,I14_Concello!$B:$M,12,FALSE)</f>
        <v>88</v>
      </c>
      <c r="D16" s="47"/>
      <c r="F16" s="45">
        <v>13</v>
      </c>
      <c r="G16" s="25" t="str">
        <f ca="1">INDEX(I14_Concello!B:B,MATCH(A16,I14_Concello!N:N,0))</f>
        <v>MONFERO</v>
      </c>
      <c r="H16" s="46">
        <f ca="1">VLOOKUP(G16,I14_Concello!$B:$U,20,FALSE)</f>
        <v>724.63768115942025</v>
      </c>
    </row>
    <row r="17" spans="1:8" x14ac:dyDescent="0.3">
      <c r="A17" s="45">
        <v>14</v>
      </c>
      <c r="B17" s="25" t="str">
        <f ca="1">INDEX(I14_Concello!B:B,MATCH(A17,I14_Concello!F:F,0))</f>
        <v>SANTIAGO DE COMPOSTELA</v>
      </c>
      <c r="C17" s="25">
        <f ca="1">VLOOKUP(B17,I14_Concello!$B:$M,12,FALSE)</f>
        <v>78</v>
      </c>
      <c r="D17" s="47"/>
      <c r="F17" s="45">
        <v>14</v>
      </c>
      <c r="G17" s="25" t="str">
        <f ca="1">INDEX(I14_Concello!B:B,MATCH(A17,I14_Concello!N:N,0))</f>
        <v>BOIRO</v>
      </c>
      <c r="H17" s="46">
        <f ca="1">VLOOKUP(G17,I14_Concello!$B:$U,20,FALSE)</f>
        <v>716.63658562480089</v>
      </c>
    </row>
    <row r="18" spans="1:8" x14ac:dyDescent="0.3">
      <c r="A18" s="45">
        <v>15</v>
      </c>
      <c r="B18" s="25" t="str">
        <f ca="1">INDEX(I14_Concello!B:B,MATCH(A18,I14_Concello!F:F,0))</f>
        <v>VILALBA</v>
      </c>
      <c r="C18" s="25">
        <f ca="1">VLOOKUP(B18,I14_Concello!$B:$M,12,FALSE)</f>
        <v>64</v>
      </c>
      <c r="D18" s="47"/>
      <c r="F18" s="45">
        <v>15</v>
      </c>
      <c r="G18" s="25" t="str">
        <f ca="1">INDEX(I14_Concello!B:B,MATCH(A18,I14_Concello!N:N,0))</f>
        <v>VILABOA</v>
      </c>
      <c r="H18" s="46">
        <f ca="1">VLOOKUP(G18,I14_Concello!$B:$U,20,FALSE)</f>
        <v>663.94279877425947</v>
      </c>
    </row>
    <row r="19" spans="1:8" x14ac:dyDescent="0.3">
      <c r="A19" s="45">
        <v>16</v>
      </c>
      <c r="B19" s="25" t="e">
        <f ca="1">INDEX(I14_Concello!B:B,MATCH(A19,I14_Concello!F:F,0))</f>
        <v>#N/A</v>
      </c>
      <c r="C19" s="25" t="e">
        <f ca="1">VLOOKUP(B19,I14_Concello!$B:$M,12,FALSE)</f>
        <v>#N/A</v>
      </c>
      <c r="D19" s="47"/>
      <c r="F19" s="45">
        <v>16</v>
      </c>
      <c r="G19" s="25" t="str">
        <f ca="1">INDEX(I14_Concello!B:B,MATCH(A19,I14_Concello!N:N,0))</f>
        <v>BLANCOS (OS)</v>
      </c>
      <c r="H19" s="46">
        <f ca="1">VLOOKUP(G19,I14_Concello!$B:$U,20,FALSE)</f>
        <v>652.74151436031332</v>
      </c>
    </row>
    <row r="20" spans="1:8" x14ac:dyDescent="0.3">
      <c r="A20" s="45">
        <v>17</v>
      </c>
      <c r="B20" s="25" t="str">
        <f ca="1">INDEX(I14_Concello!B:B,MATCH(A20,I14_Concello!F:F,0))</f>
        <v>CULLEREDO</v>
      </c>
      <c r="C20" s="25">
        <f ca="1">VLOOKUP(B20,I14_Concello!$B:$M,12,FALSE)</f>
        <v>60</v>
      </c>
      <c r="D20" s="47"/>
      <c r="F20" s="45">
        <v>17</v>
      </c>
      <c r="G20" s="25" t="str">
        <f ca="1">INDEX(I14_Concello!B:B,MATCH(A20,I14_Concello!N:N,0))</f>
        <v>CALVOS DE RANDIN</v>
      </c>
      <c r="H20" s="46">
        <f ca="1">VLOOKUP(G20,I14_Concello!$B:$U,20,FALSE)</f>
        <v>649.35064935064941</v>
      </c>
    </row>
    <row r="21" spans="1:8" x14ac:dyDescent="0.3">
      <c r="A21" s="45">
        <v>18</v>
      </c>
      <c r="B21" s="25" t="str">
        <f ca="1">INDEX(I14_Concello!B:B,MATCH(A21,I14_Concello!F:F,0))</f>
        <v>CANGAS</v>
      </c>
      <c r="C21" s="25">
        <f ca="1">VLOOKUP(B21,I14_Concello!$B:$M,12,FALSE)</f>
        <v>59</v>
      </c>
      <c r="D21" s="47"/>
      <c r="F21" s="45">
        <v>18</v>
      </c>
      <c r="G21" s="25" t="str">
        <f ca="1">INDEX(I14_Concello!B:B,MATCH(A21,I14_Concello!N:N,0))</f>
        <v>PORQUEIRA</v>
      </c>
      <c r="H21" s="46">
        <f ca="1">VLOOKUP(G21,I14_Concello!$B:$U,20,FALSE)</f>
        <v>613.49693251533745</v>
      </c>
    </row>
    <row r="22" spans="1:8" x14ac:dyDescent="0.3">
      <c r="A22" s="45">
        <v>19</v>
      </c>
      <c r="B22" s="25" t="str">
        <f ca="1">INDEX(I14_Concello!B:B,MATCH(A22,I14_Concello!F:F,0))</f>
        <v>ARTEIXO</v>
      </c>
      <c r="C22" s="25">
        <f ca="1">VLOOKUP(B22,I14_Concello!$B:$M,12,FALSE)</f>
        <v>53</v>
      </c>
      <c r="D22" s="47"/>
      <c r="F22" s="45">
        <v>19</v>
      </c>
      <c r="G22" s="25" t="str">
        <f ca="1">INDEX(I14_Concello!B:B,MATCH(A22,I14_Concello!N:N,0))</f>
        <v>VILAR DE SANTOS</v>
      </c>
      <c r="H22" s="46">
        <f ca="1">VLOOKUP(G22,I14_Concello!$B:$U,20,FALSE)</f>
        <v>609.7560975609756</v>
      </c>
    </row>
    <row r="23" spans="1:8" x14ac:dyDescent="0.3">
      <c r="A23" s="45">
        <v>20</v>
      </c>
      <c r="B23" s="25" t="str">
        <f ca="1">INDEX(I14_Concello!B:B,MATCH(A23,I14_Concello!F:F,0))</f>
        <v>MOAÑA</v>
      </c>
      <c r="C23" s="25">
        <f ca="1">VLOOKUP(B23,I14_Concello!$B:$M,12,FALSE)</f>
        <v>52</v>
      </c>
      <c r="D23" s="47"/>
      <c r="F23" s="45">
        <v>20</v>
      </c>
      <c r="G23" s="25" t="str">
        <f ca="1">INDEX(I14_Concello!B:B,MATCH(A23,I14_Concello!N:N,0))</f>
        <v>PETIN</v>
      </c>
      <c r="H23" s="46">
        <f ca="1">VLOOKUP(G23,I14_Concello!$B:$U,20,FALSE)</f>
        <v>580.72009291521488</v>
      </c>
    </row>
  </sheetData>
  <sheetProtection sheet="1" objects="1" scenarios="1"/>
  <mergeCells count="2">
    <mergeCell ref="A1:C1"/>
    <mergeCell ref="F1:H1"/>
  </mergeCells>
  <conditionalFormatting sqref="A4:C23">
    <cfRule type="expression" dxfId="10" priority="2">
      <formula>MOD(ROW($A4),2)=0</formula>
    </cfRule>
  </conditionalFormatting>
  <conditionalFormatting sqref="F4:H23">
    <cfRule type="expression" dxfId="9" priority="1">
      <formula>MOD(ROW($A4),2)=0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W326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M317" sqref="M317"/>
    </sheetView>
  </sheetViews>
  <sheetFormatPr defaultRowHeight="14.4" x14ac:dyDescent="0.3"/>
  <cols>
    <col min="1" max="1" width="5.44140625" style="5" hidden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6640625" style="6" bestFit="1" customWidth="1" collapsed="1"/>
    <col min="6" max="6" width="8.88671875" style="6" bestFit="1" customWidth="1"/>
    <col min="7" max="7" width="10.77734375" style="5" customWidth="1"/>
    <col min="8" max="9" width="10.77734375" style="5" bestFit="1" customWidth="1"/>
    <col min="10" max="10" width="10.5546875" style="5" bestFit="1" customWidth="1"/>
    <col min="11" max="13" width="10.77734375" style="5" bestFit="1" customWidth="1"/>
    <col min="14" max="14" width="9" style="5" customWidth="1"/>
    <col min="15" max="17" width="10.77734375" style="5" bestFit="1" customWidth="1"/>
    <col min="18" max="18" width="10.5546875" style="5" bestFit="1" customWidth="1"/>
    <col min="19" max="21" width="10.77734375" style="5" bestFit="1" customWidth="1"/>
    <col min="22" max="22" width="11.44140625" style="27" customWidth="1" collapsed="1"/>
    <col min="23" max="23" width="10.5546875" style="5" bestFit="1" customWidth="1"/>
    <col min="24" max="16384" width="8.88671875" style="5"/>
  </cols>
  <sheetData>
    <row r="1" spans="1:23" x14ac:dyDescent="0.3">
      <c r="B1" s="16" t="s">
        <v>483</v>
      </c>
      <c r="C1" s="16"/>
      <c r="D1" s="16"/>
      <c r="E1" s="17"/>
      <c r="F1" s="17"/>
      <c r="G1" s="16"/>
      <c r="H1" s="16"/>
      <c r="I1" s="16"/>
      <c r="J1" s="18"/>
      <c r="K1" s="16"/>
      <c r="L1" s="48" t="s">
        <v>555</v>
      </c>
      <c r="M1" s="18"/>
      <c r="N1" s="18"/>
      <c r="O1" s="16"/>
      <c r="P1" s="16"/>
      <c r="Q1" s="16"/>
      <c r="R1" s="18"/>
      <c r="S1" s="16"/>
      <c r="T1" s="19" t="s">
        <v>455</v>
      </c>
      <c r="U1" s="18">
        <f ca="1">TODAY()-7</f>
        <v>44166</v>
      </c>
      <c r="V1" s="26"/>
      <c r="W1" s="7"/>
    </row>
    <row r="3" spans="1:23" x14ac:dyDescent="0.3">
      <c r="F3" s="51" t="s">
        <v>485</v>
      </c>
      <c r="G3" s="51"/>
      <c r="H3" s="51"/>
      <c r="I3" s="51"/>
      <c r="J3" s="51"/>
      <c r="K3" s="51"/>
      <c r="L3" s="51"/>
      <c r="M3" s="51"/>
      <c r="N3" s="52" t="s">
        <v>486</v>
      </c>
      <c r="O3" s="52"/>
      <c r="P3" s="52"/>
      <c r="Q3" s="52"/>
      <c r="R3" s="52"/>
      <c r="S3" s="52"/>
      <c r="T3" s="52"/>
      <c r="U3" s="52"/>
    </row>
    <row r="4" spans="1:23" s="39" customFormat="1" ht="43.2" x14ac:dyDescent="0.3">
      <c r="A4" s="32" t="s">
        <v>482</v>
      </c>
      <c r="B4" s="32" t="s">
        <v>444</v>
      </c>
      <c r="C4" s="33" t="s">
        <v>445</v>
      </c>
      <c r="D4" s="33" t="s">
        <v>446</v>
      </c>
      <c r="E4" s="34" t="s">
        <v>447</v>
      </c>
      <c r="F4" s="41" t="s">
        <v>536</v>
      </c>
      <c r="G4" s="35">
        <f ca="1">U1</f>
        <v>44166</v>
      </c>
      <c r="H4" s="36">
        <f ca="1">G4+1</f>
        <v>44167</v>
      </c>
      <c r="I4" s="36">
        <f t="shared" ref="I4:M4" ca="1" si="0">H4+1</f>
        <v>44168</v>
      </c>
      <c r="J4" s="36">
        <f t="shared" ca="1" si="0"/>
        <v>44169</v>
      </c>
      <c r="K4" s="36">
        <f t="shared" ca="1" si="0"/>
        <v>44170</v>
      </c>
      <c r="L4" s="36">
        <f t="shared" ca="1" si="0"/>
        <v>44171</v>
      </c>
      <c r="M4" s="36">
        <f t="shared" ca="1" si="0"/>
        <v>44172</v>
      </c>
      <c r="N4" s="40" t="s">
        <v>537</v>
      </c>
      <c r="O4" s="37">
        <f ca="1">U1</f>
        <v>44166</v>
      </c>
      <c r="P4" s="37">
        <f ca="1">O4+1</f>
        <v>44167</v>
      </c>
      <c r="Q4" s="37">
        <f t="shared" ref="Q4:U4" ca="1" si="1">P4+1</f>
        <v>44168</v>
      </c>
      <c r="R4" s="37">
        <f t="shared" ca="1" si="1"/>
        <v>44169</v>
      </c>
      <c r="S4" s="37">
        <f t="shared" ca="1" si="1"/>
        <v>44170</v>
      </c>
      <c r="T4" s="37">
        <f t="shared" ca="1" si="1"/>
        <v>44171</v>
      </c>
      <c r="U4" s="37">
        <f t="shared" ca="1" si="1"/>
        <v>44172</v>
      </c>
      <c r="V4" s="38" t="s">
        <v>522</v>
      </c>
    </row>
    <row r="5" spans="1:23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31">
        <f ca="1">_xlfn.RANK.EQ(M5,M$5:M$317,0)</f>
        <v>51</v>
      </c>
      <c r="G5" s="21">
        <f ca="1">SUMIFS(historico_incidencia_concello[[Ajuste]:[Ajuste]],historico_incidencia_concello[[NOME]:[NOME]],$B5,historico_incidencia_concello[[Fecha]:[Fecha]],O$4)</f>
        <v>23</v>
      </c>
      <c r="H5" s="21">
        <f ca="1">SUMIFS(historico_incidencia_concello[[Ajuste]:[Ajuste]],historico_incidencia_concello[[NOME]:[NOME]],$B5,historico_incidencia_concello[[Fecha]:[Fecha]],P$4)</f>
        <v>23</v>
      </c>
      <c r="I5" s="21">
        <f ca="1">SUMIFS(historico_incidencia_concello[[Ajuste]:[Ajuste]],historico_incidencia_concello[[NOME]:[NOME]],$B5,historico_incidencia_concello[[Fecha]:[Fecha]],Q$4)</f>
        <v>23</v>
      </c>
      <c r="J5" s="21">
        <f ca="1">SUMIFS(historico_incidencia_concello[[Ajuste]:[Ajuste]],historico_incidencia_concello[[NOME]:[NOME]],$B5,historico_incidencia_concello[[Fecha]:[Fecha]],R$4)</f>
        <v>24</v>
      </c>
      <c r="K5" s="21">
        <f ca="1">SUMIFS(historico_incidencia_concello[[Ajuste]:[Ajuste]],historico_incidencia_concello[[NOME]:[NOME]],$B5,historico_incidencia_concello[[Fecha]:[Fecha]],S$4)</f>
        <v>24</v>
      </c>
      <c r="L5" s="21">
        <f ca="1">SUMIFS(historico_incidencia_concello[[Ajuste]:[Ajuste]],historico_incidencia_concello[[NOME]:[NOME]],$B5,historico_incidencia_concello[[Fecha]:[Fecha]],T$4)</f>
        <v>23</v>
      </c>
      <c r="M5" s="21">
        <f ca="1">SUMIFS(historico_incidencia_concello[[Ajuste]:[Ajuste]],historico_incidencia_concello[[NOME]:[NOME]],$B5,historico_incidencia_concello[[Fecha]:[Fecha]],U$4)</f>
        <v>22</v>
      </c>
      <c r="N5" s="21">
        <f ca="1">_xlfn.RANK.EQ(U5,U$5:U$317)</f>
        <v>36</v>
      </c>
      <c r="O5" s="15">
        <f t="shared" ref="O5:O68" ca="1" si="2">(100000*G5)/$E5</f>
        <v>425.45320014798369</v>
      </c>
      <c r="P5" s="15">
        <f t="shared" ref="P5:P68" ca="1" si="3">(100000*H5)/$E5</f>
        <v>425.45320014798369</v>
      </c>
      <c r="Q5" s="15">
        <f t="shared" ref="Q5:Q68" ca="1" si="4">(100000*I5)/$E5</f>
        <v>425.45320014798369</v>
      </c>
      <c r="R5" s="15">
        <f t="shared" ref="R5:R68" ca="1" si="5">(100000*J5)/$E5</f>
        <v>443.95116537180911</v>
      </c>
      <c r="S5" s="15">
        <f t="shared" ref="S5:S68" ca="1" si="6">(100000*K5)/$E5</f>
        <v>443.95116537180911</v>
      </c>
      <c r="T5" s="15">
        <f t="shared" ref="T5:T68" ca="1" si="7">(100000*L5)/$E5</f>
        <v>425.45320014798369</v>
      </c>
      <c r="U5" s="15">
        <f t="shared" ref="U5:U68" ca="1" si="8">(100000*M5)/$E5</f>
        <v>406.95523492415833</v>
      </c>
      <c r="V5" s="28">
        <f ca="1">IF(AVERAGE(R5:T5)=0,0,U5/AVERAGE(R5:T5))</f>
        <v>0.92957746478873227</v>
      </c>
    </row>
    <row r="6" spans="1:23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31">
        <f t="shared" ref="F6:F69" ca="1" si="9">_xlfn.RANK.EQ(M6,M$5:M$317,0)</f>
        <v>102</v>
      </c>
      <c r="G6" s="21">
        <f ca="1">SUMIFS(historico_incidencia_concello[[Ajuste]:[Ajuste]],historico_incidencia_concello[[NOME]:[NOME]],$B6,historico_incidencia_concello[[Fecha]:[Fecha]],O$4)</f>
        <v>15</v>
      </c>
      <c r="H6" s="21">
        <f ca="1">SUMIFS(historico_incidencia_concello[[Ajuste]:[Ajuste]],historico_incidencia_concello[[NOME]:[NOME]],$B6,historico_incidencia_concello[[Fecha]:[Fecha]],P$4)</f>
        <v>15</v>
      </c>
      <c r="I6" s="21">
        <f ca="1">SUMIFS(historico_incidencia_concello[[Ajuste]:[Ajuste]],historico_incidencia_concello[[NOME]:[NOME]],$B6,historico_incidencia_concello[[Fecha]:[Fecha]],Q$4)</f>
        <v>14</v>
      </c>
      <c r="J6" s="21">
        <f ca="1">SUMIFS(historico_incidencia_concello[[Ajuste]:[Ajuste]],historico_incidencia_concello[[NOME]:[NOME]],$B6,historico_incidencia_concello[[Fecha]:[Fecha]],R$4)</f>
        <v>10</v>
      </c>
      <c r="K6" s="21">
        <f ca="1">SUMIFS(historico_incidencia_concello[[Ajuste]:[Ajuste]],historico_incidencia_concello[[NOME]:[NOME]],$B6,historico_incidencia_concello[[Fecha]:[Fecha]],S$4)</f>
        <v>5</v>
      </c>
      <c r="L6" s="21">
        <f ca="1">SUMIFS(historico_incidencia_concello[[Ajuste]:[Ajuste]],historico_incidencia_concello[[NOME]:[NOME]],$B6,historico_incidencia_concello[[Fecha]:[Fecha]],T$4)</f>
        <v>5</v>
      </c>
      <c r="M6" s="21">
        <f ca="1">SUMIFS(historico_incidencia_concello[[Ajuste]:[Ajuste]],historico_incidencia_concello[[NOME]:[NOME]],$B6,historico_incidencia_concello[[Fecha]:[Fecha]],U$4)</f>
        <v>5</v>
      </c>
      <c r="N6" s="21">
        <f t="shared" ref="N6:N69" ca="1" si="10">_xlfn.RANK.EQ(U6,U$5:U$317)</f>
        <v>85</v>
      </c>
      <c r="O6" s="15">
        <f t="shared" ca="1" si="2"/>
        <v>811.24932395889675</v>
      </c>
      <c r="P6" s="15">
        <f t="shared" ca="1" si="3"/>
        <v>811.24932395889675</v>
      </c>
      <c r="Q6" s="15">
        <f t="shared" ca="1" si="4"/>
        <v>757.16603569497022</v>
      </c>
      <c r="R6" s="15">
        <f t="shared" ca="1" si="5"/>
        <v>540.83288263926443</v>
      </c>
      <c r="S6" s="15">
        <f t="shared" ca="1" si="6"/>
        <v>270.41644131963221</v>
      </c>
      <c r="T6" s="15">
        <f t="shared" ca="1" si="7"/>
        <v>270.41644131963221</v>
      </c>
      <c r="U6" s="15">
        <f t="shared" ca="1" si="8"/>
        <v>270.41644131963221</v>
      </c>
      <c r="V6" s="28">
        <f t="shared" ref="V6:V69" ca="1" si="11">IF(AVERAGE(O6:U6)=0,0,U6/AVERAGE(O6:U6))</f>
        <v>0.50724637681159424</v>
      </c>
    </row>
    <row r="7" spans="1:23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31">
        <f t="shared" ca="1" si="9"/>
        <v>19</v>
      </c>
      <c r="G7" s="21">
        <f ca="1">SUMIFS(historico_incidencia_concello[[Ajuste]:[Ajuste]],historico_incidencia_concello[[NOME]:[NOME]],$B7,historico_incidencia_concello[[Fecha]:[Fecha]],O$4)</f>
        <v>58</v>
      </c>
      <c r="H7" s="21">
        <f ca="1">SUMIFS(historico_incidencia_concello[[Ajuste]:[Ajuste]],historico_incidencia_concello[[NOME]:[NOME]],$B7,historico_incidencia_concello[[Fecha]:[Fecha]],P$4)</f>
        <v>55</v>
      </c>
      <c r="I7" s="21">
        <f ca="1">SUMIFS(historico_incidencia_concello[[Ajuste]:[Ajuste]],historico_incidencia_concello[[NOME]:[NOME]],$B7,historico_incidencia_concello[[Fecha]:[Fecha]],Q$4)</f>
        <v>55</v>
      </c>
      <c r="J7" s="21">
        <f ca="1">SUMIFS(historico_incidencia_concello[[Ajuste]:[Ajuste]],historico_incidencia_concello[[NOME]:[NOME]],$B7,historico_incidencia_concello[[Fecha]:[Fecha]],R$4)</f>
        <v>55</v>
      </c>
      <c r="K7" s="21">
        <f ca="1">SUMIFS(historico_incidencia_concello[[Ajuste]:[Ajuste]],historico_incidencia_concello[[NOME]:[NOME]],$B7,historico_incidencia_concello[[Fecha]:[Fecha]],S$4)</f>
        <v>54</v>
      </c>
      <c r="L7" s="21">
        <f ca="1">SUMIFS(historico_incidencia_concello[[Ajuste]:[Ajuste]],historico_incidencia_concello[[NOME]:[NOME]],$B7,historico_incidencia_concello[[Fecha]:[Fecha]],T$4)</f>
        <v>51</v>
      </c>
      <c r="M7" s="21">
        <f ca="1">SUMIFS(historico_incidencia_concello[[Ajuste]:[Ajuste]],historico_incidencia_concello[[NOME]:[NOME]],$B7,historico_incidencia_concello[[Fecha]:[Fecha]],U$4)</f>
        <v>53</v>
      </c>
      <c r="N7" s="21">
        <f t="shared" ca="1" si="10"/>
        <v>152</v>
      </c>
      <c r="O7" s="15">
        <f t="shared" ca="1" si="2"/>
        <v>179.77806707581675</v>
      </c>
      <c r="P7" s="15">
        <f t="shared" ca="1" si="3"/>
        <v>170.47920153741242</v>
      </c>
      <c r="Q7" s="15">
        <f t="shared" ca="1" si="4"/>
        <v>170.47920153741242</v>
      </c>
      <c r="R7" s="15">
        <f t="shared" ca="1" si="5"/>
        <v>170.47920153741242</v>
      </c>
      <c r="S7" s="15">
        <f t="shared" ca="1" si="6"/>
        <v>167.37957969127766</v>
      </c>
      <c r="T7" s="15">
        <f t="shared" ca="1" si="7"/>
        <v>158.08071415287336</v>
      </c>
      <c r="U7" s="15">
        <f t="shared" ca="1" si="8"/>
        <v>164.27995784514289</v>
      </c>
      <c r="V7" s="28">
        <f t="shared" ca="1" si="11"/>
        <v>0.97375328083989499</v>
      </c>
    </row>
    <row r="8" spans="1:23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31">
        <f t="shared" ca="1" si="9"/>
        <v>102</v>
      </c>
      <c r="G8" s="21">
        <f ca="1">SUMIFS(historico_incidencia_concello[[Ajuste]:[Ajuste]],historico_incidencia_concello[[NOME]:[NOME]],$B8,historico_incidencia_concello[[Fecha]:[Fecha]],O$4)</f>
        <v>5</v>
      </c>
      <c r="H8" s="21">
        <f ca="1">SUMIFS(historico_incidencia_concello[[Ajuste]:[Ajuste]],historico_incidencia_concello[[NOME]:[NOME]],$B8,historico_incidencia_concello[[Fecha]:[Fecha]],P$4)</f>
        <v>5</v>
      </c>
      <c r="I8" s="21">
        <f ca="1">SUMIFS(historico_incidencia_concello[[Ajuste]:[Ajuste]],historico_incidencia_concello[[NOME]:[NOME]],$B8,historico_incidencia_concello[[Fecha]:[Fecha]],Q$4)</f>
        <v>5</v>
      </c>
      <c r="J8" s="21">
        <f ca="1">SUMIFS(historico_incidencia_concello[[Ajuste]:[Ajuste]],historico_incidencia_concello[[NOME]:[NOME]],$B8,historico_incidencia_concello[[Fecha]:[Fecha]],R$4)</f>
        <v>5</v>
      </c>
      <c r="K8" s="21">
        <f ca="1">SUMIFS(historico_incidencia_concello[[Ajuste]:[Ajuste]],historico_incidencia_concello[[NOME]:[NOME]],$B8,historico_incidencia_concello[[Fecha]:[Fecha]],S$4)</f>
        <v>5</v>
      </c>
      <c r="L8" s="21">
        <f ca="1">SUMIFS(historico_incidencia_concello[[Ajuste]:[Ajuste]],historico_incidencia_concello[[NOME]:[NOME]],$B8,historico_incidencia_concello[[Fecha]:[Fecha]],T$4)</f>
        <v>5</v>
      </c>
      <c r="M8" s="21">
        <f ca="1">SUMIFS(historico_incidencia_concello[[Ajuste]:[Ajuste]],historico_incidencia_concello[[NOME]:[NOME]],$B8,historico_incidencia_concello[[Fecha]:[Fecha]],U$4)</f>
        <v>5</v>
      </c>
      <c r="N8" s="21">
        <f t="shared" ca="1" si="10"/>
        <v>210</v>
      </c>
      <c r="O8" s="15">
        <f t="shared" ca="1" si="2"/>
        <v>75.38067239559777</v>
      </c>
      <c r="P8" s="15">
        <f t="shared" ca="1" si="3"/>
        <v>75.38067239559777</v>
      </c>
      <c r="Q8" s="15">
        <f t="shared" ca="1" si="4"/>
        <v>75.38067239559777</v>
      </c>
      <c r="R8" s="15">
        <f t="shared" ca="1" si="5"/>
        <v>75.38067239559777</v>
      </c>
      <c r="S8" s="15">
        <f t="shared" ca="1" si="6"/>
        <v>75.38067239559777</v>
      </c>
      <c r="T8" s="15">
        <f t="shared" ca="1" si="7"/>
        <v>75.38067239559777</v>
      </c>
      <c r="U8" s="15">
        <f t="shared" ca="1" si="8"/>
        <v>75.38067239559777</v>
      </c>
      <c r="V8" s="29">
        <f t="shared" ca="1" si="11"/>
        <v>0.99999999999999978</v>
      </c>
    </row>
    <row r="9" spans="1:23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31">
        <f t="shared" ca="1" si="9"/>
        <v>45</v>
      </c>
      <c r="G9" s="21">
        <f ca="1">SUMIFS(historico_incidencia_concello[[Ajuste]:[Ajuste]],historico_incidencia_concello[[NOME]:[NOME]],$B9,historico_incidencia_concello[[Fecha]:[Fecha]],O$4)</f>
        <v>32</v>
      </c>
      <c r="H9" s="21">
        <f ca="1">SUMIFS(historico_incidencia_concello[[Ajuste]:[Ajuste]],historico_incidencia_concello[[NOME]:[NOME]],$B9,historico_incidencia_concello[[Fecha]:[Fecha]],P$4)</f>
        <v>31</v>
      </c>
      <c r="I9" s="21">
        <f ca="1">SUMIFS(historico_incidencia_concello[[Ajuste]:[Ajuste]],historico_incidencia_concello[[NOME]:[NOME]],$B9,historico_incidencia_concello[[Fecha]:[Fecha]],Q$4)</f>
        <v>29</v>
      </c>
      <c r="J9" s="21">
        <f ca="1">SUMIFS(historico_incidencia_concello[[Ajuste]:[Ajuste]],historico_incidencia_concello[[NOME]:[NOME]],$B9,historico_incidencia_concello[[Fecha]:[Fecha]],R$4)</f>
        <v>29</v>
      </c>
      <c r="K9" s="21">
        <f ca="1">SUMIFS(historico_incidencia_concello[[Ajuste]:[Ajuste]],historico_incidencia_concello[[NOME]:[NOME]],$B9,historico_incidencia_concello[[Fecha]:[Fecha]],S$4)</f>
        <v>26</v>
      </c>
      <c r="L9" s="21">
        <f ca="1">SUMIFS(historico_incidencia_concello[[Ajuste]:[Ajuste]],historico_incidencia_concello[[NOME]:[NOME]],$B9,historico_incidencia_concello[[Fecha]:[Fecha]],T$4)</f>
        <v>25</v>
      </c>
      <c r="M9" s="21">
        <f ca="1">SUMIFS(historico_incidencia_concello[[Ajuste]:[Ajuste]],historico_incidencia_concello[[NOME]:[NOME]],$B9,historico_incidencia_concello[[Fecha]:[Fecha]],U$4)</f>
        <v>25</v>
      </c>
      <c r="N9" s="21">
        <f t="shared" ca="1" si="10"/>
        <v>130</v>
      </c>
      <c r="O9" s="15">
        <f t="shared" ca="1" si="2"/>
        <v>246.9326336908712</v>
      </c>
      <c r="P9" s="15">
        <f t="shared" ca="1" si="3"/>
        <v>239.21598888803149</v>
      </c>
      <c r="Q9" s="15">
        <f t="shared" ca="1" si="4"/>
        <v>223.78269928235204</v>
      </c>
      <c r="R9" s="15">
        <f t="shared" ca="1" si="5"/>
        <v>223.78269928235204</v>
      </c>
      <c r="S9" s="15">
        <f t="shared" ca="1" si="6"/>
        <v>200.63276487383285</v>
      </c>
      <c r="T9" s="15">
        <f t="shared" ca="1" si="7"/>
        <v>192.91612007099314</v>
      </c>
      <c r="U9" s="15">
        <f t="shared" ca="1" si="8"/>
        <v>192.91612007099314</v>
      </c>
      <c r="V9" s="28">
        <f t="shared" ca="1" si="11"/>
        <v>0.8883248730964467</v>
      </c>
    </row>
    <row r="10" spans="1:23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31">
        <f t="shared" ca="1" si="9"/>
        <v>102</v>
      </c>
      <c r="G10" s="21">
        <f ca="1">SUMIFS(historico_incidencia_concello[[Ajuste]:[Ajuste]],historico_incidencia_concello[[NOME]:[NOME]],$B10,historico_incidencia_concello[[Fecha]:[Fecha]],O$4)</f>
        <v>22</v>
      </c>
      <c r="H10" s="21">
        <f ca="1">SUMIFS(historico_incidencia_concello[[Ajuste]:[Ajuste]],historico_incidencia_concello[[NOME]:[NOME]],$B10,historico_incidencia_concello[[Fecha]:[Fecha]],P$4)</f>
        <v>16</v>
      </c>
      <c r="I10" s="21">
        <f ca="1">SUMIFS(historico_incidencia_concello[[Ajuste]:[Ajuste]],historico_incidencia_concello[[NOME]:[NOME]],$B10,historico_incidencia_concello[[Fecha]:[Fecha]],Q$4)</f>
        <v>14</v>
      </c>
      <c r="J10" s="21">
        <f ca="1">SUMIFS(historico_incidencia_concello[[Ajuste]:[Ajuste]],historico_incidencia_concello[[NOME]:[NOME]],$B10,historico_incidencia_concello[[Fecha]:[Fecha]],R$4)</f>
        <v>12</v>
      </c>
      <c r="K10" s="21">
        <f ca="1">SUMIFS(historico_incidencia_concello[[Ajuste]:[Ajuste]],historico_incidencia_concello[[NOME]:[NOME]],$B10,historico_incidencia_concello[[Fecha]:[Fecha]],S$4)</f>
        <v>5</v>
      </c>
      <c r="L10" s="21">
        <f ca="1">SUMIFS(historico_incidencia_concello[[Ajuste]:[Ajuste]],historico_incidencia_concello[[NOME]:[NOME]],$B10,historico_incidencia_concello[[Fecha]:[Fecha]],T$4)</f>
        <v>5</v>
      </c>
      <c r="M10" s="21">
        <f ca="1">SUMIFS(historico_incidencia_concello[[Ajuste]:[Ajuste]],historico_incidencia_concello[[NOME]:[NOME]],$B10,historico_incidencia_concello[[Fecha]:[Fecha]],U$4)</f>
        <v>5</v>
      </c>
      <c r="N10" s="21">
        <f t="shared" ca="1" si="10"/>
        <v>182</v>
      </c>
      <c r="O10" s="15">
        <f t="shared" ca="1" si="2"/>
        <v>517.89077212806023</v>
      </c>
      <c r="P10" s="15">
        <f t="shared" ca="1" si="3"/>
        <v>376.64783427495291</v>
      </c>
      <c r="Q10" s="15">
        <f t="shared" ca="1" si="4"/>
        <v>329.56685499058381</v>
      </c>
      <c r="R10" s="15">
        <f t="shared" ca="1" si="5"/>
        <v>282.4858757062147</v>
      </c>
      <c r="S10" s="15">
        <f t="shared" ca="1" si="6"/>
        <v>117.70244821092278</v>
      </c>
      <c r="T10" s="15">
        <f t="shared" ca="1" si="7"/>
        <v>117.70244821092278</v>
      </c>
      <c r="U10" s="15">
        <f t="shared" ca="1" si="8"/>
        <v>117.70244821092278</v>
      </c>
      <c r="V10" s="29">
        <f t="shared" ca="1" si="11"/>
        <v>0.44303797468354428</v>
      </c>
    </row>
    <row r="11" spans="1:23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31">
        <f t="shared" ca="1" si="9"/>
        <v>72</v>
      </c>
      <c r="G11" s="21">
        <f ca="1">SUMIFS(historico_incidencia_concello[[Ajuste]:[Ajuste]],historico_incidencia_concello[[NOME]:[NOME]],$B11,historico_incidencia_concello[[Fecha]:[Fecha]],O$4)</f>
        <v>10</v>
      </c>
      <c r="H11" s="21">
        <f ca="1">SUMIFS(historico_incidencia_concello[[Ajuste]:[Ajuste]],historico_incidencia_concello[[NOME]:[NOME]],$B11,historico_incidencia_concello[[Fecha]:[Fecha]],P$4)</f>
        <v>5</v>
      </c>
      <c r="I11" s="21">
        <f ca="1">SUMIFS(historico_incidencia_concello[[Ajuste]:[Ajuste]],historico_incidencia_concello[[NOME]:[NOME]],$B11,historico_incidencia_concello[[Fecha]:[Fecha]],Q$4)</f>
        <v>5</v>
      </c>
      <c r="J11" s="21">
        <f ca="1">SUMIFS(historico_incidencia_concello[[Ajuste]:[Ajuste]],historico_incidencia_concello[[NOME]:[NOME]],$B11,historico_incidencia_concello[[Fecha]:[Fecha]],R$4)</f>
        <v>5</v>
      </c>
      <c r="K11" s="21">
        <f ca="1">SUMIFS(historico_incidencia_concello[[Ajuste]:[Ajuste]],historico_incidencia_concello[[NOME]:[NOME]],$B11,historico_incidencia_concello[[Fecha]:[Fecha]],S$4)</f>
        <v>10</v>
      </c>
      <c r="L11" s="21">
        <f ca="1">SUMIFS(historico_incidencia_concello[[Ajuste]:[Ajuste]],historico_incidencia_concello[[NOME]:[NOME]],$B11,historico_incidencia_concello[[Fecha]:[Fecha]],T$4)</f>
        <v>14</v>
      </c>
      <c r="M11" s="21">
        <f ca="1">SUMIFS(historico_incidencia_concello[[Ajuste]:[Ajuste]],historico_incidencia_concello[[NOME]:[NOME]],$B11,historico_incidencia_concello[[Fecha]:[Fecha]],U$4)</f>
        <v>15</v>
      </c>
      <c r="N11" s="21">
        <f t="shared" ca="1" si="10"/>
        <v>73</v>
      </c>
      <c r="O11" s="15">
        <f t="shared" ca="1" si="2"/>
        <v>189.6813353566009</v>
      </c>
      <c r="P11" s="15">
        <f t="shared" ca="1" si="3"/>
        <v>94.840667678300449</v>
      </c>
      <c r="Q11" s="15">
        <f t="shared" ca="1" si="4"/>
        <v>94.840667678300449</v>
      </c>
      <c r="R11" s="15">
        <f t="shared" ca="1" si="5"/>
        <v>94.840667678300449</v>
      </c>
      <c r="S11" s="15">
        <f t="shared" ca="1" si="6"/>
        <v>189.6813353566009</v>
      </c>
      <c r="T11" s="15">
        <f t="shared" ca="1" si="7"/>
        <v>265.55386949924127</v>
      </c>
      <c r="U11" s="15">
        <f t="shared" ca="1" si="8"/>
        <v>284.52200303490139</v>
      </c>
      <c r="V11" s="29">
        <f t="shared" ca="1" si="11"/>
        <v>1.6406250000000002</v>
      </c>
    </row>
    <row r="12" spans="1:23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31">
        <f t="shared" ca="1" si="9"/>
        <v>37</v>
      </c>
      <c r="G12" s="21">
        <f ca="1">SUMIFS(historico_incidencia_concello[[Ajuste]:[Ajuste]],historico_incidencia_concello[[NOME]:[NOME]],$B12,historico_incidencia_concello[[Fecha]:[Fecha]],O$4)</f>
        <v>47</v>
      </c>
      <c r="H12" s="21">
        <f ca="1">SUMIFS(historico_incidencia_concello[[Ajuste]:[Ajuste]],historico_incidencia_concello[[NOME]:[NOME]],$B12,historico_incidencia_concello[[Fecha]:[Fecha]],P$4)</f>
        <v>40</v>
      </c>
      <c r="I12" s="21">
        <f ca="1">SUMIFS(historico_incidencia_concello[[Ajuste]:[Ajuste]],historico_incidencia_concello[[NOME]:[NOME]],$B12,historico_incidencia_concello[[Fecha]:[Fecha]],Q$4)</f>
        <v>32</v>
      </c>
      <c r="J12" s="21">
        <f ca="1">SUMIFS(historico_incidencia_concello[[Ajuste]:[Ajuste]],historico_incidencia_concello[[NOME]:[NOME]],$B12,historico_incidencia_concello[[Fecha]:[Fecha]],R$4)</f>
        <v>33</v>
      </c>
      <c r="K12" s="21">
        <f ca="1">SUMIFS(historico_incidencia_concello[[Ajuste]:[Ajuste]],historico_incidencia_concello[[NOME]:[NOME]],$B12,historico_incidencia_concello[[Fecha]:[Fecha]],S$4)</f>
        <v>31</v>
      </c>
      <c r="L12" s="21">
        <f ca="1">SUMIFS(historico_incidencia_concello[[Ajuste]:[Ajuste]],historico_incidencia_concello[[NOME]:[NOME]],$B12,historico_incidencia_concello[[Fecha]:[Fecha]],T$4)</f>
        <v>30</v>
      </c>
      <c r="M12" s="21">
        <f ca="1">SUMIFS(historico_incidencia_concello[[Ajuste]:[Ajuste]],historico_incidencia_concello[[NOME]:[NOME]],$B12,historico_incidencia_concello[[Fecha]:[Fecha]],U$4)</f>
        <v>30</v>
      </c>
      <c r="N12" s="21">
        <f t="shared" ca="1" si="10"/>
        <v>178</v>
      </c>
      <c r="O12" s="15">
        <f t="shared" ca="1" si="2"/>
        <v>190.68484258357677</v>
      </c>
      <c r="P12" s="15">
        <f t="shared" ca="1" si="3"/>
        <v>162.28497241155469</v>
      </c>
      <c r="Q12" s="15">
        <f t="shared" ca="1" si="4"/>
        <v>129.82797792924376</v>
      </c>
      <c r="R12" s="15">
        <f t="shared" ca="1" si="5"/>
        <v>133.88510223953261</v>
      </c>
      <c r="S12" s="15">
        <f t="shared" ca="1" si="6"/>
        <v>125.77085361895489</v>
      </c>
      <c r="T12" s="15">
        <f t="shared" ca="1" si="7"/>
        <v>121.71372930866602</v>
      </c>
      <c r="U12" s="15">
        <f t="shared" ca="1" si="8"/>
        <v>121.71372930866602</v>
      </c>
      <c r="V12" s="28">
        <f t="shared" ca="1" si="11"/>
        <v>0.86419753086419737</v>
      </c>
    </row>
    <row r="13" spans="1:23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31">
        <f t="shared" ca="1" si="9"/>
        <v>11</v>
      </c>
      <c r="G13" s="21">
        <f ca="1">SUMIFS(historico_incidencia_concello[[Ajuste]:[Ajuste]],historico_incidencia_concello[[NOME]:[NOME]],$B13,historico_incidencia_concello[[Fecha]:[Fecha]],O$4)</f>
        <v>131</v>
      </c>
      <c r="H13" s="21">
        <f ca="1">SUMIFS(historico_incidencia_concello[[Ajuste]:[Ajuste]],historico_incidencia_concello[[NOME]:[NOME]],$B13,historico_incidencia_concello[[Fecha]:[Fecha]],P$4)</f>
        <v>137</v>
      </c>
      <c r="I13" s="21">
        <f ca="1">SUMIFS(historico_incidencia_concello[[Ajuste]:[Ajuste]],historico_incidencia_concello[[NOME]:[NOME]],$B13,historico_incidencia_concello[[Fecha]:[Fecha]],Q$4)</f>
        <v>131</v>
      </c>
      <c r="J13" s="21">
        <f ca="1">SUMIFS(historico_incidencia_concello[[Ajuste]:[Ajuste]],historico_incidencia_concello[[NOME]:[NOME]],$B13,historico_incidencia_concello[[Fecha]:[Fecha]],R$4)</f>
        <v>121</v>
      </c>
      <c r="K13" s="21">
        <f ca="1">SUMIFS(historico_incidencia_concello[[Ajuste]:[Ajuste]],historico_incidencia_concello[[NOME]:[NOME]],$B13,historico_incidencia_concello[[Fecha]:[Fecha]],S$4)</f>
        <v>105</v>
      </c>
      <c r="L13" s="21">
        <f ca="1">SUMIFS(historico_incidencia_concello[[Ajuste]:[Ajuste]],historico_incidencia_concello[[NOME]:[NOME]],$B13,historico_incidencia_concello[[Fecha]:[Fecha]],T$4)</f>
        <v>104</v>
      </c>
      <c r="M13" s="21">
        <f ca="1">SUMIFS(historico_incidencia_concello[[Ajuste]:[Ajuste]],historico_incidencia_concello[[NOME]:[NOME]],$B13,historico_incidencia_concello[[Fecha]:[Fecha]],U$4)</f>
        <v>97</v>
      </c>
      <c r="N13" s="21">
        <f t="shared" ca="1" si="10"/>
        <v>64</v>
      </c>
      <c r="O13" s="15">
        <f t="shared" ca="1" si="2"/>
        <v>417.87616829882933</v>
      </c>
      <c r="P13" s="15">
        <f t="shared" ca="1" si="3"/>
        <v>437.01553478579859</v>
      </c>
      <c r="Q13" s="15">
        <f t="shared" ca="1" si="4"/>
        <v>417.87616829882933</v>
      </c>
      <c r="R13" s="15">
        <f t="shared" ca="1" si="5"/>
        <v>385.97722415388051</v>
      </c>
      <c r="S13" s="15">
        <f t="shared" ca="1" si="6"/>
        <v>334.93891352196243</v>
      </c>
      <c r="T13" s="15">
        <f t="shared" ca="1" si="7"/>
        <v>331.74901910746752</v>
      </c>
      <c r="U13" s="15">
        <f t="shared" ca="1" si="8"/>
        <v>309.41975820600339</v>
      </c>
      <c r="V13" s="28">
        <f t="shared" ca="1" si="11"/>
        <v>0.82203389830508489</v>
      </c>
    </row>
    <row r="14" spans="1:23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31">
        <f t="shared" ca="1" si="9"/>
        <v>102</v>
      </c>
      <c r="G14" s="21">
        <f ca="1">SUMIFS(historico_incidencia_concello[[Ajuste]:[Ajuste]],historico_incidencia_concello[[NOME]:[NOME]],$B14,historico_incidencia_concello[[Fecha]:[Fecha]],O$4)</f>
        <v>5</v>
      </c>
      <c r="H14" s="21">
        <f ca="1">SUMIFS(historico_incidencia_concello[[Ajuste]:[Ajuste]],historico_incidencia_concello[[NOME]:[NOME]],$B14,historico_incidencia_concello[[Fecha]:[Fecha]],P$4)</f>
        <v>5</v>
      </c>
      <c r="I14" s="21">
        <f ca="1">SUMIFS(historico_incidencia_concello[[Ajuste]:[Ajuste]],historico_incidencia_concello[[NOME]:[NOME]],$B14,historico_incidencia_concello[[Fecha]:[Fecha]],Q$4)</f>
        <v>5</v>
      </c>
      <c r="J14" s="21">
        <f ca="1">SUMIFS(historico_incidencia_concello[[Ajuste]:[Ajuste]],historico_incidencia_concello[[NOME]:[NOME]],$B14,historico_incidencia_concello[[Fecha]:[Fecha]],R$4)</f>
        <v>5</v>
      </c>
      <c r="K14" s="21">
        <f ca="1">SUMIFS(historico_incidencia_concello[[Ajuste]:[Ajuste]],historico_incidencia_concello[[NOME]:[NOME]],$B14,historico_incidencia_concello[[Fecha]:[Fecha]],S$4)</f>
        <v>5</v>
      </c>
      <c r="L14" s="21">
        <f ca="1">SUMIFS(historico_incidencia_concello[[Ajuste]:[Ajuste]],historico_incidencia_concello[[NOME]:[NOME]],$B14,historico_incidencia_concello[[Fecha]:[Fecha]],T$4)</f>
        <v>5</v>
      </c>
      <c r="M14" s="21">
        <f ca="1">SUMIFS(historico_incidencia_concello[[Ajuste]:[Ajuste]],historico_incidencia_concello[[NOME]:[NOME]],$B14,historico_incidencia_concello[[Fecha]:[Fecha]],U$4)</f>
        <v>5</v>
      </c>
      <c r="N14" s="21">
        <f t="shared" ca="1" si="10"/>
        <v>209</v>
      </c>
      <c r="O14" s="15">
        <f t="shared" ca="1" si="2"/>
        <v>78.027465667915109</v>
      </c>
      <c r="P14" s="15">
        <f t="shared" ca="1" si="3"/>
        <v>78.027465667915109</v>
      </c>
      <c r="Q14" s="15">
        <f t="shared" ca="1" si="4"/>
        <v>78.027465667915109</v>
      </c>
      <c r="R14" s="15">
        <f t="shared" ca="1" si="5"/>
        <v>78.027465667915109</v>
      </c>
      <c r="S14" s="15">
        <f t="shared" ca="1" si="6"/>
        <v>78.027465667915109</v>
      </c>
      <c r="T14" s="15">
        <f t="shared" ca="1" si="7"/>
        <v>78.027465667915109</v>
      </c>
      <c r="U14" s="15">
        <f t="shared" ca="1" si="8"/>
        <v>78.027465667915109</v>
      </c>
      <c r="V14" s="29">
        <f t="shared" ca="1" si="11"/>
        <v>1</v>
      </c>
    </row>
    <row r="15" spans="1:23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31">
        <f t="shared" ca="1" si="9"/>
        <v>41</v>
      </c>
      <c r="G15" s="21">
        <f ca="1">SUMIFS(historico_incidencia_concello[[Ajuste]:[Ajuste]],historico_incidencia_concello[[NOME]:[NOME]],$B15,historico_incidencia_concello[[Fecha]:[Fecha]],O$4)</f>
        <v>25</v>
      </c>
      <c r="H15" s="21">
        <f ca="1">SUMIFS(historico_incidencia_concello[[Ajuste]:[Ajuste]],historico_incidencia_concello[[NOME]:[NOME]],$B15,historico_incidencia_concello[[Fecha]:[Fecha]],P$4)</f>
        <v>26</v>
      </c>
      <c r="I15" s="21">
        <f ca="1">SUMIFS(historico_incidencia_concello[[Ajuste]:[Ajuste]],historico_incidencia_concello[[NOME]:[NOME]],$B15,historico_incidencia_concello[[Fecha]:[Fecha]],Q$4)</f>
        <v>26</v>
      </c>
      <c r="J15" s="21">
        <f ca="1">SUMIFS(historico_incidencia_concello[[Ajuste]:[Ajuste]],historico_incidencia_concello[[NOME]:[NOME]],$B15,historico_incidencia_concello[[Fecha]:[Fecha]],R$4)</f>
        <v>28</v>
      </c>
      <c r="K15" s="21">
        <f ca="1">SUMIFS(historico_incidencia_concello[[Ajuste]:[Ajuste]],historico_incidencia_concello[[NOME]:[NOME]],$B15,historico_incidencia_concello[[Fecha]:[Fecha]],S$4)</f>
        <v>28</v>
      </c>
      <c r="L15" s="21">
        <f ca="1">SUMIFS(historico_incidencia_concello[[Ajuste]:[Ajuste]],historico_incidencia_concello[[NOME]:[NOME]],$B15,historico_incidencia_concello[[Fecha]:[Fecha]],T$4)</f>
        <v>28</v>
      </c>
      <c r="M15" s="21">
        <f ca="1">SUMIFS(historico_incidencia_concello[[Ajuste]:[Ajuste]],historico_incidencia_concello[[NOME]:[NOME]],$B15,historico_incidencia_concello[[Fecha]:[Fecha]],U$4)</f>
        <v>27</v>
      </c>
      <c r="N15" s="21">
        <f t="shared" ca="1" si="10"/>
        <v>50</v>
      </c>
      <c r="O15" s="15">
        <f t="shared" ca="1" si="2"/>
        <v>331.30135170951496</v>
      </c>
      <c r="P15" s="15">
        <f t="shared" ca="1" si="3"/>
        <v>344.55340577789559</v>
      </c>
      <c r="Q15" s="15">
        <f t="shared" ca="1" si="4"/>
        <v>344.55340577789559</v>
      </c>
      <c r="R15" s="15">
        <f t="shared" ca="1" si="5"/>
        <v>371.05751391465679</v>
      </c>
      <c r="S15" s="15">
        <f t="shared" ca="1" si="6"/>
        <v>371.05751391465679</v>
      </c>
      <c r="T15" s="15">
        <f t="shared" ca="1" si="7"/>
        <v>371.05751391465679</v>
      </c>
      <c r="U15" s="15">
        <f t="shared" ca="1" si="8"/>
        <v>357.80545984627616</v>
      </c>
      <c r="V15" s="29">
        <f t="shared" ca="1" si="11"/>
        <v>1.0053191489361701</v>
      </c>
    </row>
    <row r="16" spans="1:23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31">
        <f t="shared" ca="1" si="9"/>
        <v>89</v>
      </c>
      <c r="G16" s="21">
        <f ca="1">SUMIFS(historico_incidencia_concello[[Ajuste]:[Ajuste]],historico_incidencia_concello[[NOME]:[NOME]],$B16,historico_incidencia_concello[[Fecha]:[Fecha]],O$4)</f>
        <v>31</v>
      </c>
      <c r="H16" s="21">
        <f ca="1">SUMIFS(historico_incidencia_concello[[Ajuste]:[Ajuste]],historico_incidencia_concello[[NOME]:[NOME]],$B16,historico_incidencia_concello[[Fecha]:[Fecha]],P$4)</f>
        <v>25</v>
      </c>
      <c r="I16" s="21">
        <f ca="1">SUMIFS(historico_incidencia_concello[[Ajuste]:[Ajuste]],historico_incidencia_concello[[NOME]:[NOME]],$B16,historico_incidencia_concello[[Fecha]:[Fecha]],Q$4)</f>
        <v>24</v>
      </c>
      <c r="J16" s="21">
        <f ca="1">SUMIFS(historico_incidencia_concello[[Ajuste]:[Ajuste]],historico_incidencia_concello[[NOME]:[NOME]],$B16,historico_incidencia_concello[[Fecha]:[Fecha]],R$4)</f>
        <v>20</v>
      </c>
      <c r="K16" s="21">
        <f ca="1">SUMIFS(historico_incidencia_concello[[Ajuste]:[Ajuste]],historico_incidencia_concello[[NOME]:[NOME]],$B16,historico_incidencia_concello[[Fecha]:[Fecha]],S$4)</f>
        <v>17</v>
      </c>
      <c r="L16" s="21">
        <f ca="1">SUMIFS(historico_incidencia_concello[[Ajuste]:[Ajuste]],historico_incidencia_concello[[NOME]:[NOME]],$B16,historico_incidencia_concello[[Fecha]:[Fecha]],T$4)</f>
        <v>14</v>
      </c>
      <c r="M16" s="21">
        <f ca="1">SUMIFS(historico_incidencia_concello[[Ajuste]:[Ajuste]],historico_incidencia_concello[[NOME]:[NOME]],$B16,historico_incidencia_concello[[Fecha]:[Fecha]],U$4)</f>
        <v>11</v>
      </c>
      <c r="N16" s="21">
        <f t="shared" ca="1" si="10"/>
        <v>109</v>
      </c>
      <c r="O16" s="15">
        <f t="shared" ca="1" si="2"/>
        <v>619.87602479504096</v>
      </c>
      <c r="P16" s="15">
        <f t="shared" ca="1" si="3"/>
        <v>499.90001999600082</v>
      </c>
      <c r="Q16" s="15">
        <f t="shared" ca="1" si="4"/>
        <v>479.90401919616079</v>
      </c>
      <c r="R16" s="15">
        <f t="shared" ca="1" si="5"/>
        <v>399.92001599680066</v>
      </c>
      <c r="S16" s="15">
        <f t="shared" ca="1" si="6"/>
        <v>339.93201359728056</v>
      </c>
      <c r="T16" s="15">
        <f t="shared" ca="1" si="7"/>
        <v>279.94401119776046</v>
      </c>
      <c r="U16" s="15">
        <f t="shared" ca="1" si="8"/>
        <v>219.95600879824036</v>
      </c>
      <c r="V16" s="28">
        <f t="shared" ca="1" si="11"/>
        <v>0.54225352112676051</v>
      </c>
    </row>
    <row r="17" spans="1:22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31">
        <f t="shared" ca="1" si="9"/>
        <v>102</v>
      </c>
      <c r="G17" s="21">
        <f ca="1">SUMIFS(historico_incidencia_concello[[Ajuste]:[Ajuste]],historico_incidencia_concello[[NOME]:[NOME]],$B17,historico_incidencia_concello[[Fecha]:[Fecha]],O$4)</f>
        <v>5</v>
      </c>
      <c r="H17" s="21">
        <f ca="1">SUMIFS(historico_incidencia_concello[[Ajuste]:[Ajuste]],historico_incidencia_concello[[NOME]:[NOME]],$B17,historico_incidencia_concello[[Fecha]:[Fecha]],P$4)</f>
        <v>5</v>
      </c>
      <c r="I17" s="21">
        <f ca="1">SUMIFS(historico_incidencia_concello[[Ajuste]:[Ajuste]],historico_incidencia_concello[[NOME]:[NOME]],$B17,historico_incidencia_concello[[Fecha]:[Fecha]],Q$4)</f>
        <v>5</v>
      </c>
      <c r="J17" s="21">
        <f ca="1">SUMIFS(historico_incidencia_concello[[Ajuste]:[Ajuste]],historico_incidencia_concello[[NOME]:[NOME]],$B17,historico_incidencia_concello[[Fecha]:[Fecha]],R$4)</f>
        <v>5</v>
      </c>
      <c r="K17" s="21">
        <f ca="1">SUMIFS(historico_incidencia_concello[[Ajuste]:[Ajuste]],historico_incidencia_concello[[NOME]:[NOME]],$B17,historico_incidencia_concello[[Fecha]:[Fecha]],S$4)</f>
        <v>5</v>
      </c>
      <c r="L17" s="21">
        <f ca="1">SUMIFS(historico_incidencia_concello[[Ajuste]:[Ajuste]],historico_incidencia_concello[[NOME]:[NOME]],$B17,historico_incidencia_concello[[Fecha]:[Fecha]],T$4)</f>
        <v>5</v>
      </c>
      <c r="M17" s="21">
        <f ca="1">SUMIFS(historico_incidencia_concello[[Ajuste]:[Ajuste]],historico_incidencia_concello[[NOME]:[NOME]],$B17,historico_incidencia_concello[[Fecha]:[Fecha]],U$4)</f>
        <v>5</v>
      </c>
      <c r="N17" s="21">
        <f t="shared" ca="1" si="10"/>
        <v>81</v>
      </c>
      <c r="O17" s="15">
        <f t="shared" ca="1" si="2"/>
        <v>274.12280701754383</v>
      </c>
      <c r="P17" s="15">
        <f t="shared" ca="1" si="3"/>
        <v>274.12280701754383</v>
      </c>
      <c r="Q17" s="15">
        <f t="shared" ca="1" si="4"/>
        <v>274.12280701754383</v>
      </c>
      <c r="R17" s="15">
        <f t="shared" ca="1" si="5"/>
        <v>274.12280701754383</v>
      </c>
      <c r="S17" s="15">
        <f t="shared" ca="1" si="6"/>
        <v>274.12280701754383</v>
      </c>
      <c r="T17" s="15">
        <f t="shared" ca="1" si="7"/>
        <v>274.12280701754383</v>
      </c>
      <c r="U17" s="15">
        <f t="shared" ca="1" si="8"/>
        <v>274.12280701754383</v>
      </c>
      <c r="V17" s="28">
        <f t="shared" ca="1" si="11"/>
        <v>1</v>
      </c>
    </row>
    <row r="18" spans="1:22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31">
        <f t="shared" ca="1" si="9"/>
        <v>230</v>
      </c>
      <c r="G18" s="21">
        <f ca="1">SUMIFS(historico_incidencia_concello[[Ajuste]:[Ajuste]],historico_incidencia_concello[[NOME]:[NOME]],$B18,historico_incidencia_concello[[Fecha]:[Fecha]],O$4)</f>
        <v>0</v>
      </c>
      <c r="H18" s="21">
        <f ca="1">SUMIFS(historico_incidencia_concello[[Ajuste]:[Ajuste]],historico_incidencia_concello[[NOME]:[NOME]],$B18,historico_incidencia_concello[[Fecha]:[Fecha]],P$4)</f>
        <v>0</v>
      </c>
      <c r="I18" s="21">
        <f ca="1">SUMIFS(historico_incidencia_concello[[Ajuste]:[Ajuste]],historico_incidencia_concello[[NOME]:[NOME]],$B18,historico_incidencia_concello[[Fecha]:[Fecha]],Q$4)</f>
        <v>0</v>
      </c>
      <c r="J18" s="21">
        <f ca="1">SUMIFS(historico_incidencia_concello[[Ajuste]:[Ajuste]],historico_incidencia_concello[[NOME]:[NOME]],$B18,historico_incidencia_concello[[Fecha]:[Fecha]],R$4)</f>
        <v>0</v>
      </c>
      <c r="K18" s="21">
        <f ca="1">SUMIFS(historico_incidencia_concello[[Ajuste]:[Ajuste]],historico_incidencia_concello[[NOME]:[NOME]],$B18,historico_incidencia_concello[[Fecha]:[Fecha]],S$4)</f>
        <v>0</v>
      </c>
      <c r="L18" s="21">
        <f ca="1">SUMIFS(historico_incidencia_concello[[Ajuste]:[Ajuste]],historico_incidencia_concello[[NOME]:[NOME]],$B18,historico_incidencia_concello[[Fecha]:[Fecha]],T$4)</f>
        <v>0</v>
      </c>
      <c r="M18" s="21">
        <f ca="1">SUMIFS(historico_incidencia_concello[[Ajuste]:[Ajuste]],historico_incidencia_concello[[NOME]:[NOME]],$B18,historico_incidencia_concello[[Fecha]:[Fecha]],U$4)</f>
        <v>0</v>
      </c>
      <c r="N18" s="21">
        <f t="shared" ca="1" si="10"/>
        <v>230</v>
      </c>
      <c r="O18" s="15">
        <f t="shared" ca="1" si="2"/>
        <v>0</v>
      </c>
      <c r="P18" s="15">
        <f t="shared" ca="1" si="3"/>
        <v>0</v>
      </c>
      <c r="Q18" s="15">
        <f t="shared" ca="1" si="4"/>
        <v>0</v>
      </c>
      <c r="R18" s="15">
        <f t="shared" ca="1" si="5"/>
        <v>0</v>
      </c>
      <c r="S18" s="15">
        <f t="shared" ca="1" si="6"/>
        <v>0</v>
      </c>
      <c r="T18" s="15">
        <f t="shared" ca="1" si="7"/>
        <v>0</v>
      </c>
      <c r="U18" s="15">
        <f t="shared" ca="1" si="8"/>
        <v>0</v>
      </c>
      <c r="V18" s="29">
        <f t="shared" ca="1" si="11"/>
        <v>0</v>
      </c>
    </row>
    <row r="19" spans="1:22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31">
        <f t="shared" ca="1" si="9"/>
        <v>57</v>
      </c>
      <c r="G19" s="21">
        <f ca="1">SUMIFS(historico_incidencia_concello[[Ajuste]:[Ajuste]],historico_incidencia_concello[[NOME]:[NOME]],$B19,historico_incidencia_concello[[Fecha]:[Fecha]],O$4)</f>
        <v>64</v>
      </c>
      <c r="H19" s="21">
        <f ca="1">SUMIFS(historico_incidencia_concello[[Ajuste]:[Ajuste]],historico_incidencia_concello[[NOME]:[NOME]],$B19,historico_incidencia_concello[[Fecha]:[Fecha]],P$4)</f>
        <v>51</v>
      </c>
      <c r="I19" s="21">
        <f ca="1">SUMIFS(historico_incidencia_concello[[Ajuste]:[Ajuste]],historico_incidencia_concello[[NOME]:[NOME]],$B19,historico_incidencia_concello[[Fecha]:[Fecha]],Q$4)</f>
        <v>47</v>
      </c>
      <c r="J19" s="21">
        <f ca="1">SUMIFS(historico_incidencia_concello[[Ajuste]:[Ajuste]],historico_incidencia_concello[[NOME]:[NOME]],$B19,historico_incidencia_concello[[Fecha]:[Fecha]],R$4)</f>
        <v>38</v>
      </c>
      <c r="K19" s="21">
        <f ca="1">SUMIFS(historico_incidencia_concello[[Ajuste]:[Ajuste]],historico_incidencia_concello[[NOME]:[NOME]],$B19,historico_incidencia_concello[[Fecha]:[Fecha]],S$4)</f>
        <v>28</v>
      </c>
      <c r="L19" s="21">
        <f ca="1">SUMIFS(historico_incidencia_concello[[Ajuste]:[Ajuste]],historico_incidencia_concello[[NOME]:[NOME]],$B19,historico_incidencia_concello[[Fecha]:[Fecha]],T$4)</f>
        <v>23</v>
      </c>
      <c r="M19" s="21">
        <f ca="1">SUMIFS(historico_incidencia_concello[[Ajuste]:[Ajuste]],historico_incidencia_concello[[NOME]:[NOME]],$B19,historico_incidencia_concello[[Fecha]:[Fecha]],U$4)</f>
        <v>20</v>
      </c>
      <c r="N19" s="21">
        <f t="shared" ca="1" si="10"/>
        <v>58</v>
      </c>
      <c r="O19" s="15">
        <f t="shared" ca="1" si="2"/>
        <v>1053.6713862364174</v>
      </c>
      <c r="P19" s="15">
        <f t="shared" ca="1" si="3"/>
        <v>839.64438590714519</v>
      </c>
      <c r="Q19" s="15">
        <f t="shared" ca="1" si="4"/>
        <v>773.78992426736909</v>
      </c>
      <c r="R19" s="15">
        <f t="shared" ca="1" si="5"/>
        <v>625.61738557787294</v>
      </c>
      <c r="S19" s="15">
        <f t="shared" ca="1" si="6"/>
        <v>460.98123147843268</v>
      </c>
      <c r="T19" s="15">
        <f t="shared" ca="1" si="7"/>
        <v>378.66315442871257</v>
      </c>
      <c r="U19" s="15">
        <f t="shared" ca="1" si="8"/>
        <v>329.27230819888047</v>
      </c>
      <c r="V19" s="28">
        <f t="shared" ca="1" si="11"/>
        <v>0.5166051660516604</v>
      </c>
    </row>
    <row r="20" spans="1:22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31">
        <f t="shared" ca="1" si="9"/>
        <v>2</v>
      </c>
      <c r="G20" s="21">
        <f ca="1">SUMIFS(historico_incidencia_concello[[Ajuste]:[Ajuste]],historico_incidencia_concello[[NOME]:[NOME]],$B20,historico_incidencia_concello[[Fecha]:[Fecha]],O$4)</f>
        <v>375</v>
      </c>
      <c r="H20" s="21">
        <f ca="1">SUMIFS(historico_incidencia_concello[[Ajuste]:[Ajuste]],historico_incidencia_concello[[NOME]:[NOME]],$B20,historico_incidencia_concello[[Fecha]:[Fecha]],P$4)</f>
        <v>372</v>
      </c>
      <c r="I20" s="21">
        <f ca="1">SUMIFS(historico_incidencia_concello[[Ajuste]:[Ajuste]],historico_incidencia_concello[[NOME]:[NOME]],$B20,historico_incidencia_concello[[Fecha]:[Fecha]],Q$4)</f>
        <v>370</v>
      </c>
      <c r="J20" s="21">
        <f ca="1">SUMIFS(historico_incidencia_concello[[Ajuste]:[Ajuste]],historico_incidencia_concello[[NOME]:[NOME]],$B20,historico_incidencia_concello[[Fecha]:[Fecha]],R$4)</f>
        <v>363</v>
      </c>
      <c r="K20" s="21">
        <f ca="1">SUMIFS(historico_incidencia_concello[[Ajuste]:[Ajuste]],historico_incidencia_concello[[NOME]:[NOME]],$B20,historico_incidencia_concello[[Fecha]:[Fecha]],S$4)</f>
        <v>347</v>
      </c>
      <c r="L20" s="21">
        <f ca="1">SUMIFS(historico_incidencia_concello[[Ajuste]:[Ajuste]],historico_incidencia_concello[[NOME]:[NOME]],$B20,historico_incidencia_concello[[Fecha]:[Fecha]],T$4)</f>
        <v>343</v>
      </c>
      <c r="M20" s="21">
        <f ca="1">SUMIFS(historico_incidencia_concello[[Ajuste]:[Ajuste]],historico_incidencia_concello[[NOME]:[NOME]],$B20,historico_incidencia_concello[[Fecha]:[Fecha]],U$4)</f>
        <v>342</v>
      </c>
      <c r="N20" s="21">
        <f t="shared" ca="1" si="10"/>
        <v>166</v>
      </c>
      <c r="O20" s="15">
        <f t="shared" ca="1" si="2"/>
        <v>152.61831989613813</v>
      </c>
      <c r="P20" s="15">
        <f t="shared" ca="1" si="3"/>
        <v>151.39737333696905</v>
      </c>
      <c r="Q20" s="15">
        <f t="shared" ca="1" si="4"/>
        <v>150.58340896418963</v>
      </c>
      <c r="R20" s="15">
        <f t="shared" ca="1" si="5"/>
        <v>147.73453365946173</v>
      </c>
      <c r="S20" s="15">
        <f t="shared" ca="1" si="6"/>
        <v>141.22281867722648</v>
      </c>
      <c r="T20" s="15">
        <f t="shared" ca="1" si="7"/>
        <v>139.59488993166769</v>
      </c>
      <c r="U20" s="15">
        <f t="shared" ca="1" si="8"/>
        <v>139.18790774527798</v>
      </c>
      <c r="V20" s="29">
        <f t="shared" ca="1" si="11"/>
        <v>0.9530254777070063</v>
      </c>
    </row>
    <row r="21" spans="1:22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31">
        <f t="shared" ca="1" si="9"/>
        <v>17</v>
      </c>
      <c r="G21" s="21">
        <f ca="1">SUMIFS(historico_incidencia_concello[[Ajuste]:[Ajuste]],historico_incidencia_concello[[NOME]:[NOME]],$B21,historico_incidencia_concello[[Fecha]:[Fecha]],O$4)</f>
        <v>73</v>
      </c>
      <c r="H21" s="21">
        <f ca="1">SUMIFS(historico_incidencia_concello[[Ajuste]:[Ajuste]],historico_incidencia_concello[[NOME]:[NOME]],$B21,historico_incidencia_concello[[Fecha]:[Fecha]],P$4)</f>
        <v>68</v>
      </c>
      <c r="I21" s="21">
        <f ca="1">SUMIFS(historico_incidencia_concello[[Ajuste]:[Ajuste]],historico_incidencia_concello[[NOME]:[NOME]],$B21,historico_incidencia_concello[[Fecha]:[Fecha]],Q$4)</f>
        <v>70</v>
      </c>
      <c r="J21" s="21">
        <f ca="1">SUMIFS(historico_incidencia_concello[[Ajuste]:[Ajuste]],historico_incidencia_concello[[NOME]:[NOME]],$B21,historico_incidencia_concello[[Fecha]:[Fecha]],R$4)</f>
        <v>66</v>
      </c>
      <c r="K21" s="21">
        <f ca="1">SUMIFS(historico_incidencia_concello[[Ajuste]:[Ajuste]],historico_incidencia_concello[[NOME]:[NOME]],$B21,historico_incidencia_concello[[Fecha]:[Fecha]],S$4)</f>
        <v>61</v>
      </c>
      <c r="L21" s="21">
        <f ca="1">SUMIFS(historico_incidencia_concello[[Ajuste]:[Ajuste]],historico_incidencia_concello[[NOME]:[NOME]],$B21,historico_incidencia_concello[[Fecha]:[Fecha]],T$4)</f>
        <v>62</v>
      </c>
      <c r="M21" s="21">
        <f ca="1">SUMIFS(historico_incidencia_concello[[Ajuste]:[Ajuste]],historico_incidencia_concello[[NOME]:[NOME]],$B21,historico_incidencia_concello[[Fecha]:[Fecha]],U$4)</f>
        <v>60</v>
      </c>
      <c r="N21" s="21">
        <f t="shared" ca="1" si="10"/>
        <v>127</v>
      </c>
      <c r="O21" s="15">
        <f t="shared" ca="1" si="2"/>
        <v>240.11578185645681</v>
      </c>
      <c r="P21" s="15">
        <f t="shared" ca="1" si="3"/>
        <v>223.66949542793236</v>
      </c>
      <c r="Q21" s="15">
        <f t="shared" ca="1" si="4"/>
        <v>230.24800999934214</v>
      </c>
      <c r="R21" s="15">
        <f t="shared" ca="1" si="5"/>
        <v>217.09098085652261</v>
      </c>
      <c r="S21" s="15">
        <f t="shared" ca="1" si="6"/>
        <v>200.64469442799816</v>
      </c>
      <c r="T21" s="15">
        <f t="shared" ca="1" si="7"/>
        <v>203.93395171370304</v>
      </c>
      <c r="U21" s="15">
        <f t="shared" ca="1" si="8"/>
        <v>197.35543714229328</v>
      </c>
      <c r="V21" s="28">
        <f t="shared" ca="1" si="11"/>
        <v>0.91304347826086973</v>
      </c>
    </row>
    <row r="22" spans="1:22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31">
        <f t="shared" ca="1" si="9"/>
        <v>102</v>
      </c>
      <c r="G22" s="21">
        <f ca="1">SUMIFS(historico_incidencia_concello[[Ajuste]:[Ajuste]],historico_incidencia_concello[[NOME]:[NOME]],$B22,historico_incidencia_concello[[Fecha]:[Fecha]],O$4)</f>
        <v>5</v>
      </c>
      <c r="H22" s="21">
        <f ca="1">SUMIFS(historico_incidencia_concello[[Ajuste]:[Ajuste]],historico_incidencia_concello[[NOME]:[NOME]],$B22,historico_incidencia_concello[[Fecha]:[Fecha]],P$4)</f>
        <v>5</v>
      </c>
      <c r="I22" s="21">
        <f ca="1">SUMIFS(historico_incidencia_concello[[Ajuste]:[Ajuste]],historico_incidencia_concello[[NOME]:[NOME]],$B22,historico_incidencia_concello[[Fecha]:[Fecha]],Q$4)</f>
        <v>5</v>
      </c>
      <c r="J22" s="21">
        <f ca="1">SUMIFS(historico_incidencia_concello[[Ajuste]:[Ajuste]],historico_incidencia_concello[[NOME]:[NOME]],$B22,historico_incidencia_concello[[Fecha]:[Fecha]],R$4)</f>
        <v>5</v>
      </c>
      <c r="K22" s="21">
        <f ca="1">SUMIFS(historico_incidencia_concello[[Ajuste]:[Ajuste]],historico_incidencia_concello[[NOME]:[NOME]],$B22,historico_incidencia_concello[[Fecha]:[Fecha]],S$4)</f>
        <v>5</v>
      </c>
      <c r="L22" s="21">
        <f ca="1">SUMIFS(historico_incidencia_concello[[Ajuste]:[Ajuste]],historico_incidencia_concello[[NOME]:[NOME]],$B22,historico_incidencia_concello[[Fecha]:[Fecha]],T$4)</f>
        <v>5</v>
      </c>
      <c r="M22" s="21">
        <f ca="1">SUMIFS(historico_incidencia_concello[[Ajuste]:[Ajuste]],historico_incidencia_concello[[NOME]:[NOME]],$B22,historico_incidencia_concello[[Fecha]:[Fecha]],U$4)</f>
        <v>5</v>
      </c>
      <c r="N22" s="21">
        <f t="shared" ca="1" si="10"/>
        <v>176</v>
      </c>
      <c r="O22" s="15">
        <f t="shared" ca="1" si="2"/>
        <v>125.53351744915892</v>
      </c>
      <c r="P22" s="15">
        <f t="shared" ca="1" si="3"/>
        <v>125.53351744915892</v>
      </c>
      <c r="Q22" s="15">
        <f t="shared" ca="1" si="4"/>
        <v>125.53351744915892</v>
      </c>
      <c r="R22" s="15">
        <f t="shared" ca="1" si="5"/>
        <v>125.53351744915892</v>
      </c>
      <c r="S22" s="15">
        <f t="shared" ca="1" si="6"/>
        <v>125.53351744915892</v>
      </c>
      <c r="T22" s="15">
        <f t="shared" ca="1" si="7"/>
        <v>125.53351744915892</v>
      </c>
      <c r="U22" s="15">
        <f t="shared" ca="1" si="8"/>
        <v>125.53351744915892</v>
      </c>
      <c r="V22" s="29">
        <f t="shared" ca="1" si="11"/>
        <v>1</v>
      </c>
    </row>
    <row r="23" spans="1:22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31">
        <f t="shared" ca="1" si="9"/>
        <v>72</v>
      </c>
      <c r="G23" s="21">
        <f ca="1">SUMIFS(historico_incidencia_concello[[Ajuste]:[Ajuste]],historico_incidencia_concello[[NOME]:[NOME]],$B23,historico_incidencia_concello[[Fecha]:[Fecha]],O$4)</f>
        <v>19</v>
      </c>
      <c r="H23" s="21">
        <f ca="1">SUMIFS(historico_incidencia_concello[[Ajuste]:[Ajuste]],historico_incidencia_concello[[NOME]:[NOME]],$B23,historico_incidencia_concello[[Fecha]:[Fecha]],P$4)</f>
        <v>16</v>
      </c>
      <c r="I23" s="21">
        <f ca="1">SUMIFS(historico_incidencia_concello[[Ajuste]:[Ajuste]],historico_incidencia_concello[[NOME]:[NOME]],$B23,historico_incidencia_concello[[Fecha]:[Fecha]],Q$4)</f>
        <v>15</v>
      </c>
      <c r="J23" s="21">
        <f ca="1">SUMIFS(historico_incidencia_concello[[Ajuste]:[Ajuste]],historico_incidencia_concello[[NOME]:[NOME]],$B23,historico_incidencia_concello[[Fecha]:[Fecha]],R$4)</f>
        <v>13</v>
      </c>
      <c r="K23" s="21">
        <f ca="1">SUMIFS(historico_incidencia_concello[[Ajuste]:[Ajuste]],historico_incidencia_concello[[NOME]:[NOME]],$B23,historico_incidencia_concello[[Fecha]:[Fecha]],S$4)</f>
        <v>14</v>
      </c>
      <c r="L23" s="21">
        <f ca="1">SUMIFS(historico_incidencia_concello[[Ajuste]:[Ajuste]],historico_incidencia_concello[[NOME]:[NOME]],$B23,historico_incidencia_concello[[Fecha]:[Fecha]],T$4)</f>
        <v>14</v>
      </c>
      <c r="M23" s="21">
        <f ca="1">SUMIFS(historico_incidencia_concello[[Ajuste]:[Ajuste]],historico_incidencia_concello[[NOME]:[NOME]],$B23,historico_incidencia_concello[[Fecha]:[Fecha]],U$4)</f>
        <v>15</v>
      </c>
      <c r="N23" s="21">
        <f t="shared" ca="1" si="10"/>
        <v>23</v>
      </c>
      <c r="O23" s="15">
        <f t="shared" ca="1" si="2"/>
        <v>636.9426751592357</v>
      </c>
      <c r="P23" s="15">
        <f t="shared" ca="1" si="3"/>
        <v>536.37277908146166</v>
      </c>
      <c r="Q23" s="15">
        <f t="shared" ca="1" si="4"/>
        <v>502.84948038887029</v>
      </c>
      <c r="R23" s="15">
        <f t="shared" ca="1" si="5"/>
        <v>435.80288300368755</v>
      </c>
      <c r="S23" s="15">
        <f t="shared" ca="1" si="6"/>
        <v>469.32618169627892</v>
      </c>
      <c r="T23" s="15">
        <f t="shared" ca="1" si="7"/>
        <v>469.32618169627892</v>
      </c>
      <c r="U23" s="15">
        <f t="shared" ca="1" si="8"/>
        <v>502.84948038887029</v>
      </c>
      <c r="V23" s="29">
        <f t="shared" ca="1" si="11"/>
        <v>0.99056603773584906</v>
      </c>
    </row>
    <row r="24" spans="1:22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31">
        <f t="shared" ca="1" si="9"/>
        <v>72</v>
      </c>
      <c r="G24" s="21">
        <f ca="1">SUMIFS(historico_incidencia_concello[[Ajuste]:[Ajuste]],historico_incidencia_concello[[NOME]:[NOME]],$B24,historico_incidencia_concello[[Fecha]:[Fecha]],O$4)</f>
        <v>5</v>
      </c>
      <c r="H24" s="21">
        <f ca="1">SUMIFS(historico_incidencia_concello[[Ajuste]:[Ajuste]],historico_incidencia_concello[[NOME]:[NOME]],$B24,historico_incidencia_concello[[Fecha]:[Fecha]],P$4)</f>
        <v>5</v>
      </c>
      <c r="I24" s="21">
        <f ca="1">SUMIFS(historico_incidencia_concello[[Ajuste]:[Ajuste]],historico_incidencia_concello[[NOME]:[NOME]],$B24,historico_incidencia_concello[[Fecha]:[Fecha]],Q$4)</f>
        <v>5</v>
      </c>
      <c r="J24" s="21">
        <f ca="1">SUMIFS(historico_incidencia_concello[[Ajuste]:[Ajuste]],historico_incidencia_concello[[NOME]:[NOME]],$B24,historico_incidencia_concello[[Fecha]:[Fecha]],R$4)</f>
        <v>15</v>
      </c>
      <c r="K24" s="21">
        <f ca="1">SUMIFS(historico_incidencia_concello[[Ajuste]:[Ajuste]],historico_incidencia_concello[[NOME]:[NOME]],$B24,historico_incidencia_concello[[Fecha]:[Fecha]],S$4)</f>
        <v>13</v>
      </c>
      <c r="L24" s="21">
        <f ca="1">SUMIFS(historico_incidencia_concello[[Ajuste]:[Ajuste]],historico_incidencia_concello[[NOME]:[NOME]],$B24,historico_incidencia_concello[[Fecha]:[Fecha]],T$4)</f>
        <v>13</v>
      </c>
      <c r="M24" s="21">
        <f ca="1">SUMIFS(historico_incidencia_concello[[Ajuste]:[Ajuste]],historico_incidencia_concello[[NOME]:[NOME]],$B24,historico_incidencia_concello[[Fecha]:[Fecha]],U$4)</f>
        <v>15</v>
      </c>
      <c r="N24" s="21">
        <f t="shared" ca="1" si="10"/>
        <v>62</v>
      </c>
      <c r="O24" s="15">
        <f t="shared" ca="1" si="2"/>
        <v>106.20220900594732</v>
      </c>
      <c r="P24" s="15">
        <f t="shared" ca="1" si="3"/>
        <v>106.20220900594732</v>
      </c>
      <c r="Q24" s="15">
        <f t="shared" ca="1" si="4"/>
        <v>106.20220900594732</v>
      </c>
      <c r="R24" s="15">
        <f t="shared" ca="1" si="5"/>
        <v>318.60662701784196</v>
      </c>
      <c r="S24" s="15">
        <f t="shared" ca="1" si="6"/>
        <v>276.12574341546303</v>
      </c>
      <c r="T24" s="15">
        <f t="shared" ca="1" si="7"/>
        <v>276.12574341546303</v>
      </c>
      <c r="U24" s="15">
        <f t="shared" ca="1" si="8"/>
        <v>318.60662701784196</v>
      </c>
      <c r="V24" s="28">
        <f t="shared" ca="1" si="11"/>
        <v>1.4788732394366197</v>
      </c>
    </row>
    <row r="25" spans="1:22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31">
        <f t="shared" ca="1" si="9"/>
        <v>72</v>
      </c>
      <c r="G25" s="21">
        <f ca="1">SUMIFS(historico_incidencia_concello[[Ajuste]:[Ajuste]],historico_incidencia_concello[[NOME]:[NOME]],$B25,historico_incidencia_concello[[Fecha]:[Fecha]],O$4)</f>
        <v>30</v>
      </c>
      <c r="H25" s="21">
        <f ca="1">SUMIFS(historico_incidencia_concello[[Ajuste]:[Ajuste]],historico_incidencia_concello[[NOME]:[NOME]],$B25,historico_incidencia_concello[[Fecha]:[Fecha]],P$4)</f>
        <v>28</v>
      </c>
      <c r="I25" s="21">
        <f ca="1">SUMIFS(historico_incidencia_concello[[Ajuste]:[Ajuste]],historico_incidencia_concello[[NOME]:[NOME]],$B25,historico_incidencia_concello[[Fecha]:[Fecha]],Q$4)</f>
        <v>23</v>
      </c>
      <c r="J25" s="21">
        <f ca="1">SUMIFS(historico_incidencia_concello[[Ajuste]:[Ajuste]],historico_incidencia_concello[[NOME]:[NOME]],$B25,historico_incidencia_concello[[Fecha]:[Fecha]],R$4)</f>
        <v>23</v>
      </c>
      <c r="K25" s="21">
        <f ca="1">SUMIFS(historico_incidencia_concello[[Ajuste]:[Ajuste]],historico_incidencia_concello[[NOME]:[NOME]],$B25,historico_incidencia_concello[[Fecha]:[Fecha]],S$4)</f>
        <v>20</v>
      </c>
      <c r="L25" s="21">
        <f ca="1">SUMIFS(historico_incidencia_concello[[Ajuste]:[Ajuste]],historico_incidencia_concello[[NOME]:[NOME]],$B25,historico_incidencia_concello[[Fecha]:[Fecha]],T$4)</f>
        <v>17</v>
      </c>
      <c r="M25" s="21">
        <f ca="1">SUMIFS(historico_incidencia_concello[[Ajuste]:[Ajuste]],historico_incidencia_concello[[NOME]:[NOME]],$B25,historico_incidencia_concello[[Fecha]:[Fecha]],U$4)</f>
        <v>15</v>
      </c>
      <c r="N25" s="21">
        <f t="shared" ca="1" si="10"/>
        <v>4</v>
      </c>
      <c r="O25" s="15">
        <f t="shared" ca="1" si="2"/>
        <v>2248.8755622188905</v>
      </c>
      <c r="P25" s="15">
        <f t="shared" ca="1" si="3"/>
        <v>2098.950524737631</v>
      </c>
      <c r="Q25" s="15">
        <f t="shared" ca="1" si="4"/>
        <v>1724.1379310344828</v>
      </c>
      <c r="R25" s="15">
        <f t="shared" ca="1" si="5"/>
        <v>1724.1379310344828</v>
      </c>
      <c r="S25" s="15">
        <f t="shared" ca="1" si="6"/>
        <v>1499.2503748125937</v>
      </c>
      <c r="T25" s="15">
        <f t="shared" ca="1" si="7"/>
        <v>1274.3628185907046</v>
      </c>
      <c r="U25" s="15">
        <f t="shared" ca="1" si="8"/>
        <v>1124.4377811094453</v>
      </c>
      <c r="V25" s="28">
        <f t="shared" ca="1" si="11"/>
        <v>0.67307692307692313</v>
      </c>
    </row>
    <row r="26" spans="1:22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31">
        <f t="shared" ca="1" si="9"/>
        <v>53</v>
      </c>
      <c r="G26" s="21">
        <f ca="1">SUMIFS(historico_incidencia_concello[[Ajuste]:[Ajuste]],historico_incidencia_concello[[NOME]:[NOME]],$B26,historico_incidencia_concello[[Fecha]:[Fecha]],O$4)</f>
        <v>30</v>
      </c>
      <c r="H26" s="21">
        <f ca="1">SUMIFS(historico_incidencia_concello[[Ajuste]:[Ajuste]],historico_incidencia_concello[[NOME]:[NOME]],$B26,historico_incidencia_concello[[Fecha]:[Fecha]],P$4)</f>
        <v>31</v>
      </c>
      <c r="I26" s="21">
        <f ca="1">SUMIFS(historico_incidencia_concello[[Ajuste]:[Ajuste]],historico_incidencia_concello[[NOME]:[NOME]],$B26,historico_incidencia_concello[[Fecha]:[Fecha]],Q$4)</f>
        <v>23</v>
      </c>
      <c r="J26" s="21">
        <f ca="1">SUMIFS(historico_incidencia_concello[[Ajuste]:[Ajuste]],historico_incidencia_concello[[NOME]:[NOME]],$B26,historico_incidencia_concello[[Fecha]:[Fecha]],R$4)</f>
        <v>24</v>
      </c>
      <c r="K26" s="21">
        <f ca="1">SUMIFS(historico_incidencia_concello[[Ajuste]:[Ajuste]],historico_incidencia_concello[[NOME]:[NOME]],$B26,historico_incidencia_concello[[Fecha]:[Fecha]],S$4)</f>
        <v>22</v>
      </c>
      <c r="L26" s="21">
        <f ca="1">SUMIFS(historico_incidencia_concello[[Ajuste]:[Ajuste]],historico_incidencia_concello[[NOME]:[NOME]],$B26,historico_incidencia_concello[[Fecha]:[Fecha]],T$4)</f>
        <v>22</v>
      </c>
      <c r="M26" s="21">
        <f ca="1">SUMIFS(historico_incidencia_concello[[Ajuste]:[Ajuste]],historico_incidencia_concello[[NOME]:[NOME]],$B26,historico_incidencia_concello[[Fecha]:[Fecha]],U$4)</f>
        <v>21</v>
      </c>
      <c r="N26" s="21">
        <f t="shared" ca="1" si="10"/>
        <v>136</v>
      </c>
      <c r="O26" s="15">
        <f t="shared" ca="1" si="2"/>
        <v>264.38706265973383</v>
      </c>
      <c r="P26" s="15">
        <f t="shared" ca="1" si="3"/>
        <v>273.19996474839166</v>
      </c>
      <c r="Q26" s="15">
        <f t="shared" ca="1" si="4"/>
        <v>202.69674803912929</v>
      </c>
      <c r="R26" s="15">
        <f t="shared" ca="1" si="5"/>
        <v>211.50965012778707</v>
      </c>
      <c r="S26" s="15">
        <f t="shared" ca="1" si="6"/>
        <v>193.88384595047148</v>
      </c>
      <c r="T26" s="15">
        <f t="shared" ca="1" si="7"/>
        <v>193.88384595047148</v>
      </c>
      <c r="U26" s="15">
        <f t="shared" ca="1" si="8"/>
        <v>185.0709438618137</v>
      </c>
      <c r="V26" s="29">
        <f t="shared" ca="1" si="11"/>
        <v>0.84971098265895961</v>
      </c>
    </row>
    <row r="27" spans="1:22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31">
        <f t="shared" ca="1" si="9"/>
        <v>102</v>
      </c>
      <c r="G27" s="21">
        <f ca="1">SUMIFS(historico_incidencia_concello[[Ajuste]:[Ajuste]],historico_incidencia_concello[[NOME]:[NOME]],$B27,historico_incidencia_concello[[Fecha]:[Fecha]],O$4)</f>
        <v>5</v>
      </c>
      <c r="H27" s="21">
        <f ca="1">SUMIFS(historico_incidencia_concello[[Ajuste]:[Ajuste]],historico_incidencia_concello[[NOME]:[NOME]],$B27,historico_incidencia_concello[[Fecha]:[Fecha]],P$4)</f>
        <v>5</v>
      </c>
      <c r="I27" s="21">
        <f ca="1">SUMIFS(historico_incidencia_concello[[Ajuste]:[Ajuste]],historico_incidencia_concello[[NOME]:[NOME]],$B27,historico_incidencia_concello[[Fecha]:[Fecha]],Q$4)</f>
        <v>5</v>
      </c>
      <c r="J27" s="21">
        <f ca="1">SUMIFS(historico_incidencia_concello[[Ajuste]:[Ajuste]],historico_incidencia_concello[[NOME]:[NOME]],$B27,historico_incidencia_concello[[Fecha]:[Fecha]],R$4)</f>
        <v>5</v>
      </c>
      <c r="K27" s="21">
        <f ca="1">SUMIFS(historico_incidencia_concello[[Ajuste]:[Ajuste]],historico_incidencia_concello[[NOME]:[NOME]],$B27,historico_incidencia_concello[[Fecha]:[Fecha]],S$4)</f>
        <v>5</v>
      </c>
      <c r="L27" s="21">
        <f ca="1">SUMIFS(historico_incidencia_concello[[Ajuste]:[Ajuste]],historico_incidencia_concello[[NOME]:[NOME]],$B27,historico_incidencia_concello[[Fecha]:[Fecha]],T$4)</f>
        <v>5</v>
      </c>
      <c r="M27" s="21">
        <f ca="1">SUMIFS(historico_incidencia_concello[[Ajuste]:[Ajuste]],historico_incidencia_concello[[NOME]:[NOME]],$B27,historico_incidencia_concello[[Fecha]:[Fecha]],U$4)</f>
        <v>5</v>
      </c>
      <c r="N27" s="21">
        <f t="shared" ca="1" si="10"/>
        <v>149</v>
      </c>
      <c r="O27" s="15">
        <f t="shared" ca="1" si="2"/>
        <v>165.78249336870027</v>
      </c>
      <c r="P27" s="15">
        <f t="shared" ca="1" si="3"/>
        <v>165.78249336870027</v>
      </c>
      <c r="Q27" s="15">
        <f t="shared" ca="1" si="4"/>
        <v>165.78249336870027</v>
      </c>
      <c r="R27" s="15">
        <f t="shared" ca="1" si="5"/>
        <v>165.78249336870027</v>
      </c>
      <c r="S27" s="15">
        <f t="shared" ca="1" si="6"/>
        <v>165.78249336870027</v>
      </c>
      <c r="T27" s="15">
        <f t="shared" ca="1" si="7"/>
        <v>165.78249336870027</v>
      </c>
      <c r="U27" s="15">
        <f t="shared" ca="1" si="8"/>
        <v>165.78249336870027</v>
      </c>
      <c r="V27" s="28">
        <f t="shared" ca="1" si="11"/>
        <v>1.0000000000000002</v>
      </c>
    </row>
    <row r="28" spans="1:22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31">
        <f t="shared" ca="1" si="9"/>
        <v>89</v>
      </c>
      <c r="G28" s="21">
        <f ca="1">SUMIFS(historico_incidencia_concello[[Ajuste]:[Ajuste]],historico_incidencia_concello[[NOME]:[NOME]],$B28,historico_incidencia_concello[[Fecha]:[Fecha]],O$4)</f>
        <v>24</v>
      </c>
      <c r="H28" s="21">
        <f ca="1">SUMIFS(historico_incidencia_concello[[Ajuste]:[Ajuste]],historico_incidencia_concello[[NOME]:[NOME]],$B28,historico_incidencia_concello[[Fecha]:[Fecha]],P$4)</f>
        <v>20</v>
      </c>
      <c r="I28" s="21">
        <f ca="1">SUMIFS(historico_incidencia_concello[[Ajuste]:[Ajuste]],historico_incidencia_concello[[NOME]:[NOME]],$B28,historico_incidencia_concello[[Fecha]:[Fecha]],Q$4)</f>
        <v>18</v>
      </c>
      <c r="J28" s="21">
        <f ca="1">SUMIFS(historico_incidencia_concello[[Ajuste]:[Ajuste]],historico_incidencia_concello[[NOME]:[NOME]],$B28,historico_incidencia_concello[[Fecha]:[Fecha]],R$4)</f>
        <v>15</v>
      </c>
      <c r="K28" s="21">
        <f ca="1">SUMIFS(historico_incidencia_concello[[Ajuste]:[Ajuste]],historico_incidencia_concello[[NOME]:[NOME]],$B28,historico_incidencia_concello[[Fecha]:[Fecha]],S$4)</f>
        <v>11</v>
      </c>
      <c r="L28" s="21">
        <f ca="1">SUMIFS(historico_incidencia_concello[[Ajuste]:[Ajuste]],historico_incidencia_concello[[NOME]:[NOME]],$B28,historico_incidencia_concello[[Fecha]:[Fecha]],T$4)</f>
        <v>10</v>
      </c>
      <c r="M28" s="21">
        <f ca="1">SUMIFS(historico_incidencia_concello[[Ajuste]:[Ajuste]],historico_incidencia_concello[[NOME]:[NOME]],$B28,historico_incidencia_concello[[Fecha]:[Fecha]],U$4)</f>
        <v>11</v>
      </c>
      <c r="N28" s="21">
        <f t="shared" ca="1" si="10"/>
        <v>124</v>
      </c>
      <c r="O28" s="15">
        <f t="shared" ca="1" si="2"/>
        <v>445.18642181413469</v>
      </c>
      <c r="P28" s="15">
        <f t="shared" ca="1" si="3"/>
        <v>370.98868484511223</v>
      </c>
      <c r="Q28" s="15">
        <f t="shared" ca="1" si="4"/>
        <v>333.889816360601</v>
      </c>
      <c r="R28" s="15">
        <f t="shared" ca="1" si="5"/>
        <v>278.24151363383419</v>
      </c>
      <c r="S28" s="15">
        <f t="shared" ca="1" si="6"/>
        <v>204.04377666481173</v>
      </c>
      <c r="T28" s="15">
        <f t="shared" ca="1" si="7"/>
        <v>185.49434242255612</v>
      </c>
      <c r="U28" s="15">
        <f t="shared" ca="1" si="8"/>
        <v>204.04377666481173</v>
      </c>
      <c r="V28" s="28">
        <f t="shared" ca="1" si="11"/>
        <v>0.70642201834862395</v>
      </c>
    </row>
    <row r="29" spans="1:22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31">
        <f t="shared" ca="1" si="9"/>
        <v>102</v>
      </c>
      <c r="G29" s="21">
        <f ca="1">SUMIFS(historico_incidencia_concello[[Ajuste]:[Ajuste]],historico_incidencia_concello[[NOME]:[NOME]],$B29,historico_incidencia_concello[[Fecha]:[Fecha]],O$4)</f>
        <v>11</v>
      </c>
      <c r="H29" s="21">
        <f ca="1">SUMIFS(historico_incidencia_concello[[Ajuste]:[Ajuste]],historico_incidencia_concello[[NOME]:[NOME]],$B29,historico_incidencia_concello[[Fecha]:[Fecha]],P$4)</f>
        <v>11</v>
      </c>
      <c r="I29" s="21">
        <f ca="1">SUMIFS(historico_incidencia_concello[[Ajuste]:[Ajuste]],historico_incidencia_concello[[NOME]:[NOME]],$B29,historico_incidencia_concello[[Fecha]:[Fecha]],Q$4)</f>
        <v>11</v>
      </c>
      <c r="J29" s="21">
        <f ca="1">SUMIFS(historico_incidencia_concello[[Ajuste]:[Ajuste]],historico_incidencia_concello[[NOME]:[NOME]],$B29,historico_incidencia_concello[[Fecha]:[Fecha]],R$4)</f>
        <v>10</v>
      </c>
      <c r="K29" s="21">
        <f ca="1">SUMIFS(historico_incidencia_concello[[Ajuste]:[Ajuste]],historico_incidencia_concello[[NOME]:[NOME]],$B29,historico_incidencia_concello[[Fecha]:[Fecha]],S$4)</f>
        <v>5</v>
      </c>
      <c r="L29" s="21">
        <f ca="1">SUMIFS(historico_incidencia_concello[[Ajuste]:[Ajuste]],historico_incidencia_concello[[NOME]:[NOME]],$B29,historico_incidencia_concello[[Fecha]:[Fecha]],T$4)</f>
        <v>5</v>
      </c>
      <c r="M29" s="21">
        <f ca="1">SUMIFS(historico_incidencia_concello[[Ajuste]:[Ajuste]],historico_incidencia_concello[[NOME]:[NOME]],$B29,historico_incidencia_concello[[Fecha]:[Fecha]],U$4)</f>
        <v>5</v>
      </c>
      <c r="N29" s="21">
        <f t="shared" ca="1" si="10"/>
        <v>206</v>
      </c>
      <c r="O29" s="15">
        <f t="shared" ca="1" si="2"/>
        <v>177.41935483870967</v>
      </c>
      <c r="P29" s="15">
        <f t="shared" ca="1" si="3"/>
        <v>177.41935483870967</v>
      </c>
      <c r="Q29" s="15">
        <f t="shared" ca="1" si="4"/>
        <v>177.41935483870967</v>
      </c>
      <c r="R29" s="15">
        <f t="shared" ca="1" si="5"/>
        <v>161.29032258064515</v>
      </c>
      <c r="S29" s="15">
        <f t="shared" ca="1" si="6"/>
        <v>80.645161290322577</v>
      </c>
      <c r="T29" s="15">
        <f t="shared" ca="1" si="7"/>
        <v>80.645161290322577</v>
      </c>
      <c r="U29" s="15">
        <f t="shared" ca="1" si="8"/>
        <v>80.645161290322577</v>
      </c>
      <c r="V29" s="29">
        <f t="shared" ca="1" si="11"/>
        <v>0.60344827586206906</v>
      </c>
    </row>
    <row r="30" spans="1:22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31">
        <f t="shared" ca="1" si="9"/>
        <v>23</v>
      </c>
      <c r="G30" s="21">
        <f ca="1">SUMIFS(historico_incidencia_concello[[Ajuste]:[Ajuste]],historico_incidencia_concello[[NOME]:[NOME]],$B30,historico_incidencia_concello[[Fecha]:[Fecha]],O$4)</f>
        <v>49</v>
      </c>
      <c r="H30" s="21">
        <f ca="1">SUMIFS(historico_incidencia_concello[[Ajuste]:[Ajuste]],historico_incidencia_concello[[NOME]:[NOME]],$B30,historico_incidencia_concello[[Fecha]:[Fecha]],P$4)</f>
        <v>49</v>
      </c>
      <c r="I30" s="21">
        <f ca="1">SUMIFS(historico_incidencia_concello[[Ajuste]:[Ajuste]],historico_incidencia_concello[[NOME]:[NOME]],$B30,historico_incidencia_concello[[Fecha]:[Fecha]],Q$4)</f>
        <v>50</v>
      </c>
      <c r="J30" s="21">
        <f ca="1">SUMIFS(historico_incidencia_concello[[Ajuste]:[Ajuste]],historico_incidencia_concello[[NOME]:[NOME]],$B30,historico_incidencia_concello[[Fecha]:[Fecha]],R$4)</f>
        <v>50</v>
      </c>
      <c r="K30" s="21">
        <f ca="1">SUMIFS(historico_incidencia_concello[[Ajuste]:[Ajuste]],historico_incidencia_concello[[NOME]:[NOME]],$B30,historico_incidencia_concello[[Fecha]:[Fecha]],S$4)</f>
        <v>45</v>
      </c>
      <c r="L30" s="21">
        <f ca="1">SUMIFS(historico_incidencia_concello[[Ajuste]:[Ajuste]],historico_incidencia_concello[[NOME]:[NOME]],$B30,historico_incidencia_concello[[Fecha]:[Fecha]],T$4)</f>
        <v>43</v>
      </c>
      <c r="M30" s="21">
        <f ca="1">SUMIFS(historico_incidencia_concello[[Ajuste]:[Ajuste]],historico_incidencia_concello[[NOME]:[NOME]],$B30,historico_incidencia_concello[[Fecha]:[Fecha]],U$4)</f>
        <v>43</v>
      </c>
      <c r="N30" s="21">
        <f t="shared" ca="1" si="10"/>
        <v>8</v>
      </c>
      <c r="O30" s="15">
        <f t="shared" ca="1" si="2"/>
        <v>1052.1795147090402</v>
      </c>
      <c r="P30" s="15">
        <f t="shared" ca="1" si="3"/>
        <v>1052.1795147090402</v>
      </c>
      <c r="Q30" s="15">
        <f t="shared" ca="1" si="4"/>
        <v>1073.6525660296329</v>
      </c>
      <c r="R30" s="15">
        <f t="shared" ca="1" si="5"/>
        <v>1073.6525660296329</v>
      </c>
      <c r="S30" s="15">
        <f t="shared" ca="1" si="6"/>
        <v>966.28730942666948</v>
      </c>
      <c r="T30" s="15">
        <f t="shared" ca="1" si="7"/>
        <v>923.34120678548425</v>
      </c>
      <c r="U30" s="15">
        <f t="shared" ca="1" si="8"/>
        <v>923.34120678548425</v>
      </c>
      <c r="V30" s="28">
        <f t="shared" ca="1" si="11"/>
        <v>0.91489361702127658</v>
      </c>
    </row>
    <row r="31" spans="1:22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31">
        <f t="shared" ca="1" si="9"/>
        <v>51</v>
      </c>
      <c r="G31" s="21">
        <f ca="1">SUMIFS(historico_incidencia_concello[[Ajuste]:[Ajuste]],historico_incidencia_concello[[NOME]:[NOME]],$B31,historico_incidencia_concello[[Fecha]:[Fecha]],O$4)</f>
        <v>29</v>
      </c>
      <c r="H31" s="21">
        <f ca="1">SUMIFS(historico_incidencia_concello[[Ajuste]:[Ajuste]],historico_incidencia_concello[[NOME]:[NOME]],$B31,historico_incidencia_concello[[Fecha]:[Fecha]],P$4)</f>
        <v>26</v>
      </c>
      <c r="I31" s="21">
        <f ca="1">SUMIFS(historico_incidencia_concello[[Ajuste]:[Ajuste]],historico_incidencia_concello[[NOME]:[NOME]],$B31,historico_incidencia_concello[[Fecha]:[Fecha]],Q$4)</f>
        <v>25</v>
      </c>
      <c r="J31" s="21">
        <f ca="1">SUMIFS(historico_incidencia_concello[[Ajuste]:[Ajuste]],historico_incidencia_concello[[NOME]:[NOME]],$B31,historico_incidencia_concello[[Fecha]:[Fecha]],R$4)</f>
        <v>26</v>
      </c>
      <c r="K31" s="21">
        <f ca="1">SUMIFS(historico_incidencia_concello[[Ajuste]:[Ajuste]],historico_incidencia_concello[[NOME]:[NOME]],$B31,historico_incidencia_concello[[Fecha]:[Fecha]],S$4)</f>
        <v>22</v>
      </c>
      <c r="L31" s="21">
        <f ca="1">SUMIFS(historico_incidencia_concello[[Ajuste]:[Ajuste]],historico_incidencia_concello[[NOME]:[NOME]],$B31,historico_incidencia_concello[[Fecha]:[Fecha]],T$4)</f>
        <v>25</v>
      </c>
      <c r="M31" s="21">
        <f ca="1">SUMIFS(historico_incidencia_concello[[Ajuste]:[Ajuste]],historico_incidencia_concello[[NOME]:[NOME]],$B31,historico_incidencia_concello[[Fecha]:[Fecha]],U$4)</f>
        <v>22</v>
      </c>
      <c r="N31" s="21">
        <f t="shared" ca="1" si="10"/>
        <v>217</v>
      </c>
      <c r="O31" s="15">
        <f t="shared" ca="1" si="2"/>
        <v>80.388080388080382</v>
      </c>
      <c r="P31" s="15">
        <f t="shared" ca="1" si="3"/>
        <v>72.072072072072075</v>
      </c>
      <c r="Q31" s="15">
        <f t="shared" ca="1" si="4"/>
        <v>69.300069300069296</v>
      </c>
      <c r="R31" s="15">
        <f t="shared" ca="1" si="5"/>
        <v>72.072072072072075</v>
      </c>
      <c r="S31" s="15">
        <f t="shared" ca="1" si="6"/>
        <v>60.984060984060982</v>
      </c>
      <c r="T31" s="15">
        <f t="shared" ca="1" si="7"/>
        <v>69.300069300069296</v>
      </c>
      <c r="U31" s="15">
        <f t="shared" ca="1" si="8"/>
        <v>60.984060984060982</v>
      </c>
      <c r="V31" s="29">
        <f t="shared" ca="1" si="11"/>
        <v>0.87999999999999978</v>
      </c>
    </row>
    <row r="32" spans="1:22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31">
        <f t="shared" ca="1" si="9"/>
        <v>102</v>
      </c>
      <c r="G32" s="21">
        <f ca="1">SUMIFS(historico_incidencia_concello[[Ajuste]:[Ajuste]],historico_incidencia_concello[[NOME]:[NOME]],$B32,historico_incidencia_concello[[Fecha]:[Fecha]],O$4)</f>
        <v>5</v>
      </c>
      <c r="H32" s="21">
        <f ca="1">SUMIFS(historico_incidencia_concello[[Ajuste]:[Ajuste]],historico_incidencia_concello[[NOME]:[NOME]],$B32,historico_incidencia_concello[[Fecha]:[Fecha]],P$4)</f>
        <v>5</v>
      </c>
      <c r="I32" s="21">
        <f ca="1">SUMIFS(historico_incidencia_concello[[Ajuste]:[Ajuste]],historico_incidencia_concello[[NOME]:[NOME]],$B32,historico_incidencia_concello[[Fecha]:[Fecha]],Q$4)</f>
        <v>5</v>
      </c>
      <c r="J32" s="21">
        <f ca="1">SUMIFS(historico_incidencia_concello[[Ajuste]:[Ajuste]],historico_incidencia_concello[[NOME]:[NOME]],$B32,historico_incidencia_concello[[Fecha]:[Fecha]],R$4)</f>
        <v>5</v>
      </c>
      <c r="K32" s="21">
        <f ca="1">SUMIFS(historico_incidencia_concello[[Ajuste]:[Ajuste]],historico_incidencia_concello[[NOME]:[NOME]],$B32,historico_incidencia_concello[[Fecha]:[Fecha]],S$4)</f>
        <v>5</v>
      </c>
      <c r="L32" s="21">
        <f ca="1">SUMIFS(historico_incidencia_concello[[Ajuste]:[Ajuste]],historico_incidencia_concello[[NOME]:[NOME]],$B32,historico_incidencia_concello[[Fecha]:[Fecha]],T$4)</f>
        <v>5</v>
      </c>
      <c r="M32" s="21">
        <f ca="1">SUMIFS(historico_incidencia_concello[[Ajuste]:[Ajuste]],historico_incidencia_concello[[NOME]:[NOME]],$B32,historico_incidencia_concello[[Fecha]:[Fecha]],U$4)</f>
        <v>5</v>
      </c>
      <c r="N32" s="21">
        <f t="shared" ca="1" si="10"/>
        <v>192</v>
      </c>
      <c r="O32" s="15">
        <f t="shared" ca="1" si="2"/>
        <v>98.019996079200155</v>
      </c>
      <c r="P32" s="15">
        <f t="shared" ca="1" si="3"/>
        <v>98.019996079200155</v>
      </c>
      <c r="Q32" s="15">
        <f t="shared" ca="1" si="4"/>
        <v>98.019996079200155</v>
      </c>
      <c r="R32" s="15">
        <f t="shared" ca="1" si="5"/>
        <v>98.019996079200155</v>
      </c>
      <c r="S32" s="15">
        <f t="shared" ca="1" si="6"/>
        <v>98.019996079200155</v>
      </c>
      <c r="T32" s="15">
        <f t="shared" ca="1" si="7"/>
        <v>98.019996079200155</v>
      </c>
      <c r="U32" s="15">
        <f t="shared" ca="1" si="8"/>
        <v>98.019996079200155</v>
      </c>
      <c r="V32" s="28">
        <f t="shared" ca="1" si="11"/>
        <v>1</v>
      </c>
    </row>
    <row r="33" spans="1:22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31">
        <f t="shared" ca="1" si="9"/>
        <v>102</v>
      </c>
      <c r="G33" s="21">
        <f ca="1">SUMIFS(historico_incidencia_concello[[Ajuste]:[Ajuste]],historico_incidencia_concello[[NOME]:[NOME]],$B33,historico_incidencia_concello[[Fecha]:[Fecha]],O$4)</f>
        <v>10</v>
      </c>
      <c r="H33" s="21">
        <f ca="1">SUMIFS(historico_incidencia_concello[[Ajuste]:[Ajuste]],historico_incidencia_concello[[NOME]:[NOME]],$B33,historico_incidencia_concello[[Fecha]:[Fecha]],P$4)</f>
        <v>5</v>
      </c>
      <c r="I33" s="21">
        <f ca="1">SUMIFS(historico_incidencia_concello[[Ajuste]:[Ajuste]],historico_incidencia_concello[[NOME]:[NOME]],$B33,historico_incidencia_concello[[Fecha]:[Fecha]],Q$4)</f>
        <v>5</v>
      </c>
      <c r="J33" s="21">
        <f ca="1">SUMIFS(historico_incidencia_concello[[Ajuste]:[Ajuste]],historico_incidencia_concello[[NOME]:[NOME]],$B33,historico_incidencia_concello[[Fecha]:[Fecha]],R$4)</f>
        <v>5</v>
      </c>
      <c r="K33" s="21">
        <f ca="1">SUMIFS(historico_incidencia_concello[[Ajuste]:[Ajuste]],historico_incidencia_concello[[NOME]:[NOME]],$B33,historico_incidencia_concello[[Fecha]:[Fecha]],S$4)</f>
        <v>5</v>
      </c>
      <c r="L33" s="21">
        <f ca="1">SUMIFS(historico_incidencia_concello[[Ajuste]:[Ajuste]],historico_incidencia_concello[[NOME]:[NOME]],$B33,historico_incidencia_concello[[Fecha]:[Fecha]],T$4)</f>
        <v>5</v>
      </c>
      <c r="M33" s="21">
        <f ca="1">SUMIFS(historico_incidencia_concello[[Ajuste]:[Ajuste]],historico_incidencia_concello[[NOME]:[NOME]],$B33,historico_incidencia_concello[[Fecha]:[Fecha]],U$4)</f>
        <v>5</v>
      </c>
      <c r="N33" s="21">
        <f t="shared" ca="1" si="10"/>
        <v>119</v>
      </c>
      <c r="O33" s="15">
        <f t="shared" ca="1" si="2"/>
        <v>417.7109440267335</v>
      </c>
      <c r="P33" s="15">
        <f t="shared" ca="1" si="3"/>
        <v>208.85547201336675</v>
      </c>
      <c r="Q33" s="15">
        <f t="shared" ca="1" si="4"/>
        <v>208.85547201336675</v>
      </c>
      <c r="R33" s="15">
        <f t="shared" ca="1" si="5"/>
        <v>208.85547201336675</v>
      </c>
      <c r="S33" s="15">
        <f t="shared" ca="1" si="6"/>
        <v>208.85547201336675</v>
      </c>
      <c r="T33" s="15">
        <f t="shared" ca="1" si="7"/>
        <v>208.85547201336675</v>
      </c>
      <c r="U33" s="15">
        <f t="shared" ca="1" si="8"/>
        <v>208.85547201336675</v>
      </c>
      <c r="V33" s="29">
        <f t="shared" ca="1" si="11"/>
        <v>0.87499999999999989</v>
      </c>
    </row>
    <row r="34" spans="1:22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31">
        <f t="shared" ca="1" si="9"/>
        <v>53</v>
      </c>
      <c r="G34" s="21">
        <f ca="1">SUMIFS(historico_incidencia_concello[[Ajuste]:[Ajuste]],historico_incidencia_concello[[NOME]:[NOME]],$B34,historico_incidencia_concello[[Fecha]:[Fecha]],O$4)</f>
        <v>30</v>
      </c>
      <c r="H34" s="21">
        <f ca="1">SUMIFS(historico_incidencia_concello[[Ajuste]:[Ajuste]],historico_incidencia_concello[[NOME]:[NOME]],$B34,historico_incidencia_concello[[Fecha]:[Fecha]],P$4)</f>
        <v>29</v>
      </c>
      <c r="I34" s="21">
        <f ca="1">SUMIFS(historico_incidencia_concello[[Ajuste]:[Ajuste]],historico_incidencia_concello[[NOME]:[NOME]],$B34,historico_incidencia_concello[[Fecha]:[Fecha]],Q$4)</f>
        <v>27</v>
      </c>
      <c r="J34" s="21">
        <f ca="1">SUMIFS(historico_incidencia_concello[[Ajuste]:[Ajuste]],historico_incidencia_concello[[NOME]:[NOME]],$B34,historico_incidencia_concello[[Fecha]:[Fecha]],R$4)</f>
        <v>24</v>
      </c>
      <c r="K34" s="21">
        <f ca="1">SUMIFS(historico_incidencia_concello[[Ajuste]:[Ajuste]],historico_incidencia_concello[[NOME]:[NOME]],$B34,historico_incidencia_concello[[Fecha]:[Fecha]],S$4)</f>
        <v>22</v>
      </c>
      <c r="L34" s="21">
        <f ca="1">SUMIFS(historico_incidencia_concello[[Ajuste]:[Ajuste]],historico_incidencia_concello[[NOME]:[NOME]],$B34,historico_incidencia_concello[[Fecha]:[Fecha]],T$4)</f>
        <v>22</v>
      </c>
      <c r="M34" s="21">
        <f ca="1">SUMIFS(historico_incidencia_concello[[Ajuste]:[Ajuste]],historico_incidencia_concello[[NOME]:[NOME]],$B34,historico_incidencia_concello[[Fecha]:[Fecha]],U$4)</f>
        <v>21</v>
      </c>
      <c r="N34" s="21">
        <f t="shared" ca="1" si="10"/>
        <v>46</v>
      </c>
      <c r="O34" s="15">
        <f t="shared" ca="1" si="2"/>
        <v>545.25627044711018</v>
      </c>
      <c r="P34" s="15">
        <f t="shared" ca="1" si="3"/>
        <v>527.08106143220652</v>
      </c>
      <c r="Q34" s="15">
        <f t="shared" ca="1" si="4"/>
        <v>490.73064340239915</v>
      </c>
      <c r="R34" s="15">
        <f t="shared" ca="1" si="5"/>
        <v>436.20501635768812</v>
      </c>
      <c r="S34" s="15">
        <f t="shared" ca="1" si="6"/>
        <v>399.85459832788075</v>
      </c>
      <c r="T34" s="15">
        <f t="shared" ca="1" si="7"/>
        <v>399.85459832788075</v>
      </c>
      <c r="U34" s="15">
        <f t="shared" ca="1" si="8"/>
        <v>381.67938931297709</v>
      </c>
      <c r="V34" s="29">
        <f t="shared" ca="1" si="11"/>
        <v>0.83999999999999986</v>
      </c>
    </row>
    <row r="35" spans="1:22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31">
        <f t="shared" ca="1" si="9"/>
        <v>89</v>
      </c>
      <c r="G35" s="21">
        <f ca="1">SUMIFS(historico_incidencia_concello[[Ajuste]:[Ajuste]],historico_incidencia_concello[[NOME]:[NOME]],$B35,historico_incidencia_concello[[Fecha]:[Fecha]],O$4)</f>
        <v>17</v>
      </c>
      <c r="H35" s="21">
        <f ca="1">SUMIFS(historico_incidencia_concello[[Ajuste]:[Ajuste]],historico_incidencia_concello[[NOME]:[NOME]],$B35,historico_incidencia_concello[[Fecha]:[Fecha]],P$4)</f>
        <v>14</v>
      </c>
      <c r="I35" s="21">
        <f ca="1">SUMIFS(historico_incidencia_concello[[Ajuste]:[Ajuste]],historico_incidencia_concello[[NOME]:[NOME]],$B35,historico_incidencia_concello[[Fecha]:[Fecha]],Q$4)</f>
        <v>13</v>
      </c>
      <c r="J35" s="21">
        <f ca="1">SUMIFS(historico_incidencia_concello[[Ajuste]:[Ajuste]],historico_incidencia_concello[[NOME]:[NOME]],$B35,historico_incidencia_concello[[Fecha]:[Fecha]],R$4)</f>
        <v>13</v>
      </c>
      <c r="K35" s="21">
        <f ca="1">SUMIFS(historico_incidencia_concello[[Ajuste]:[Ajuste]],historico_incidencia_concello[[NOME]:[NOME]],$B35,historico_incidencia_concello[[Fecha]:[Fecha]],S$4)</f>
        <v>12</v>
      </c>
      <c r="L35" s="21">
        <f ca="1">SUMIFS(historico_incidencia_concello[[Ajuste]:[Ajuste]],historico_incidencia_concello[[NOME]:[NOME]],$B35,historico_incidencia_concello[[Fecha]:[Fecha]],T$4)</f>
        <v>11</v>
      </c>
      <c r="M35" s="21">
        <f ca="1">SUMIFS(historico_incidencia_concello[[Ajuste]:[Ajuste]],historico_incidencia_concello[[NOME]:[NOME]],$B35,historico_incidencia_concello[[Fecha]:[Fecha]],U$4)</f>
        <v>11</v>
      </c>
      <c r="N35" s="21">
        <f t="shared" ca="1" si="10"/>
        <v>213</v>
      </c>
      <c r="O35" s="15">
        <f t="shared" ca="1" si="2"/>
        <v>107.31645729436273</v>
      </c>
      <c r="P35" s="15">
        <f t="shared" ca="1" si="3"/>
        <v>88.378258948298722</v>
      </c>
      <c r="Q35" s="15">
        <f t="shared" ca="1" si="4"/>
        <v>82.06552616627738</v>
      </c>
      <c r="R35" s="15">
        <f t="shared" ca="1" si="5"/>
        <v>82.06552616627738</v>
      </c>
      <c r="S35" s="15">
        <f t="shared" ca="1" si="6"/>
        <v>75.752793384256051</v>
      </c>
      <c r="T35" s="15">
        <f t="shared" ca="1" si="7"/>
        <v>69.440060602234709</v>
      </c>
      <c r="U35" s="15">
        <f t="shared" ca="1" si="8"/>
        <v>69.440060602234709</v>
      </c>
      <c r="V35" s="28">
        <f t="shared" ca="1" si="11"/>
        <v>0.84615384615384603</v>
      </c>
    </row>
    <row r="36" spans="1:22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31">
        <f t="shared" ca="1" si="9"/>
        <v>102</v>
      </c>
      <c r="G36" s="21">
        <f ca="1">SUMIFS(historico_incidencia_concello[[Ajuste]:[Ajuste]],historico_incidencia_concello[[NOME]:[NOME]],$B36,historico_incidencia_concello[[Fecha]:[Fecha]],O$4)</f>
        <v>5</v>
      </c>
      <c r="H36" s="21">
        <f ca="1">SUMIFS(historico_incidencia_concello[[Ajuste]:[Ajuste]],historico_incidencia_concello[[NOME]:[NOME]],$B36,historico_incidencia_concello[[Fecha]:[Fecha]],P$4)</f>
        <v>5</v>
      </c>
      <c r="I36" s="21">
        <f ca="1">SUMIFS(historico_incidencia_concello[[Ajuste]:[Ajuste]],historico_incidencia_concello[[NOME]:[NOME]],$B36,historico_incidencia_concello[[Fecha]:[Fecha]],Q$4)</f>
        <v>0</v>
      </c>
      <c r="J36" s="21">
        <f ca="1">SUMIFS(historico_incidencia_concello[[Ajuste]:[Ajuste]],historico_incidencia_concello[[NOME]:[NOME]],$B36,historico_incidencia_concello[[Fecha]:[Fecha]],R$4)</f>
        <v>5</v>
      </c>
      <c r="K36" s="21">
        <f ca="1">SUMIFS(historico_incidencia_concello[[Ajuste]:[Ajuste]],historico_incidencia_concello[[NOME]:[NOME]],$B36,historico_incidencia_concello[[Fecha]:[Fecha]],S$4)</f>
        <v>5</v>
      </c>
      <c r="L36" s="21">
        <f ca="1">SUMIFS(historico_incidencia_concello[[Ajuste]:[Ajuste]],historico_incidencia_concello[[NOME]:[NOME]],$B36,historico_incidencia_concello[[Fecha]:[Fecha]],T$4)</f>
        <v>5</v>
      </c>
      <c r="M36" s="21">
        <f ca="1">SUMIFS(historico_incidencia_concello[[Ajuste]:[Ajuste]],historico_incidencia_concello[[NOME]:[NOME]],$B36,historico_incidencia_concello[[Fecha]:[Fecha]],U$4)</f>
        <v>5</v>
      </c>
      <c r="N36" s="21">
        <f t="shared" ca="1" si="10"/>
        <v>74</v>
      </c>
      <c r="O36" s="15">
        <f t="shared" ca="1" si="2"/>
        <v>284.4141069397042</v>
      </c>
      <c r="P36" s="15">
        <f t="shared" ca="1" si="3"/>
        <v>284.4141069397042</v>
      </c>
      <c r="Q36" s="15">
        <f t="shared" ca="1" si="4"/>
        <v>0</v>
      </c>
      <c r="R36" s="15">
        <f t="shared" ca="1" si="5"/>
        <v>284.4141069397042</v>
      </c>
      <c r="S36" s="15">
        <f t="shared" ca="1" si="6"/>
        <v>284.4141069397042</v>
      </c>
      <c r="T36" s="15">
        <f t="shared" ca="1" si="7"/>
        <v>284.4141069397042</v>
      </c>
      <c r="U36" s="15">
        <f t="shared" ca="1" si="8"/>
        <v>284.4141069397042</v>
      </c>
      <c r="V36" s="29">
        <f t="shared" ca="1" si="11"/>
        <v>1.1666666666666665</v>
      </c>
    </row>
    <row r="37" spans="1:22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31">
        <f t="shared" ca="1" si="9"/>
        <v>102</v>
      </c>
      <c r="G37" s="21">
        <f ca="1">SUMIFS(historico_incidencia_concello[[Ajuste]:[Ajuste]],historico_incidencia_concello[[NOME]:[NOME]],$B37,historico_incidencia_concello[[Fecha]:[Fecha]],O$4)</f>
        <v>5</v>
      </c>
      <c r="H37" s="21">
        <f ca="1">SUMIFS(historico_incidencia_concello[[Ajuste]:[Ajuste]],historico_incidencia_concello[[NOME]:[NOME]],$B37,historico_incidencia_concello[[Fecha]:[Fecha]],P$4)</f>
        <v>5</v>
      </c>
      <c r="I37" s="21">
        <f ca="1">SUMIFS(historico_incidencia_concello[[Ajuste]:[Ajuste]],historico_incidencia_concello[[NOME]:[NOME]],$B37,historico_incidencia_concello[[Fecha]:[Fecha]],Q$4)</f>
        <v>5</v>
      </c>
      <c r="J37" s="21">
        <f ca="1">SUMIFS(historico_incidencia_concello[[Ajuste]:[Ajuste]],historico_incidencia_concello[[NOME]:[NOME]],$B37,historico_incidencia_concello[[Fecha]:[Fecha]],R$4)</f>
        <v>5</v>
      </c>
      <c r="K37" s="21">
        <f ca="1">SUMIFS(historico_incidencia_concello[[Ajuste]:[Ajuste]],historico_incidencia_concello[[NOME]:[NOME]],$B37,historico_incidencia_concello[[Fecha]:[Fecha]],S$4)</f>
        <v>5</v>
      </c>
      <c r="L37" s="21">
        <f ca="1">SUMIFS(historico_incidencia_concello[[Ajuste]:[Ajuste]],historico_incidencia_concello[[NOME]:[NOME]],$B37,historico_incidencia_concello[[Fecha]:[Fecha]],T$4)</f>
        <v>5</v>
      </c>
      <c r="M37" s="21">
        <f ca="1">SUMIFS(historico_incidencia_concello[[Ajuste]:[Ajuste]],historico_incidencia_concello[[NOME]:[NOME]],$B37,historico_incidencia_concello[[Fecha]:[Fecha]],U$4)</f>
        <v>5</v>
      </c>
      <c r="N37" s="21">
        <f t="shared" ca="1" si="10"/>
        <v>34</v>
      </c>
      <c r="O37" s="15">
        <f t="shared" ca="1" si="2"/>
        <v>407.83034257748778</v>
      </c>
      <c r="P37" s="15">
        <f t="shared" ca="1" si="3"/>
        <v>407.83034257748778</v>
      </c>
      <c r="Q37" s="15">
        <f t="shared" ca="1" si="4"/>
        <v>407.83034257748778</v>
      </c>
      <c r="R37" s="15">
        <f t="shared" ca="1" si="5"/>
        <v>407.83034257748778</v>
      </c>
      <c r="S37" s="15">
        <f t="shared" ca="1" si="6"/>
        <v>407.83034257748778</v>
      </c>
      <c r="T37" s="15">
        <f t="shared" ca="1" si="7"/>
        <v>407.83034257748778</v>
      </c>
      <c r="U37" s="15">
        <f t="shared" ca="1" si="8"/>
        <v>407.83034257748778</v>
      </c>
      <c r="V37" s="29">
        <f t="shared" ca="1" si="11"/>
        <v>0.99999999999999989</v>
      </c>
    </row>
    <row r="38" spans="1:22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31">
        <f t="shared" ca="1" si="9"/>
        <v>102</v>
      </c>
      <c r="G38" s="21">
        <f ca="1">SUMIFS(historico_incidencia_concello[[Ajuste]:[Ajuste]],historico_incidencia_concello[[NOME]:[NOME]],$B38,historico_incidencia_concello[[Fecha]:[Fecha]],O$4)</f>
        <v>5</v>
      </c>
      <c r="H38" s="21">
        <f ca="1">SUMIFS(historico_incidencia_concello[[Ajuste]:[Ajuste]],historico_incidencia_concello[[NOME]:[NOME]],$B38,historico_incidencia_concello[[Fecha]:[Fecha]],P$4)</f>
        <v>5</v>
      </c>
      <c r="I38" s="21">
        <f ca="1">SUMIFS(historico_incidencia_concello[[Ajuste]:[Ajuste]],historico_incidencia_concello[[NOME]:[NOME]],$B38,historico_incidencia_concello[[Fecha]:[Fecha]],Q$4)</f>
        <v>5</v>
      </c>
      <c r="J38" s="21">
        <f ca="1">SUMIFS(historico_incidencia_concello[[Ajuste]:[Ajuste]],historico_incidencia_concello[[NOME]:[NOME]],$B38,historico_incidencia_concello[[Fecha]:[Fecha]],R$4)</f>
        <v>5</v>
      </c>
      <c r="K38" s="21">
        <f ca="1">SUMIFS(historico_incidencia_concello[[Ajuste]:[Ajuste]],historico_incidencia_concello[[NOME]:[NOME]],$B38,historico_incidencia_concello[[Fecha]:[Fecha]],S$4)</f>
        <v>5</v>
      </c>
      <c r="L38" s="21">
        <f ca="1">SUMIFS(historico_incidencia_concello[[Ajuste]:[Ajuste]],historico_incidencia_concello[[NOME]:[NOME]],$B38,historico_incidencia_concello[[Fecha]:[Fecha]],T$4)</f>
        <v>5</v>
      </c>
      <c r="M38" s="21">
        <f ca="1">SUMIFS(historico_incidencia_concello[[Ajuste]:[Ajuste]],historico_incidencia_concello[[NOME]:[NOME]],$B38,historico_incidencia_concello[[Fecha]:[Fecha]],U$4)</f>
        <v>5</v>
      </c>
      <c r="N38" s="21">
        <f t="shared" ca="1" si="10"/>
        <v>32</v>
      </c>
      <c r="O38" s="15">
        <f t="shared" ca="1" si="2"/>
        <v>412.20115416323165</v>
      </c>
      <c r="P38" s="15">
        <f t="shared" ca="1" si="3"/>
        <v>412.20115416323165</v>
      </c>
      <c r="Q38" s="15">
        <f t="shared" ca="1" si="4"/>
        <v>412.20115416323165</v>
      </c>
      <c r="R38" s="15">
        <f t="shared" ca="1" si="5"/>
        <v>412.20115416323165</v>
      </c>
      <c r="S38" s="15">
        <f t="shared" ca="1" si="6"/>
        <v>412.20115416323165</v>
      </c>
      <c r="T38" s="15">
        <f t="shared" ca="1" si="7"/>
        <v>412.20115416323165</v>
      </c>
      <c r="U38" s="15">
        <f t="shared" ca="1" si="8"/>
        <v>412.20115416323165</v>
      </c>
      <c r="V38" s="28">
        <f t="shared" ca="1" si="11"/>
        <v>0.99999999999999978</v>
      </c>
    </row>
    <row r="39" spans="1:22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31">
        <f t="shared" ca="1" si="9"/>
        <v>48</v>
      </c>
      <c r="G39" s="21">
        <f ca="1">SUMIFS(historico_incidencia_concello[[Ajuste]:[Ajuste]],historico_incidencia_concello[[NOME]:[NOME]],$B39,historico_incidencia_concello[[Fecha]:[Fecha]],O$4)</f>
        <v>24</v>
      </c>
      <c r="H39" s="21">
        <f ca="1">SUMIFS(historico_incidencia_concello[[Ajuste]:[Ajuste]],historico_incidencia_concello[[NOME]:[NOME]],$B39,historico_incidencia_concello[[Fecha]:[Fecha]],P$4)</f>
        <v>25</v>
      </c>
      <c r="I39" s="21">
        <f ca="1">SUMIFS(historico_incidencia_concello[[Ajuste]:[Ajuste]],historico_incidencia_concello[[NOME]:[NOME]],$B39,historico_incidencia_concello[[Fecha]:[Fecha]],Q$4)</f>
        <v>23</v>
      </c>
      <c r="J39" s="21">
        <f ca="1">SUMIFS(historico_incidencia_concello[[Ajuste]:[Ajuste]],historico_incidencia_concello[[NOME]:[NOME]],$B39,historico_incidencia_concello[[Fecha]:[Fecha]],R$4)</f>
        <v>23</v>
      </c>
      <c r="K39" s="21">
        <f ca="1">SUMIFS(historico_incidencia_concello[[Ajuste]:[Ajuste]],historico_incidencia_concello[[NOME]:[NOME]],$B39,historico_incidencia_concello[[Fecha]:[Fecha]],S$4)</f>
        <v>21</v>
      </c>
      <c r="L39" s="21">
        <f ca="1">SUMIFS(historico_incidencia_concello[[Ajuste]:[Ajuste]],historico_incidencia_concello[[NOME]:[NOME]],$B39,historico_incidencia_concello[[Fecha]:[Fecha]],T$4)</f>
        <v>23</v>
      </c>
      <c r="M39" s="21">
        <f ca="1">SUMIFS(historico_incidencia_concello[[Ajuste]:[Ajuste]],historico_incidencia_concello[[NOME]:[NOME]],$B39,historico_incidencia_concello[[Fecha]:[Fecha]],U$4)</f>
        <v>23</v>
      </c>
      <c r="N39" s="21">
        <f t="shared" ca="1" si="10"/>
        <v>59</v>
      </c>
      <c r="O39" s="15">
        <f t="shared" ca="1" si="2"/>
        <v>340.08785602947427</v>
      </c>
      <c r="P39" s="15">
        <f t="shared" ca="1" si="3"/>
        <v>354.25818336403569</v>
      </c>
      <c r="Q39" s="15">
        <f t="shared" ca="1" si="4"/>
        <v>325.91752869491285</v>
      </c>
      <c r="R39" s="15">
        <f t="shared" ca="1" si="5"/>
        <v>325.91752869491285</v>
      </c>
      <c r="S39" s="15">
        <f t="shared" ca="1" si="6"/>
        <v>297.57687402579</v>
      </c>
      <c r="T39" s="15">
        <f t="shared" ca="1" si="7"/>
        <v>325.91752869491285</v>
      </c>
      <c r="U39" s="15">
        <f t="shared" ca="1" si="8"/>
        <v>325.91752869491285</v>
      </c>
      <c r="V39" s="29">
        <f t="shared" ca="1" si="11"/>
        <v>0.99382716049382724</v>
      </c>
    </row>
    <row r="40" spans="1:22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31">
        <f t="shared" ca="1" si="9"/>
        <v>59</v>
      </c>
      <c r="G40" s="21">
        <f ca="1">SUMIFS(historico_incidencia_concello[[Ajuste]:[Ajuste]],historico_incidencia_concello[[NOME]:[NOME]],$B40,historico_incidencia_concello[[Fecha]:[Fecha]],O$4)</f>
        <v>17</v>
      </c>
      <c r="H40" s="21">
        <f ca="1">SUMIFS(historico_incidencia_concello[[Ajuste]:[Ajuste]],historico_incidencia_concello[[NOME]:[NOME]],$B40,historico_incidencia_concello[[Fecha]:[Fecha]],P$4)</f>
        <v>16</v>
      </c>
      <c r="I40" s="21">
        <f ca="1">SUMIFS(historico_incidencia_concello[[Ajuste]:[Ajuste]],historico_incidencia_concello[[NOME]:[NOME]],$B40,historico_incidencia_concello[[Fecha]:[Fecha]],Q$4)</f>
        <v>21</v>
      </c>
      <c r="J40" s="21">
        <f ca="1">SUMIFS(historico_incidencia_concello[[Ajuste]:[Ajuste]],historico_incidencia_concello[[NOME]:[NOME]],$B40,historico_incidencia_concello[[Fecha]:[Fecha]],R$4)</f>
        <v>20</v>
      </c>
      <c r="K40" s="21">
        <f ca="1">SUMIFS(historico_incidencia_concello[[Ajuste]:[Ajuste]],historico_incidencia_concello[[NOME]:[NOME]],$B40,historico_incidencia_concello[[Fecha]:[Fecha]],S$4)</f>
        <v>18</v>
      </c>
      <c r="L40" s="21">
        <f ca="1">SUMIFS(historico_incidencia_concello[[Ajuste]:[Ajuste]],historico_incidencia_concello[[NOME]:[NOME]],$B40,historico_incidencia_concello[[Fecha]:[Fecha]],T$4)</f>
        <v>19</v>
      </c>
      <c r="M40" s="21">
        <f ca="1">SUMIFS(historico_incidencia_concello[[Ajuste]:[Ajuste]],historico_incidencia_concello[[NOME]:[NOME]],$B40,historico_incidencia_concello[[Fecha]:[Fecha]],U$4)</f>
        <v>19</v>
      </c>
      <c r="N40" s="21">
        <f t="shared" ca="1" si="10"/>
        <v>29</v>
      </c>
      <c r="O40" s="15">
        <f t="shared" ca="1" si="2"/>
        <v>380.14311270125222</v>
      </c>
      <c r="P40" s="15">
        <f t="shared" ca="1" si="3"/>
        <v>357.78175313059035</v>
      </c>
      <c r="Q40" s="15">
        <f t="shared" ca="1" si="4"/>
        <v>469.58855098389984</v>
      </c>
      <c r="R40" s="15">
        <f t="shared" ca="1" si="5"/>
        <v>447.2271914132379</v>
      </c>
      <c r="S40" s="15">
        <f t="shared" ca="1" si="6"/>
        <v>402.50447227191415</v>
      </c>
      <c r="T40" s="15">
        <f t="shared" ca="1" si="7"/>
        <v>424.86583184257603</v>
      </c>
      <c r="U40" s="15">
        <f t="shared" ca="1" si="8"/>
        <v>424.86583184257603</v>
      </c>
      <c r="V40" s="28">
        <f t="shared" ca="1" si="11"/>
        <v>1.023076923076923</v>
      </c>
    </row>
    <row r="41" spans="1:22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31">
        <f t="shared" ca="1" si="9"/>
        <v>102</v>
      </c>
      <c r="G41" s="21">
        <f ca="1">SUMIFS(historico_incidencia_concello[[Ajuste]:[Ajuste]],historico_incidencia_concello[[NOME]:[NOME]],$B41,historico_incidencia_concello[[Fecha]:[Fecha]],O$4)</f>
        <v>5</v>
      </c>
      <c r="H41" s="21">
        <f ca="1">SUMIFS(historico_incidencia_concello[[Ajuste]:[Ajuste]],historico_incidencia_concello[[NOME]:[NOME]],$B41,historico_incidencia_concello[[Fecha]:[Fecha]],P$4)</f>
        <v>5</v>
      </c>
      <c r="I41" s="21">
        <f ca="1">SUMIFS(historico_incidencia_concello[[Ajuste]:[Ajuste]],historico_incidencia_concello[[NOME]:[NOME]],$B41,historico_incidencia_concello[[Fecha]:[Fecha]],Q$4)</f>
        <v>5</v>
      </c>
      <c r="J41" s="21">
        <f ca="1">SUMIFS(historico_incidencia_concello[[Ajuste]:[Ajuste]],historico_incidencia_concello[[NOME]:[NOME]],$B41,historico_incidencia_concello[[Fecha]:[Fecha]],R$4)</f>
        <v>5</v>
      </c>
      <c r="K41" s="21">
        <f ca="1">SUMIFS(historico_incidencia_concello[[Ajuste]:[Ajuste]],historico_incidencia_concello[[NOME]:[NOME]],$B41,historico_incidencia_concello[[Fecha]:[Fecha]],S$4)</f>
        <v>5</v>
      </c>
      <c r="L41" s="21">
        <f ca="1">SUMIFS(historico_incidencia_concello[[Ajuste]:[Ajuste]],historico_incidencia_concello[[NOME]:[NOME]],$B41,historico_incidencia_concello[[Fecha]:[Fecha]],T$4)</f>
        <v>5</v>
      </c>
      <c r="M41" s="21">
        <f ca="1">SUMIFS(historico_incidencia_concello[[Ajuste]:[Ajuste]],historico_incidencia_concello[[NOME]:[NOME]],$B41,historico_incidencia_concello[[Fecha]:[Fecha]],U$4)</f>
        <v>5</v>
      </c>
      <c r="N41" s="21">
        <f t="shared" ca="1" si="10"/>
        <v>203</v>
      </c>
      <c r="O41" s="15">
        <f t="shared" ca="1" si="2"/>
        <v>87.229588276343335</v>
      </c>
      <c r="P41" s="15">
        <f t="shared" ca="1" si="3"/>
        <v>87.229588276343335</v>
      </c>
      <c r="Q41" s="15">
        <f t="shared" ca="1" si="4"/>
        <v>87.229588276343335</v>
      </c>
      <c r="R41" s="15">
        <f t="shared" ca="1" si="5"/>
        <v>87.229588276343335</v>
      </c>
      <c r="S41" s="15">
        <f t="shared" ca="1" si="6"/>
        <v>87.229588276343335</v>
      </c>
      <c r="T41" s="15">
        <f t="shared" ca="1" si="7"/>
        <v>87.229588276343335</v>
      </c>
      <c r="U41" s="15">
        <f t="shared" ca="1" si="8"/>
        <v>87.229588276343335</v>
      </c>
      <c r="V41" s="29">
        <f t="shared" ca="1" si="11"/>
        <v>1.0000000000000002</v>
      </c>
    </row>
    <row r="42" spans="1:22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31">
        <f t="shared" ca="1" si="9"/>
        <v>102</v>
      </c>
      <c r="G42" s="21">
        <f ca="1">SUMIFS(historico_incidencia_concello[[Ajuste]:[Ajuste]],historico_incidencia_concello[[NOME]:[NOME]],$B42,historico_incidencia_concello[[Fecha]:[Fecha]],O$4)</f>
        <v>5</v>
      </c>
      <c r="H42" s="21">
        <f ca="1">SUMIFS(historico_incidencia_concello[[Ajuste]:[Ajuste]],historico_incidencia_concello[[NOME]:[NOME]],$B42,historico_incidencia_concello[[Fecha]:[Fecha]],P$4)</f>
        <v>5</v>
      </c>
      <c r="I42" s="21">
        <f ca="1">SUMIFS(historico_incidencia_concello[[Ajuste]:[Ajuste]],historico_incidencia_concello[[NOME]:[NOME]],$B42,historico_incidencia_concello[[Fecha]:[Fecha]],Q$4)</f>
        <v>5</v>
      </c>
      <c r="J42" s="21">
        <f ca="1">SUMIFS(historico_incidencia_concello[[Ajuste]:[Ajuste]],historico_incidencia_concello[[NOME]:[NOME]],$B42,historico_incidencia_concello[[Fecha]:[Fecha]],R$4)</f>
        <v>5</v>
      </c>
      <c r="K42" s="21">
        <f ca="1">SUMIFS(historico_incidencia_concello[[Ajuste]:[Ajuste]],historico_incidencia_concello[[NOME]:[NOME]],$B42,historico_incidencia_concello[[Fecha]:[Fecha]],S$4)</f>
        <v>5</v>
      </c>
      <c r="L42" s="21">
        <f ca="1">SUMIFS(historico_incidencia_concello[[Ajuste]:[Ajuste]],historico_incidencia_concello[[NOME]:[NOME]],$B42,historico_incidencia_concello[[Fecha]:[Fecha]],T$4)</f>
        <v>5</v>
      </c>
      <c r="M42" s="21">
        <f ca="1">SUMIFS(historico_incidencia_concello[[Ajuste]:[Ajuste]],historico_incidencia_concello[[NOME]:[NOME]],$B42,historico_incidencia_concello[[Fecha]:[Fecha]],U$4)</f>
        <v>5</v>
      </c>
      <c r="N42" s="21">
        <f t="shared" ca="1" si="10"/>
        <v>158</v>
      </c>
      <c r="O42" s="15">
        <f t="shared" ca="1" si="2"/>
        <v>152.39256324291375</v>
      </c>
      <c r="P42" s="15">
        <f t="shared" ca="1" si="3"/>
        <v>152.39256324291375</v>
      </c>
      <c r="Q42" s="15">
        <f t="shared" ca="1" si="4"/>
        <v>152.39256324291375</v>
      </c>
      <c r="R42" s="15">
        <f t="shared" ca="1" si="5"/>
        <v>152.39256324291375</v>
      </c>
      <c r="S42" s="15">
        <f t="shared" ca="1" si="6"/>
        <v>152.39256324291375</v>
      </c>
      <c r="T42" s="15">
        <f t="shared" ca="1" si="7"/>
        <v>152.39256324291375</v>
      </c>
      <c r="U42" s="15">
        <f t="shared" ca="1" si="8"/>
        <v>152.39256324291375</v>
      </c>
      <c r="V42" s="28">
        <f t="shared" ca="1" si="11"/>
        <v>0.99999999999999978</v>
      </c>
    </row>
    <row r="43" spans="1:22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31">
        <f t="shared" ca="1" si="9"/>
        <v>230</v>
      </c>
      <c r="G43" s="21">
        <f ca="1">SUMIFS(historico_incidencia_concello[[Ajuste]:[Ajuste]],historico_incidencia_concello[[NOME]:[NOME]],$B43,historico_incidencia_concello[[Fecha]:[Fecha]],O$4)</f>
        <v>5</v>
      </c>
      <c r="H43" s="21">
        <f ca="1">SUMIFS(historico_incidencia_concello[[Ajuste]:[Ajuste]],historico_incidencia_concello[[NOME]:[NOME]],$B43,historico_incidencia_concello[[Fecha]:[Fecha]],P$4)</f>
        <v>5</v>
      </c>
      <c r="I43" s="21">
        <f ca="1">SUMIFS(historico_incidencia_concello[[Ajuste]:[Ajuste]],historico_incidencia_concello[[NOME]:[NOME]],$B43,historico_incidencia_concello[[Fecha]:[Fecha]],Q$4)</f>
        <v>5</v>
      </c>
      <c r="J43" s="21">
        <f ca="1">SUMIFS(historico_incidencia_concello[[Ajuste]:[Ajuste]],historico_incidencia_concello[[NOME]:[NOME]],$B43,historico_incidencia_concello[[Fecha]:[Fecha]],R$4)</f>
        <v>5</v>
      </c>
      <c r="K43" s="21">
        <f ca="1">SUMIFS(historico_incidencia_concello[[Ajuste]:[Ajuste]],historico_incidencia_concello[[NOME]:[NOME]],$B43,historico_incidencia_concello[[Fecha]:[Fecha]],S$4)</f>
        <v>5</v>
      </c>
      <c r="L43" s="21">
        <f ca="1">SUMIFS(historico_incidencia_concello[[Ajuste]:[Ajuste]],historico_incidencia_concello[[NOME]:[NOME]],$B43,historico_incidencia_concello[[Fecha]:[Fecha]],T$4)</f>
        <v>0</v>
      </c>
      <c r="M43" s="21">
        <f ca="1">SUMIFS(historico_incidencia_concello[[Ajuste]:[Ajuste]],historico_incidencia_concello[[NOME]:[NOME]],$B43,historico_incidencia_concello[[Fecha]:[Fecha]],U$4)</f>
        <v>0</v>
      </c>
      <c r="N43" s="21">
        <f t="shared" ca="1" si="10"/>
        <v>230</v>
      </c>
      <c r="O43" s="15">
        <f t="shared" ca="1" si="2"/>
        <v>405.84415584415586</v>
      </c>
      <c r="P43" s="15">
        <f t="shared" ca="1" si="3"/>
        <v>405.84415584415586</v>
      </c>
      <c r="Q43" s="15">
        <f t="shared" ca="1" si="4"/>
        <v>405.84415584415586</v>
      </c>
      <c r="R43" s="15">
        <f t="shared" ca="1" si="5"/>
        <v>405.84415584415586</v>
      </c>
      <c r="S43" s="15">
        <f t="shared" ca="1" si="6"/>
        <v>405.84415584415586</v>
      </c>
      <c r="T43" s="15">
        <f t="shared" ca="1" si="7"/>
        <v>0</v>
      </c>
      <c r="U43" s="15">
        <f t="shared" ca="1" si="8"/>
        <v>0</v>
      </c>
      <c r="V43" s="29">
        <f t="shared" ca="1" si="11"/>
        <v>0</v>
      </c>
    </row>
    <row r="44" spans="1:22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31">
        <f t="shared" ca="1" si="9"/>
        <v>102</v>
      </c>
      <c r="G44" s="21">
        <f ca="1">SUMIFS(historico_incidencia_concello[[Ajuste]:[Ajuste]],historico_incidencia_concello[[NOME]:[NOME]],$B44,historico_incidencia_concello[[Fecha]:[Fecha]],O$4)</f>
        <v>5</v>
      </c>
      <c r="H44" s="21">
        <f ca="1">SUMIFS(historico_incidencia_concello[[Ajuste]:[Ajuste]],historico_incidencia_concello[[NOME]:[NOME]],$B44,historico_incidencia_concello[[Fecha]:[Fecha]],P$4)</f>
        <v>5</v>
      </c>
      <c r="I44" s="21">
        <f ca="1">SUMIFS(historico_incidencia_concello[[Ajuste]:[Ajuste]],historico_incidencia_concello[[NOME]:[NOME]],$B44,historico_incidencia_concello[[Fecha]:[Fecha]],Q$4)</f>
        <v>5</v>
      </c>
      <c r="J44" s="21">
        <f ca="1">SUMIFS(historico_incidencia_concello[[Ajuste]:[Ajuste]],historico_incidencia_concello[[NOME]:[NOME]],$B44,historico_incidencia_concello[[Fecha]:[Fecha]],R$4)</f>
        <v>5</v>
      </c>
      <c r="K44" s="21">
        <f ca="1">SUMIFS(historico_incidencia_concello[[Ajuste]:[Ajuste]],historico_incidencia_concello[[NOME]:[NOME]],$B44,historico_incidencia_concello[[Fecha]:[Fecha]],S$4)</f>
        <v>5</v>
      </c>
      <c r="L44" s="21">
        <f ca="1">SUMIFS(historico_incidencia_concello[[Ajuste]:[Ajuste]],historico_incidencia_concello[[NOME]:[NOME]],$B44,historico_incidencia_concello[[Fecha]:[Fecha]],T$4)</f>
        <v>5</v>
      </c>
      <c r="M44" s="21">
        <f ca="1">SUMIFS(historico_incidencia_concello[[Ajuste]:[Ajuste]],historico_incidencia_concello[[NOME]:[NOME]],$B44,historico_incidencia_concello[[Fecha]:[Fecha]],U$4)</f>
        <v>5</v>
      </c>
      <c r="N44" s="21">
        <f t="shared" ca="1" si="10"/>
        <v>173</v>
      </c>
      <c r="O44" s="15">
        <f t="shared" ca="1" si="2"/>
        <v>130.27618551328817</v>
      </c>
      <c r="P44" s="15">
        <f t="shared" ca="1" si="3"/>
        <v>130.27618551328817</v>
      </c>
      <c r="Q44" s="15">
        <f t="shared" ca="1" si="4"/>
        <v>130.27618551328817</v>
      </c>
      <c r="R44" s="15">
        <f t="shared" ca="1" si="5"/>
        <v>130.27618551328817</v>
      </c>
      <c r="S44" s="15">
        <f t="shared" ca="1" si="6"/>
        <v>130.27618551328817</v>
      </c>
      <c r="T44" s="15">
        <f t="shared" ca="1" si="7"/>
        <v>130.27618551328817</v>
      </c>
      <c r="U44" s="15">
        <f t="shared" ca="1" si="8"/>
        <v>130.27618551328817</v>
      </c>
      <c r="V44" s="29">
        <f t="shared" ca="1" si="11"/>
        <v>1</v>
      </c>
    </row>
    <row r="45" spans="1:22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31">
        <f t="shared" ca="1" si="9"/>
        <v>102</v>
      </c>
      <c r="G45" s="21">
        <f ca="1">SUMIFS(historico_incidencia_concello[[Ajuste]:[Ajuste]],historico_incidencia_concello[[NOME]:[NOME]],$B45,historico_incidencia_concello[[Fecha]:[Fecha]],O$4)</f>
        <v>5</v>
      </c>
      <c r="H45" s="21">
        <f ca="1">SUMIFS(historico_incidencia_concello[[Ajuste]:[Ajuste]],historico_incidencia_concello[[NOME]:[NOME]],$B45,historico_incidencia_concello[[Fecha]:[Fecha]],P$4)</f>
        <v>5</v>
      </c>
      <c r="I45" s="21">
        <f ca="1">SUMIFS(historico_incidencia_concello[[Ajuste]:[Ajuste]],historico_incidencia_concello[[NOME]:[NOME]],$B45,historico_incidencia_concello[[Fecha]:[Fecha]],Q$4)</f>
        <v>5</v>
      </c>
      <c r="J45" s="21">
        <f ca="1">SUMIFS(historico_incidencia_concello[[Ajuste]:[Ajuste]],historico_incidencia_concello[[NOME]:[NOME]],$B45,historico_incidencia_concello[[Fecha]:[Fecha]],R$4)</f>
        <v>5</v>
      </c>
      <c r="K45" s="21">
        <f ca="1">SUMIFS(historico_incidencia_concello[[Ajuste]:[Ajuste]],historico_incidencia_concello[[NOME]:[NOME]],$B45,historico_incidencia_concello[[Fecha]:[Fecha]],S$4)</f>
        <v>5</v>
      </c>
      <c r="L45" s="21">
        <f ca="1">SUMIFS(historico_incidencia_concello[[Ajuste]:[Ajuste]],historico_incidencia_concello[[NOME]:[NOME]],$B45,historico_incidencia_concello[[Fecha]:[Fecha]],T$4)</f>
        <v>5</v>
      </c>
      <c r="M45" s="21">
        <f ca="1">SUMIFS(historico_incidencia_concello[[Ajuste]:[Ajuste]],historico_incidencia_concello[[NOME]:[NOME]],$B45,historico_incidencia_concello[[Fecha]:[Fecha]],U$4)</f>
        <v>5</v>
      </c>
      <c r="N45" s="21">
        <f t="shared" ca="1" si="10"/>
        <v>211</v>
      </c>
      <c r="O45" s="15">
        <f t="shared" ca="1" si="2"/>
        <v>75.301204819277103</v>
      </c>
      <c r="P45" s="15">
        <f t="shared" ca="1" si="3"/>
        <v>75.301204819277103</v>
      </c>
      <c r="Q45" s="15">
        <f t="shared" ca="1" si="4"/>
        <v>75.301204819277103</v>
      </c>
      <c r="R45" s="15">
        <f t="shared" ca="1" si="5"/>
        <v>75.301204819277103</v>
      </c>
      <c r="S45" s="15">
        <f t="shared" ca="1" si="6"/>
        <v>75.301204819277103</v>
      </c>
      <c r="T45" s="15">
        <f t="shared" ca="1" si="7"/>
        <v>75.301204819277103</v>
      </c>
      <c r="U45" s="15">
        <f t="shared" ca="1" si="8"/>
        <v>75.301204819277103</v>
      </c>
      <c r="V45" s="28">
        <f t="shared" ca="1" si="11"/>
        <v>0.99999999999999978</v>
      </c>
    </row>
    <row r="46" spans="1:22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31">
        <f t="shared" ca="1" si="9"/>
        <v>230</v>
      </c>
      <c r="G46" s="21">
        <f ca="1">SUMIFS(historico_incidencia_concello[[Ajuste]:[Ajuste]],historico_incidencia_concello[[NOME]:[NOME]],$B46,historico_incidencia_concello[[Fecha]:[Fecha]],O$4)</f>
        <v>5</v>
      </c>
      <c r="H46" s="21">
        <f ca="1">SUMIFS(historico_incidencia_concello[[Ajuste]:[Ajuste]],historico_incidencia_concello[[NOME]:[NOME]],$B46,historico_incidencia_concello[[Fecha]:[Fecha]],P$4)</f>
        <v>5</v>
      </c>
      <c r="I46" s="21">
        <f ca="1">SUMIFS(historico_incidencia_concello[[Ajuste]:[Ajuste]],historico_incidencia_concello[[NOME]:[NOME]],$B46,historico_incidencia_concello[[Fecha]:[Fecha]],Q$4)</f>
        <v>5</v>
      </c>
      <c r="J46" s="21">
        <f ca="1">SUMIFS(historico_incidencia_concello[[Ajuste]:[Ajuste]],historico_incidencia_concello[[NOME]:[NOME]],$B46,historico_incidencia_concello[[Fecha]:[Fecha]],R$4)</f>
        <v>5</v>
      </c>
      <c r="K46" s="21">
        <f ca="1">SUMIFS(historico_incidencia_concello[[Ajuste]:[Ajuste]],historico_incidencia_concello[[NOME]:[NOME]],$B46,historico_incidencia_concello[[Fecha]:[Fecha]],S$4)</f>
        <v>5</v>
      </c>
      <c r="L46" s="21">
        <f ca="1">SUMIFS(historico_incidencia_concello[[Ajuste]:[Ajuste]],historico_incidencia_concello[[NOME]:[NOME]],$B46,historico_incidencia_concello[[Fecha]:[Fecha]],T$4)</f>
        <v>5</v>
      </c>
      <c r="M46" s="21">
        <f ca="1">SUMIFS(historico_incidencia_concello[[Ajuste]:[Ajuste]],historico_incidencia_concello[[NOME]:[NOME]],$B46,historico_incidencia_concello[[Fecha]:[Fecha]],U$4)</f>
        <v>0</v>
      </c>
      <c r="N46" s="21">
        <f t="shared" ca="1" si="10"/>
        <v>230</v>
      </c>
      <c r="O46" s="15">
        <f t="shared" ca="1" si="2"/>
        <v>449.23629829290206</v>
      </c>
      <c r="P46" s="15">
        <f t="shared" ca="1" si="3"/>
        <v>449.23629829290206</v>
      </c>
      <c r="Q46" s="15">
        <f t="shared" ca="1" si="4"/>
        <v>449.23629829290206</v>
      </c>
      <c r="R46" s="15">
        <f t="shared" ca="1" si="5"/>
        <v>449.23629829290206</v>
      </c>
      <c r="S46" s="15">
        <f t="shared" ca="1" si="6"/>
        <v>449.23629829290206</v>
      </c>
      <c r="T46" s="15">
        <f t="shared" ca="1" si="7"/>
        <v>449.23629829290206</v>
      </c>
      <c r="U46" s="15">
        <f t="shared" ca="1" si="8"/>
        <v>0</v>
      </c>
      <c r="V46" s="29">
        <f t="shared" ca="1" si="11"/>
        <v>0</v>
      </c>
    </row>
    <row r="47" spans="1:22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31">
        <f t="shared" ca="1" si="9"/>
        <v>72</v>
      </c>
      <c r="G47" s="21">
        <f ca="1">SUMIFS(historico_incidencia_concello[[Ajuste]:[Ajuste]],historico_incidencia_concello[[NOME]:[NOME]],$B47,historico_incidencia_concello[[Fecha]:[Fecha]],O$4)</f>
        <v>26</v>
      </c>
      <c r="H47" s="21">
        <f ca="1">SUMIFS(historico_incidencia_concello[[Ajuste]:[Ajuste]],historico_incidencia_concello[[NOME]:[NOME]],$B47,historico_incidencia_concello[[Fecha]:[Fecha]],P$4)</f>
        <v>23</v>
      </c>
      <c r="I47" s="21">
        <f ca="1">SUMIFS(historico_incidencia_concello[[Ajuste]:[Ajuste]],historico_incidencia_concello[[NOME]:[NOME]],$B47,historico_incidencia_concello[[Fecha]:[Fecha]],Q$4)</f>
        <v>17</v>
      </c>
      <c r="J47" s="21">
        <f ca="1">SUMIFS(historico_incidencia_concello[[Ajuste]:[Ajuste]],historico_incidencia_concello[[NOME]:[NOME]],$B47,historico_incidencia_concello[[Fecha]:[Fecha]],R$4)</f>
        <v>14</v>
      </c>
      <c r="K47" s="21">
        <f ca="1">SUMIFS(historico_incidencia_concello[[Ajuste]:[Ajuste]],historico_incidencia_concello[[NOME]:[NOME]],$B47,historico_incidencia_concello[[Fecha]:[Fecha]],S$4)</f>
        <v>13</v>
      </c>
      <c r="L47" s="21">
        <f ca="1">SUMIFS(historico_incidencia_concello[[Ajuste]:[Ajuste]],historico_incidencia_concello[[NOME]:[NOME]],$B47,historico_incidencia_concello[[Fecha]:[Fecha]],T$4)</f>
        <v>14</v>
      </c>
      <c r="M47" s="21">
        <f ca="1">SUMIFS(historico_incidencia_concello[[Ajuste]:[Ajuste]],historico_incidencia_concello[[NOME]:[NOME]],$B47,historico_incidencia_concello[[Fecha]:[Fecha]],U$4)</f>
        <v>15</v>
      </c>
      <c r="N47" s="21">
        <f t="shared" ca="1" si="10"/>
        <v>183</v>
      </c>
      <c r="O47" s="15">
        <f t="shared" ca="1" si="2"/>
        <v>200.86526576019779</v>
      </c>
      <c r="P47" s="15">
        <f t="shared" ca="1" si="3"/>
        <v>177.6885043263288</v>
      </c>
      <c r="Q47" s="15">
        <f t="shared" ca="1" si="4"/>
        <v>131.33498145859085</v>
      </c>
      <c r="R47" s="15">
        <f t="shared" ca="1" si="5"/>
        <v>108.15822002472189</v>
      </c>
      <c r="S47" s="15">
        <f t="shared" ca="1" si="6"/>
        <v>100.43263288009889</v>
      </c>
      <c r="T47" s="15">
        <f t="shared" ca="1" si="7"/>
        <v>108.15822002472189</v>
      </c>
      <c r="U47" s="15">
        <f t="shared" ca="1" si="8"/>
        <v>115.88380716934488</v>
      </c>
      <c r="V47" s="28">
        <f t="shared" ca="1" si="11"/>
        <v>0.86065573770491799</v>
      </c>
    </row>
    <row r="48" spans="1:22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31">
        <f t="shared" ca="1" si="9"/>
        <v>7</v>
      </c>
      <c r="G48" s="21">
        <f ca="1">SUMIFS(historico_incidencia_concello[[Ajuste]:[Ajuste]],historico_incidencia_concello[[NOME]:[NOME]],$B48,historico_incidencia_concello[[Fecha]:[Fecha]],O$4)</f>
        <v>138</v>
      </c>
      <c r="H48" s="21">
        <f ca="1">SUMIFS(historico_incidencia_concello[[Ajuste]:[Ajuste]],historico_incidencia_concello[[NOME]:[NOME]],$B48,historico_incidencia_concello[[Fecha]:[Fecha]],P$4)</f>
        <v>128</v>
      </c>
      <c r="I48" s="21">
        <f ca="1">SUMIFS(historico_incidencia_concello[[Ajuste]:[Ajuste]],historico_incidencia_concello[[NOME]:[NOME]],$B48,historico_incidencia_concello[[Fecha]:[Fecha]],Q$4)</f>
        <v>126</v>
      </c>
      <c r="J48" s="21">
        <f ca="1">SUMIFS(historico_incidencia_concello[[Ajuste]:[Ajuste]],historico_incidencia_concello[[NOME]:[NOME]],$B48,historico_incidencia_concello[[Fecha]:[Fecha]],R$4)</f>
        <v>130</v>
      </c>
      <c r="K48" s="21">
        <f ca="1">SUMIFS(historico_incidencia_concello[[Ajuste]:[Ajuste]],historico_incidencia_concello[[NOME]:[NOME]],$B48,historico_incidencia_concello[[Fecha]:[Fecha]],S$4)</f>
        <v>112</v>
      </c>
      <c r="L48" s="21">
        <f ca="1">SUMIFS(historico_incidencia_concello[[Ajuste]:[Ajuste]],historico_incidencia_concello[[NOME]:[NOME]],$B48,historico_incidencia_concello[[Fecha]:[Fecha]],T$4)</f>
        <v>110</v>
      </c>
      <c r="M48" s="21">
        <f ca="1">SUMIFS(historico_incidencia_concello[[Ajuste]:[Ajuste]],historico_incidencia_concello[[NOME]:[NOME]],$B48,historico_incidencia_concello[[Fecha]:[Fecha]],U$4)</f>
        <v>108</v>
      </c>
      <c r="N48" s="21">
        <f t="shared" ca="1" si="10"/>
        <v>154</v>
      </c>
      <c r="O48" s="15">
        <f t="shared" ca="1" si="2"/>
        <v>208.88518882918339</v>
      </c>
      <c r="P48" s="15">
        <f t="shared" ca="1" si="3"/>
        <v>193.74858094301067</v>
      </c>
      <c r="Q48" s="15">
        <f t="shared" ca="1" si="4"/>
        <v>190.72125936577612</v>
      </c>
      <c r="R48" s="15">
        <f t="shared" ca="1" si="5"/>
        <v>196.77590252024521</v>
      </c>
      <c r="S48" s="15">
        <f t="shared" ca="1" si="6"/>
        <v>169.53000832513433</v>
      </c>
      <c r="T48" s="15">
        <f t="shared" ca="1" si="7"/>
        <v>166.50268674789979</v>
      </c>
      <c r="U48" s="15">
        <f t="shared" ca="1" si="8"/>
        <v>163.47536517066524</v>
      </c>
      <c r="V48" s="29">
        <f t="shared" ca="1" si="11"/>
        <v>0.88732394366197176</v>
      </c>
    </row>
    <row r="49" spans="1:22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31">
        <f t="shared" ca="1" si="9"/>
        <v>230</v>
      </c>
      <c r="G49" s="21">
        <f ca="1">SUMIFS(historico_incidencia_concello[[Ajuste]:[Ajuste]],historico_incidencia_concello[[NOME]:[NOME]],$B49,historico_incidencia_concello[[Fecha]:[Fecha]],O$4)</f>
        <v>0</v>
      </c>
      <c r="H49" s="21">
        <f ca="1">SUMIFS(historico_incidencia_concello[[Ajuste]:[Ajuste]],historico_incidencia_concello[[NOME]:[NOME]],$B49,historico_incidencia_concello[[Fecha]:[Fecha]],P$4)</f>
        <v>0</v>
      </c>
      <c r="I49" s="21">
        <f ca="1">SUMIFS(historico_incidencia_concello[[Ajuste]:[Ajuste]],historico_incidencia_concello[[NOME]:[NOME]],$B49,historico_incidencia_concello[[Fecha]:[Fecha]],Q$4)</f>
        <v>0</v>
      </c>
      <c r="J49" s="21">
        <f ca="1">SUMIFS(historico_incidencia_concello[[Ajuste]:[Ajuste]],historico_incidencia_concello[[NOME]:[NOME]],$B49,historico_incidencia_concello[[Fecha]:[Fecha]],R$4)</f>
        <v>0</v>
      </c>
      <c r="K49" s="21">
        <f ca="1">SUMIFS(historico_incidencia_concello[[Ajuste]:[Ajuste]],historico_incidencia_concello[[NOME]:[NOME]],$B49,historico_incidencia_concello[[Fecha]:[Fecha]],S$4)</f>
        <v>0</v>
      </c>
      <c r="L49" s="21">
        <f ca="1">SUMIFS(historico_incidencia_concello[[Ajuste]:[Ajuste]],historico_incidencia_concello[[NOME]:[NOME]],$B49,historico_incidencia_concello[[Fecha]:[Fecha]],T$4)</f>
        <v>0</v>
      </c>
      <c r="M49" s="21">
        <f ca="1">SUMIFS(historico_incidencia_concello[[Ajuste]:[Ajuste]],historico_incidencia_concello[[NOME]:[NOME]],$B49,historico_incidencia_concello[[Fecha]:[Fecha]],U$4)</f>
        <v>0</v>
      </c>
      <c r="N49" s="21">
        <f t="shared" ca="1" si="10"/>
        <v>230</v>
      </c>
      <c r="O49" s="15">
        <f t="shared" ca="1" si="2"/>
        <v>0</v>
      </c>
      <c r="P49" s="15">
        <f t="shared" ca="1" si="3"/>
        <v>0</v>
      </c>
      <c r="Q49" s="15">
        <f t="shared" ca="1" si="4"/>
        <v>0</v>
      </c>
      <c r="R49" s="15">
        <f t="shared" ca="1" si="5"/>
        <v>0</v>
      </c>
      <c r="S49" s="15">
        <f t="shared" ca="1" si="6"/>
        <v>0</v>
      </c>
      <c r="T49" s="15">
        <f t="shared" ca="1" si="7"/>
        <v>0</v>
      </c>
      <c r="U49" s="15">
        <f t="shared" ca="1" si="8"/>
        <v>0</v>
      </c>
      <c r="V49" s="29">
        <f t="shared" ca="1" si="11"/>
        <v>0</v>
      </c>
    </row>
    <row r="50" spans="1:22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31">
        <f t="shared" ca="1" si="9"/>
        <v>102</v>
      </c>
      <c r="G50" s="21">
        <f ca="1">SUMIFS(historico_incidencia_concello[[Ajuste]:[Ajuste]],historico_incidencia_concello[[NOME]:[NOME]],$B50,historico_incidencia_concello[[Fecha]:[Fecha]],O$4)</f>
        <v>5</v>
      </c>
      <c r="H50" s="21">
        <f ca="1">SUMIFS(historico_incidencia_concello[[Ajuste]:[Ajuste]],historico_incidencia_concello[[NOME]:[NOME]],$B50,historico_incidencia_concello[[Fecha]:[Fecha]],P$4)</f>
        <v>5</v>
      </c>
      <c r="I50" s="21">
        <f ca="1">SUMIFS(historico_incidencia_concello[[Ajuste]:[Ajuste]],historico_incidencia_concello[[NOME]:[NOME]],$B50,historico_incidencia_concello[[Fecha]:[Fecha]],Q$4)</f>
        <v>5</v>
      </c>
      <c r="J50" s="21">
        <f ca="1">SUMIFS(historico_incidencia_concello[[Ajuste]:[Ajuste]],historico_incidencia_concello[[NOME]:[NOME]],$B50,historico_incidencia_concello[[Fecha]:[Fecha]],R$4)</f>
        <v>5</v>
      </c>
      <c r="K50" s="21">
        <f ca="1">SUMIFS(historico_incidencia_concello[[Ajuste]:[Ajuste]],historico_incidencia_concello[[NOME]:[NOME]],$B50,historico_incidencia_concello[[Fecha]:[Fecha]],S$4)</f>
        <v>5</v>
      </c>
      <c r="L50" s="21">
        <f ca="1">SUMIFS(historico_incidencia_concello[[Ajuste]:[Ajuste]],historico_incidencia_concello[[NOME]:[NOME]],$B50,historico_incidencia_concello[[Fecha]:[Fecha]],T$4)</f>
        <v>5</v>
      </c>
      <c r="M50" s="21">
        <f ca="1">SUMIFS(historico_incidencia_concello[[Ajuste]:[Ajuste]],historico_incidencia_concello[[NOME]:[NOME]],$B50,historico_incidencia_concello[[Fecha]:[Fecha]],U$4)</f>
        <v>5</v>
      </c>
      <c r="N50" s="21">
        <f t="shared" ca="1" si="10"/>
        <v>34</v>
      </c>
      <c r="O50" s="15">
        <f t="shared" ca="1" si="2"/>
        <v>407.83034257748778</v>
      </c>
      <c r="P50" s="15">
        <f t="shared" ca="1" si="3"/>
        <v>407.83034257748778</v>
      </c>
      <c r="Q50" s="15">
        <f t="shared" ca="1" si="4"/>
        <v>407.83034257748778</v>
      </c>
      <c r="R50" s="15">
        <f t="shared" ca="1" si="5"/>
        <v>407.83034257748778</v>
      </c>
      <c r="S50" s="15">
        <f t="shared" ca="1" si="6"/>
        <v>407.83034257748778</v>
      </c>
      <c r="T50" s="15">
        <f t="shared" ca="1" si="7"/>
        <v>407.83034257748778</v>
      </c>
      <c r="U50" s="15">
        <f t="shared" ca="1" si="8"/>
        <v>407.83034257748778</v>
      </c>
      <c r="V50" s="28">
        <f t="shared" ca="1" si="11"/>
        <v>0.99999999999999989</v>
      </c>
    </row>
    <row r="51" spans="1:22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31">
        <f t="shared" ca="1" si="9"/>
        <v>81</v>
      </c>
      <c r="G51" s="21">
        <f ca="1">SUMIFS(historico_incidencia_concello[[Ajuste]:[Ajuste]],historico_incidencia_concello[[NOME]:[NOME]],$B51,historico_incidencia_concello[[Fecha]:[Fecha]],O$4)</f>
        <v>19</v>
      </c>
      <c r="H51" s="21">
        <f ca="1">SUMIFS(historico_incidencia_concello[[Ajuste]:[Ajuste]],historico_incidencia_concello[[NOME]:[NOME]],$B51,historico_incidencia_concello[[Fecha]:[Fecha]],P$4)</f>
        <v>18</v>
      </c>
      <c r="I51" s="21">
        <f ca="1">SUMIFS(historico_incidencia_concello[[Ajuste]:[Ajuste]],historico_incidencia_concello[[NOME]:[NOME]],$B51,historico_incidencia_concello[[Fecha]:[Fecha]],Q$4)</f>
        <v>16</v>
      </c>
      <c r="J51" s="21">
        <f ca="1">SUMIFS(historico_incidencia_concello[[Ajuste]:[Ajuste]],historico_incidencia_concello[[NOME]:[NOME]],$B51,historico_incidencia_concello[[Fecha]:[Fecha]],R$4)</f>
        <v>14</v>
      </c>
      <c r="K51" s="21">
        <f ca="1">SUMIFS(historico_incidencia_concello[[Ajuste]:[Ajuste]],historico_incidencia_concello[[NOME]:[NOME]],$B51,historico_incidencia_concello[[Fecha]:[Fecha]],S$4)</f>
        <v>15</v>
      </c>
      <c r="L51" s="21">
        <f ca="1">SUMIFS(historico_incidencia_concello[[Ajuste]:[Ajuste]],historico_incidencia_concello[[NOME]:[NOME]],$B51,historico_incidencia_concello[[Fecha]:[Fecha]],T$4)</f>
        <v>14</v>
      </c>
      <c r="M51" s="21">
        <f ca="1">SUMIFS(historico_incidencia_concello[[Ajuste]:[Ajuste]],historico_incidencia_concello[[NOME]:[NOME]],$B51,historico_incidencia_concello[[Fecha]:[Fecha]],U$4)</f>
        <v>14</v>
      </c>
      <c r="N51" s="21">
        <f t="shared" ca="1" si="10"/>
        <v>13</v>
      </c>
      <c r="O51" s="15">
        <f t="shared" ca="1" si="2"/>
        <v>983.43685300207039</v>
      </c>
      <c r="P51" s="15">
        <f t="shared" ca="1" si="3"/>
        <v>931.67701863354034</v>
      </c>
      <c r="Q51" s="15">
        <f t="shared" ca="1" si="4"/>
        <v>828.15734989648035</v>
      </c>
      <c r="R51" s="15">
        <f t="shared" ca="1" si="5"/>
        <v>724.63768115942025</v>
      </c>
      <c r="S51" s="15">
        <f t="shared" ca="1" si="6"/>
        <v>776.3975155279503</v>
      </c>
      <c r="T51" s="15">
        <f t="shared" ca="1" si="7"/>
        <v>724.63768115942025</v>
      </c>
      <c r="U51" s="15">
        <f t="shared" ca="1" si="8"/>
        <v>724.63768115942025</v>
      </c>
      <c r="V51" s="29">
        <f t="shared" ca="1" si="11"/>
        <v>0.89090909090909087</v>
      </c>
    </row>
    <row r="52" spans="1:22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31">
        <f t="shared" ca="1" si="9"/>
        <v>102</v>
      </c>
      <c r="G52" s="21">
        <f ca="1">SUMIFS(historico_incidencia_concello[[Ajuste]:[Ajuste]],historico_incidencia_concello[[NOME]:[NOME]],$B52,historico_incidencia_concello[[Fecha]:[Fecha]],O$4)</f>
        <v>5</v>
      </c>
      <c r="H52" s="21">
        <f ca="1">SUMIFS(historico_incidencia_concello[[Ajuste]:[Ajuste]],historico_incidencia_concello[[NOME]:[NOME]],$B52,historico_incidencia_concello[[Fecha]:[Fecha]],P$4)</f>
        <v>5</v>
      </c>
      <c r="I52" s="21">
        <f ca="1">SUMIFS(historico_incidencia_concello[[Ajuste]:[Ajuste]],historico_incidencia_concello[[NOME]:[NOME]],$B52,historico_incidencia_concello[[Fecha]:[Fecha]],Q$4)</f>
        <v>5</v>
      </c>
      <c r="J52" s="21">
        <f ca="1">SUMIFS(historico_incidencia_concello[[Ajuste]:[Ajuste]],historico_incidencia_concello[[NOME]:[NOME]],$B52,historico_incidencia_concello[[Fecha]:[Fecha]],R$4)</f>
        <v>5</v>
      </c>
      <c r="K52" s="21">
        <f ca="1">SUMIFS(historico_incidencia_concello[[Ajuste]:[Ajuste]],historico_incidencia_concello[[NOME]:[NOME]],$B52,historico_incidencia_concello[[Fecha]:[Fecha]],S$4)</f>
        <v>5</v>
      </c>
      <c r="L52" s="21">
        <f ca="1">SUMIFS(historico_incidencia_concello[[Ajuste]:[Ajuste]],historico_incidencia_concello[[NOME]:[NOME]],$B52,historico_incidencia_concello[[Fecha]:[Fecha]],T$4)</f>
        <v>5</v>
      </c>
      <c r="M52" s="21">
        <f ca="1">SUMIFS(historico_incidencia_concello[[Ajuste]:[Ajuste]],historico_incidencia_concello[[NOME]:[NOME]],$B52,historico_incidencia_concello[[Fecha]:[Fecha]],U$4)</f>
        <v>5</v>
      </c>
      <c r="N52" s="21">
        <f t="shared" ca="1" si="10"/>
        <v>196</v>
      </c>
      <c r="O52" s="15">
        <f t="shared" ca="1" si="2"/>
        <v>95.328884652049567</v>
      </c>
      <c r="P52" s="15">
        <f t="shared" ca="1" si="3"/>
        <v>95.328884652049567</v>
      </c>
      <c r="Q52" s="15">
        <f t="shared" ca="1" si="4"/>
        <v>95.328884652049567</v>
      </c>
      <c r="R52" s="15">
        <f t="shared" ca="1" si="5"/>
        <v>95.328884652049567</v>
      </c>
      <c r="S52" s="15">
        <f t="shared" ca="1" si="6"/>
        <v>95.328884652049567</v>
      </c>
      <c r="T52" s="15">
        <f t="shared" ca="1" si="7"/>
        <v>95.328884652049567</v>
      </c>
      <c r="U52" s="15">
        <f t="shared" ca="1" si="8"/>
        <v>95.328884652049567</v>
      </c>
      <c r="V52" s="28">
        <f t="shared" ca="1" si="11"/>
        <v>0.99999999999999989</v>
      </c>
    </row>
    <row r="53" spans="1:22" hidden="1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31">
        <f t="shared" ca="1" si="9"/>
        <v>12</v>
      </c>
      <c r="G53" s="21">
        <f ca="1">SUMIFS(historico_incidencia_concello[[Ajuste]:[Ajuste]],historico_incidencia_concello[[NOME]:[NOME]],$B53,historico_incidencia_concello[[Fecha]:[Fecha]],O$4)</f>
        <v>126</v>
      </c>
      <c r="H53" s="21">
        <f ca="1">SUMIFS(historico_incidencia_concello[[Ajuste]:[Ajuste]],historico_incidencia_concello[[NOME]:[NOME]],$B53,historico_incidencia_concello[[Fecha]:[Fecha]],P$4)</f>
        <v>118</v>
      </c>
      <c r="I53" s="21">
        <f ca="1">SUMIFS(historico_incidencia_concello[[Ajuste]:[Ajuste]],historico_incidencia_concello[[NOME]:[NOME]],$B53,historico_incidencia_concello[[Fecha]:[Fecha]],Q$4)</f>
        <v>112</v>
      </c>
      <c r="J53" s="21">
        <f ca="1">SUMIFS(historico_incidencia_concello[[Ajuste]:[Ajuste]],historico_incidencia_concello[[NOME]:[NOME]],$B53,historico_incidencia_concello[[Fecha]:[Fecha]],R$4)</f>
        <v>114</v>
      </c>
      <c r="K53" s="21">
        <f ca="1">SUMIFS(historico_incidencia_concello[[Ajuste]:[Ajuste]],historico_incidencia_concello[[NOME]:[NOME]],$B53,historico_incidencia_concello[[Fecha]:[Fecha]],S$4)</f>
        <v>104</v>
      </c>
      <c r="L53" s="21">
        <f ca="1">SUMIFS(historico_incidencia_concello[[Ajuste]:[Ajuste]],historico_incidencia_concello[[NOME]:[NOME]],$B53,historico_incidencia_concello[[Fecha]:[Fecha]],T$4)</f>
        <v>97</v>
      </c>
      <c r="M53" s="21">
        <f ca="1">SUMIFS(historico_incidencia_concello[[Ajuste]:[Ajuste]],historico_incidencia_concello[[NOME]:[NOME]],$B53,historico_incidencia_concello[[Fecha]:[Fecha]],U$4)</f>
        <v>91</v>
      </c>
      <c r="N53" s="21">
        <f t="shared" ca="1" si="10"/>
        <v>100</v>
      </c>
      <c r="O53" s="15">
        <f t="shared" ca="1" si="2"/>
        <v>322.4155578300921</v>
      </c>
      <c r="P53" s="15">
        <f t="shared" ca="1" si="3"/>
        <v>301.94472876151485</v>
      </c>
      <c r="Q53" s="15">
        <f t="shared" ca="1" si="4"/>
        <v>286.59160696008189</v>
      </c>
      <c r="R53" s="15">
        <f t="shared" ca="1" si="5"/>
        <v>291.70931422722623</v>
      </c>
      <c r="S53" s="15">
        <f t="shared" ca="1" si="6"/>
        <v>266.12077789150459</v>
      </c>
      <c r="T53" s="15">
        <f t="shared" ca="1" si="7"/>
        <v>248.20880245649948</v>
      </c>
      <c r="U53" s="15">
        <f t="shared" ca="1" si="8"/>
        <v>232.85568065506652</v>
      </c>
      <c r="V53" s="29">
        <f t="shared" ca="1" si="11"/>
        <v>0.83595800524934383</v>
      </c>
    </row>
    <row r="54" spans="1:22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31">
        <f t="shared" ca="1" si="9"/>
        <v>89</v>
      </c>
      <c r="G54" s="21">
        <f ca="1">SUMIFS(historico_incidencia_concello[[Ajuste]:[Ajuste]],historico_incidencia_concello[[NOME]:[NOME]],$B54,historico_incidencia_concello[[Fecha]:[Fecha]],O$4)</f>
        <v>5</v>
      </c>
      <c r="H54" s="21">
        <f ca="1">SUMIFS(historico_incidencia_concello[[Ajuste]:[Ajuste]],historico_incidencia_concello[[NOME]:[NOME]],$B54,historico_incidencia_concello[[Fecha]:[Fecha]],P$4)</f>
        <v>5</v>
      </c>
      <c r="I54" s="21">
        <f ca="1">SUMIFS(historico_incidencia_concello[[Ajuste]:[Ajuste]],historico_incidencia_concello[[NOME]:[NOME]],$B54,historico_incidencia_concello[[Fecha]:[Fecha]],Q$4)</f>
        <v>5</v>
      </c>
      <c r="J54" s="21">
        <f ca="1">SUMIFS(historico_incidencia_concello[[Ajuste]:[Ajuste]],historico_incidencia_concello[[NOME]:[NOME]],$B54,historico_incidencia_concello[[Fecha]:[Fecha]],R$4)</f>
        <v>5</v>
      </c>
      <c r="K54" s="21">
        <f ca="1">SUMIFS(historico_incidencia_concello[[Ajuste]:[Ajuste]],historico_incidencia_concello[[NOME]:[NOME]],$B54,historico_incidencia_concello[[Fecha]:[Fecha]],S$4)</f>
        <v>5</v>
      </c>
      <c r="L54" s="21">
        <f ca="1">SUMIFS(historico_incidencia_concello[[Ajuste]:[Ajuste]],historico_incidencia_concello[[NOME]:[NOME]],$B54,historico_incidencia_concello[[Fecha]:[Fecha]],T$4)</f>
        <v>11</v>
      </c>
      <c r="M54" s="21">
        <f ca="1">SUMIFS(historico_incidencia_concello[[Ajuste]:[Ajuste]],historico_incidencia_concello[[NOME]:[NOME]],$B54,historico_incidencia_concello[[Fecha]:[Fecha]],U$4)</f>
        <v>11</v>
      </c>
      <c r="N54" s="21">
        <f t="shared" ca="1" si="10"/>
        <v>112</v>
      </c>
      <c r="O54" s="15">
        <f t="shared" ca="1" si="2"/>
        <v>98.444575703878712</v>
      </c>
      <c r="P54" s="15">
        <f t="shared" ca="1" si="3"/>
        <v>98.444575703878712</v>
      </c>
      <c r="Q54" s="15">
        <f t="shared" ca="1" si="4"/>
        <v>98.444575703878712</v>
      </c>
      <c r="R54" s="15">
        <f t="shared" ca="1" si="5"/>
        <v>98.444575703878712</v>
      </c>
      <c r="S54" s="15">
        <f t="shared" ca="1" si="6"/>
        <v>98.444575703878712</v>
      </c>
      <c r="T54" s="15">
        <f t="shared" ca="1" si="7"/>
        <v>216.57806654853317</v>
      </c>
      <c r="U54" s="15">
        <f t="shared" ca="1" si="8"/>
        <v>216.57806654853317</v>
      </c>
      <c r="V54" s="28">
        <f t="shared" ca="1" si="11"/>
        <v>1.6382978723404258</v>
      </c>
    </row>
    <row r="55" spans="1:22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31">
        <f t="shared" ca="1" si="9"/>
        <v>102</v>
      </c>
      <c r="G55" s="21">
        <f ca="1">SUMIFS(historico_incidencia_concello[[Ajuste]:[Ajuste]],historico_incidencia_concello[[NOME]:[NOME]],$B55,historico_incidencia_concello[[Fecha]:[Fecha]],O$4)</f>
        <v>5</v>
      </c>
      <c r="H55" s="21">
        <f ca="1">SUMIFS(historico_incidencia_concello[[Ajuste]:[Ajuste]],historico_incidencia_concello[[NOME]:[NOME]],$B55,historico_incidencia_concello[[Fecha]:[Fecha]],P$4)</f>
        <v>5</v>
      </c>
      <c r="I55" s="21">
        <f ca="1">SUMIFS(historico_incidencia_concello[[Ajuste]:[Ajuste]],historico_incidencia_concello[[NOME]:[NOME]],$B55,historico_incidencia_concello[[Fecha]:[Fecha]],Q$4)</f>
        <v>5</v>
      </c>
      <c r="J55" s="21">
        <f ca="1">SUMIFS(historico_incidencia_concello[[Ajuste]:[Ajuste]],historico_incidencia_concello[[NOME]:[NOME]],$B55,historico_incidencia_concello[[Fecha]:[Fecha]],R$4)</f>
        <v>5</v>
      </c>
      <c r="K55" s="21">
        <f ca="1">SUMIFS(historico_incidencia_concello[[Ajuste]:[Ajuste]],historico_incidencia_concello[[NOME]:[NOME]],$B55,historico_incidencia_concello[[Fecha]:[Fecha]],S$4)</f>
        <v>5</v>
      </c>
      <c r="L55" s="21">
        <f ca="1">SUMIFS(historico_incidencia_concello[[Ajuste]:[Ajuste]],historico_incidencia_concello[[NOME]:[NOME]],$B55,historico_incidencia_concello[[Fecha]:[Fecha]],T$4)</f>
        <v>5</v>
      </c>
      <c r="M55" s="21">
        <f ca="1">SUMIFS(historico_incidencia_concello[[Ajuste]:[Ajuste]],historico_incidencia_concello[[NOME]:[NOME]],$B55,historico_incidencia_concello[[Fecha]:[Fecha]],U$4)</f>
        <v>5</v>
      </c>
      <c r="N55" s="21">
        <f t="shared" ca="1" si="10"/>
        <v>202</v>
      </c>
      <c r="O55" s="15">
        <f t="shared" ca="1" si="2"/>
        <v>88.167871627578904</v>
      </c>
      <c r="P55" s="15">
        <f t="shared" ca="1" si="3"/>
        <v>88.167871627578904</v>
      </c>
      <c r="Q55" s="15">
        <f t="shared" ca="1" si="4"/>
        <v>88.167871627578904</v>
      </c>
      <c r="R55" s="15">
        <f t="shared" ca="1" si="5"/>
        <v>88.167871627578904</v>
      </c>
      <c r="S55" s="15">
        <f t="shared" ca="1" si="6"/>
        <v>88.167871627578904</v>
      </c>
      <c r="T55" s="15">
        <f t="shared" ca="1" si="7"/>
        <v>88.167871627578904</v>
      </c>
      <c r="U55" s="15">
        <f t="shared" ca="1" si="8"/>
        <v>88.167871627578904</v>
      </c>
      <c r="V55" s="28">
        <f t="shared" ca="1" si="11"/>
        <v>1.0000000000000002</v>
      </c>
    </row>
    <row r="56" spans="1:22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31">
        <f t="shared" ca="1" si="9"/>
        <v>72</v>
      </c>
      <c r="G56" s="21">
        <f ca="1">SUMIFS(historico_incidencia_concello[[Ajuste]:[Ajuste]],historico_incidencia_concello[[NOME]:[NOME]],$B56,historico_incidencia_concello[[Fecha]:[Fecha]],O$4)</f>
        <v>35</v>
      </c>
      <c r="H56" s="21">
        <f ca="1">SUMIFS(historico_incidencia_concello[[Ajuste]:[Ajuste]],historico_incidencia_concello[[NOME]:[NOME]],$B56,historico_incidencia_concello[[Fecha]:[Fecha]],P$4)</f>
        <v>35</v>
      </c>
      <c r="I56" s="21">
        <f ca="1">SUMIFS(historico_incidencia_concello[[Ajuste]:[Ajuste]],historico_incidencia_concello[[NOME]:[NOME]],$B56,historico_incidencia_concello[[Fecha]:[Fecha]],Q$4)</f>
        <v>31</v>
      </c>
      <c r="J56" s="21">
        <f ca="1">SUMIFS(historico_incidencia_concello[[Ajuste]:[Ajuste]],historico_incidencia_concello[[NOME]:[NOME]],$B56,historico_incidencia_concello[[Fecha]:[Fecha]],R$4)</f>
        <v>26</v>
      </c>
      <c r="K56" s="21">
        <f ca="1">SUMIFS(historico_incidencia_concello[[Ajuste]:[Ajuste]],historico_incidencia_concello[[NOME]:[NOME]],$B56,historico_incidencia_concello[[Fecha]:[Fecha]],S$4)</f>
        <v>20</v>
      </c>
      <c r="L56" s="21">
        <f ca="1">SUMIFS(historico_incidencia_concello[[Ajuste]:[Ajuste]],historico_incidencia_concello[[NOME]:[NOME]],$B56,historico_incidencia_concello[[Fecha]:[Fecha]],T$4)</f>
        <v>18</v>
      </c>
      <c r="M56" s="21">
        <f ca="1">SUMIFS(historico_incidencia_concello[[Ajuste]:[Ajuste]],historico_incidencia_concello[[NOME]:[NOME]],$B56,historico_incidencia_concello[[Fecha]:[Fecha]],U$4)</f>
        <v>15</v>
      </c>
      <c r="N56" s="21">
        <f t="shared" ca="1" si="10"/>
        <v>131</v>
      </c>
      <c r="O56" s="15">
        <f t="shared" ca="1" si="2"/>
        <v>450.04500450045003</v>
      </c>
      <c r="P56" s="15">
        <f t="shared" ca="1" si="3"/>
        <v>450.04500450045003</v>
      </c>
      <c r="Q56" s="15">
        <f t="shared" ca="1" si="4"/>
        <v>398.61128970039863</v>
      </c>
      <c r="R56" s="15">
        <f t="shared" ca="1" si="5"/>
        <v>334.31914620033433</v>
      </c>
      <c r="S56" s="15">
        <f t="shared" ca="1" si="6"/>
        <v>257.16857400025719</v>
      </c>
      <c r="T56" s="15">
        <f t="shared" ca="1" si="7"/>
        <v>231.45171660023146</v>
      </c>
      <c r="U56" s="15">
        <f t="shared" ca="1" si="8"/>
        <v>192.87643050019287</v>
      </c>
      <c r="V56" s="28">
        <f t="shared" ca="1" si="11"/>
        <v>0.58333333333333337</v>
      </c>
    </row>
    <row r="57" spans="1:22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31">
        <f t="shared" ca="1" si="9"/>
        <v>10</v>
      </c>
      <c r="G57" s="21">
        <f ca="1">SUMIFS(historico_incidencia_concello[[Ajuste]:[Ajuste]],historico_incidencia_concello[[NOME]:[NOME]],$B57,historico_incidencia_concello[[Fecha]:[Fecha]],O$4)</f>
        <v>79</v>
      </c>
      <c r="H57" s="21">
        <f ca="1">SUMIFS(historico_incidencia_concello[[Ajuste]:[Ajuste]],historico_incidencia_concello[[NOME]:[NOME]],$B57,historico_incidencia_concello[[Fecha]:[Fecha]],P$4)</f>
        <v>90</v>
      </c>
      <c r="I57" s="21">
        <f ca="1">SUMIFS(historico_incidencia_concello[[Ajuste]:[Ajuste]],historico_incidencia_concello[[NOME]:[NOME]],$B57,historico_incidencia_concello[[Fecha]:[Fecha]],Q$4)</f>
        <v>93</v>
      </c>
      <c r="J57" s="21">
        <f ca="1">SUMIFS(historico_incidencia_concello[[Ajuste]:[Ajuste]],historico_incidencia_concello[[NOME]:[NOME]],$B57,historico_incidencia_concello[[Fecha]:[Fecha]],R$4)</f>
        <v>99</v>
      </c>
      <c r="K57" s="21">
        <f ca="1">SUMIFS(historico_incidencia_concello[[Ajuste]:[Ajuste]],historico_incidencia_concello[[NOME]:[NOME]],$B57,historico_incidencia_concello[[Fecha]:[Fecha]],S$4)</f>
        <v>97</v>
      </c>
      <c r="L57" s="21">
        <f ca="1">SUMIFS(historico_incidencia_concello[[Ajuste]:[Ajuste]],historico_incidencia_concello[[NOME]:[NOME]],$B57,historico_incidencia_concello[[Fecha]:[Fecha]],T$4)</f>
        <v>98</v>
      </c>
      <c r="M57" s="21">
        <f ca="1">SUMIFS(historico_incidencia_concello[[Ajuste]:[Ajuste]],historico_incidencia_concello[[NOME]:[NOME]],$B57,historico_incidencia_concello[[Fecha]:[Fecha]],U$4)</f>
        <v>98</v>
      </c>
      <c r="N57" s="21">
        <f t="shared" ca="1" si="10"/>
        <v>6</v>
      </c>
      <c r="O57" s="15">
        <f t="shared" ca="1" si="2"/>
        <v>779.24639968435588</v>
      </c>
      <c r="P57" s="15">
        <f t="shared" ca="1" si="3"/>
        <v>887.7490629315447</v>
      </c>
      <c r="Q57" s="15">
        <f t="shared" ca="1" si="4"/>
        <v>917.34069836259619</v>
      </c>
      <c r="R57" s="15">
        <f t="shared" ca="1" si="5"/>
        <v>976.52396922469916</v>
      </c>
      <c r="S57" s="15">
        <f t="shared" ca="1" si="6"/>
        <v>956.7962122706648</v>
      </c>
      <c r="T57" s="15">
        <f t="shared" ca="1" si="7"/>
        <v>966.66009074768203</v>
      </c>
      <c r="U57" s="15">
        <f t="shared" ca="1" si="8"/>
        <v>966.66009074768203</v>
      </c>
      <c r="V57" s="29">
        <f t="shared" ca="1" si="11"/>
        <v>1.0489296636085625</v>
      </c>
    </row>
    <row r="58" spans="1:22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31">
        <f t="shared" ca="1" si="9"/>
        <v>102</v>
      </c>
      <c r="G58" s="21">
        <f ca="1">SUMIFS(historico_incidencia_concello[[Ajuste]:[Ajuste]],historico_incidencia_concello[[NOME]:[NOME]],$B58,historico_incidencia_concello[[Fecha]:[Fecha]],O$4)</f>
        <v>10</v>
      </c>
      <c r="H58" s="21">
        <f ca="1">SUMIFS(historico_incidencia_concello[[Ajuste]:[Ajuste]],historico_incidencia_concello[[NOME]:[NOME]],$B58,historico_incidencia_concello[[Fecha]:[Fecha]],P$4)</f>
        <v>10</v>
      </c>
      <c r="I58" s="21">
        <f ca="1">SUMIFS(historico_incidencia_concello[[Ajuste]:[Ajuste]],historico_incidencia_concello[[NOME]:[NOME]],$B58,historico_incidencia_concello[[Fecha]:[Fecha]],Q$4)</f>
        <v>5</v>
      </c>
      <c r="J58" s="21">
        <f ca="1">SUMIFS(historico_incidencia_concello[[Ajuste]:[Ajuste]],historico_incidencia_concello[[NOME]:[NOME]],$B58,historico_incidencia_concello[[Fecha]:[Fecha]],R$4)</f>
        <v>5</v>
      </c>
      <c r="K58" s="21">
        <f ca="1">SUMIFS(historico_incidencia_concello[[Ajuste]:[Ajuste]],historico_incidencia_concello[[NOME]:[NOME]],$B58,historico_incidencia_concello[[Fecha]:[Fecha]],S$4)</f>
        <v>5</v>
      </c>
      <c r="L58" s="21">
        <f ca="1">SUMIFS(historico_incidencia_concello[[Ajuste]:[Ajuste]],historico_incidencia_concello[[NOME]:[NOME]],$B58,historico_incidencia_concello[[Fecha]:[Fecha]],T$4)</f>
        <v>5</v>
      </c>
      <c r="M58" s="21">
        <f ca="1">SUMIFS(historico_incidencia_concello[[Ajuste]:[Ajuste]],historico_incidencia_concello[[NOME]:[NOME]],$B58,historico_incidencia_concello[[Fecha]:[Fecha]],U$4)</f>
        <v>5</v>
      </c>
      <c r="N58" s="21">
        <f t="shared" ca="1" si="10"/>
        <v>141</v>
      </c>
      <c r="O58" s="15">
        <f t="shared" ca="1" si="2"/>
        <v>354.35861091424522</v>
      </c>
      <c r="P58" s="15">
        <f t="shared" ca="1" si="3"/>
        <v>354.35861091424522</v>
      </c>
      <c r="Q58" s="15">
        <f t="shared" ca="1" si="4"/>
        <v>177.17930545712261</v>
      </c>
      <c r="R58" s="15">
        <f t="shared" ca="1" si="5"/>
        <v>177.17930545712261</v>
      </c>
      <c r="S58" s="15">
        <f t="shared" ca="1" si="6"/>
        <v>177.17930545712261</v>
      </c>
      <c r="T58" s="15">
        <f t="shared" ca="1" si="7"/>
        <v>177.17930545712261</v>
      </c>
      <c r="U58" s="15">
        <f t="shared" ca="1" si="8"/>
        <v>177.17930545712261</v>
      </c>
      <c r="V58" s="29">
        <f t="shared" ca="1" si="11"/>
        <v>0.77777777777777779</v>
      </c>
    </row>
    <row r="59" spans="1:22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31">
        <f t="shared" ca="1" si="9"/>
        <v>102</v>
      </c>
      <c r="G59" s="21">
        <f ca="1">SUMIFS(historico_incidencia_concello[[Ajuste]:[Ajuste]],historico_incidencia_concello[[NOME]:[NOME]],$B59,historico_incidencia_concello[[Fecha]:[Fecha]],O$4)</f>
        <v>5</v>
      </c>
      <c r="H59" s="21">
        <f ca="1">SUMIFS(historico_incidencia_concello[[Ajuste]:[Ajuste]],historico_incidencia_concello[[NOME]:[NOME]],$B59,historico_incidencia_concello[[Fecha]:[Fecha]],P$4)</f>
        <v>0</v>
      </c>
      <c r="I59" s="21">
        <f ca="1">SUMIFS(historico_incidencia_concello[[Ajuste]:[Ajuste]],historico_incidencia_concello[[NOME]:[NOME]],$B59,historico_incidencia_concello[[Fecha]:[Fecha]],Q$4)</f>
        <v>0</v>
      </c>
      <c r="J59" s="21">
        <f ca="1">SUMIFS(historico_incidencia_concello[[Ajuste]:[Ajuste]],historico_incidencia_concello[[NOME]:[NOME]],$B59,historico_incidencia_concello[[Fecha]:[Fecha]],R$4)</f>
        <v>0</v>
      </c>
      <c r="K59" s="21">
        <f ca="1">SUMIFS(historico_incidencia_concello[[Ajuste]:[Ajuste]],historico_incidencia_concello[[NOME]:[NOME]],$B59,historico_incidencia_concello[[Fecha]:[Fecha]],S$4)</f>
        <v>5</v>
      </c>
      <c r="L59" s="21">
        <f ca="1">SUMIFS(historico_incidencia_concello[[Ajuste]:[Ajuste]],historico_incidencia_concello[[NOME]:[NOME]],$B59,historico_incidencia_concello[[Fecha]:[Fecha]],T$4)</f>
        <v>5</v>
      </c>
      <c r="M59" s="21">
        <f ca="1">SUMIFS(historico_incidencia_concello[[Ajuste]:[Ajuste]],historico_incidencia_concello[[NOME]:[NOME]],$B59,historico_incidencia_concello[[Fecha]:[Fecha]],U$4)</f>
        <v>5</v>
      </c>
      <c r="N59" s="21">
        <f t="shared" ca="1" si="10"/>
        <v>26</v>
      </c>
      <c r="O59" s="15">
        <f t="shared" ca="1" si="2"/>
        <v>455.37340619307832</v>
      </c>
      <c r="P59" s="15">
        <f t="shared" ca="1" si="3"/>
        <v>0</v>
      </c>
      <c r="Q59" s="15">
        <f t="shared" ca="1" si="4"/>
        <v>0</v>
      </c>
      <c r="R59" s="15">
        <f t="shared" ca="1" si="5"/>
        <v>0</v>
      </c>
      <c r="S59" s="15">
        <f t="shared" ca="1" si="6"/>
        <v>455.37340619307832</v>
      </c>
      <c r="T59" s="15">
        <f t="shared" ca="1" si="7"/>
        <v>455.37340619307832</v>
      </c>
      <c r="U59" s="15">
        <f t="shared" ca="1" si="8"/>
        <v>455.37340619307832</v>
      </c>
      <c r="V59" s="28">
        <f t="shared" ca="1" si="11"/>
        <v>1.75</v>
      </c>
    </row>
    <row r="60" spans="1:22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31">
        <f t="shared" ca="1" si="9"/>
        <v>67</v>
      </c>
      <c r="G60" s="21">
        <f ca="1">SUMIFS(historico_incidencia_concello[[Ajuste]:[Ajuste]],historico_incidencia_concello[[NOME]:[NOME]],$B60,historico_incidencia_concello[[Fecha]:[Fecha]],O$4)</f>
        <v>16</v>
      </c>
      <c r="H60" s="21">
        <f ca="1">SUMIFS(historico_incidencia_concello[[Ajuste]:[Ajuste]],historico_incidencia_concello[[NOME]:[NOME]],$B60,historico_incidencia_concello[[Fecha]:[Fecha]],P$4)</f>
        <v>16</v>
      </c>
      <c r="I60" s="21">
        <f ca="1">SUMIFS(historico_incidencia_concello[[Ajuste]:[Ajuste]],historico_incidencia_concello[[NOME]:[NOME]],$B60,historico_incidencia_concello[[Fecha]:[Fecha]],Q$4)</f>
        <v>15</v>
      </c>
      <c r="J60" s="21">
        <f ca="1">SUMIFS(historico_incidencia_concello[[Ajuste]:[Ajuste]],historico_incidencia_concello[[NOME]:[NOME]],$B60,historico_incidencia_concello[[Fecha]:[Fecha]],R$4)</f>
        <v>15</v>
      </c>
      <c r="K60" s="21">
        <f ca="1">SUMIFS(historico_incidencia_concello[[Ajuste]:[Ajuste]],historico_incidencia_concello[[NOME]:[NOME]],$B60,historico_incidencia_concello[[Fecha]:[Fecha]],S$4)</f>
        <v>16</v>
      </c>
      <c r="L60" s="21">
        <f ca="1">SUMIFS(historico_incidencia_concello[[Ajuste]:[Ajuste]],historico_incidencia_concello[[NOME]:[NOME]],$B60,historico_incidencia_concello[[Fecha]:[Fecha]],T$4)</f>
        <v>17</v>
      </c>
      <c r="M60" s="21">
        <f ca="1">SUMIFS(historico_incidencia_concello[[Ajuste]:[Ajuste]],historico_incidencia_concello[[NOME]:[NOME]],$B60,historico_incidencia_concello[[Fecha]:[Fecha]],U$4)</f>
        <v>16</v>
      </c>
      <c r="N60" s="21">
        <f t="shared" ca="1" si="10"/>
        <v>94</v>
      </c>
      <c r="O60" s="15">
        <f t="shared" ca="1" si="2"/>
        <v>243.79094926100868</v>
      </c>
      <c r="P60" s="15">
        <f t="shared" ca="1" si="3"/>
        <v>243.79094926100868</v>
      </c>
      <c r="Q60" s="15">
        <f t="shared" ca="1" si="4"/>
        <v>228.55401493219566</v>
      </c>
      <c r="R60" s="15">
        <f t="shared" ca="1" si="5"/>
        <v>228.55401493219566</v>
      </c>
      <c r="S60" s="15">
        <f t="shared" ca="1" si="6"/>
        <v>243.79094926100868</v>
      </c>
      <c r="T60" s="15">
        <f t="shared" ca="1" si="7"/>
        <v>259.02788358982173</v>
      </c>
      <c r="U60" s="15">
        <f t="shared" ca="1" si="8"/>
        <v>243.79094926100868</v>
      </c>
      <c r="V60" s="29">
        <f t="shared" ca="1" si="11"/>
        <v>1.0090090090090089</v>
      </c>
    </row>
    <row r="61" spans="1:22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31">
        <f t="shared" ca="1" si="9"/>
        <v>102</v>
      </c>
      <c r="G61" s="21">
        <f ca="1">SUMIFS(historico_incidencia_concello[[Ajuste]:[Ajuste]],historico_incidencia_concello[[NOME]:[NOME]],$B61,historico_incidencia_concello[[Fecha]:[Fecha]],O$4)</f>
        <v>5</v>
      </c>
      <c r="H61" s="21">
        <f ca="1">SUMIFS(historico_incidencia_concello[[Ajuste]:[Ajuste]],historico_incidencia_concello[[NOME]:[NOME]],$B61,historico_incidencia_concello[[Fecha]:[Fecha]],P$4)</f>
        <v>5</v>
      </c>
      <c r="I61" s="21">
        <f ca="1">SUMIFS(historico_incidencia_concello[[Ajuste]:[Ajuste]],historico_incidencia_concello[[NOME]:[NOME]],$B61,historico_incidencia_concello[[Fecha]:[Fecha]],Q$4)</f>
        <v>5</v>
      </c>
      <c r="J61" s="21">
        <f ca="1">SUMIFS(historico_incidencia_concello[[Ajuste]:[Ajuste]],historico_incidencia_concello[[NOME]:[NOME]],$B61,historico_incidencia_concello[[Fecha]:[Fecha]],R$4)</f>
        <v>5</v>
      </c>
      <c r="K61" s="21">
        <f ca="1">SUMIFS(historico_incidencia_concello[[Ajuste]:[Ajuste]],historico_incidencia_concello[[NOME]:[NOME]],$B61,historico_incidencia_concello[[Fecha]:[Fecha]],S$4)</f>
        <v>5</v>
      </c>
      <c r="L61" s="21">
        <f ca="1">SUMIFS(historico_incidencia_concello[[Ajuste]:[Ajuste]],historico_incidencia_concello[[NOME]:[NOME]],$B61,historico_incidencia_concello[[Fecha]:[Fecha]],T$4)</f>
        <v>5</v>
      </c>
      <c r="M61" s="21">
        <f ca="1">SUMIFS(historico_incidencia_concello[[Ajuste]:[Ajuste]],historico_incidencia_concello[[NOME]:[NOME]],$B61,historico_incidencia_concello[[Fecha]:[Fecha]],U$4)</f>
        <v>5</v>
      </c>
      <c r="N61" s="21">
        <f t="shared" ca="1" si="10"/>
        <v>118</v>
      </c>
      <c r="O61" s="15">
        <f t="shared" ca="1" si="2"/>
        <v>211.23785382340515</v>
      </c>
      <c r="P61" s="15">
        <f t="shared" ca="1" si="3"/>
        <v>211.23785382340515</v>
      </c>
      <c r="Q61" s="15">
        <f t="shared" ca="1" si="4"/>
        <v>211.23785382340515</v>
      </c>
      <c r="R61" s="15">
        <f t="shared" ca="1" si="5"/>
        <v>211.23785382340515</v>
      </c>
      <c r="S61" s="15">
        <f t="shared" ca="1" si="6"/>
        <v>211.23785382340515</v>
      </c>
      <c r="T61" s="15">
        <f t="shared" ca="1" si="7"/>
        <v>211.23785382340515</v>
      </c>
      <c r="U61" s="15">
        <f t="shared" ca="1" si="8"/>
        <v>211.23785382340515</v>
      </c>
      <c r="V61" s="29">
        <f t="shared" ca="1" si="11"/>
        <v>0.99999999999999989</v>
      </c>
    </row>
    <row r="62" spans="1:22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31">
        <f t="shared" ca="1" si="9"/>
        <v>102</v>
      </c>
      <c r="G62" s="21">
        <f ca="1">SUMIFS(historico_incidencia_concello[[Ajuste]:[Ajuste]],historico_incidencia_concello[[NOME]:[NOME]],$B62,historico_incidencia_concello[[Fecha]:[Fecha]],O$4)</f>
        <v>5</v>
      </c>
      <c r="H62" s="21">
        <f ca="1">SUMIFS(historico_incidencia_concello[[Ajuste]:[Ajuste]],historico_incidencia_concello[[NOME]:[NOME]],$B62,historico_incidencia_concello[[Fecha]:[Fecha]],P$4)</f>
        <v>5</v>
      </c>
      <c r="I62" s="21">
        <f ca="1">SUMIFS(historico_incidencia_concello[[Ajuste]:[Ajuste]],historico_incidencia_concello[[NOME]:[NOME]],$B62,historico_incidencia_concello[[Fecha]:[Fecha]],Q$4)</f>
        <v>5</v>
      </c>
      <c r="J62" s="21">
        <f ca="1">SUMIFS(historico_incidencia_concello[[Ajuste]:[Ajuste]],historico_incidencia_concello[[NOME]:[NOME]],$B62,historico_incidencia_concello[[Fecha]:[Fecha]],R$4)</f>
        <v>5</v>
      </c>
      <c r="K62" s="21">
        <f ca="1">SUMIFS(historico_incidencia_concello[[Ajuste]:[Ajuste]],historico_incidencia_concello[[NOME]:[NOME]],$B62,historico_incidencia_concello[[Fecha]:[Fecha]],S$4)</f>
        <v>5</v>
      </c>
      <c r="L62" s="21">
        <f ca="1">SUMIFS(historico_incidencia_concello[[Ajuste]:[Ajuste]],historico_incidencia_concello[[NOME]:[NOME]],$B62,historico_incidencia_concello[[Fecha]:[Fecha]],T$4)</f>
        <v>5</v>
      </c>
      <c r="M62" s="21">
        <f ca="1">SUMIFS(historico_incidencia_concello[[Ajuste]:[Ajuste]],historico_incidencia_concello[[NOME]:[NOME]],$B62,historico_incidencia_concello[[Fecha]:[Fecha]],U$4)</f>
        <v>5</v>
      </c>
      <c r="N62" s="21">
        <f t="shared" ca="1" si="10"/>
        <v>68</v>
      </c>
      <c r="O62" s="15">
        <f t="shared" ca="1" si="2"/>
        <v>296.20853080568719</v>
      </c>
      <c r="P62" s="15">
        <f t="shared" ca="1" si="3"/>
        <v>296.20853080568719</v>
      </c>
      <c r="Q62" s="15">
        <f t="shared" ca="1" si="4"/>
        <v>296.20853080568719</v>
      </c>
      <c r="R62" s="15">
        <f t="shared" ca="1" si="5"/>
        <v>296.20853080568719</v>
      </c>
      <c r="S62" s="15">
        <f t="shared" ca="1" si="6"/>
        <v>296.20853080568719</v>
      </c>
      <c r="T62" s="15">
        <f t="shared" ca="1" si="7"/>
        <v>296.20853080568719</v>
      </c>
      <c r="U62" s="15">
        <f t="shared" ca="1" si="8"/>
        <v>296.20853080568719</v>
      </c>
      <c r="V62" s="28">
        <f t="shared" ca="1" si="11"/>
        <v>1</v>
      </c>
    </row>
    <row r="63" spans="1:22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31">
        <f t="shared" ca="1" si="9"/>
        <v>53</v>
      </c>
      <c r="G63" s="21">
        <f ca="1">SUMIFS(historico_incidencia_concello[[Ajuste]:[Ajuste]],historico_incidencia_concello[[NOME]:[NOME]],$B63,historico_incidencia_concello[[Fecha]:[Fecha]],O$4)</f>
        <v>17</v>
      </c>
      <c r="H63" s="21">
        <f ca="1">SUMIFS(historico_incidencia_concello[[Ajuste]:[Ajuste]],historico_incidencia_concello[[NOME]:[NOME]],$B63,historico_incidencia_concello[[Fecha]:[Fecha]],P$4)</f>
        <v>19</v>
      </c>
      <c r="I63" s="21">
        <f ca="1">SUMIFS(historico_incidencia_concello[[Ajuste]:[Ajuste]],historico_incidencia_concello[[NOME]:[NOME]],$B63,historico_incidencia_concello[[Fecha]:[Fecha]],Q$4)</f>
        <v>19</v>
      </c>
      <c r="J63" s="21">
        <f ca="1">SUMIFS(historico_incidencia_concello[[Ajuste]:[Ajuste]],historico_incidencia_concello[[NOME]:[NOME]],$B63,historico_incidencia_concello[[Fecha]:[Fecha]],R$4)</f>
        <v>21</v>
      </c>
      <c r="K63" s="21">
        <f ca="1">SUMIFS(historico_incidencia_concello[[Ajuste]:[Ajuste]],historico_incidencia_concello[[NOME]:[NOME]],$B63,historico_incidencia_concello[[Fecha]:[Fecha]],S$4)</f>
        <v>20</v>
      </c>
      <c r="L63" s="21">
        <f ca="1">SUMIFS(historico_incidencia_concello[[Ajuste]:[Ajuste]],historico_incidencia_concello[[NOME]:[NOME]],$B63,historico_incidencia_concello[[Fecha]:[Fecha]],T$4)</f>
        <v>20</v>
      </c>
      <c r="M63" s="21">
        <f ca="1">SUMIFS(historico_incidencia_concello[[Ajuste]:[Ajuste]],historico_incidencia_concello[[NOME]:[NOME]],$B63,historico_incidencia_concello[[Fecha]:[Fecha]],U$4)</f>
        <v>21</v>
      </c>
      <c r="N63" s="21">
        <f t="shared" ca="1" si="10"/>
        <v>5</v>
      </c>
      <c r="O63" s="15">
        <f t="shared" ca="1" si="2"/>
        <v>860.32388663967606</v>
      </c>
      <c r="P63" s="15">
        <f t="shared" ca="1" si="3"/>
        <v>961.53846153846155</v>
      </c>
      <c r="Q63" s="15">
        <f t="shared" ca="1" si="4"/>
        <v>961.53846153846155</v>
      </c>
      <c r="R63" s="15">
        <f t="shared" ca="1" si="5"/>
        <v>1062.7530364372469</v>
      </c>
      <c r="S63" s="15">
        <f t="shared" ca="1" si="6"/>
        <v>1012.1457489878543</v>
      </c>
      <c r="T63" s="15">
        <f t="shared" ca="1" si="7"/>
        <v>1012.1457489878543</v>
      </c>
      <c r="U63" s="15">
        <f t="shared" ca="1" si="8"/>
        <v>1062.7530364372469</v>
      </c>
      <c r="V63" s="29">
        <f t="shared" ca="1" si="11"/>
        <v>1.0729927007299269</v>
      </c>
    </row>
    <row r="64" spans="1:22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31">
        <f t="shared" ca="1" si="9"/>
        <v>102</v>
      </c>
      <c r="G64" s="21">
        <f ca="1">SUMIFS(historico_incidencia_concello[[Ajuste]:[Ajuste]],historico_incidencia_concello[[NOME]:[NOME]],$B64,historico_incidencia_concello[[Fecha]:[Fecha]],O$4)</f>
        <v>5</v>
      </c>
      <c r="H64" s="21">
        <f ca="1">SUMIFS(historico_incidencia_concello[[Ajuste]:[Ajuste]],historico_incidencia_concello[[NOME]:[NOME]],$B64,historico_incidencia_concello[[Fecha]:[Fecha]],P$4)</f>
        <v>5</v>
      </c>
      <c r="I64" s="21">
        <f ca="1">SUMIFS(historico_incidencia_concello[[Ajuste]:[Ajuste]],historico_incidencia_concello[[NOME]:[NOME]],$B64,historico_incidencia_concello[[Fecha]:[Fecha]],Q$4)</f>
        <v>5</v>
      </c>
      <c r="J64" s="21">
        <f ca="1">SUMIFS(historico_incidencia_concello[[Ajuste]:[Ajuste]],historico_incidencia_concello[[NOME]:[NOME]],$B64,historico_incidencia_concello[[Fecha]:[Fecha]],R$4)</f>
        <v>5</v>
      </c>
      <c r="K64" s="21">
        <f ca="1">SUMIFS(historico_incidencia_concello[[Ajuste]:[Ajuste]],historico_incidencia_concello[[NOME]:[NOME]],$B64,historico_incidencia_concello[[Fecha]:[Fecha]],S$4)</f>
        <v>5</v>
      </c>
      <c r="L64" s="21">
        <f ca="1">SUMIFS(historico_incidencia_concello[[Ajuste]:[Ajuste]],historico_incidencia_concello[[NOME]:[NOME]],$B64,historico_incidencia_concello[[Fecha]:[Fecha]],T$4)</f>
        <v>5</v>
      </c>
      <c r="M64" s="21">
        <f ca="1">SUMIFS(historico_incidencia_concello[[Ajuste]:[Ajuste]],historico_incidencia_concello[[NOME]:[NOME]],$B64,historico_incidencia_concello[[Fecha]:[Fecha]],U$4)</f>
        <v>5</v>
      </c>
      <c r="N64" s="21">
        <f t="shared" ca="1" si="10"/>
        <v>37</v>
      </c>
      <c r="O64" s="15">
        <f t="shared" ca="1" si="2"/>
        <v>402.90088638195004</v>
      </c>
      <c r="P64" s="15">
        <f t="shared" ca="1" si="3"/>
        <v>402.90088638195004</v>
      </c>
      <c r="Q64" s="15">
        <f t="shared" ca="1" si="4"/>
        <v>402.90088638195004</v>
      </c>
      <c r="R64" s="15">
        <f t="shared" ca="1" si="5"/>
        <v>402.90088638195004</v>
      </c>
      <c r="S64" s="15">
        <f t="shared" ca="1" si="6"/>
        <v>402.90088638195004</v>
      </c>
      <c r="T64" s="15">
        <f t="shared" ca="1" si="7"/>
        <v>402.90088638195004</v>
      </c>
      <c r="U64" s="15">
        <f t="shared" ca="1" si="8"/>
        <v>402.90088638195004</v>
      </c>
      <c r="V64" s="28">
        <f t="shared" ca="1" si="11"/>
        <v>1.0000000000000002</v>
      </c>
    </row>
    <row r="65" spans="1:22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31">
        <f t="shared" ca="1" si="9"/>
        <v>102</v>
      </c>
      <c r="G65" s="21">
        <f ca="1">SUMIFS(historico_incidencia_concello[[Ajuste]:[Ajuste]],historico_incidencia_concello[[NOME]:[NOME]],$B65,historico_incidencia_concello[[Fecha]:[Fecha]],O$4)</f>
        <v>5</v>
      </c>
      <c r="H65" s="21">
        <f ca="1">SUMIFS(historico_incidencia_concello[[Ajuste]:[Ajuste]],historico_incidencia_concello[[NOME]:[NOME]],$B65,historico_incidencia_concello[[Fecha]:[Fecha]],P$4)</f>
        <v>5</v>
      </c>
      <c r="I65" s="21">
        <f ca="1">SUMIFS(historico_incidencia_concello[[Ajuste]:[Ajuste]],historico_incidencia_concello[[NOME]:[NOME]],$B65,historico_incidencia_concello[[Fecha]:[Fecha]],Q$4)</f>
        <v>5</v>
      </c>
      <c r="J65" s="21">
        <f ca="1">SUMIFS(historico_incidencia_concello[[Ajuste]:[Ajuste]],historico_incidencia_concello[[NOME]:[NOME]],$B65,historico_incidencia_concello[[Fecha]:[Fecha]],R$4)</f>
        <v>5</v>
      </c>
      <c r="K65" s="21">
        <f ca="1">SUMIFS(historico_incidencia_concello[[Ajuste]:[Ajuste]],historico_incidencia_concello[[NOME]:[NOME]],$B65,historico_incidencia_concello[[Fecha]:[Fecha]],S$4)</f>
        <v>5</v>
      </c>
      <c r="L65" s="21">
        <f ca="1">SUMIFS(historico_incidencia_concello[[Ajuste]:[Ajuste]],historico_incidencia_concello[[NOME]:[NOME]],$B65,historico_incidencia_concello[[Fecha]:[Fecha]],T$4)</f>
        <v>5</v>
      </c>
      <c r="M65" s="21">
        <f ca="1">SUMIFS(historico_incidencia_concello[[Ajuste]:[Ajuste]],historico_incidencia_concello[[NOME]:[NOME]],$B65,historico_incidencia_concello[[Fecha]:[Fecha]],U$4)</f>
        <v>5</v>
      </c>
      <c r="N65" s="21">
        <f t="shared" ca="1" si="10"/>
        <v>129</v>
      </c>
      <c r="O65" s="15">
        <f t="shared" ca="1" si="2"/>
        <v>195.61815336463224</v>
      </c>
      <c r="P65" s="15">
        <f t="shared" ca="1" si="3"/>
        <v>195.61815336463224</v>
      </c>
      <c r="Q65" s="15">
        <f t="shared" ca="1" si="4"/>
        <v>195.61815336463224</v>
      </c>
      <c r="R65" s="15">
        <f t="shared" ca="1" si="5"/>
        <v>195.61815336463224</v>
      </c>
      <c r="S65" s="15">
        <f t="shared" ca="1" si="6"/>
        <v>195.61815336463224</v>
      </c>
      <c r="T65" s="15">
        <f t="shared" ca="1" si="7"/>
        <v>195.61815336463224</v>
      </c>
      <c r="U65" s="15">
        <f t="shared" ca="1" si="8"/>
        <v>195.61815336463224</v>
      </c>
      <c r="V65" s="29">
        <f t="shared" ca="1" si="11"/>
        <v>1</v>
      </c>
    </row>
    <row r="66" spans="1:22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31">
        <f t="shared" ca="1" si="9"/>
        <v>230</v>
      </c>
      <c r="G66" s="21">
        <f ca="1">SUMIFS(historico_incidencia_concello[[Ajuste]:[Ajuste]],historico_incidencia_concello[[NOME]:[NOME]],$B66,historico_incidencia_concello[[Fecha]:[Fecha]],O$4)</f>
        <v>5</v>
      </c>
      <c r="H66" s="21">
        <f ca="1">SUMIFS(historico_incidencia_concello[[Ajuste]:[Ajuste]],historico_incidencia_concello[[NOME]:[NOME]],$B66,historico_incidencia_concello[[Fecha]:[Fecha]],P$4)</f>
        <v>0</v>
      </c>
      <c r="I66" s="21">
        <f ca="1">SUMIFS(historico_incidencia_concello[[Ajuste]:[Ajuste]],historico_incidencia_concello[[NOME]:[NOME]],$B66,historico_incidencia_concello[[Fecha]:[Fecha]],Q$4)</f>
        <v>0</v>
      </c>
      <c r="J66" s="21">
        <f ca="1">SUMIFS(historico_incidencia_concello[[Ajuste]:[Ajuste]],historico_incidencia_concello[[NOME]:[NOME]],$B66,historico_incidencia_concello[[Fecha]:[Fecha]],R$4)</f>
        <v>0</v>
      </c>
      <c r="K66" s="21">
        <f ca="1">SUMIFS(historico_incidencia_concello[[Ajuste]:[Ajuste]],historico_incidencia_concello[[NOME]:[NOME]],$B66,historico_incidencia_concello[[Fecha]:[Fecha]],S$4)</f>
        <v>0</v>
      </c>
      <c r="L66" s="21">
        <f ca="1">SUMIFS(historico_incidencia_concello[[Ajuste]:[Ajuste]],historico_incidencia_concello[[NOME]:[NOME]],$B66,historico_incidencia_concello[[Fecha]:[Fecha]],T$4)</f>
        <v>0</v>
      </c>
      <c r="M66" s="21">
        <f ca="1">SUMIFS(historico_incidencia_concello[[Ajuste]:[Ajuste]],historico_incidencia_concello[[NOME]:[NOME]],$B66,historico_incidencia_concello[[Fecha]:[Fecha]],U$4)</f>
        <v>0</v>
      </c>
      <c r="N66" s="21">
        <f t="shared" ca="1" si="10"/>
        <v>230</v>
      </c>
      <c r="O66" s="15">
        <f t="shared" ca="1" si="2"/>
        <v>170.41581458759373</v>
      </c>
      <c r="P66" s="15">
        <f t="shared" ca="1" si="3"/>
        <v>0</v>
      </c>
      <c r="Q66" s="15">
        <f t="shared" ca="1" si="4"/>
        <v>0</v>
      </c>
      <c r="R66" s="15">
        <f t="shared" ca="1" si="5"/>
        <v>0</v>
      </c>
      <c r="S66" s="15">
        <f t="shared" ca="1" si="6"/>
        <v>0</v>
      </c>
      <c r="T66" s="15">
        <f t="shared" ca="1" si="7"/>
        <v>0</v>
      </c>
      <c r="U66" s="15">
        <f t="shared" ca="1" si="8"/>
        <v>0</v>
      </c>
      <c r="V66" s="28">
        <f t="shared" ca="1" si="11"/>
        <v>0</v>
      </c>
    </row>
    <row r="67" spans="1:22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31">
        <f t="shared" ca="1" si="9"/>
        <v>230</v>
      </c>
      <c r="G67" s="21">
        <f ca="1">SUMIFS(historico_incidencia_concello[[Ajuste]:[Ajuste]],historico_incidencia_concello[[NOME]:[NOME]],$B67,historico_incidencia_concello[[Fecha]:[Fecha]],O$4)</f>
        <v>5</v>
      </c>
      <c r="H67" s="21">
        <f ca="1">SUMIFS(historico_incidencia_concello[[Ajuste]:[Ajuste]],historico_incidencia_concello[[NOME]:[NOME]],$B67,historico_incidencia_concello[[Fecha]:[Fecha]],P$4)</f>
        <v>5</v>
      </c>
      <c r="I67" s="21">
        <f ca="1">SUMIFS(historico_incidencia_concello[[Ajuste]:[Ajuste]],historico_incidencia_concello[[NOME]:[NOME]],$B67,historico_incidencia_concello[[Fecha]:[Fecha]],Q$4)</f>
        <v>5</v>
      </c>
      <c r="J67" s="21">
        <f ca="1">SUMIFS(historico_incidencia_concello[[Ajuste]:[Ajuste]],historico_incidencia_concello[[NOME]:[NOME]],$B67,historico_incidencia_concello[[Fecha]:[Fecha]],R$4)</f>
        <v>0</v>
      </c>
      <c r="K67" s="21">
        <f ca="1">SUMIFS(historico_incidencia_concello[[Ajuste]:[Ajuste]],historico_incidencia_concello[[NOME]:[NOME]],$B67,historico_incidencia_concello[[Fecha]:[Fecha]],S$4)</f>
        <v>0</v>
      </c>
      <c r="L67" s="21">
        <f ca="1">SUMIFS(historico_incidencia_concello[[Ajuste]:[Ajuste]],historico_incidencia_concello[[NOME]:[NOME]],$B67,historico_incidencia_concello[[Fecha]:[Fecha]],T$4)</f>
        <v>0</v>
      </c>
      <c r="M67" s="21">
        <f ca="1">SUMIFS(historico_incidencia_concello[[Ajuste]:[Ajuste]],historico_incidencia_concello[[NOME]:[NOME]],$B67,historico_incidencia_concello[[Fecha]:[Fecha]],U$4)</f>
        <v>0</v>
      </c>
      <c r="N67" s="21">
        <f t="shared" ca="1" si="10"/>
        <v>230</v>
      </c>
      <c r="O67" s="15">
        <f t="shared" ca="1" si="2"/>
        <v>177.43080198722498</v>
      </c>
      <c r="P67" s="15">
        <f t="shared" ca="1" si="3"/>
        <v>177.43080198722498</v>
      </c>
      <c r="Q67" s="15">
        <f t="shared" ca="1" si="4"/>
        <v>177.43080198722498</v>
      </c>
      <c r="R67" s="15">
        <f t="shared" ca="1" si="5"/>
        <v>0</v>
      </c>
      <c r="S67" s="15">
        <f t="shared" ca="1" si="6"/>
        <v>0</v>
      </c>
      <c r="T67" s="15">
        <f t="shared" ca="1" si="7"/>
        <v>0</v>
      </c>
      <c r="U67" s="15">
        <f t="shared" ca="1" si="8"/>
        <v>0</v>
      </c>
      <c r="V67" s="29">
        <f t="shared" ca="1" si="11"/>
        <v>0</v>
      </c>
    </row>
    <row r="68" spans="1:22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31">
        <f t="shared" ca="1" si="9"/>
        <v>102</v>
      </c>
      <c r="G68" s="21">
        <f ca="1">SUMIFS(historico_incidencia_concello[[Ajuste]:[Ajuste]],historico_incidencia_concello[[NOME]:[NOME]],$B68,historico_incidencia_concello[[Fecha]:[Fecha]],O$4)</f>
        <v>5</v>
      </c>
      <c r="H68" s="21">
        <f ca="1">SUMIFS(historico_incidencia_concello[[Ajuste]:[Ajuste]],historico_incidencia_concello[[NOME]:[NOME]],$B68,historico_incidencia_concello[[Fecha]:[Fecha]],P$4)</f>
        <v>5</v>
      </c>
      <c r="I68" s="21">
        <f ca="1">SUMIFS(historico_incidencia_concello[[Ajuste]:[Ajuste]],historico_incidencia_concello[[NOME]:[NOME]],$B68,historico_incidencia_concello[[Fecha]:[Fecha]],Q$4)</f>
        <v>5</v>
      </c>
      <c r="J68" s="21">
        <f ca="1">SUMIFS(historico_incidencia_concello[[Ajuste]:[Ajuste]],historico_incidencia_concello[[NOME]:[NOME]],$B68,historico_incidencia_concello[[Fecha]:[Fecha]],R$4)</f>
        <v>5</v>
      </c>
      <c r="K68" s="21">
        <f ca="1">SUMIFS(historico_incidencia_concello[[Ajuste]:[Ajuste]],historico_incidencia_concello[[NOME]:[NOME]],$B68,historico_incidencia_concello[[Fecha]:[Fecha]],S$4)</f>
        <v>5</v>
      </c>
      <c r="L68" s="21">
        <f ca="1">SUMIFS(historico_incidencia_concello[[Ajuste]:[Ajuste]],historico_incidencia_concello[[NOME]:[NOME]],$B68,historico_incidencia_concello[[Fecha]:[Fecha]],T$4)</f>
        <v>5</v>
      </c>
      <c r="M68" s="21">
        <f ca="1">SUMIFS(historico_incidencia_concello[[Ajuste]:[Ajuste]],historico_incidencia_concello[[NOME]:[NOME]],$B68,historico_incidencia_concello[[Fecha]:[Fecha]],U$4)</f>
        <v>5</v>
      </c>
      <c r="N68" s="21">
        <f t="shared" ca="1" si="10"/>
        <v>150</v>
      </c>
      <c r="O68" s="15">
        <f t="shared" ca="1" si="2"/>
        <v>165.23463317911435</v>
      </c>
      <c r="P68" s="15">
        <f t="shared" ca="1" si="3"/>
        <v>165.23463317911435</v>
      </c>
      <c r="Q68" s="15">
        <f t="shared" ca="1" si="4"/>
        <v>165.23463317911435</v>
      </c>
      <c r="R68" s="15">
        <f t="shared" ca="1" si="5"/>
        <v>165.23463317911435</v>
      </c>
      <c r="S68" s="15">
        <f t="shared" ca="1" si="6"/>
        <v>165.23463317911435</v>
      </c>
      <c r="T68" s="15">
        <f t="shared" ca="1" si="7"/>
        <v>165.23463317911435</v>
      </c>
      <c r="U68" s="15">
        <f t="shared" ca="1" si="8"/>
        <v>165.23463317911435</v>
      </c>
      <c r="V68" s="28">
        <f t="shared" ca="1" si="11"/>
        <v>1</v>
      </c>
    </row>
    <row r="69" spans="1:22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31">
        <f t="shared" ca="1" si="9"/>
        <v>102</v>
      </c>
      <c r="G69" s="21">
        <f ca="1">SUMIFS(historico_incidencia_concello[[Ajuste]:[Ajuste]],historico_incidencia_concello[[NOME]:[NOME]],$B69,historico_incidencia_concello[[Fecha]:[Fecha]],O$4)</f>
        <v>5</v>
      </c>
      <c r="H69" s="21">
        <f ca="1">SUMIFS(historico_incidencia_concello[[Ajuste]:[Ajuste]],historico_incidencia_concello[[NOME]:[NOME]],$B69,historico_incidencia_concello[[Fecha]:[Fecha]],P$4)</f>
        <v>5</v>
      </c>
      <c r="I69" s="21">
        <f ca="1">SUMIFS(historico_incidencia_concello[[Ajuste]:[Ajuste]],historico_incidencia_concello[[NOME]:[NOME]],$B69,historico_incidencia_concello[[Fecha]:[Fecha]],Q$4)</f>
        <v>5</v>
      </c>
      <c r="J69" s="21">
        <f ca="1">SUMIFS(historico_incidencia_concello[[Ajuste]:[Ajuste]],historico_incidencia_concello[[NOME]:[NOME]],$B69,historico_incidencia_concello[[Fecha]:[Fecha]],R$4)</f>
        <v>5</v>
      </c>
      <c r="K69" s="21">
        <f ca="1">SUMIFS(historico_incidencia_concello[[Ajuste]:[Ajuste]],historico_incidencia_concello[[NOME]:[NOME]],$B69,historico_incidencia_concello[[Fecha]:[Fecha]],S$4)</f>
        <v>5</v>
      </c>
      <c r="L69" s="21">
        <f ca="1">SUMIFS(historico_incidencia_concello[[Ajuste]:[Ajuste]],historico_incidencia_concello[[NOME]:[NOME]],$B69,historico_incidencia_concello[[Fecha]:[Fecha]],T$4)</f>
        <v>5</v>
      </c>
      <c r="M69" s="21">
        <f ca="1">SUMIFS(historico_incidencia_concello[[Ajuste]:[Ajuste]],historico_incidencia_concello[[NOME]:[NOME]],$B69,historico_incidencia_concello[[Fecha]:[Fecha]],U$4)</f>
        <v>5</v>
      </c>
      <c r="N69" s="21">
        <f t="shared" ca="1" si="10"/>
        <v>53</v>
      </c>
      <c r="O69" s="15">
        <f t="shared" ref="O69:O132" ca="1" si="12">(100000*G69)/$E69</f>
        <v>337.60972316002699</v>
      </c>
      <c r="P69" s="15">
        <f t="shared" ref="P69:P132" ca="1" si="13">(100000*H69)/$E69</f>
        <v>337.60972316002699</v>
      </c>
      <c r="Q69" s="15">
        <f t="shared" ref="Q69:Q132" ca="1" si="14">(100000*I69)/$E69</f>
        <v>337.60972316002699</v>
      </c>
      <c r="R69" s="15">
        <f t="shared" ref="R69:R132" ca="1" si="15">(100000*J69)/$E69</f>
        <v>337.60972316002699</v>
      </c>
      <c r="S69" s="15">
        <f t="shared" ref="S69:S132" ca="1" si="16">(100000*K69)/$E69</f>
        <v>337.60972316002699</v>
      </c>
      <c r="T69" s="15">
        <f t="shared" ref="T69:U132" ca="1" si="17">(100000*L69)/$E69</f>
        <v>337.60972316002699</v>
      </c>
      <c r="U69" s="15">
        <f t="shared" ca="1" si="17"/>
        <v>337.60972316002699</v>
      </c>
      <c r="V69" s="29">
        <f t="shared" ca="1" si="11"/>
        <v>1</v>
      </c>
    </row>
    <row r="70" spans="1:22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31">
        <f t="shared" ref="F70:F133" ca="1" si="18">_xlfn.RANK.EQ(M70,M$5:M$317,0)</f>
        <v>102</v>
      </c>
      <c r="G70" s="21">
        <f ca="1">SUMIFS(historico_incidencia_concello[[Ajuste]:[Ajuste]],historico_incidencia_concello[[NOME]:[NOME]],$B70,historico_incidencia_concello[[Fecha]:[Fecha]],O$4)</f>
        <v>13</v>
      </c>
      <c r="H70" s="21">
        <f ca="1">SUMIFS(historico_incidencia_concello[[Ajuste]:[Ajuste]],historico_incidencia_concello[[NOME]:[NOME]],$B70,historico_incidencia_concello[[Fecha]:[Fecha]],P$4)</f>
        <v>12</v>
      </c>
      <c r="I70" s="21">
        <f ca="1">SUMIFS(historico_incidencia_concello[[Ajuste]:[Ajuste]],historico_incidencia_concello[[NOME]:[NOME]],$B70,historico_incidencia_concello[[Fecha]:[Fecha]],Q$4)</f>
        <v>11</v>
      </c>
      <c r="J70" s="21">
        <f ca="1">SUMIFS(historico_incidencia_concello[[Ajuste]:[Ajuste]],historico_incidencia_concello[[NOME]:[NOME]],$B70,historico_incidencia_concello[[Fecha]:[Fecha]],R$4)</f>
        <v>12</v>
      </c>
      <c r="K70" s="21">
        <f ca="1">SUMIFS(historico_incidencia_concello[[Ajuste]:[Ajuste]],historico_incidencia_concello[[NOME]:[NOME]],$B70,historico_incidencia_concello[[Fecha]:[Fecha]],S$4)</f>
        <v>13</v>
      </c>
      <c r="L70" s="21">
        <f ca="1">SUMIFS(historico_incidencia_concello[[Ajuste]:[Ajuste]],historico_incidencia_concello[[NOME]:[NOME]],$B70,historico_incidencia_concello[[Fecha]:[Fecha]],T$4)</f>
        <v>12</v>
      </c>
      <c r="M70" s="21">
        <f ca="1">SUMIFS(historico_incidencia_concello[[Ajuste]:[Ajuste]],historico_incidencia_concello[[NOME]:[NOME]],$B70,historico_incidencia_concello[[Fecha]:[Fecha]],U$4)</f>
        <v>5</v>
      </c>
      <c r="N70" s="21">
        <f t="shared" ref="N70:N133" ca="1" si="19">_xlfn.RANK.EQ(U70,U$5:U$317)</f>
        <v>219</v>
      </c>
      <c r="O70" s="15">
        <f t="shared" ca="1" si="12"/>
        <v>135.58614935335837</v>
      </c>
      <c r="P70" s="15">
        <f t="shared" ca="1" si="13"/>
        <v>125.15644555694618</v>
      </c>
      <c r="Q70" s="15">
        <f t="shared" ca="1" si="14"/>
        <v>114.726741760534</v>
      </c>
      <c r="R70" s="15">
        <f t="shared" ca="1" si="15"/>
        <v>125.15644555694618</v>
      </c>
      <c r="S70" s="15">
        <f t="shared" ca="1" si="16"/>
        <v>135.58614935335837</v>
      </c>
      <c r="T70" s="15">
        <f t="shared" ca="1" si="17"/>
        <v>125.15644555694618</v>
      </c>
      <c r="U70" s="15">
        <f t="shared" ca="1" si="17"/>
        <v>52.148518982060907</v>
      </c>
      <c r="V70" s="28">
        <f t="shared" ref="V70:V133" ca="1" si="20">IF(AVERAGE(O70:U70)=0,0,U70/AVERAGE(O70:U70))</f>
        <v>0.44871794871794873</v>
      </c>
    </row>
    <row r="71" spans="1:22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31">
        <f t="shared" ca="1" si="18"/>
        <v>102</v>
      </c>
      <c r="G71" s="21">
        <f ca="1">SUMIFS(historico_incidencia_concello[[Ajuste]:[Ajuste]],historico_incidencia_concello[[NOME]:[NOME]],$B71,historico_incidencia_concello[[Fecha]:[Fecha]],O$4)</f>
        <v>5</v>
      </c>
      <c r="H71" s="21">
        <f ca="1">SUMIFS(historico_incidencia_concello[[Ajuste]:[Ajuste]],historico_incidencia_concello[[NOME]:[NOME]],$B71,historico_incidencia_concello[[Fecha]:[Fecha]],P$4)</f>
        <v>5</v>
      </c>
      <c r="I71" s="21">
        <f ca="1">SUMIFS(historico_incidencia_concello[[Ajuste]:[Ajuste]],historico_incidencia_concello[[NOME]:[NOME]],$B71,historico_incidencia_concello[[Fecha]:[Fecha]],Q$4)</f>
        <v>5</v>
      </c>
      <c r="J71" s="21">
        <f ca="1">SUMIFS(historico_incidencia_concello[[Ajuste]:[Ajuste]],historico_incidencia_concello[[NOME]:[NOME]],$B71,historico_incidencia_concello[[Fecha]:[Fecha]],R$4)</f>
        <v>5</v>
      </c>
      <c r="K71" s="21">
        <f ca="1">SUMIFS(historico_incidencia_concello[[Ajuste]:[Ajuste]],historico_incidencia_concello[[NOME]:[NOME]],$B71,historico_incidencia_concello[[Fecha]:[Fecha]],S$4)</f>
        <v>5</v>
      </c>
      <c r="L71" s="21">
        <f ca="1">SUMIFS(historico_incidencia_concello[[Ajuste]:[Ajuste]],historico_incidencia_concello[[NOME]:[NOME]],$B71,historico_incidencia_concello[[Fecha]:[Fecha]],T$4)</f>
        <v>5</v>
      </c>
      <c r="M71" s="21">
        <f ca="1">SUMIFS(historico_incidencia_concello[[Ajuste]:[Ajuste]],historico_incidencia_concello[[NOME]:[NOME]],$B71,historico_incidencia_concello[[Fecha]:[Fecha]],U$4)</f>
        <v>5</v>
      </c>
      <c r="N71" s="21">
        <f t="shared" ca="1" si="19"/>
        <v>104</v>
      </c>
      <c r="O71" s="15">
        <f t="shared" ca="1" si="12"/>
        <v>227.99817601459188</v>
      </c>
      <c r="P71" s="15">
        <f t="shared" ca="1" si="13"/>
        <v>227.99817601459188</v>
      </c>
      <c r="Q71" s="15">
        <f t="shared" ca="1" si="14"/>
        <v>227.99817601459188</v>
      </c>
      <c r="R71" s="15">
        <f t="shared" ca="1" si="15"/>
        <v>227.99817601459188</v>
      </c>
      <c r="S71" s="15">
        <f t="shared" ca="1" si="16"/>
        <v>227.99817601459188</v>
      </c>
      <c r="T71" s="15">
        <f t="shared" ca="1" si="17"/>
        <v>227.99817601459188</v>
      </c>
      <c r="U71" s="15">
        <f t="shared" ca="1" si="17"/>
        <v>227.99817601459188</v>
      </c>
      <c r="V71" s="29">
        <f t="shared" ca="1" si="20"/>
        <v>0.99999999999999978</v>
      </c>
    </row>
    <row r="72" spans="1:22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31">
        <f t="shared" ca="1" si="18"/>
        <v>57</v>
      </c>
      <c r="G72" s="21">
        <f ca="1">SUMIFS(historico_incidencia_concello[[Ajuste]:[Ajuste]],historico_incidencia_concello[[NOME]:[NOME]],$B72,historico_incidencia_concello[[Fecha]:[Fecha]],O$4)</f>
        <v>22</v>
      </c>
      <c r="H72" s="21">
        <f ca="1">SUMIFS(historico_incidencia_concello[[Ajuste]:[Ajuste]],historico_incidencia_concello[[NOME]:[NOME]],$B72,historico_incidencia_concello[[Fecha]:[Fecha]],P$4)</f>
        <v>21</v>
      </c>
      <c r="I72" s="21">
        <f ca="1">SUMIFS(historico_incidencia_concello[[Ajuste]:[Ajuste]],historico_incidencia_concello[[NOME]:[NOME]],$B72,historico_incidencia_concello[[Fecha]:[Fecha]],Q$4)</f>
        <v>21</v>
      </c>
      <c r="J72" s="21">
        <f ca="1">SUMIFS(historico_incidencia_concello[[Ajuste]:[Ajuste]],historico_incidencia_concello[[NOME]:[NOME]],$B72,historico_incidencia_concello[[Fecha]:[Fecha]],R$4)</f>
        <v>19</v>
      </c>
      <c r="K72" s="21">
        <f ca="1">SUMIFS(historico_incidencia_concello[[Ajuste]:[Ajuste]],historico_incidencia_concello[[NOME]:[NOME]],$B72,historico_incidencia_concello[[Fecha]:[Fecha]],S$4)</f>
        <v>18</v>
      </c>
      <c r="L72" s="21">
        <f ca="1">SUMIFS(historico_incidencia_concello[[Ajuste]:[Ajuste]],historico_incidencia_concello[[NOME]:[NOME]],$B72,historico_incidencia_concello[[Fecha]:[Fecha]],T$4)</f>
        <v>19</v>
      </c>
      <c r="M72" s="21">
        <f ca="1">SUMIFS(historico_incidencia_concello[[Ajuste]:[Ajuste]],historico_incidencia_concello[[NOME]:[NOME]],$B72,historico_incidencia_concello[[Fecha]:[Fecha]],U$4)</f>
        <v>20</v>
      </c>
      <c r="N72" s="21">
        <f t="shared" ca="1" si="19"/>
        <v>39</v>
      </c>
      <c r="O72" s="15">
        <f t="shared" ca="1" si="12"/>
        <v>435.47110055423593</v>
      </c>
      <c r="P72" s="15">
        <f t="shared" ca="1" si="13"/>
        <v>415.67695961995247</v>
      </c>
      <c r="Q72" s="15">
        <f t="shared" ca="1" si="14"/>
        <v>415.67695961995247</v>
      </c>
      <c r="R72" s="15">
        <f t="shared" ca="1" si="15"/>
        <v>376.0886777513856</v>
      </c>
      <c r="S72" s="15">
        <f t="shared" ca="1" si="16"/>
        <v>356.29453681710214</v>
      </c>
      <c r="T72" s="15">
        <f t="shared" ca="1" si="17"/>
        <v>376.0886777513856</v>
      </c>
      <c r="U72" s="15">
        <f t="shared" ca="1" si="17"/>
        <v>395.88281868566906</v>
      </c>
      <c r="V72" s="28">
        <f t="shared" ca="1" si="20"/>
        <v>1.0000000000000002</v>
      </c>
    </row>
    <row r="73" spans="1:22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31">
        <f t="shared" ca="1" si="18"/>
        <v>102</v>
      </c>
      <c r="G73" s="21">
        <f ca="1">SUMIFS(historico_incidencia_concello[[Ajuste]:[Ajuste]],historico_incidencia_concello[[NOME]:[NOME]],$B73,historico_incidencia_concello[[Fecha]:[Fecha]],O$4)</f>
        <v>5</v>
      </c>
      <c r="H73" s="21">
        <f ca="1">SUMIFS(historico_incidencia_concello[[Ajuste]:[Ajuste]],historico_incidencia_concello[[NOME]:[NOME]],$B73,historico_incidencia_concello[[Fecha]:[Fecha]],P$4)</f>
        <v>5</v>
      </c>
      <c r="I73" s="21">
        <f ca="1">SUMIFS(historico_incidencia_concello[[Ajuste]:[Ajuste]],historico_incidencia_concello[[NOME]:[NOME]],$B73,historico_incidencia_concello[[Fecha]:[Fecha]],Q$4)</f>
        <v>5</v>
      </c>
      <c r="J73" s="21">
        <f ca="1">SUMIFS(historico_incidencia_concello[[Ajuste]:[Ajuste]],historico_incidencia_concello[[NOME]:[NOME]],$B73,historico_incidencia_concello[[Fecha]:[Fecha]],R$4)</f>
        <v>5</v>
      </c>
      <c r="K73" s="21">
        <f ca="1">SUMIFS(historico_incidencia_concello[[Ajuste]:[Ajuste]],historico_incidencia_concello[[NOME]:[NOME]],$B73,historico_incidencia_concello[[Fecha]:[Fecha]],S$4)</f>
        <v>5</v>
      </c>
      <c r="L73" s="21">
        <f ca="1">SUMIFS(historico_incidencia_concello[[Ajuste]:[Ajuste]],historico_incidencia_concello[[NOME]:[NOME]],$B73,historico_incidencia_concello[[Fecha]:[Fecha]],T$4)</f>
        <v>5</v>
      </c>
      <c r="M73" s="21">
        <f ca="1">SUMIFS(historico_incidencia_concello[[Ajuste]:[Ajuste]],historico_incidencia_concello[[NOME]:[NOME]],$B73,historico_incidencia_concello[[Fecha]:[Fecha]],U$4)</f>
        <v>5</v>
      </c>
      <c r="N73" s="21">
        <f t="shared" ca="1" si="19"/>
        <v>133</v>
      </c>
      <c r="O73" s="15">
        <f t="shared" ca="1" si="12"/>
        <v>191.05846388995033</v>
      </c>
      <c r="P73" s="15">
        <f t="shared" ca="1" si="13"/>
        <v>191.05846388995033</v>
      </c>
      <c r="Q73" s="15">
        <f t="shared" ca="1" si="14"/>
        <v>191.05846388995033</v>
      </c>
      <c r="R73" s="15">
        <f t="shared" ca="1" si="15"/>
        <v>191.05846388995033</v>
      </c>
      <c r="S73" s="15">
        <f t="shared" ca="1" si="16"/>
        <v>191.05846388995033</v>
      </c>
      <c r="T73" s="15">
        <f t="shared" ca="1" si="17"/>
        <v>191.05846388995033</v>
      </c>
      <c r="U73" s="15">
        <f t="shared" ca="1" si="17"/>
        <v>191.05846388995033</v>
      </c>
      <c r="V73" s="29">
        <f t="shared" ca="1" si="20"/>
        <v>0.99999999999999989</v>
      </c>
    </row>
    <row r="74" spans="1:22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31">
        <f t="shared" ca="1" si="18"/>
        <v>230</v>
      </c>
      <c r="G74" s="21">
        <f ca="1">SUMIFS(historico_incidencia_concello[[Ajuste]:[Ajuste]],historico_incidencia_concello[[NOME]:[NOME]],$B74,historico_incidencia_concello[[Fecha]:[Fecha]],O$4)</f>
        <v>0</v>
      </c>
      <c r="H74" s="21">
        <f ca="1">SUMIFS(historico_incidencia_concello[[Ajuste]:[Ajuste]],historico_incidencia_concello[[NOME]:[NOME]],$B74,historico_incidencia_concello[[Fecha]:[Fecha]],P$4)</f>
        <v>0</v>
      </c>
      <c r="I74" s="21">
        <f ca="1">SUMIFS(historico_incidencia_concello[[Ajuste]:[Ajuste]],historico_incidencia_concello[[NOME]:[NOME]],$B74,historico_incidencia_concello[[Fecha]:[Fecha]],Q$4)</f>
        <v>0</v>
      </c>
      <c r="J74" s="21">
        <f ca="1">SUMIFS(historico_incidencia_concello[[Ajuste]:[Ajuste]],historico_incidencia_concello[[NOME]:[NOME]],$B74,historico_incidencia_concello[[Fecha]:[Fecha]],R$4)</f>
        <v>0</v>
      </c>
      <c r="K74" s="21">
        <f ca="1">SUMIFS(historico_incidencia_concello[[Ajuste]:[Ajuste]],historico_incidencia_concello[[NOME]:[NOME]],$B74,historico_incidencia_concello[[Fecha]:[Fecha]],S$4)</f>
        <v>0</v>
      </c>
      <c r="L74" s="21">
        <f ca="1">SUMIFS(historico_incidencia_concello[[Ajuste]:[Ajuste]],historico_incidencia_concello[[NOME]:[NOME]],$B74,historico_incidencia_concello[[Fecha]:[Fecha]],T$4)</f>
        <v>0</v>
      </c>
      <c r="M74" s="21">
        <f ca="1">SUMIFS(historico_incidencia_concello[[Ajuste]:[Ajuste]],historico_incidencia_concello[[NOME]:[NOME]],$B74,historico_incidencia_concello[[Fecha]:[Fecha]],U$4)</f>
        <v>0</v>
      </c>
      <c r="N74" s="21">
        <f t="shared" ca="1" si="19"/>
        <v>230</v>
      </c>
      <c r="O74" s="15">
        <f t="shared" ca="1" si="12"/>
        <v>0</v>
      </c>
      <c r="P74" s="15">
        <f t="shared" ca="1" si="13"/>
        <v>0</v>
      </c>
      <c r="Q74" s="15">
        <f t="shared" ca="1" si="14"/>
        <v>0</v>
      </c>
      <c r="R74" s="15">
        <f t="shared" ca="1" si="15"/>
        <v>0</v>
      </c>
      <c r="S74" s="15">
        <f t="shared" ca="1" si="16"/>
        <v>0</v>
      </c>
      <c r="T74" s="15">
        <f t="shared" ca="1" si="17"/>
        <v>0</v>
      </c>
      <c r="U74" s="15">
        <f t="shared" ca="1" si="17"/>
        <v>0</v>
      </c>
      <c r="V74" s="28">
        <f t="shared" ca="1" si="20"/>
        <v>0</v>
      </c>
    </row>
    <row r="75" spans="1:22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31">
        <f t="shared" ca="1" si="18"/>
        <v>102</v>
      </c>
      <c r="G75" s="21">
        <f ca="1">SUMIFS(historico_incidencia_concello[[Ajuste]:[Ajuste]],historico_incidencia_concello[[NOME]:[NOME]],$B75,historico_incidencia_concello[[Fecha]:[Fecha]],O$4)</f>
        <v>5</v>
      </c>
      <c r="H75" s="21">
        <f ca="1">SUMIFS(historico_incidencia_concello[[Ajuste]:[Ajuste]],historico_incidencia_concello[[NOME]:[NOME]],$B75,historico_incidencia_concello[[Fecha]:[Fecha]],P$4)</f>
        <v>5</v>
      </c>
      <c r="I75" s="21">
        <f ca="1">SUMIFS(historico_incidencia_concello[[Ajuste]:[Ajuste]],historico_incidencia_concello[[NOME]:[NOME]],$B75,historico_incidencia_concello[[Fecha]:[Fecha]],Q$4)</f>
        <v>5</v>
      </c>
      <c r="J75" s="21">
        <f ca="1">SUMIFS(historico_incidencia_concello[[Ajuste]:[Ajuste]],historico_incidencia_concello[[NOME]:[NOME]],$B75,historico_incidencia_concello[[Fecha]:[Fecha]],R$4)</f>
        <v>5</v>
      </c>
      <c r="K75" s="21">
        <f ca="1">SUMIFS(historico_incidencia_concello[[Ajuste]:[Ajuste]],historico_incidencia_concello[[NOME]:[NOME]],$B75,historico_incidencia_concello[[Fecha]:[Fecha]],S$4)</f>
        <v>10</v>
      </c>
      <c r="L75" s="21">
        <f ca="1">SUMIFS(historico_incidencia_concello[[Ajuste]:[Ajuste]],historico_incidencia_concello[[NOME]:[NOME]],$B75,historico_incidencia_concello[[Fecha]:[Fecha]],T$4)</f>
        <v>5</v>
      </c>
      <c r="M75" s="21">
        <f ca="1">SUMIFS(historico_incidencia_concello[[Ajuste]:[Ajuste]],historico_incidencia_concello[[NOME]:[NOME]],$B75,historico_incidencia_concello[[Fecha]:[Fecha]],U$4)</f>
        <v>5</v>
      </c>
      <c r="N75" s="21">
        <f t="shared" ca="1" si="19"/>
        <v>181</v>
      </c>
      <c r="O75" s="15">
        <f t="shared" ca="1" si="12"/>
        <v>118.28720132481665</v>
      </c>
      <c r="P75" s="15">
        <f t="shared" ca="1" si="13"/>
        <v>118.28720132481665</v>
      </c>
      <c r="Q75" s="15">
        <f t="shared" ca="1" si="14"/>
        <v>118.28720132481665</v>
      </c>
      <c r="R75" s="15">
        <f t="shared" ca="1" si="15"/>
        <v>118.28720132481665</v>
      </c>
      <c r="S75" s="15">
        <f t="shared" ca="1" si="16"/>
        <v>236.5744026496333</v>
      </c>
      <c r="T75" s="15">
        <f t="shared" ca="1" si="17"/>
        <v>118.28720132481665</v>
      </c>
      <c r="U75" s="15">
        <f t="shared" ca="1" si="17"/>
        <v>118.28720132481665</v>
      </c>
      <c r="V75" s="29">
        <f t="shared" ca="1" si="20"/>
        <v>0.875</v>
      </c>
    </row>
    <row r="76" spans="1:22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31">
        <f t="shared" ca="1" si="18"/>
        <v>59</v>
      </c>
      <c r="G76" s="21">
        <f ca="1">SUMIFS(historico_incidencia_concello[[Ajuste]:[Ajuste]],historico_incidencia_concello[[NOME]:[NOME]],$B76,historico_incidencia_concello[[Fecha]:[Fecha]],O$4)</f>
        <v>17</v>
      </c>
      <c r="H76" s="21">
        <f ca="1">SUMIFS(historico_incidencia_concello[[Ajuste]:[Ajuste]],historico_incidencia_concello[[NOME]:[NOME]],$B76,historico_incidencia_concello[[Fecha]:[Fecha]],P$4)</f>
        <v>15</v>
      </c>
      <c r="I76" s="21">
        <f ca="1">SUMIFS(historico_incidencia_concello[[Ajuste]:[Ajuste]],historico_incidencia_concello[[NOME]:[NOME]],$B76,historico_incidencia_concello[[Fecha]:[Fecha]],Q$4)</f>
        <v>18</v>
      </c>
      <c r="J76" s="21">
        <f ca="1">SUMIFS(historico_incidencia_concello[[Ajuste]:[Ajuste]],historico_incidencia_concello[[NOME]:[NOME]],$B76,historico_incidencia_concello[[Fecha]:[Fecha]],R$4)</f>
        <v>17</v>
      </c>
      <c r="K76" s="21">
        <f ca="1">SUMIFS(historico_incidencia_concello[[Ajuste]:[Ajuste]],historico_incidencia_concello[[NOME]:[NOME]],$B76,historico_incidencia_concello[[Fecha]:[Fecha]],S$4)</f>
        <v>23</v>
      </c>
      <c r="L76" s="21">
        <f ca="1">SUMIFS(historico_incidencia_concello[[Ajuste]:[Ajuste]],historico_incidencia_concello[[NOME]:[NOME]],$B76,historico_incidencia_concello[[Fecha]:[Fecha]],T$4)</f>
        <v>20</v>
      </c>
      <c r="M76" s="21">
        <f ca="1">SUMIFS(historico_incidencia_concello[[Ajuste]:[Ajuste]],historico_incidencia_concello[[NOME]:[NOME]],$B76,historico_incidencia_concello[[Fecha]:[Fecha]],U$4)</f>
        <v>19</v>
      </c>
      <c r="N76" s="21">
        <f t="shared" ca="1" si="19"/>
        <v>102</v>
      </c>
      <c r="O76" s="15">
        <f t="shared" ca="1" si="12"/>
        <v>207.51953125</v>
      </c>
      <c r="P76" s="15">
        <f t="shared" ca="1" si="13"/>
        <v>183.10546875</v>
      </c>
      <c r="Q76" s="15">
        <f t="shared" ca="1" si="14"/>
        <v>219.7265625</v>
      </c>
      <c r="R76" s="15">
        <f t="shared" ca="1" si="15"/>
        <v>207.51953125</v>
      </c>
      <c r="S76" s="15">
        <f t="shared" ca="1" si="16"/>
        <v>280.76171875</v>
      </c>
      <c r="T76" s="15">
        <f t="shared" ca="1" si="17"/>
        <v>244.140625</v>
      </c>
      <c r="U76" s="15">
        <f t="shared" ca="1" si="17"/>
        <v>231.93359375</v>
      </c>
      <c r="V76" s="28">
        <f t="shared" ca="1" si="20"/>
        <v>1.0310077519379846</v>
      </c>
    </row>
    <row r="77" spans="1:22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31">
        <f t="shared" ca="1" si="18"/>
        <v>230</v>
      </c>
      <c r="G77" s="21">
        <f ca="1">SUMIFS(historico_incidencia_concello[[Ajuste]:[Ajuste]],historico_incidencia_concello[[NOME]:[NOME]],$B77,historico_incidencia_concello[[Fecha]:[Fecha]],O$4)</f>
        <v>5</v>
      </c>
      <c r="H77" s="21">
        <f ca="1">SUMIFS(historico_incidencia_concello[[Ajuste]:[Ajuste]],historico_incidencia_concello[[NOME]:[NOME]],$B77,historico_incidencia_concello[[Fecha]:[Fecha]],P$4)</f>
        <v>5</v>
      </c>
      <c r="I77" s="21">
        <f ca="1">SUMIFS(historico_incidencia_concello[[Ajuste]:[Ajuste]],historico_incidencia_concello[[NOME]:[NOME]],$B77,historico_incidencia_concello[[Fecha]:[Fecha]],Q$4)</f>
        <v>5</v>
      </c>
      <c r="J77" s="21">
        <f ca="1">SUMIFS(historico_incidencia_concello[[Ajuste]:[Ajuste]],historico_incidencia_concello[[NOME]:[NOME]],$B77,historico_incidencia_concello[[Fecha]:[Fecha]],R$4)</f>
        <v>5</v>
      </c>
      <c r="K77" s="21">
        <f ca="1">SUMIFS(historico_incidencia_concello[[Ajuste]:[Ajuste]],historico_incidencia_concello[[NOME]:[NOME]],$B77,historico_incidencia_concello[[Fecha]:[Fecha]],S$4)</f>
        <v>0</v>
      </c>
      <c r="L77" s="21">
        <f ca="1">SUMIFS(historico_incidencia_concello[[Ajuste]:[Ajuste]],historico_incidencia_concello[[NOME]:[NOME]],$B77,historico_incidencia_concello[[Fecha]:[Fecha]],T$4)</f>
        <v>0</v>
      </c>
      <c r="M77" s="21">
        <f ca="1">SUMIFS(historico_incidencia_concello[[Ajuste]:[Ajuste]],historico_incidencia_concello[[NOME]:[NOME]],$B77,historico_incidencia_concello[[Fecha]:[Fecha]],U$4)</f>
        <v>0</v>
      </c>
      <c r="N77" s="21">
        <f t="shared" ca="1" si="19"/>
        <v>230</v>
      </c>
      <c r="O77" s="15">
        <f t="shared" ca="1" si="12"/>
        <v>143.63688595231255</v>
      </c>
      <c r="P77" s="15">
        <f t="shared" ca="1" si="13"/>
        <v>143.63688595231255</v>
      </c>
      <c r="Q77" s="15">
        <f t="shared" ca="1" si="14"/>
        <v>143.63688595231255</v>
      </c>
      <c r="R77" s="15">
        <f t="shared" ca="1" si="15"/>
        <v>143.63688595231255</v>
      </c>
      <c r="S77" s="15">
        <f t="shared" ca="1" si="16"/>
        <v>0</v>
      </c>
      <c r="T77" s="15">
        <f t="shared" ca="1" si="17"/>
        <v>0</v>
      </c>
      <c r="U77" s="15">
        <f t="shared" ca="1" si="17"/>
        <v>0</v>
      </c>
      <c r="V77" s="29">
        <f t="shared" ca="1" si="20"/>
        <v>0</v>
      </c>
    </row>
    <row r="78" spans="1:22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31">
        <f t="shared" ca="1" si="18"/>
        <v>59</v>
      </c>
      <c r="G78" s="21">
        <f ca="1">SUMIFS(historico_incidencia_concello[[Ajuste]:[Ajuste]],historico_incidencia_concello[[NOME]:[NOME]],$B78,historico_incidencia_concello[[Fecha]:[Fecha]],O$4)</f>
        <v>5</v>
      </c>
      <c r="H78" s="21">
        <f ca="1">SUMIFS(historico_incidencia_concello[[Ajuste]:[Ajuste]],historico_incidencia_concello[[NOME]:[NOME]],$B78,historico_incidencia_concello[[Fecha]:[Fecha]],P$4)</f>
        <v>11</v>
      </c>
      <c r="I78" s="21">
        <f ca="1">SUMIFS(historico_incidencia_concello[[Ajuste]:[Ajuste]],historico_incidencia_concello[[NOME]:[NOME]],$B78,historico_incidencia_concello[[Fecha]:[Fecha]],Q$4)</f>
        <v>11</v>
      </c>
      <c r="J78" s="21">
        <f ca="1">SUMIFS(historico_incidencia_concello[[Ajuste]:[Ajuste]],historico_incidencia_concello[[NOME]:[NOME]],$B78,historico_incidencia_concello[[Fecha]:[Fecha]],R$4)</f>
        <v>18</v>
      </c>
      <c r="K78" s="21">
        <f ca="1">SUMIFS(historico_incidencia_concello[[Ajuste]:[Ajuste]],historico_incidencia_concello[[NOME]:[NOME]],$B78,historico_incidencia_concello[[Fecha]:[Fecha]],S$4)</f>
        <v>18</v>
      </c>
      <c r="L78" s="21">
        <f ca="1">SUMIFS(historico_incidencia_concello[[Ajuste]:[Ajuste]],historico_incidencia_concello[[NOME]:[NOME]],$B78,historico_incidencia_concello[[Fecha]:[Fecha]],T$4)</f>
        <v>20</v>
      </c>
      <c r="M78" s="21">
        <f ca="1">SUMIFS(historico_incidencia_concello[[Ajuste]:[Ajuste]],historico_incidencia_concello[[NOME]:[NOME]],$B78,historico_incidencia_concello[[Fecha]:[Fecha]],U$4)</f>
        <v>19</v>
      </c>
      <c r="N78" s="21">
        <f t="shared" ca="1" si="19"/>
        <v>30</v>
      </c>
      <c r="O78" s="15">
        <f t="shared" ca="1" si="12"/>
        <v>111.50758251561106</v>
      </c>
      <c r="P78" s="15">
        <f t="shared" ca="1" si="13"/>
        <v>245.31668153434433</v>
      </c>
      <c r="Q78" s="15">
        <f t="shared" ca="1" si="14"/>
        <v>245.31668153434433</v>
      </c>
      <c r="R78" s="15">
        <f t="shared" ca="1" si="15"/>
        <v>401.42729705619985</v>
      </c>
      <c r="S78" s="15">
        <f t="shared" ca="1" si="16"/>
        <v>401.42729705619985</v>
      </c>
      <c r="T78" s="15">
        <f t="shared" ca="1" si="17"/>
        <v>446.03033006244425</v>
      </c>
      <c r="U78" s="15">
        <f t="shared" ca="1" si="17"/>
        <v>423.72881355932202</v>
      </c>
      <c r="V78" s="28">
        <f t="shared" ca="1" si="20"/>
        <v>1.3039215686274506</v>
      </c>
    </row>
    <row r="79" spans="1:22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31">
        <f t="shared" ca="1" si="18"/>
        <v>230</v>
      </c>
      <c r="G79" s="21">
        <f ca="1">SUMIFS(historico_incidencia_concello[[Ajuste]:[Ajuste]],historico_incidencia_concello[[NOME]:[NOME]],$B79,historico_incidencia_concello[[Fecha]:[Fecha]],O$4)</f>
        <v>0</v>
      </c>
      <c r="H79" s="21">
        <f ca="1">SUMIFS(historico_incidencia_concello[[Ajuste]:[Ajuste]],historico_incidencia_concello[[NOME]:[NOME]],$B79,historico_incidencia_concello[[Fecha]:[Fecha]],P$4)</f>
        <v>0</v>
      </c>
      <c r="I79" s="21">
        <f ca="1">SUMIFS(historico_incidencia_concello[[Ajuste]:[Ajuste]],historico_incidencia_concello[[NOME]:[NOME]],$B79,historico_incidencia_concello[[Fecha]:[Fecha]],Q$4)</f>
        <v>0</v>
      </c>
      <c r="J79" s="21">
        <f ca="1">SUMIFS(historico_incidencia_concello[[Ajuste]:[Ajuste]],historico_incidencia_concello[[NOME]:[NOME]],$B79,historico_incidencia_concello[[Fecha]:[Fecha]],R$4)</f>
        <v>0</v>
      </c>
      <c r="K79" s="21">
        <f ca="1">SUMIFS(historico_incidencia_concello[[Ajuste]:[Ajuste]],historico_incidencia_concello[[NOME]:[NOME]],$B79,historico_incidencia_concello[[Fecha]:[Fecha]],S$4)</f>
        <v>0</v>
      </c>
      <c r="L79" s="21">
        <f ca="1">SUMIFS(historico_incidencia_concello[[Ajuste]:[Ajuste]],historico_incidencia_concello[[NOME]:[NOME]],$B79,historico_incidencia_concello[[Fecha]:[Fecha]],T$4)</f>
        <v>0</v>
      </c>
      <c r="M79" s="21">
        <f ca="1">SUMIFS(historico_incidencia_concello[[Ajuste]:[Ajuste]],historico_incidencia_concello[[NOME]:[NOME]],$B79,historico_incidencia_concello[[Fecha]:[Fecha]],U$4)</f>
        <v>0</v>
      </c>
      <c r="N79" s="21">
        <f t="shared" ca="1" si="19"/>
        <v>230</v>
      </c>
      <c r="O79" s="15">
        <f t="shared" ca="1" si="12"/>
        <v>0</v>
      </c>
      <c r="P79" s="15">
        <f t="shared" ca="1" si="13"/>
        <v>0</v>
      </c>
      <c r="Q79" s="15">
        <f t="shared" ca="1" si="14"/>
        <v>0</v>
      </c>
      <c r="R79" s="15">
        <f t="shared" ca="1" si="15"/>
        <v>0</v>
      </c>
      <c r="S79" s="15">
        <f t="shared" ca="1" si="16"/>
        <v>0</v>
      </c>
      <c r="T79" s="15">
        <f t="shared" ca="1" si="17"/>
        <v>0</v>
      </c>
      <c r="U79" s="15">
        <f t="shared" ca="1" si="17"/>
        <v>0</v>
      </c>
      <c r="V79" s="29">
        <f t="shared" ca="1" si="20"/>
        <v>0</v>
      </c>
    </row>
    <row r="80" spans="1:22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31">
        <f t="shared" ca="1" si="18"/>
        <v>230</v>
      </c>
      <c r="G80" s="21">
        <f ca="1">SUMIFS(historico_incidencia_concello[[Ajuste]:[Ajuste]],historico_incidencia_concello[[NOME]:[NOME]],$B80,historico_incidencia_concello[[Fecha]:[Fecha]],O$4)</f>
        <v>0</v>
      </c>
      <c r="H80" s="21">
        <f ca="1">SUMIFS(historico_incidencia_concello[[Ajuste]:[Ajuste]],historico_incidencia_concello[[NOME]:[NOME]],$B80,historico_incidencia_concello[[Fecha]:[Fecha]],P$4)</f>
        <v>0</v>
      </c>
      <c r="I80" s="21">
        <f ca="1">SUMIFS(historico_incidencia_concello[[Ajuste]:[Ajuste]],historico_incidencia_concello[[NOME]:[NOME]],$B80,historico_incidencia_concello[[Fecha]:[Fecha]],Q$4)</f>
        <v>0</v>
      </c>
      <c r="J80" s="21">
        <f ca="1">SUMIFS(historico_incidencia_concello[[Ajuste]:[Ajuste]],historico_incidencia_concello[[NOME]:[NOME]],$B80,historico_incidencia_concello[[Fecha]:[Fecha]],R$4)</f>
        <v>0</v>
      </c>
      <c r="K80" s="21">
        <f ca="1">SUMIFS(historico_incidencia_concello[[Ajuste]:[Ajuste]],historico_incidencia_concello[[NOME]:[NOME]],$B80,historico_incidencia_concello[[Fecha]:[Fecha]],S$4)</f>
        <v>0</v>
      </c>
      <c r="L80" s="21">
        <f ca="1">SUMIFS(historico_incidencia_concello[[Ajuste]:[Ajuste]],historico_incidencia_concello[[NOME]:[NOME]],$B80,historico_incidencia_concello[[Fecha]:[Fecha]],T$4)</f>
        <v>0</v>
      </c>
      <c r="M80" s="21">
        <f ca="1">SUMIFS(historico_incidencia_concello[[Ajuste]:[Ajuste]],historico_incidencia_concello[[NOME]:[NOME]],$B80,historico_incidencia_concello[[Fecha]:[Fecha]],U$4)</f>
        <v>0</v>
      </c>
      <c r="N80" s="21">
        <f t="shared" ca="1" si="19"/>
        <v>230</v>
      </c>
      <c r="O80" s="15">
        <f t="shared" ca="1" si="12"/>
        <v>0</v>
      </c>
      <c r="P80" s="15">
        <f t="shared" ca="1" si="13"/>
        <v>0</v>
      </c>
      <c r="Q80" s="15">
        <f t="shared" ca="1" si="14"/>
        <v>0</v>
      </c>
      <c r="R80" s="15">
        <f t="shared" ca="1" si="15"/>
        <v>0</v>
      </c>
      <c r="S80" s="15">
        <f t="shared" ca="1" si="16"/>
        <v>0</v>
      </c>
      <c r="T80" s="15">
        <f t="shared" ca="1" si="17"/>
        <v>0</v>
      </c>
      <c r="U80" s="15">
        <f t="shared" ca="1" si="17"/>
        <v>0</v>
      </c>
      <c r="V80" s="28">
        <f t="shared" ca="1" si="20"/>
        <v>0</v>
      </c>
    </row>
    <row r="81" spans="1:22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31">
        <f t="shared" ca="1" si="18"/>
        <v>72</v>
      </c>
      <c r="G81" s="21">
        <f ca="1">SUMIFS(historico_incidencia_concello[[Ajuste]:[Ajuste]],historico_incidencia_concello[[NOME]:[NOME]],$B81,historico_incidencia_concello[[Fecha]:[Fecha]],O$4)</f>
        <v>22</v>
      </c>
      <c r="H81" s="21">
        <f ca="1">SUMIFS(historico_incidencia_concello[[Ajuste]:[Ajuste]],historico_incidencia_concello[[NOME]:[NOME]],$B81,historico_incidencia_concello[[Fecha]:[Fecha]],P$4)</f>
        <v>21</v>
      </c>
      <c r="I81" s="21">
        <f ca="1">SUMIFS(historico_incidencia_concello[[Ajuste]:[Ajuste]],historico_incidencia_concello[[NOME]:[NOME]],$B81,historico_incidencia_concello[[Fecha]:[Fecha]],Q$4)</f>
        <v>20</v>
      </c>
      <c r="J81" s="21">
        <f ca="1">SUMIFS(historico_incidencia_concello[[Ajuste]:[Ajuste]],historico_incidencia_concello[[NOME]:[NOME]],$B81,historico_incidencia_concello[[Fecha]:[Fecha]],R$4)</f>
        <v>19</v>
      </c>
      <c r="K81" s="21">
        <f ca="1">SUMIFS(historico_incidencia_concello[[Ajuste]:[Ajuste]],historico_incidencia_concello[[NOME]:[NOME]],$B81,historico_incidencia_concello[[Fecha]:[Fecha]],S$4)</f>
        <v>16</v>
      </c>
      <c r="L81" s="21">
        <f ca="1">SUMIFS(historico_incidencia_concello[[Ajuste]:[Ajuste]],historico_incidencia_concello[[NOME]:[NOME]],$B81,historico_incidencia_concello[[Fecha]:[Fecha]],T$4)</f>
        <v>15</v>
      </c>
      <c r="M81" s="21">
        <f ca="1">SUMIFS(historico_incidencia_concello[[Ajuste]:[Ajuste]],historico_incidencia_concello[[NOME]:[NOME]],$B81,historico_incidencia_concello[[Fecha]:[Fecha]],U$4)</f>
        <v>15</v>
      </c>
      <c r="N81" s="21">
        <f t="shared" ca="1" si="19"/>
        <v>160</v>
      </c>
      <c r="O81" s="15">
        <f t="shared" ca="1" si="12"/>
        <v>220.44088176352705</v>
      </c>
      <c r="P81" s="15">
        <f t="shared" ca="1" si="13"/>
        <v>210.42084168336675</v>
      </c>
      <c r="Q81" s="15">
        <f t="shared" ca="1" si="14"/>
        <v>200.40080160320642</v>
      </c>
      <c r="R81" s="15">
        <f t="shared" ca="1" si="15"/>
        <v>190.38076152304609</v>
      </c>
      <c r="S81" s="15">
        <f t="shared" ca="1" si="16"/>
        <v>160.32064128256513</v>
      </c>
      <c r="T81" s="15">
        <f t="shared" ca="1" si="17"/>
        <v>150.30060120240481</v>
      </c>
      <c r="U81" s="15">
        <f t="shared" ca="1" si="17"/>
        <v>150.30060120240481</v>
      </c>
      <c r="V81" s="29">
        <f t="shared" ca="1" si="20"/>
        <v>0.8203125</v>
      </c>
    </row>
    <row r="82" spans="1:22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31">
        <f t="shared" ca="1" si="18"/>
        <v>102</v>
      </c>
      <c r="G82" s="21">
        <f ca="1">SUMIFS(historico_incidencia_concello[[Ajuste]:[Ajuste]],historico_incidencia_concello[[NOME]:[NOME]],$B82,historico_incidencia_concello[[Fecha]:[Fecha]],O$4)</f>
        <v>5</v>
      </c>
      <c r="H82" s="21">
        <f ca="1">SUMIFS(historico_incidencia_concello[[Ajuste]:[Ajuste]],historico_incidencia_concello[[NOME]:[NOME]],$B82,historico_incidencia_concello[[Fecha]:[Fecha]],P$4)</f>
        <v>5</v>
      </c>
      <c r="I82" s="21">
        <f ca="1">SUMIFS(historico_incidencia_concello[[Ajuste]:[Ajuste]],historico_incidencia_concello[[NOME]:[NOME]],$B82,historico_incidencia_concello[[Fecha]:[Fecha]],Q$4)</f>
        <v>5</v>
      </c>
      <c r="J82" s="21">
        <f ca="1">SUMIFS(historico_incidencia_concello[[Ajuste]:[Ajuste]],historico_incidencia_concello[[NOME]:[NOME]],$B82,historico_incidencia_concello[[Fecha]:[Fecha]],R$4)</f>
        <v>5</v>
      </c>
      <c r="K82" s="21">
        <f ca="1">SUMIFS(historico_incidencia_concello[[Ajuste]:[Ajuste]],historico_incidencia_concello[[NOME]:[NOME]],$B82,historico_incidencia_concello[[Fecha]:[Fecha]],S$4)</f>
        <v>5</v>
      </c>
      <c r="L82" s="21">
        <f ca="1">SUMIFS(historico_incidencia_concello[[Ajuste]:[Ajuste]],historico_incidencia_concello[[NOME]:[NOME]],$B82,historico_incidencia_concello[[Fecha]:[Fecha]],T$4)</f>
        <v>5</v>
      </c>
      <c r="M82" s="21">
        <f ca="1">SUMIFS(historico_incidencia_concello[[Ajuste]:[Ajuste]],historico_incidencia_concello[[NOME]:[NOME]],$B82,historico_incidencia_concello[[Fecha]:[Fecha]],U$4)</f>
        <v>5</v>
      </c>
      <c r="N82" s="21">
        <f t="shared" ca="1" si="19"/>
        <v>170</v>
      </c>
      <c r="O82" s="15">
        <f t="shared" ca="1" si="12"/>
        <v>133.54700854700855</v>
      </c>
      <c r="P82" s="15">
        <f t="shared" ca="1" si="13"/>
        <v>133.54700854700855</v>
      </c>
      <c r="Q82" s="15">
        <f t="shared" ca="1" si="14"/>
        <v>133.54700854700855</v>
      </c>
      <c r="R82" s="15">
        <f t="shared" ca="1" si="15"/>
        <v>133.54700854700855</v>
      </c>
      <c r="S82" s="15">
        <f t="shared" ca="1" si="16"/>
        <v>133.54700854700855</v>
      </c>
      <c r="T82" s="15">
        <f t="shared" ca="1" si="17"/>
        <v>133.54700854700855</v>
      </c>
      <c r="U82" s="15">
        <f t="shared" ca="1" si="17"/>
        <v>133.54700854700855</v>
      </c>
      <c r="V82" s="28">
        <f t="shared" ca="1" si="20"/>
        <v>1</v>
      </c>
    </row>
    <row r="83" spans="1:22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31">
        <f t="shared" ca="1" si="18"/>
        <v>102</v>
      </c>
      <c r="G83" s="21">
        <f ca="1">SUMIFS(historico_incidencia_concello[[Ajuste]:[Ajuste]],historico_incidencia_concello[[NOME]:[NOME]],$B83,historico_incidencia_concello[[Fecha]:[Fecha]],O$4)</f>
        <v>5</v>
      </c>
      <c r="H83" s="21">
        <f ca="1">SUMIFS(historico_incidencia_concello[[Ajuste]:[Ajuste]],historico_incidencia_concello[[NOME]:[NOME]],$B83,historico_incidencia_concello[[Fecha]:[Fecha]],P$4)</f>
        <v>5</v>
      </c>
      <c r="I83" s="21">
        <f ca="1">SUMIFS(historico_incidencia_concello[[Ajuste]:[Ajuste]],historico_incidencia_concello[[NOME]:[NOME]],$B83,historico_incidencia_concello[[Fecha]:[Fecha]],Q$4)</f>
        <v>5</v>
      </c>
      <c r="J83" s="21">
        <f ca="1">SUMIFS(historico_incidencia_concello[[Ajuste]:[Ajuste]],historico_incidencia_concello[[NOME]:[NOME]],$B83,historico_incidencia_concello[[Fecha]:[Fecha]],R$4)</f>
        <v>5</v>
      </c>
      <c r="K83" s="21">
        <f ca="1">SUMIFS(historico_incidencia_concello[[Ajuste]:[Ajuste]],historico_incidencia_concello[[NOME]:[NOME]],$B83,historico_incidencia_concello[[Fecha]:[Fecha]],S$4)</f>
        <v>5</v>
      </c>
      <c r="L83" s="21">
        <f ca="1">SUMIFS(historico_incidencia_concello[[Ajuste]:[Ajuste]],historico_incidencia_concello[[NOME]:[NOME]],$B83,historico_incidencia_concello[[Fecha]:[Fecha]],T$4)</f>
        <v>5</v>
      </c>
      <c r="M83" s="21">
        <f ca="1">SUMIFS(historico_incidencia_concello[[Ajuste]:[Ajuste]],historico_incidencia_concello[[NOME]:[NOME]],$B83,historico_incidencia_concello[[Fecha]:[Fecha]],U$4)</f>
        <v>5</v>
      </c>
      <c r="N83" s="21">
        <f t="shared" ca="1" si="19"/>
        <v>199</v>
      </c>
      <c r="O83" s="15">
        <f t="shared" ca="1" si="12"/>
        <v>91.17432530999271</v>
      </c>
      <c r="P83" s="15">
        <f t="shared" ca="1" si="13"/>
        <v>91.17432530999271</v>
      </c>
      <c r="Q83" s="15">
        <f t="shared" ca="1" si="14"/>
        <v>91.17432530999271</v>
      </c>
      <c r="R83" s="15">
        <f t="shared" ca="1" si="15"/>
        <v>91.17432530999271</v>
      </c>
      <c r="S83" s="15">
        <f t="shared" ca="1" si="16"/>
        <v>91.17432530999271</v>
      </c>
      <c r="T83" s="15">
        <f t="shared" ca="1" si="17"/>
        <v>91.17432530999271</v>
      </c>
      <c r="U83" s="15">
        <f t="shared" ca="1" si="17"/>
        <v>91.17432530999271</v>
      </c>
      <c r="V83" s="29">
        <f t="shared" ca="1" si="20"/>
        <v>1</v>
      </c>
    </row>
    <row r="84" spans="1:22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31">
        <f t="shared" ca="1" si="18"/>
        <v>102</v>
      </c>
      <c r="G84" s="21">
        <f ca="1">SUMIFS(historico_incidencia_concello[[Ajuste]:[Ajuste]],historico_incidencia_concello[[NOME]:[NOME]],$B84,historico_incidencia_concello[[Fecha]:[Fecha]],O$4)</f>
        <v>30</v>
      </c>
      <c r="H84" s="21">
        <f ca="1">SUMIFS(historico_incidencia_concello[[Ajuste]:[Ajuste]],historico_incidencia_concello[[NOME]:[NOME]],$B84,historico_incidencia_concello[[Fecha]:[Fecha]],P$4)</f>
        <v>30</v>
      </c>
      <c r="I84" s="21">
        <f ca="1">SUMIFS(historico_incidencia_concello[[Ajuste]:[Ajuste]],historico_incidencia_concello[[NOME]:[NOME]],$B84,historico_incidencia_concello[[Fecha]:[Fecha]],Q$4)</f>
        <v>30</v>
      </c>
      <c r="J84" s="21">
        <f ca="1">SUMIFS(historico_incidencia_concello[[Ajuste]:[Ajuste]],historico_incidencia_concello[[NOME]:[NOME]],$B84,historico_incidencia_concello[[Fecha]:[Fecha]],R$4)</f>
        <v>29</v>
      </c>
      <c r="K84" s="21">
        <f ca="1">SUMIFS(historico_incidencia_concello[[Ajuste]:[Ajuste]],historico_incidencia_concello[[NOME]:[NOME]],$B84,historico_incidencia_concello[[Fecha]:[Fecha]],S$4)</f>
        <v>29</v>
      </c>
      <c r="L84" s="21">
        <f ca="1">SUMIFS(historico_incidencia_concello[[Ajuste]:[Ajuste]],historico_incidencia_concello[[NOME]:[NOME]],$B84,historico_incidencia_concello[[Fecha]:[Fecha]],T$4)</f>
        <v>29</v>
      </c>
      <c r="M84" s="21">
        <f ca="1">SUMIFS(historico_incidencia_concello[[Ajuste]:[Ajuste]],historico_incidencia_concello[[NOME]:[NOME]],$B84,historico_incidencia_concello[[Fecha]:[Fecha]],U$4)</f>
        <v>5</v>
      </c>
      <c r="N84" s="21">
        <f t="shared" ca="1" si="19"/>
        <v>135</v>
      </c>
      <c r="O84" s="15">
        <f t="shared" ca="1" si="12"/>
        <v>1115.2416356877322</v>
      </c>
      <c r="P84" s="15">
        <f t="shared" ca="1" si="13"/>
        <v>1115.2416356877322</v>
      </c>
      <c r="Q84" s="15">
        <f t="shared" ca="1" si="14"/>
        <v>1115.2416356877322</v>
      </c>
      <c r="R84" s="15">
        <f t="shared" ca="1" si="15"/>
        <v>1078.0669144981412</v>
      </c>
      <c r="S84" s="15">
        <f t="shared" ca="1" si="16"/>
        <v>1078.0669144981412</v>
      </c>
      <c r="T84" s="15">
        <f t="shared" ca="1" si="17"/>
        <v>1078.0669144981412</v>
      </c>
      <c r="U84" s="15">
        <f t="shared" ca="1" si="17"/>
        <v>185.87360594795538</v>
      </c>
      <c r="V84" s="28">
        <f t="shared" ca="1" si="20"/>
        <v>0.19230769230769232</v>
      </c>
    </row>
    <row r="85" spans="1:22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31">
        <f t="shared" ca="1" si="18"/>
        <v>230</v>
      </c>
      <c r="G85" s="21">
        <f ca="1">SUMIFS(historico_incidencia_concello[[Ajuste]:[Ajuste]],historico_incidencia_concello[[NOME]:[NOME]],$B85,historico_incidencia_concello[[Fecha]:[Fecha]],O$4)</f>
        <v>5</v>
      </c>
      <c r="H85" s="21">
        <f ca="1">SUMIFS(historico_incidencia_concello[[Ajuste]:[Ajuste]],historico_incidencia_concello[[NOME]:[NOME]],$B85,historico_incidencia_concello[[Fecha]:[Fecha]],P$4)</f>
        <v>5</v>
      </c>
      <c r="I85" s="21">
        <f ca="1">SUMIFS(historico_incidencia_concello[[Ajuste]:[Ajuste]],historico_incidencia_concello[[NOME]:[NOME]],$B85,historico_incidencia_concello[[Fecha]:[Fecha]],Q$4)</f>
        <v>5</v>
      </c>
      <c r="J85" s="21">
        <f ca="1">SUMIFS(historico_incidencia_concello[[Ajuste]:[Ajuste]],historico_incidencia_concello[[NOME]:[NOME]],$B85,historico_incidencia_concello[[Fecha]:[Fecha]],R$4)</f>
        <v>5</v>
      </c>
      <c r="K85" s="21">
        <f ca="1">SUMIFS(historico_incidencia_concello[[Ajuste]:[Ajuste]],historico_incidencia_concello[[NOME]:[NOME]],$B85,historico_incidencia_concello[[Fecha]:[Fecha]],S$4)</f>
        <v>5</v>
      </c>
      <c r="L85" s="21">
        <f ca="1">SUMIFS(historico_incidencia_concello[[Ajuste]:[Ajuste]],historico_incidencia_concello[[NOME]:[NOME]],$B85,historico_incidencia_concello[[Fecha]:[Fecha]],T$4)</f>
        <v>0</v>
      </c>
      <c r="M85" s="21">
        <f ca="1">SUMIFS(historico_incidencia_concello[[Ajuste]:[Ajuste]],historico_incidencia_concello[[NOME]:[NOME]],$B85,historico_incidencia_concello[[Fecha]:[Fecha]],U$4)</f>
        <v>0</v>
      </c>
      <c r="N85" s="21">
        <f t="shared" ca="1" si="19"/>
        <v>230</v>
      </c>
      <c r="O85" s="15">
        <f t="shared" ca="1" si="12"/>
        <v>318.47133757961785</v>
      </c>
      <c r="P85" s="15">
        <f t="shared" ca="1" si="13"/>
        <v>318.47133757961785</v>
      </c>
      <c r="Q85" s="15">
        <f t="shared" ca="1" si="14"/>
        <v>318.47133757961785</v>
      </c>
      <c r="R85" s="15">
        <f t="shared" ca="1" si="15"/>
        <v>318.47133757961785</v>
      </c>
      <c r="S85" s="15">
        <f t="shared" ca="1" si="16"/>
        <v>318.47133757961785</v>
      </c>
      <c r="T85" s="15">
        <f t="shared" ca="1" si="17"/>
        <v>0</v>
      </c>
      <c r="U85" s="15">
        <f t="shared" ca="1" si="17"/>
        <v>0</v>
      </c>
      <c r="V85" s="29">
        <f t="shared" ca="1" si="20"/>
        <v>0</v>
      </c>
    </row>
    <row r="86" spans="1:22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31">
        <f t="shared" ca="1" si="18"/>
        <v>102</v>
      </c>
      <c r="G86" s="21">
        <f ca="1">SUMIFS(historico_incidencia_concello[[Ajuste]:[Ajuste]],historico_incidencia_concello[[NOME]:[NOME]],$B86,historico_incidencia_concello[[Fecha]:[Fecha]],O$4)</f>
        <v>5</v>
      </c>
      <c r="H86" s="21">
        <f ca="1">SUMIFS(historico_incidencia_concello[[Ajuste]:[Ajuste]],historico_incidencia_concello[[NOME]:[NOME]],$B86,historico_incidencia_concello[[Fecha]:[Fecha]],P$4)</f>
        <v>5</v>
      </c>
      <c r="I86" s="21">
        <f ca="1">SUMIFS(historico_incidencia_concello[[Ajuste]:[Ajuste]],historico_incidencia_concello[[NOME]:[NOME]],$B86,historico_incidencia_concello[[Fecha]:[Fecha]],Q$4)</f>
        <v>5</v>
      </c>
      <c r="J86" s="21">
        <f ca="1">SUMIFS(historico_incidencia_concello[[Ajuste]:[Ajuste]],historico_incidencia_concello[[NOME]:[NOME]],$B86,historico_incidencia_concello[[Fecha]:[Fecha]],R$4)</f>
        <v>5</v>
      </c>
      <c r="K86" s="21">
        <f ca="1">SUMIFS(historico_incidencia_concello[[Ajuste]:[Ajuste]],historico_incidencia_concello[[NOME]:[NOME]],$B86,historico_incidencia_concello[[Fecha]:[Fecha]],S$4)</f>
        <v>5</v>
      </c>
      <c r="L86" s="21">
        <f ca="1">SUMIFS(historico_incidencia_concello[[Ajuste]:[Ajuste]],historico_incidencia_concello[[NOME]:[NOME]],$B86,historico_incidencia_concello[[Fecha]:[Fecha]],T$4)</f>
        <v>5</v>
      </c>
      <c r="M86" s="21">
        <f ca="1">SUMIFS(historico_incidencia_concello[[Ajuste]:[Ajuste]],historico_incidencia_concello[[NOME]:[NOME]],$B86,historico_incidencia_concello[[Fecha]:[Fecha]],U$4)</f>
        <v>5</v>
      </c>
      <c r="N86" s="21">
        <f t="shared" ca="1" si="19"/>
        <v>132</v>
      </c>
      <c r="O86" s="15">
        <f t="shared" ca="1" si="12"/>
        <v>191.93857965451056</v>
      </c>
      <c r="P86" s="15">
        <f t="shared" ca="1" si="13"/>
        <v>191.93857965451056</v>
      </c>
      <c r="Q86" s="15">
        <f t="shared" ca="1" si="14"/>
        <v>191.93857965451056</v>
      </c>
      <c r="R86" s="15">
        <f t="shared" ca="1" si="15"/>
        <v>191.93857965451056</v>
      </c>
      <c r="S86" s="15">
        <f t="shared" ca="1" si="16"/>
        <v>191.93857965451056</v>
      </c>
      <c r="T86" s="15">
        <f t="shared" ca="1" si="17"/>
        <v>191.93857965451056</v>
      </c>
      <c r="U86" s="15">
        <f t="shared" ca="1" si="17"/>
        <v>191.93857965451056</v>
      </c>
      <c r="V86" s="28">
        <f t="shared" ca="1" si="20"/>
        <v>1.0000000000000002</v>
      </c>
    </row>
    <row r="87" spans="1:22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31">
        <f t="shared" ca="1" si="18"/>
        <v>230</v>
      </c>
      <c r="G87" s="21">
        <f ca="1">SUMIFS(historico_incidencia_concello[[Ajuste]:[Ajuste]],historico_incidencia_concello[[NOME]:[NOME]],$B87,historico_incidencia_concello[[Fecha]:[Fecha]],O$4)</f>
        <v>5</v>
      </c>
      <c r="H87" s="21">
        <f ca="1">SUMIFS(historico_incidencia_concello[[Ajuste]:[Ajuste]],historico_incidencia_concello[[NOME]:[NOME]],$B87,historico_incidencia_concello[[Fecha]:[Fecha]],P$4)</f>
        <v>5</v>
      </c>
      <c r="I87" s="21">
        <f ca="1">SUMIFS(historico_incidencia_concello[[Ajuste]:[Ajuste]],historico_incidencia_concello[[NOME]:[NOME]],$B87,historico_incidencia_concello[[Fecha]:[Fecha]],Q$4)</f>
        <v>5</v>
      </c>
      <c r="J87" s="21">
        <f ca="1">SUMIFS(historico_incidencia_concello[[Ajuste]:[Ajuste]],historico_incidencia_concello[[NOME]:[NOME]],$B87,historico_incidencia_concello[[Fecha]:[Fecha]],R$4)</f>
        <v>5</v>
      </c>
      <c r="K87" s="21">
        <f ca="1">SUMIFS(historico_incidencia_concello[[Ajuste]:[Ajuste]],historico_incidencia_concello[[NOME]:[NOME]],$B87,historico_incidencia_concello[[Fecha]:[Fecha]],S$4)</f>
        <v>5</v>
      </c>
      <c r="L87" s="21">
        <f ca="1">SUMIFS(historico_incidencia_concello[[Ajuste]:[Ajuste]],historico_incidencia_concello[[NOME]:[NOME]],$B87,historico_incidencia_concello[[Fecha]:[Fecha]],T$4)</f>
        <v>5</v>
      </c>
      <c r="M87" s="21">
        <f ca="1">SUMIFS(historico_incidencia_concello[[Ajuste]:[Ajuste]],historico_incidencia_concello[[NOME]:[NOME]],$B87,historico_incidencia_concello[[Fecha]:[Fecha]],U$4)</f>
        <v>0</v>
      </c>
      <c r="N87" s="21">
        <f t="shared" ca="1" si="19"/>
        <v>230</v>
      </c>
      <c r="O87" s="15">
        <f t="shared" ca="1" si="12"/>
        <v>233.64485981308411</v>
      </c>
      <c r="P87" s="15">
        <f t="shared" ca="1" si="13"/>
        <v>233.64485981308411</v>
      </c>
      <c r="Q87" s="15">
        <f t="shared" ca="1" si="14"/>
        <v>233.64485981308411</v>
      </c>
      <c r="R87" s="15">
        <f t="shared" ca="1" si="15"/>
        <v>233.64485981308411</v>
      </c>
      <c r="S87" s="15">
        <f t="shared" ca="1" si="16"/>
        <v>233.64485981308411</v>
      </c>
      <c r="T87" s="15">
        <f t="shared" ca="1" si="17"/>
        <v>233.64485981308411</v>
      </c>
      <c r="U87" s="15">
        <f t="shared" ca="1" si="17"/>
        <v>0</v>
      </c>
      <c r="V87" s="29">
        <f t="shared" ca="1" si="20"/>
        <v>0</v>
      </c>
    </row>
    <row r="88" spans="1:22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31">
        <f t="shared" ca="1" si="18"/>
        <v>4</v>
      </c>
      <c r="G88" s="21">
        <f ca="1">SUMIFS(historico_incidencia_concello[[Ajuste]:[Ajuste]],historico_incidencia_concello[[NOME]:[NOME]],$B88,historico_incidencia_concello[[Fecha]:[Fecha]],O$4)</f>
        <v>234</v>
      </c>
      <c r="H88" s="21">
        <f ca="1">SUMIFS(historico_incidencia_concello[[Ajuste]:[Ajuste]],historico_incidencia_concello[[NOME]:[NOME]],$B88,historico_incidencia_concello[[Fecha]:[Fecha]],P$4)</f>
        <v>225</v>
      </c>
      <c r="I88" s="21">
        <f ca="1">SUMIFS(historico_incidencia_concello[[Ajuste]:[Ajuste]],historico_incidencia_concello[[NOME]:[NOME]],$B88,historico_incidencia_concello[[Fecha]:[Fecha]],Q$4)</f>
        <v>221</v>
      </c>
      <c r="J88" s="21">
        <f ca="1">SUMIFS(historico_incidencia_concello[[Ajuste]:[Ajuste]],historico_incidencia_concello[[NOME]:[NOME]],$B88,historico_incidencia_concello[[Fecha]:[Fecha]],R$4)</f>
        <v>206</v>
      </c>
      <c r="K88" s="21">
        <f ca="1">SUMIFS(historico_incidencia_concello[[Ajuste]:[Ajuste]],historico_incidencia_concello[[NOME]:[NOME]],$B88,historico_incidencia_concello[[Fecha]:[Fecha]],S$4)</f>
        <v>186</v>
      </c>
      <c r="L88" s="21">
        <f ca="1">SUMIFS(historico_incidencia_concello[[Ajuste]:[Ajuste]],historico_incidencia_concello[[NOME]:[NOME]],$B88,historico_incidencia_concello[[Fecha]:[Fecha]],T$4)</f>
        <v>181</v>
      </c>
      <c r="M88" s="21">
        <f ca="1">SUMIFS(historico_incidencia_concello[[Ajuste]:[Ajuste]],historico_incidencia_concello[[NOME]:[NOME]],$B88,historico_incidencia_concello[[Fecha]:[Fecha]],U$4)</f>
        <v>164</v>
      </c>
      <c r="N88" s="21">
        <f t="shared" ca="1" si="19"/>
        <v>147</v>
      </c>
      <c r="O88" s="15">
        <f t="shared" ca="1" si="12"/>
        <v>238.10492897553829</v>
      </c>
      <c r="P88" s="15">
        <f t="shared" ca="1" si="13"/>
        <v>228.94704709186374</v>
      </c>
      <c r="Q88" s="15">
        <f t="shared" ca="1" si="14"/>
        <v>224.87687736578616</v>
      </c>
      <c r="R88" s="15">
        <f t="shared" ca="1" si="15"/>
        <v>209.61374089299522</v>
      </c>
      <c r="S88" s="15">
        <f t="shared" ca="1" si="16"/>
        <v>189.26289226260735</v>
      </c>
      <c r="T88" s="15">
        <f t="shared" ca="1" si="17"/>
        <v>184.17518010501038</v>
      </c>
      <c r="U88" s="15">
        <f t="shared" ca="1" si="17"/>
        <v>166.87695876918067</v>
      </c>
      <c r="V88" s="28">
        <f t="shared" ca="1" si="20"/>
        <v>0.81016231474947076</v>
      </c>
    </row>
    <row r="89" spans="1:22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31">
        <f t="shared" ca="1" si="18"/>
        <v>230</v>
      </c>
      <c r="G89" s="21">
        <f ca="1">SUMIFS(historico_incidencia_concello[[Ajuste]:[Ajuste]],historico_incidencia_concello[[NOME]:[NOME]],$B89,historico_incidencia_concello[[Fecha]:[Fecha]],O$4)</f>
        <v>5</v>
      </c>
      <c r="H89" s="21">
        <f ca="1">SUMIFS(historico_incidencia_concello[[Ajuste]:[Ajuste]],historico_incidencia_concello[[NOME]:[NOME]],$B89,historico_incidencia_concello[[Fecha]:[Fecha]],P$4)</f>
        <v>5</v>
      </c>
      <c r="I89" s="21">
        <f ca="1">SUMIFS(historico_incidencia_concello[[Ajuste]:[Ajuste]],historico_incidencia_concello[[NOME]:[NOME]],$B89,historico_incidencia_concello[[Fecha]:[Fecha]],Q$4)</f>
        <v>5</v>
      </c>
      <c r="J89" s="21">
        <f ca="1">SUMIFS(historico_incidencia_concello[[Ajuste]:[Ajuste]],historico_incidencia_concello[[NOME]:[NOME]],$B89,historico_incidencia_concello[[Fecha]:[Fecha]],R$4)</f>
        <v>5</v>
      </c>
      <c r="K89" s="21">
        <f ca="1">SUMIFS(historico_incidencia_concello[[Ajuste]:[Ajuste]],historico_incidencia_concello[[NOME]:[NOME]],$B89,historico_incidencia_concello[[Fecha]:[Fecha]],S$4)</f>
        <v>5</v>
      </c>
      <c r="L89" s="21">
        <f ca="1">SUMIFS(historico_incidencia_concello[[Ajuste]:[Ajuste]],historico_incidencia_concello[[NOME]:[NOME]],$B89,historico_incidencia_concello[[Fecha]:[Fecha]],T$4)</f>
        <v>0</v>
      </c>
      <c r="M89" s="21">
        <f ca="1">SUMIFS(historico_incidencia_concello[[Ajuste]:[Ajuste]],historico_incidencia_concello[[NOME]:[NOME]],$B89,historico_incidencia_concello[[Fecha]:[Fecha]],U$4)</f>
        <v>0</v>
      </c>
      <c r="N89" s="21">
        <f t="shared" ca="1" si="19"/>
        <v>230</v>
      </c>
      <c r="O89" s="15">
        <f t="shared" ca="1" si="12"/>
        <v>289.85507246376812</v>
      </c>
      <c r="P89" s="15">
        <f t="shared" ca="1" si="13"/>
        <v>289.85507246376812</v>
      </c>
      <c r="Q89" s="15">
        <f t="shared" ca="1" si="14"/>
        <v>289.85507246376812</v>
      </c>
      <c r="R89" s="15">
        <f t="shared" ca="1" si="15"/>
        <v>289.85507246376812</v>
      </c>
      <c r="S89" s="15">
        <f t="shared" ca="1" si="16"/>
        <v>289.85507246376812</v>
      </c>
      <c r="T89" s="15">
        <f t="shared" ca="1" si="17"/>
        <v>0</v>
      </c>
      <c r="U89" s="15">
        <f t="shared" ca="1" si="17"/>
        <v>0</v>
      </c>
      <c r="V89" s="29">
        <f t="shared" ca="1" si="20"/>
        <v>0</v>
      </c>
    </row>
    <row r="90" spans="1:22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31">
        <f t="shared" ca="1" si="18"/>
        <v>102</v>
      </c>
      <c r="G90" s="21">
        <f ca="1">SUMIFS(historico_incidencia_concello[[Ajuste]:[Ajuste]],historico_incidencia_concello[[NOME]:[NOME]],$B90,historico_incidencia_concello[[Fecha]:[Fecha]],O$4)</f>
        <v>5</v>
      </c>
      <c r="H90" s="21">
        <f ca="1">SUMIFS(historico_incidencia_concello[[Ajuste]:[Ajuste]],historico_incidencia_concello[[NOME]:[NOME]],$B90,historico_incidencia_concello[[Fecha]:[Fecha]],P$4)</f>
        <v>5</v>
      </c>
      <c r="I90" s="21">
        <f ca="1">SUMIFS(historico_incidencia_concello[[Ajuste]:[Ajuste]],historico_incidencia_concello[[NOME]:[NOME]],$B90,historico_incidencia_concello[[Fecha]:[Fecha]],Q$4)</f>
        <v>5</v>
      </c>
      <c r="J90" s="21">
        <f ca="1">SUMIFS(historico_incidencia_concello[[Ajuste]:[Ajuste]],historico_incidencia_concello[[NOME]:[NOME]],$B90,historico_incidencia_concello[[Fecha]:[Fecha]],R$4)</f>
        <v>5</v>
      </c>
      <c r="K90" s="21">
        <f ca="1">SUMIFS(historico_incidencia_concello[[Ajuste]:[Ajuste]],historico_incidencia_concello[[NOME]:[NOME]],$B90,historico_incidencia_concello[[Fecha]:[Fecha]],S$4)</f>
        <v>5</v>
      </c>
      <c r="L90" s="21">
        <f ca="1">SUMIFS(historico_incidencia_concello[[Ajuste]:[Ajuste]],historico_incidencia_concello[[NOME]:[NOME]],$B90,historico_incidencia_concello[[Fecha]:[Fecha]],T$4)</f>
        <v>5</v>
      </c>
      <c r="M90" s="21">
        <f ca="1">SUMIFS(historico_incidencia_concello[[Ajuste]:[Ajuste]],historico_incidencia_concello[[NOME]:[NOME]],$B90,historico_incidencia_concello[[Fecha]:[Fecha]],U$4)</f>
        <v>5</v>
      </c>
      <c r="N90" s="21">
        <f t="shared" ca="1" si="19"/>
        <v>164</v>
      </c>
      <c r="O90" s="15">
        <f t="shared" ca="1" si="12"/>
        <v>140.13452914798205</v>
      </c>
      <c r="P90" s="15">
        <f t="shared" ca="1" si="13"/>
        <v>140.13452914798205</v>
      </c>
      <c r="Q90" s="15">
        <f t="shared" ca="1" si="14"/>
        <v>140.13452914798205</v>
      </c>
      <c r="R90" s="15">
        <f t="shared" ca="1" si="15"/>
        <v>140.13452914798205</v>
      </c>
      <c r="S90" s="15">
        <f t="shared" ca="1" si="16"/>
        <v>140.13452914798205</v>
      </c>
      <c r="T90" s="15">
        <f t="shared" ca="1" si="17"/>
        <v>140.13452914798205</v>
      </c>
      <c r="U90" s="15">
        <f t="shared" ca="1" si="17"/>
        <v>140.13452914798205</v>
      </c>
      <c r="V90" s="28">
        <f t="shared" ca="1" si="20"/>
        <v>1.0000000000000002</v>
      </c>
    </row>
    <row r="91" spans="1:22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31">
        <f t="shared" ca="1" si="18"/>
        <v>102</v>
      </c>
      <c r="G91" s="21">
        <f ca="1">SUMIFS(historico_incidencia_concello[[Ajuste]:[Ajuste]],historico_incidencia_concello[[NOME]:[NOME]],$B91,historico_incidencia_concello[[Fecha]:[Fecha]],O$4)</f>
        <v>5</v>
      </c>
      <c r="H91" s="21">
        <f ca="1">SUMIFS(historico_incidencia_concello[[Ajuste]:[Ajuste]],historico_incidencia_concello[[NOME]:[NOME]],$B91,historico_incidencia_concello[[Fecha]:[Fecha]],P$4)</f>
        <v>5</v>
      </c>
      <c r="I91" s="21">
        <f ca="1">SUMIFS(historico_incidencia_concello[[Ajuste]:[Ajuste]],historico_incidencia_concello[[NOME]:[NOME]],$B91,historico_incidencia_concello[[Fecha]:[Fecha]],Q$4)</f>
        <v>5</v>
      </c>
      <c r="J91" s="21">
        <f ca="1">SUMIFS(historico_incidencia_concello[[Ajuste]:[Ajuste]],historico_incidencia_concello[[NOME]:[NOME]],$B91,historico_incidencia_concello[[Fecha]:[Fecha]],R$4)</f>
        <v>5</v>
      </c>
      <c r="K91" s="21">
        <f ca="1">SUMIFS(historico_incidencia_concello[[Ajuste]:[Ajuste]],historico_incidencia_concello[[NOME]:[NOME]],$B91,historico_incidencia_concello[[Fecha]:[Fecha]],S$4)</f>
        <v>5</v>
      </c>
      <c r="L91" s="21">
        <f ca="1">SUMIFS(historico_incidencia_concello[[Ajuste]:[Ajuste]],historico_incidencia_concello[[NOME]:[NOME]],$B91,historico_incidencia_concello[[Fecha]:[Fecha]],T$4)</f>
        <v>5</v>
      </c>
      <c r="M91" s="21">
        <f ca="1">SUMIFS(historico_incidencia_concello[[Ajuste]:[Ajuste]],historico_incidencia_concello[[NOME]:[NOME]],$B91,historico_incidencia_concello[[Fecha]:[Fecha]],U$4)</f>
        <v>5</v>
      </c>
      <c r="N91" s="21">
        <f t="shared" ca="1" si="19"/>
        <v>227</v>
      </c>
      <c r="O91" s="15">
        <f t="shared" ca="1" si="12"/>
        <v>27.125264471328595</v>
      </c>
      <c r="P91" s="15">
        <f t="shared" ca="1" si="13"/>
        <v>27.125264471328595</v>
      </c>
      <c r="Q91" s="15">
        <f t="shared" ca="1" si="14"/>
        <v>27.125264471328595</v>
      </c>
      <c r="R91" s="15">
        <f t="shared" ca="1" si="15"/>
        <v>27.125264471328595</v>
      </c>
      <c r="S91" s="15">
        <f t="shared" ca="1" si="16"/>
        <v>27.125264471328595</v>
      </c>
      <c r="T91" s="15">
        <f t="shared" ca="1" si="17"/>
        <v>27.125264471328595</v>
      </c>
      <c r="U91" s="15">
        <f t="shared" ca="1" si="17"/>
        <v>27.125264471328595</v>
      </c>
      <c r="V91" s="29">
        <f t="shared" ca="1" si="20"/>
        <v>1</v>
      </c>
    </row>
    <row r="92" spans="1:22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31">
        <f t="shared" ca="1" si="18"/>
        <v>81</v>
      </c>
      <c r="G92" s="21">
        <f ca="1">SUMIFS(historico_incidencia_concello[[Ajuste]:[Ajuste]],historico_incidencia_concello[[NOME]:[NOME]],$B92,historico_incidencia_concello[[Fecha]:[Fecha]],O$4)</f>
        <v>25</v>
      </c>
      <c r="H92" s="21">
        <f ca="1">SUMIFS(historico_incidencia_concello[[Ajuste]:[Ajuste]],historico_incidencia_concello[[NOME]:[NOME]],$B92,historico_incidencia_concello[[Fecha]:[Fecha]],P$4)</f>
        <v>23</v>
      </c>
      <c r="I92" s="21">
        <f ca="1">SUMIFS(historico_incidencia_concello[[Ajuste]:[Ajuste]],historico_incidencia_concello[[NOME]:[NOME]],$B92,historico_incidencia_concello[[Fecha]:[Fecha]],Q$4)</f>
        <v>22</v>
      </c>
      <c r="J92" s="21">
        <f ca="1">SUMIFS(historico_incidencia_concello[[Ajuste]:[Ajuste]],historico_incidencia_concello[[NOME]:[NOME]],$B92,historico_incidencia_concello[[Fecha]:[Fecha]],R$4)</f>
        <v>21</v>
      </c>
      <c r="K92" s="21">
        <f ca="1">SUMIFS(historico_incidencia_concello[[Ajuste]:[Ajuste]],historico_incidencia_concello[[NOME]:[NOME]],$B92,historico_incidencia_concello[[Fecha]:[Fecha]],S$4)</f>
        <v>16</v>
      </c>
      <c r="L92" s="21">
        <f ca="1">SUMIFS(historico_incidencia_concello[[Ajuste]:[Ajuste]],historico_incidencia_concello[[NOME]:[NOME]],$B92,historico_incidencia_concello[[Fecha]:[Fecha]],T$4)</f>
        <v>15</v>
      </c>
      <c r="M92" s="21">
        <f ca="1">SUMIFS(historico_incidencia_concello[[Ajuste]:[Ajuste]],historico_incidencia_concello[[NOME]:[NOME]],$B92,historico_incidencia_concello[[Fecha]:[Fecha]],U$4)</f>
        <v>14</v>
      </c>
      <c r="N92" s="21">
        <f t="shared" ca="1" si="19"/>
        <v>44</v>
      </c>
      <c r="O92" s="15">
        <f t="shared" ca="1" si="12"/>
        <v>691.37168141592917</v>
      </c>
      <c r="P92" s="15">
        <f t="shared" ca="1" si="13"/>
        <v>636.06194690265488</v>
      </c>
      <c r="Q92" s="15">
        <f t="shared" ca="1" si="14"/>
        <v>608.40707964601768</v>
      </c>
      <c r="R92" s="15">
        <f t="shared" ca="1" si="15"/>
        <v>580.75221238938047</v>
      </c>
      <c r="S92" s="15">
        <f t="shared" ca="1" si="16"/>
        <v>442.47787610619469</v>
      </c>
      <c r="T92" s="15">
        <f t="shared" ca="1" si="17"/>
        <v>414.82300884955754</v>
      </c>
      <c r="U92" s="15">
        <f t="shared" ca="1" si="17"/>
        <v>387.16814159292034</v>
      </c>
      <c r="V92" s="28">
        <f t="shared" ca="1" si="20"/>
        <v>0.72058823529411775</v>
      </c>
    </row>
    <row r="93" spans="1:22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31">
        <f t="shared" ca="1" si="18"/>
        <v>102</v>
      </c>
      <c r="G93" s="21">
        <f ca="1">SUMIFS(historico_incidencia_concello[[Ajuste]:[Ajuste]],historico_incidencia_concello[[NOME]:[NOME]],$B93,historico_incidencia_concello[[Fecha]:[Fecha]],O$4)</f>
        <v>5</v>
      </c>
      <c r="H93" s="21">
        <f ca="1">SUMIFS(historico_incidencia_concello[[Ajuste]:[Ajuste]],historico_incidencia_concello[[NOME]:[NOME]],$B93,historico_incidencia_concello[[Fecha]:[Fecha]],P$4)</f>
        <v>5</v>
      </c>
      <c r="I93" s="21">
        <f ca="1">SUMIFS(historico_incidencia_concello[[Ajuste]:[Ajuste]],historico_incidencia_concello[[NOME]:[NOME]],$B93,historico_incidencia_concello[[Fecha]:[Fecha]],Q$4)</f>
        <v>5</v>
      </c>
      <c r="J93" s="21">
        <f ca="1">SUMIFS(historico_incidencia_concello[[Ajuste]:[Ajuste]],historico_incidencia_concello[[NOME]:[NOME]],$B93,historico_incidencia_concello[[Fecha]:[Fecha]],R$4)</f>
        <v>5</v>
      </c>
      <c r="K93" s="21">
        <f ca="1">SUMIFS(historico_incidencia_concello[[Ajuste]:[Ajuste]],historico_incidencia_concello[[NOME]:[NOME]],$B93,historico_incidencia_concello[[Fecha]:[Fecha]],S$4)</f>
        <v>5</v>
      </c>
      <c r="L93" s="21">
        <f ca="1">SUMIFS(historico_incidencia_concello[[Ajuste]:[Ajuste]],historico_incidencia_concello[[NOME]:[NOME]],$B93,historico_incidencia_concello[[Fecha]:[Fecha]],T$4)</f>
        <v>5</v>
      </c>
      <c r="M93" s="21">
        <f ca="1">SUMIFS(historico_incidencia_concello[[Ajuste]:[Ajuste]],historico_incidencia_concello[[NOME]:[NOME]],$B93,historico_incidencia_concello[[Fecha]:[Fecha]],U$4)</f>
        <v>5</v>
      </c>
      <c r="N93" s="21">
        <f t="shared" ca="1" si="19"/>
        <v>12</v>
      </c>
      <c r="O93" s="15">
        <f t="shared" ca="1" si="12"/>
        <v>778.816199376947</v>
      </c>
      <c r="P93" s="15">
        <f t="shared" ca="1" si="13"/>
        <v>778.816199376947</v>
      </c>
      <c r="Q93" s="15">
        <f t="shared" ca="1" si="14"/>
        <v>778.816199376947</v>
      </c>
      <c r="R93" s="15">
        <f t="shared" ca="1" si="15"/>
        <v>778.816199376947</v>
      </c>
      <c r="S93" s="15">
        <f t="shared" ca="1" si="16"/>
        <v>778.816199376947</v>
      </c>
      <c r="T93" s="15">
        <f t="shared" ca="1" si="17"/>
        <v>778.816199376947</v>
      </c>
      <c r="U93" s="15">
        <f t="shared" ca="1" si="17"/>
        <v>778.816199376947</v>
      </c>
      <c r="V93" s="29">
        <f t="shared" ca="1" si="20"/>
        <v>0.99999999999999989</v>
      </c>
    </row>
    <row r="94" spans="1:22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31">
        <f t="shared" ca="1" si="18"/>
        <v>230</v>
      </c>
      <c r="G94" s="21">
        <f ca="1">SUMIFS(historico_incidencia_concello[[Ajuste]:[Ajuste]],historico_incidencia_concello[[NOME]:[NOME]],$B94,historico_incidencia_concello[[Fecha]:[Fecha]],O$4)</f>
        <v>0</v>
      </c>
      <c r="H94" s="21">
        <f ca="1">SUMIFS(historico_incidencia_concello[[Ajuste]:[Ajuste]],historico_incidencia_concello[[NOME]:[NOME]],$B94,historico_incidencia_concello[[Fecha]:[Fecha]],P$4)</f>
        <v>0</v>
      </c>
      <c r="I94" s="21">
        <f ca="1">SUMIFS(historico_incidencia_concello[[Ajuste]:[Ajuste]],historico_incidencia_concello[[NOME]:[NOME]],$B94,historico_incidencia_concello[[Fecha]:[Fecha]],Q$4)</f>
        <v>0</v>
      </c>
      <c r="J94" s="21">
        <f ca="1">SUMIFS(historico_incidencia_concello[[Ajuste]:[Ajuste]],historico_incidencia_concello[[NOME]:[NOME]],$B94,historico_incidencia_concello[[Fecha]:[Fecha]],R$4)</f>
        <v>0</v>
      </c>
      <c r="K94" s="21">
        <f ca="1">SUMIFS(historico_incidencia_concello[[Ajuste]:[Ajuste]],historico_incidencia_concello[[NOME]:[NOME]],$B94,historico_incidencia_concello[[Fecha]:[Fecha]],S$4)</f>
        <v>0</v>
      </c>
      <c r="L94" s="21">
        <f ca="1">SUMIFS(historico_incidencia_concello[[Ajuste]:[Ajuste]],historico_incidencia_concello[[NOME]:[NOME]],$B94,historico_incidencia_concello[[Fecha]:[Fecha]],T$4)</f>
        <v>0</v>
      </c>
      <c r="M94" s="21">
        <f ca="1">SUMIFS(historico_incidencia_concello[[Ajuste]:[Ajuste]],historico_incidencia_concello[[NOME]:[NOME]],$B94,historico_incidencia_concello[[Fecha]:[Fecha]],U$4)</f>
        <v>0</v>
      </c>
      <c r="N94" s="21">
        <f t="shared" ca="1" si="19"/>
        <v>230</v>
      </c>
      <c r="O94" s="15">
        <f t="shared" ca="1" si="12"/>
        <v>0</v>
      </c>
      <c r="P94" s="15">
        <f t="shared" ca="1" si="13"/>
        <v>0</v>
      </c>
      <c r="Q94" s="15">
        <f t="shared" ca="1" si="14"/>
        <v>0</v>
      </c>
      <c r="R94" s="15">
        <f t="shared" ca="1" si="15"/>
        <v>0</v>
      </c>
      <c r="S94" s="15">
        <f t="shared" ca="1" si="16"/>
        <v>0</v>
      </c>
      <c r="T94" s="15">
        <f t="shared" ca="1" si="17"/>
        <v>0</v>
      </c>
      <c r="U94" s="15">
        <f t="shared" ca="1" si="17"/>
        <v>0</v>
      </c>
      <c r="V94" s="28">
        <f t="shared" ca="1" si="20"/>
        <v>0</v>
      </c>
    </row>
    <row r="95" spans="1:22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31">
        <f t="shared" ca="1" si="18"/>
        <v>230</v>
      </c>
      <c r="G95" s="21">
        <f ca="1">SUMIFS(historico_incidencia_concello[[Ajuste]:[Ajuste]],historico_incidencia_concello[[NOME]:[NOME]],$B95,historico_incidencia_concello[[Fecha]:[Fecha]],O$4)</f>
        <v>0</v>
      </c>
      <c r="H95" s="21">
        <f ca="1">SUMIFS(historico_incidencia_concello[[Ajuste]:[Ajuste]],historico_incidencia_concello[[NOME]:[NOME]],$B95,historico_incidencia_concello[[Fecha]:[Fecha]],P$4)</f>
        <v>0</v>
      </c>
      <c r="I95" s="21">
        <f ca="1">SUMIFS(historico_incidencia_concello[[Ajuste]:[Ajuste]],historico_incidencia_concello[[NOME]:[NOME]],$B95,historico_incidencia_concello[[Fecha]:[Fecha]],Q$4)</f>
        <v>0</v>
      </c>
      <c r="J95" s="21">
        <f ca="1">SUMIFS(historico_incidencia_concello[[Ajuste]:[Ajuste]],historico_incidencia_concello[[NOME]:[NOME]],$B95,historico_incidencia_concello[[Fecha]:[Fecha]],R$4)</f>
        <v>0</v>
      </c>
      <c r="K95" s="21">
        <f ca="1">SUMIFS(historico_incidencia_concello[[Ajuste]:[Ajuste]],historico_incidencia_concello[[NOME]:[NOME]],$B95,historico_incidencia_concello[[Fecha]:[Fecha]],S$4)</f>
        <v>0</v>
      </c>
      <c r="L95" s="21">
        <f ca="1">SUMIFS(historico_incidencia_concello[[Ajuste]:[Ajuste]],historico_incidencia_concello[[NOME]:[NOME]],$B95,historico_incidencia_concello[[Fecha]:[Fecha]],T$4)</f>
        <v>0</v>
      </c>
      <c r="M95" s="21">
        <f ca="1">SUMIFS(historico_incidencia_concello[[Ajuste]:[Ajuste]],historico_incidencia_concello[[NOME]:[NOME]],$B95,historico_incidencia_concello[[Fecha]:[Fecha]],U$4)</f>
        <v>0</v>
      </c>
      <c r="N95" s="21">
        <f t="shared" ca="1" si="19"/>
        <v>230</v>
      </c>
      <c r="O95" s="15">
        <f t="shared" ca="1" si="12"/>
        <v>0</v>
      </c>
      <c r="P95" s="15">
        <f t="shared" ca="1" si="13"/>
        <v>0</v>
      </c>
      <c r="Q95" s="15">
        <f t="shared" ca="1" si="14"/>
        <v>0</v>
      </c>
      <c r="R95" s="15">
        <f t="shared" ca="1" si="15"/>
        <v>0</v>
      </c>
      <c r="S95" s="15">
        <f t="shared" ca="1" si="16"/>
        <v>0</v>
      </c>
      <c r="T95" s="15">
        <f t="shared" ca="1" si="17"/>
        <v>0</v>
      </c>
      <c r="U95" s="15">
        <f t="shared" ca="1" si="17"/>
        <v>0</v>
      </c>
      <c r="V95" s="29">
        <f t="shared" ca="1" si="20"/>
        <v>0</v>
      </c>
    </row>
    <row r="96" spans="1:22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31">
        <f t="shared" ca="1" si="18"/>
        <v>230</v>
      </c>
      <c r="G96" s="21">
        <f ca="1">SUMIFS(historico_incidencia_concello[[Ajuste]:[Ajuste]],historico_incidencia_concello[[NOME]:[NOME]],$B96,historico_incidencia_concello[[Fecha]:[Fecha]],O$4)</f>
        <v>0</v>
      </c>
      <c r="H96" s="21">
        <f ca="1">SUMIFS(historico_incidencia_concello[[Ajuste]:[Ajuste]],historico_incidencia_concello[[NOME]:[NOME]],$B96,historico_incidencia_concello[[Fecha]:[Fecha]],P$4)</f>
        <v>0</v>
      </c>
      <c r="I96" s="21">
        <f ca="1">SUMIFS(historico_incidencia_concello[[Ajuste]:[Ajuste]],historico_incidencia_concello[[NOME]:[NOME]],$B96,historico_incidencia_concello[[Fecha]:[Fecha]],Q$4)</f>
        <v>0</v>
      </c>
      <c r="J96" s="21">
        <f ca="1">SUMIFS(historico_incidencia_concello[[Ajuste]:[Ajuste]],historico_incidencia_concello[[NOME]:[NOME]],$B96,historico_incidencia_concello[[Fecha]:[Fecha]],R$4)</f>
        <v>0</v>
      </c>
      <c r="K96" s="21">
        <f ca="1">SUMIFS(historico_incidencia_concello[[Ajuste]:[Ajuste]],historico_incidencia_concello[[NOME]:[NOME]],$B96,historico_incidencia_concello[[Fecha]:[Fecha]],S$4)</f>
        <v>0</v>
      </c>
      <c r="L96" s="21">
        <f ca="1">SUMIFS(historico_incidencia_concello[[Ajuste]:[Ajuste]],historico_incidencia_concello[[NOME]:[NOME]],$B96,historico_incidencia_concello[[Fecha]:[Fecha]],T$4)</f>
        <v>0</v>
      </c>
      <c r="M96" s="21">
        <f ca="1">SUMIFS(historico_incidencia_concello[[Ajuste]:[Ajuste]],historico_incidencia_concello[[NOME]:[NOME]],$B96,historico_incidencia_concello[[Fecha]:[Fecha]],U$4)</f>
        <v>0</v>
      </c>
      <c r="N96" s="21">
        <f t="shared" ca="1" si="19"/>
        <v>230</v>
      </c>
      <c r="O96" s="15">
        <f t="shared" ca="1" si="12"/>
        <v>0</v>
      </c>
      <c r="P96" s="15">
        <f t="shared" ca="1" si="13"/>
        <v>0</v>
      </c>
      <c r="Q96" s="15">
        <f t="shared" ca="1" si="14"/>
        <v>0</v>
      </c>
      <c r="R96" s="15">
        <f t="shared" ca="1" si="15"/>
        <v>0</v>
      </c>
      <c r="S96" s="15">
        <f t="shared" ca="1" si="16"/>
        <v>0</v>
      </c>
      <c r="T96" s="15">
        <f t="shared" ca="1" si="17"/>
        <v>0</v>
      </c>
      <c r="U96" s="15">
        <f t="shared" ca="1" si="17"/>
        <v>0</v>
      </c>
      <c r="V96" s="28">
        <f t="shared" ca="1" si="20"/>
        <v>0</v>
      </c>
    </row>
    <row r="97" spans="1:22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31">
        <f t="shared" ca="1" si="18"/>
        <v>230</v>
      </c>
      <c r="G97" s="21">
        <f ca="1">SUMIFS(historico_incidencia_concello[[Ajuste]:[Ajuste]],historico_incidencia_concello[[NOME]:[NOME]],$B97,historico_incidencia_concello[[Fecha]:[Fecha]],O$4)</f>
        <v>0</v>
      </c>
      <c r="H97" s="21">
        <f ca="1">SUMIFS(historico_incidencia_concello[[Ajuste]:[Ajuste]],historico_incidencia_concello[[NOME]:[NOME]],$B97,historico_incidencia_concello[[Fecha]:[Fecha]],P$4)</f>
        <v>0</v>
      </c>
      <c r="I97" s="21">
        <f ca="1">SUMIFS(historico_incidencia_concello[[Ajuste]:[Ajuste]],historico_incidencia_concello[[NOME]:[NOME]],$B97,historico_incidencia_concello[[Fecha]:[Fecha]],Q$4)</f>
        <v>0</v>
      </c>
      <c r="J97" s="21">
        <f ca="1">SUMIFS(historico_incidencia_concello[[Ajuste]:[Ajuste]],historico_incidencia_concello[[NOME]:[NOME]],$B97,historico_incidencia_concello[[Fecha]:[Fecha]],R$4)</f>
        <v>0</v>
      </c>
      <c r="K97" s="21">
        <f ca="1">SUMIFS(historico_incidencia_concello[[Ajuste]:[Ajuste]],historico_incidencia_concello[[NOME]:[NOME]],$B97,historico_incidencia_concello[[Fecha]:[Fecha]],S$4)</f>
        <v>0</v>
      </c>
      <c r="L97" s="21">
        <f ca="1">SUMIFS(historico_incidencia_concello[[Ajuste]:[Ajuste]],historico_incidencia_concello[[NOME]:[NOME]],$B97,historico_incidencia_concello[[Fecha]:[Fecha]],T$4)</f>
        <v>0</v>
      </c>
      <c r="M97" s="21">
        <f ca="1">SUMIFS(historico_incidencia_concello[[Ajuste]:[Ajuste]],historico_incidencia_concello[[NOME]:[NOME]],$B97,historico_incidencia_concello[[Fecha]:[Fecha]],U$4)</f>
        <v>0</v>
      </c>
      <c r="N97" s="21">
        <f t="shared" ca="1" si="19"/>
        <v>230</v>
      </c>
      <c r="O97" s="15">
        <f t="shared" ca="1" si="12"/>
        <v>0</v>
      </c>
      <c r="P97" s="15">
        <f t="shared" ca="1" si="13"/>
        <v>0</v>
      </c>
      <c r="Q97" s="15">
        <f t="shared" ca="1" si="14"/>
        <v>0</v>
      </c>
      <c r="R97" s="15">
        <f t="shared" ca="1" si="15"/>
        <v>0</v>
      </c>
      <c r="S97" s="15">
        <f t="shared" ca="1" si="16"/>
        <v>0</v>
      </c>
      <c r="T97" s="15">
        <f t="shared" ca="1" si="17"/>
        <v>0</v>
      </c>
      <c r="U97" s="15">
        <f t="shared" ca="1" si="17"/>
        <v>0</v>
      </c>
      <c r="V97" s="29">
        <f t="shared" ca="1" si="20"/>
        <v>0</v>
      </c>
    </row>
    <row r="98" spans="1:22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31">
        <f t="shared" ca="1" si="18"/>
        <v>102</v>
      </c>
      <c r="G98" s="21">
        <f ca="1">SUMIFS(historico_incidencia_concello[[Ajuste]:[Ajuste]],historico_incidencia_concello[[NOME]:[NOME]],$B98,historico_incidencia_concello[[Fecha]:[Fecha]],O$4)</f>
        <v>11</v>
      </c>
      <c r="H98" s="21">
        <f ca="1">SUMIFS(historico_incidencia_concello[[Ajuste]:[Ajuste]],historico_incidencia_concello[[NOME]:[NOME]],$B98,historico_incidencia_concello[[Fecha]:[Fecha]],P$4)</f>
        <v>12</v>
      </c>
      <c r="I98" s="21">
        <f ca="1">SUMIFS(historico_incidencia_concello[[Ajuste]:[Ajuste]],historico_incidencia_concello[[NOME]:[NOME]],$B98,historico_incidencia_concello[[Fecha]:[Fecha]],Q$4)</f>
        <v>13</v>
      </c>
      <c r="J98" s="21">
        <f ca="1">SUMIFS(historico_incidencia_concello[[Ajuste]:[Ajuste]],historico_incidencia_concello[[NOME]:[NOME]],$B98,historico_incidencia_concello[[Fecha]:[Fecha]],R$4)</f>
        <v>14</v>
      </c>
      <c r="K98" s="21">
        <f ca="1">SUMIFS(historico_incidencia_concello[[Ajuste]:[Ajuste]],historico_incidencia_concello[[NOME]:[NOME]],$B98,historico_incidencia_concello[[Fecha]:[Fecha]],S$4)</f>
        <v>12</v>
      </c>
      <c r="L98" s="21">
        <f ca="1">SUMIFS(historico_incidencia_concello[[Ajuste]:[Ajuste]],historico_incidencia_concello[[NOME]:[NOME]],$B98,historico_incidencia_concello[[Fecha]:[Fecha]],T$4)</f>
        <v>11</v>
      </c>
      <c r="M98" s="21">
        <f ca="1">SUMIFS(historico_incidencia_concello[[Ajuste]:[Ajuste]],historico_incidencia_concello[[NOME]:[NOME]],$B98,historico_incidencia_concello[[Fecha]:[Fecha]],U$4)</f>
        <v>5</v>
      </c>
      <c r="N98" s="21">
        <f t="shared" ca="1" si="19"/>
        <v>194</v>
      </c>
      <c r="O98" s="15">
        <f t="shared" ca="1" si="12"/>
        <v>213.55076684139001</v>
      </c>
      <c r="P98" s="15">
        <f t="shared" ca="1" si="13"/>
        <v>232.96447291788002</v>
      </c>
      <c r="Q98" s="15">
        <f t="shared" ca="1" si="14"/>
        <v>252.37817899437002</v>
      </c>
      <c r="R98" s="15">
        <f t="shared" ca="1" si="15"/>
        <v>271.79188507086002</v>
      </c>
      <c r="S98" s="15">
        <f t="shared" ca="1" si="16"/>
        <v>232.96447291788002</v>
      </c>
      <c r="T98" s="15">
        <f t="shared" ca="1" si="17"/>
        <v>213.55076684139001</v>
      </c>
      <c r="U98" s="15">
        <f t="shared" ca="1" si="17"/>
        <v>97.068530382450007</v>
      </c>
      <c r="V98" s="28">
        <f t="shared" ca="1" si="20"/>
        <v>0.44871794871794868</v>
      </c>
    </row>
    <row r="99" spans="1:22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31">
        <f t="shared" ca="1" si="18"/>
        <v>93</v>
      </c>
      <c r="G99" s="21">
        <f ca="1">SUMIFS(historico_incidencia_concello[[Ajuste]:[Ajuste]],historico_incidencia_concello[[NOME]:[NOME]],$B99,historico_incidencia_concello[[Fecha]:[Fecha]],O$4)</f>
        <v>5</v>
      </c>
      <c r="H99" s="21">
        <f ca="1">SUMIFS(historico_incidencia_concello[[Ajuste]:[Ajuste]],historico_incidencia_concello[[NOME]:[NOME]],$B99,historico_incidencia_concello[[Fecha]:[Fecha]],P$4)</f>
        <v>5</v>
      </c>
      <c r="I99" s="21">
        <f ca="1">SUMIFS(historico_incidencia_concello[[Ajuste]:[Ajuste]],historico_incidencia_concello[[NOME]:[NOME]],$B99,historico_incidencia_concello[[Fecha]:[Fecha]],Q$4)</f>
        <v>5</v>
      </c>
      <c r="J99" s="21">
        <f ca="1">SUMIFS(historico_incidencia_concello[[Ajuste]:[Ajuste]],historico_incidencia_concello[[NOME]:[NOME]],$B99,historico_incidencia_concello[[Fecha]:[Fecha]],R$4)</f>
        <v>5</v>
      </c>
      <c r="K99" s="21">
        <f ca="1">SUMIFS(historico_incidencia_concello[[Ajuste]:[Ajuste]],historico_incidencia_concello[[NOME]:[NOME]],$B99,historico_incidencia_concello[[Fecha]:[Fecha]],S$4)</f>
        <v>5</v>
      </c>
      <c r="L99" s="21">
        <f ca="1">SUMIFS(historico_incidencia_concello[[Ajuste]:[Ajuste]],historico_incidencia_concello[[NOME]:[NOME]],$B99,historico_incidencia_concello[[Fecha]:[Fecha]],T$4)</f>
        <v>10</v>
      </c>
      <c r="M99" s="21">
        <f ca="1">SUMIFS(historico_incidencia_concello[[Ajuste]:[Ajuste]],historico_incidencia_concello[[NOME]:[NOME]],$B99,historico_incidencia_concello[[Fecha]:[Fecha]],U$4)</f>
        <v>10</v>
      </c>
      <c r="N99" s="21">
        <f t="shared" ca="1" si="19"/>
        <v>69</v>
      </c>
      <c r="O99" s="15">
        <f t="shared" ca="1" si="12"/>
        <v>147.57969303423849</v>
      </c>
      <c r="P99" s="15">
        <f t="shared" ca="1" si="13"/>
        <v>147.57969303423849</v>
      </c>
      <c r="Q99" s="15">
        <f t="shared" ca="1" si="14"/>
        <v>147.57969303423849</v>
      </c>
      <c r="R99" s="15">
        <f t="shared" ca="1" si="15"/>
        <v>147.57969303423849</v>
      </c>
      <c r="S99" s="15">
        <f t="shared" ca="1" si="16"/>
        <v>147.57969303423849</v>
      </c>
      <c r="T99" s="15">
        <f t="shared" ca="1" si="17"/>
        <v>295.15938606847698</v>
      </c>
      <c r="U99" s="15">
        <f t="shared" ca="1" si="17"/>
        <v>295.15938606847698</v>
      </c>
      <c r="V99" s="29">
        <f t="shared" ca="1" si="20"/>
        <v>1.5555555555555556</v>
      </c>
    </row>
    <row r="100" spans="1:22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31">
        <f t="shared" ca="1" si="18"/>
        <v>102</v>
      </c>
      <c r="G100" s="21">
        <f ca="1">SUMIFS(historico_incidencia_concello[[Ajuste]:[Ajuste]],historico_incidencia_concello[[NOME]:[NOME]],$B100,historico_incidencia_concello[[Fecha]:[Fecha]],O$4)</f>
        <v>5</v>
      </c>
      <c r="H100" s="21">
        <f ca="1">SUMIFS(historico_incidencia_concello[[Ajuste]:[Ajuste]],historico_incidencia_concello[[NOME]:[NOME]],$B100,historico_incidencia_concello[[Fecha]:[Fecha]],P$4)</f>
        <v>5</v>
      </c>
      <c r="I100" s="21">
        <f ca="1">SUMIFS(historico_incidencia_concello[[Ajuste]:[Ajuste]],historico_incidencia_concello[[NOME]:[NOME]],$B100,historico_incidencia_concello[[Fecha]:[Fecha]],Q$4)</f>
        <v>5</v>
      </c>
      <c r="J100" s="21">
        <f ca="1">SUMIFS(historico_incidencia_concello[[Ajuste]:[Ajuste]],historico_incidencia_concello[[NOME]:[NOME]],$B100,historico_incidencia_concello[[Fecha]:[Fecha]],R$4)</f>
        <v>5</v>
      </c>
      <c r="K100" s="21">
        <f ca="1">SUMIFS(historico_incidencia_concello[[Ajuste]:[Ajuste]],historico_incidencia_concello[[NOME]:[NOME]],$B100,historico_incidencia_concello[[Fecha]:[Fecha]],S$4)</f>
        <v>5</v>
      </c>
      <c r="L100" s="21">
        <f ca="1">SUMIFS(historico_incidencia_concello[[Ajuste]:[Ajuste]],historico_incidencia_concello[[NOME]:[NOME]],$B100,historico_incidencia_concello[[Fecha]:[Fecha]],T$4)</f>
        <v>5</v>
      </c>
      <c r="M100" s="21">
        <f ca="1">SUMIFS(historico_incidencia_concello[[Ajuste]:[Ajuste]],historico_incidencia_concello[[NOME]:[NOME]],$B100,historico_incidencia_concello[[Fecha]:[Fecha]],U$4)</f>
        <v>5</v>
      </c>
      <c r="N100" s="21">
        <f t="shared" ca="1" si="19"/>
        <v>128</v>
      </c>
      <c r="O100" s="15">
        <f t="shared" ca="1" si="12"/>
        <v>196.69551534225019</v>
      </c>
      <c r="P100" s="15">
        <f t="shared" ca="1" si="13"/>
        <v>196.69551534225019</v>
      </c>
      <c r="Q100" s="15">
        <f t="shared" ca="1" si="14"/>
        <v>196.69551534225019</v>
      </c>
      <c r="R100" s="15">
        <f t="shared" ca="1" si="15"/>
        <v>196.69551534225019</v>
      </c>
      <c r="S100" s="15">
        <f t="shared" ca="1" si="16"/>
        <v>196.69551534225019</v>
      </c>
      <c r="T100" s="15">
        <f t="shared" ca="1" si="17"/>
        <v>196.69551534225019</v>
      </c>
      <c r="U100" s="15">
        <f t="shared" ca="1" si="17"/>
        <v>196.69551534225019</v>
      </c>
      <c r="V100" s="28">
        <f t="shared" ca="1" si="20"/>
        <v>0.99999999999999989</v>
      </c>
    </row>
    <row r="101" spans="1:22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31">
        <f t="shared" ca="1" si="18"/>
        <v>102</v>
      </c>
      <c r="G101" s="21">
        <f ca="1">SUMIFS(historico_incidencia_concello[[Ajuste]:[Ajuste]],historico_incidencia_concello[[NOME]:[NOME]],$B101,historico_incidencia_concello[[Fecha]:[Fecha]],O$4)</f>
        <v>5</v>
      </c>
      <c r="H101" s="21">
        <f ca="1">SUMIFS(historico_incidencia_concello[[Ajuste]:[Ajuste]],historico_incidencia_concello[[NOME]:[NOME]],$B101,historico_incidencia_concello[[Fecha]:[Fecha]],P$4)</f>
        <v>5</v>
      </c>
      <c r="I101" s="21">
        <f ca="1">SUMIFS(historico_incidencia_concello[[Ajuste]:[Ajuste]],historico_incidencia_concello[[NOME]:[NOME]],$B101,historico_incidencia_concello[[Fecha]:[Fecha]],Q$4)</f>
        <v>5</v>
      </c>
      <c r="J101" s="21">
        <f ca="1">SUMIFS(historico_incidencia_concello[[Ajuste]:[Ajuste]],historico_incidencia_concello[[NOME]:[NOME]],$B101,historico_incidencia_concello[[Fecha]:[Fecha]],R$4)</f>
        <v>5</v>
      </c>
      <c r="K101" s="21">
        <f ca="1">SUMIFS(historico_incidencia_concello[[Ajuste]:[Ajuste]],historico_incidencia_concello[[NOME]:[NOME]],$B101,historico_incidencia_concello[[Fecha]:[Fecha]],S$4)</f>
        <v>5</v>
      </c>
      <c r="L101" s="21">
        <f ca="1">SUMIFS(historico_incidencia_concello[[Ajuste]:[Ajuste]],historico_incidencia_concello[[NOME]:[NOME]],$B101,historico_incidencia_concello[[Fecha]:[Fecha]],T$4)</f>
        <v>5</v>
      </c>
      <c r="M101" s="21">
        <f ca="1">SUMIFS(historico_incidencia_concello[[Ajuste]:[Ajuste]],historico_incidencia_concello[[NOME]:[NOME]],$B101,historico_incidencia_concello[[Fecha]:[Fecha]],U$4)</f>
        <v>5</v>
      </c>
      <c r="N101" s="21">
        <f t="shared" ca="1" si="19"/>
        <v>76</v>
      </c>
      <c r="O101" s="15">
        <f t="shared" ca="1" si="12"/>
        <v>281.05677346824058</v>
      </c>
      <c r="P101" s="15">
        <f t="shared" ca="1" si="13"/>
        <v>281.05677346824058</v>
      </c>
      <c r="Q101" s="15">
        <f t="shared" ca="1" si="14"/>
        <v>281.05677346824058</v>
      </c>
      <c r="R101" s="15">
        <f t="shared" ca="1" si="15"/>
        <v>281.05677346824058</v>
      </c>
      <c r="S101" s="15">
        <f t="shared" ca="1" si="16"/>
        <v>281.05677346824058</v>
      </c>
      <c r="T101" s="15">
        <f t="shared" ca="1" si="17"/>
        <v>281.05677346824058</v>
      </c>
      <c r="U101" s="15">
        <f t="shared" ca="1" si="17"/>
        <v>281.05677346824058</v>
      </c>
      <c r="V101" s="29">
        <f t="shared" ca="1" si="20"/>
        <v>1</v>
      </c>
    </row>
    <row r="102" spans="1:22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31">
        <f t="shared" ca="1" si="18"/>
        <v>102</v>
      </c>
      <c r="G102" s="21">
        <f ca="1">SUMIFS(historico_incidencia_concello[[Ajuste]:[Ajuste]],historico_incidencia_concello[[NOME]:[NOME]],$B102,historico_incidencia_concello[[Fecha]:[Fecha]],O$4)</f>
        <v>5</v>
      </c>
      <c r="H102" s="21">
        <f ca="1">SUMIFS(historico_incidencia_concello[[Ajuste]:[Ajuste]],historico_incidencia_concello[[NOME]:[NOME]],$B102,historico_incidencia_concello[[Fecha]:[Fecha]],P$4)</f>
        <v>5</v>
      </c>
      <c r="I102" s="21">
        <f ca="1">SUMIFS(historico_incidencia_concello[[Ajuste]:[Ajuste]],historico_incidencia_concello[[NOME]:[NOME]],$B102,historico_incidencia_concello[[Fecha]:[Fecha]],Q$4)</f>
        <v>5</v>
      </c>
      <c r="J102" s="21">
        <f ca="1">SUMIFS(historico_incidencia_concello[[Ajuste]:[Ajuste]],historico_incidencia_concello[[NOME]:[NOME]],$B102,historico_incidencia_concello[[Fecha]:[Fecha]],R$4)</f>
        <v>5</v>
      </c>
      <c r="K102" s="21">
        <f ca="1">SUMIFS(historico_incidencia_concello[[Ajuste]:[Ajuste]],historico_incidencia_concello[[NOME]:[NOME]],$B102,historico_incidencia_concello[[Fecha]:[Fecha]],S$4)</f>
        <v>5</v>
      </c>
      <c r="L102" s="21">
        <f ca="1">SUMIFS(historico_incidencia_concello[[Ajuste]:[Ajuste]],historico_incidencia_concello[[NOME]:[NOME]],$B102,historico_incidencia_concello[[Fecha]:[Fecha]],T$4)</f>
        <v>5</v>
      </c>
      <c r="M102" s="21">
        <f ca="1">SUMIFS(historico_incidencia_concello[[Ajuste]:[Ajuste]],historico_incidencia_concello[[NOME]:[NOME]],$B102,historico_incidencia_concello[[Fecha]:[Fecha]],U$4)</f>
        <v>5</v>
      </c>
      <c r="N102" s="21">
        <f t="shared" ca="1" si="19"/>
        <v>47</v>
      </c>
      <c r="O102" s="15">
        <f t="shared" ca="1" si="12"/>
        <v>366.03221083455344</v>
      </c>
      <c r="P102" s="15">
        <f t="shared" ca="1" si="13"/>
        <v>366.03221083455344</v>
      </c>
      <c r="Q102" s="15">
        <f t="shared" ca="1" si="14"/>
        <v>366.03221083455344</v>
      </c>
      <c r="R102" s="15">
        <f t="shared" ca="1" si="15"/>
        <v>366.03221083455344</v>
      </c>
      <c r="S102" s="15">
        <f t="shared" ca="1" si="16"/>
        <v>366.03221083455344</v>
      </c>
      <c r="T102" s="15">
        <f t="shared" ca="1" si="17"/>
        <v>366.03221083455344</v>
      </c>
      <c r="U102" s="15">
        <f t="shared" ca="1" si="17"/>
        <v>366.03221083455344</v>
      </c>
      <c r="V102" s="28">
        <f t="shared" ca="1" si="20"/>
        <v>0.99999999999999989</v>
      </c>
    </row>
    <row r="103" spans="1:22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31">
        <f t="shared" ca="1" si="18"/>
        <v>230</v>
      </c>
      <c r="G103" s="21">
        <f ca="1">SUMIFS(historico_incidencia_concello[[Ajuste]:[Ajuste]],historico_incidencia_concello[[NOME]:[NOME]],$B103,historico_incidencia_concello[[Fecha]:[Fecha]],O$4)</f>
        <v>0</v>
      </c>
      <c r="H103" s="21">
        <f ca="1">SUMIFS(historico_incidencia_concello[[Ajuste]:[Ajuste]],historico_incidencia_concello[[NOME]:[NOME]],$B103,historico_incidencia_concello[[Fecha]:[Fecha]],P$4)</f>
        <v>0</v>
      </c>
      <c r="I103" s="21">
        <f ca="1">SUMIFS(historico_incidencia_concello[[Ajuste]:[Ajuste]],historico_incidencia_concello[[NOME]:[NOME]],$B103,historico_incidencia_concello[[Fecha]:[Fecha]],Q$4)</f>
        <v>0</v>
      </c>
      <c r="J103" s="21">
        <f ca="1">SUMIFS(historico_incidencia_concello[[Ajuste]:[Ajuste]],historico_incidencia_concello[[NOME]:[NOME]],$B103,historico_incidencia_concello[[Fecha]:[Fecha]],R$4)</f>
        <v>0</v>
      </c>
      <c r="K103" s="21">
        <f ca="1">SUMIFS(historico_incidencia_concello[[Ajuste]:[Ajuste]],historico_incidencia_concello[[NOME]:[NOME]],$B103,historico_incidencia_concello[[Fecha]:[Fecha]],S$4)</f>
        <v>0</v>
      </c>
      <c r="L103" s="21">
        <f ca="1">SUMIFS(historico_incidencia_concello[[Ajuste]:[Ajuste]],historico_incidencia_concello[[NOME]:[NOME]],$B103,historico_incidencia_concello[[Fecha]:[Fecha]],T$4)</f>
        <v>0</v>
      </c>
      <c r="M103" s="21">
        <f ca="1">SUMIFS(historico_incidencia_concello[[Ajuste]:[Ajuste]],historico_incidencia_concello[[NOME]:[NOME]],$B103,historico_incidencia_concello[[Fecha]:[Fecha]],U$4)</f>
        <v>0</v>
      </c>
      <c r="N103" s="21">
        <f t="shared" ca="1" si="19"/>
        <v>230</v>
      </c>
      <c r="O103" s="15">
        <f t="shared" ca="1" si="12"/>
        <v>0</v>
      </c>
      <c r="P103" s="15">
        <f t="shared" ca="1" si="13"/>
        <v>0</v>
      </c>
      <c r="Q103" s="15">
        <f t="shared" ca="1" si="14"/>
        <v>0</v>
      </c>
      <c r="R103" s="15">
        <f t="shared" ca="1" si="15"/>
        <v>0</v>
      </c>
      <c r="S103" s="15">
        <f t="shared" ca="1" si="16"/>
        <v>0</v>
      </c>
      <c r="T103" s="15">
        <f t="shared" ca="1" si="17"/>
        <v>0</v>
      </c>
      <c r="U103" s="15">
        <f t="shared" ca="1" si="17"/>
        <v>0</v>
      </c>
      <c r="V103" s="29">
        <f t="shared" ca="1" si="20"/>
        <v>0</v>
      </c>
    </row>
    <row r="104" spans="1:22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31">
        <f t="shared" ca="1" si="18"/>
        <v>230</v>
      </c>
      <c r="G104" s="21">
        <f ca="1">SUMIFS(historico_incidencia_concello[[Ajuste]:[Ajuste]],historico_incidencia_concello[[NOME]:[NOME]],$B104,historico_incidencia_concello[[Fecha]:[Fecha]],O$4)</f>
        <v>0</v>
      </c>
      <c r="H104" s="21">
        <f ca="1">SUMIFS(historico_incidencia_concello[[Ajuste]:[Ajuste]],historico_incidencia_concello[[NOME]:[NOME]],$B104,historico_incidencia_concello[[Fecha]:[Fecha]],P$4)</f>
        <v>0</v>
      </c>
      <c r="I104" s="21">
        <f ca="1">SUMIFS(historico_incidencia_concello[[Ajuste]:[Ajuste]],historico_incidencia_concello[[NOME]:[NOME]],$B104,historico_incidencia_concello[[Fecha]:[Fecha]],Q$4)</f>
        <v>0</v>
      </c>
      <c r="J104" s="21">
        <f ca="1">SUMIFS(historico_incidencia_concello[[Ajuste]:[Ajuste]],historico_incidencia_concello[[NOME]:[NOME]],$B104,historico_incidencia_concello[[Fecha]:[Fecha]],R$4)</f>
        <v>0</v>
      </c>
      <c r="K104" s="21">
        <f ca="1">SUMIFS(historico_incidencia_concello[[Ajuste]:[Ajuste]],historico_incidencia_concello[[NOME]:[NOME]],$B104,historico_incidencia_concello[[Fecha]:[Fecha]],S$4)</f>
        <v>0</v>
      </c>
      <c r="L104" s="21">
        <f ca="1">SUMIFS(historico_incidencia_concello[[Ajuste]:[Ajuste]],historico_incidencia_concello[[NOME]:[NOME]],$B104,historico_incidencia_concello[[Fecha]:[Fecha]],T$4)</f>
        <v>0</v>
      </c>
      <c r="M104" s="21">
        <f ca="1">SUMIFS(historico_incidencia_concello[[Ajuste]:[Ajuste]],historico_incidencia_concello[[NOME]:[NOME]],$B104,historico_incidencia_concello[[Fecha]:[Fecha]],U$4)</f>
        <v>0</v>
      </c>
      <c r="N104" s="21">
        <f t="shared" ca="1" si="19"/>
        <v>230</v>
      </c>
      <c r="O104" s="15">
        <f t="shared" ca="1" si="12"/>
        <v>0</v>
      </c>
      <c r="P104" s="15">
        <f t="shared" ca="1" si="13"/>
        <v>0</v>
      </c>
      <c r="Q104" s="15">
        <f t="shared" ca="1" si="14"/>
        <v>0</v>
      </c>
      <c r="R104" s="15">
        <f t="shared" ca="1" si="15"/>
        <v>0</v>
      </c>
      <c r="S104" s="15">
        <f t="shared" ca="1" si="16"/>
        <v>0</v>
      </c>
      <c r="T104" s="15">
        <f t="shared" ca="1" si="17"/>
        <v>0</v>
      </c>
      <c r="U104" s="15">
        <f t="shared" ca="1" si="17"/>
        <v>0</v>
      </c>
      <c r="V104" s="28">
        <f t="shared" ca="1" si="20"/>
        <v>0</v>
      </c>
    </row>
    <row r="105" spans="1:22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31">
        <f t="shared" ca="1" si="18"/>
        <v>230</v>
      </c>
      <c r="G105" s="21">
        <f ca="1">SUMIFS(historico_incidencia_concello[[Ajuste]:[Ajuste]],historico_incidencia_concello[[NOME]:[NOME]],$B105,historico_incidencia_concello[[Fecha]:[Fecha]],O$4)</f>
        <v>0</v>
      </c>
      <c r="H105" s="21">
        <f ca="1">SUMIFS(historico_incidencia_concello[[Ajuste]:[Ajuste]],historico_incidencia_concello[[NOME]:[NOME]],$B105,historico_incidencia_concello[[Fecha]:[Fecha]],P$4)</f>
        <v>0</v>
      </c>
      <c r="I105" s="21">
        <f ca="1">SUMIFS(historico_incidencia_concello[[Ajuste]:[Ajuste]],historico_incidencia_concello[[NOME]:[NOME]],$B105,historico_incidencia_concello[[Fecha]:[Fecha]],Q$4)</f>
        <v>0</v>
      </c>
      <c r="J105" s="21">
        <f ca="1">SUMIFS(historico_incidencia_concello[[Ajuste]:[Ajuste]],historico_incidencia_concello[[NOME]:[NOME]],$B105,historico_incidencia_concello[[Fecha]:[Fecha]],R$4)</f>
        <v>0</v>
      </c>
      <c r="K105" s="21">
        <f ca="1">SUMIFS(historico_incidencia_concello[[Ajuste]:[Ajuste]],historico_incidencia_concello[[NOME]:[NOME]],$B105,historico_incidencia_concello[[Fecha]:[Fecha]],S$4)</f>
        <v>0</v>
      </c>
      <c r="L105" s="21">
        <f ca="1">SUMIFS(historico_incidencia_concello[[Ajuste]:[Ajuste]],historico_incidencia_concello[[NOME]:[NOME]],$B105,historico_incidencia_concello[[Fecha]:[Fecha]],T$4)</f>
        <v>0</v>
      </c>
      <c r="M105" s="21">
        <f ca="1">SUMIFS(historico_incidencia_concello[[Ajuste]:[Ajuste]],historico_incidencia_concello[[NOME]:[NOME]],$B105,historico_incidencia_concello[[Fecha]:[Fecha]],U$4)</f>
        <v>0</v>
      </c>
      <c r="N105" s="21">
        <f t="shared" ca="1" si="19"/>
        <v>230</v>
      </c>
      <c r="O105" s="15">
        <f t="shared" ca="1" si="12"/>
        <v>0</v>
      </c>
      <c r="P105" s="15">
        <f t="shared" ca="1" si="13"/>
        <v>0</v>
      </c>
      <c r="Q105" s="15">
        <f t="shared" ca="1" si="14"/>
        <v>0</v>
      </c>
      <c r="R105" s="15">
        <f t="shared" ca="1" si="15"/>
        <v>0</v>
      </c>
      <c r="S105" s="15">
        <f t="shared" ca="1" si="16"/>
        <v>0</v>
      </c>
      <c r="T105" s="15">
        <f t="shared" ca="1" si="17"/>
        <v>0</v>
      </c>
      <c r="U105" s="15">
        <f t="shared" ca="1" si="17"/>
        <v>0</v>
      </c>
      <c r="V105" s="29">
        <f t="shared" ca="1" si="20"/>
        <v>0</v>
      </c>
    </row>
    <row r="106" spans="1:22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31">
        <f t="shared" ca="1" si="18"/>
        <v>230</v>
      </c>
      <c r="G106" s="21">
        <f ca="1">SUMIFS(historico_incidencia_concello[[Ajuste]:[Ajuste]],historico_incidencia_concello[[NOME]:[NOME]],$B106,historico_incidencia_concello[[Fecha]:[Fecha]],O$4)</f>
        <v>5</v>
      </c>
      <c r="H106" s="21">
        <f ca="1">SUMIFS(historico_incidencia_concello[[Ajuste]:[Ajuste]],historico_incidencia_concello[[NOME]:[NOME]],$B106,historico_incidencia_concello[[Fecha]:[Fecha]],P$4)</f>
        <v>5</v>
      </c>
      <c r="I106" s="21">
        <f ca="1">SUMIFS(historico_incidencia_concello[[Ajuste]:[Ajuste]],historico_incidencia_concello[[NOME]:[NOME]],$B106,historico_incidencia_concello[[Fecha]:[Fecha]],Q$4)</f>
        <v>5</v>
      </c>
      <c r="J106" s="21">
        <f ca="1">SUMIFS(historico_incidencia_concello[[Ajuste]:[Ajuste]],historico_incidencia_concello[[NOME]:[NOME]],$B106,historico_incidencia_concello[[Fecha]:[Fecha]],R$4)</f>
        <v>0</v>
      </c>
      <c r="K106" s="21">
        <f ca="1">SUMIFS(historico_incidencia_concello[[Ajuste]:[Ajuste]],historico_incidencia_concello[[NOME]:[NOME]],$B106,historico_incidencia_concello[[Fecha]:[Fecha]],S$4)</f>
        <v>0</v>
      </c>
      <c r="L106" s="21">
        <f ca="1">SUMIFS(historico_incidencia_concello[[Ajuste]:[Ajuste]],historico_incidencia_concello[[NOME]:[NOME]],$B106,historico_incidencia_concello[[Fecha]:[Fecha]],T$4)</f>
        <v>0</v>
      </c>
      <c r="M106" s="21">
        <f ca="1">SUMIFS(historico_incidencia_concello[[Ajuste]:[Ajuste]],historico_incidencia_concello[[NOME]:[NOME]],$B106,historico_incidencia_concello[[Fecha]:[Fecha]],U$4)</f>
        <v>0</v>
      </c>
      <c r="N106" s="21">
        <f t="shared" ca="1" si="19"/>
        <v>230</v>
      </c>
      <c r="O106" s="15">
        <f t="shared" ca="1" si="12"/>
        <v>310.75201988812927</v>
      </c>
      <c r="P106" s="15">
        <f t="shared" ca="1" si="13"/>
        <v>310.75201988812927</v>
      </c>
      <c r="Q106" s="15">
        <f t="shared" ca="1" si="14"/>
        <v>310.75201988812927</v>
      </c>
      <c r="R106" s="15">
        <f t="shared" ca="1" si="15"/>
        <v>0</v>
      </c>
      <c r="S106" s="15">
        <f t="shared" ca="1" si="16"/>
        <v>0</v>
      </c>
      <c r="T106" s="15">
        <f t="shared" ca="1" si="17"/>
        <v>0</v>
      </c>
      <c r="U106" s="15">
        <f t="shared" ca="1" si="17"/>
        <v>0</v>
      </c>
      <c r="V106" s="28">
        <f t="shared" ca="1" si="20"/>
        <v>0</v>
      </c>
    </row>
    <row r="107" spans="1:22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31">
        <f t="shared" ca="1" si="18"/>
        <v>102</v>
      </c>
      <c r="G107" s="21">
        <f ca="1">SUMIFS(historico_incidencia_concello[[Ajuste]:[Ajuste]],historico_incidencia_concello[[NOME]:[NOME]],$B107,historico_incidencia_concello[[Fecha]:[Fecha]],O$4)</f>
        <v>5</v>
      </c>
      <c r="H107" s="21">
        <f ca="1">SUMIFS(historico_incidencia_concello[[Ajuste]:[Ajuste]],historico_incidencia_concello[[NOME]:[NOME]],$B107,historico_incidencia_concello[[Fecha]:[Fecha]],P$4)</f>
        <v>5</v>
      </c>
      <c r="I107" s="21">
        <f ca="1">SUMIFS(historico_incidencia_concello[[Ajuste]:[Ajuste]],historico_incidencia_concello[[NOME]:[NOME]],$B107,historico_incidencia_concello[[Fecha]:[Fecha]],Q$4)</f>
        <v>5</v>
      </c>
      <c r="J107" s="21">
        <f ca="1">SUMIFS(historico_incidencia_concello[[Ajuste]:[Ajuste]],historico_incidencia_concello[[NOME]:[NOME]],$B107,historico_incidencia_concello[[Fecha]:[Fecha]],R$4)</f>
        <v>5</v>
      </c>
      <c r="K107" s="21">
        <f ca="1">SUMIFS(historico_incidencia_concello[[Ajuste]:[Ajuste]],historico_incidencia_concello[[NOME]:[NOME]],$B107,historico_incidencia_concello[[Fecha]:[Fecha]],S$4)</f>
        <v>5</v>
      </c>
      <c r="L107" s="21">
        <f ca="1">SUMIFS(historico_incidencia_concello[[Ajuste]:[Ajuste]],historico_incidencia_concello[[NOME]:[NOME]],$B107,historico_incidencia_concello[[Fecha]:[Fecha]],T$4)</f>
        <v>5</v>
      </c>
      <c r="M107" s="21">
        <f ca="1">SUMIFS(historico_incidencia_concello[[Ajuste]:[Ajuste]],historico_incidencia_concello[[NOME]:[NOME]],$B107,historico_incidencia_concello[[Fecha]:[Fecha]],U$4)</f>
        <v>5</v>
      </c>
      <c r="N107" s="21">
        <f t="shared" ca="1" si="19"/>
        <v>108</v>
      </c>
      <c r="O107" s="15">
        <f t="shared" ca="1" si="12"/>
        <v>220.84805653710248</v>
      </c>
      <c r="P107" s="15">
        <f t="shared" ca="1" si="13"/>
        <v>220.84805653710248</v>
      </c>
      <c r="Q107" s="15">
        <f t="shared" ca="1" si="14"/>
        <v>220.84805653710248</v>
      </c>
      <c r="R107" s="15">
        <f t="shared" ca="1" si="15"/>
        <v>220.84805653710248</v>
      </c>
      <c r="S107" s="15">
        <f t="shared" ca="1" si="16"/>
        <v>220.84805653710248</v>
      </c>
      <c r="T107" s="15">
        <f t="shared" ca="1" si="17"/>
        <v>220.84805653710248</v>
      </c>
      <c r="U107" s="15">
        <f t="shared" ca="1" si="17"/>
        <v>220.84805653710248</v>
      </c>
      <c r="V107" s="29">
        <f t="shared" ca="1" si="20"/>
        <v>1.0000000000000002</v>
      </c>
    </row>
    <row r="108" spans="1:22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31">
        <f t="shared" ca="1" si="18"/>
        <v>102</v>
      </c>
      <c r="G108" s="21">
        <f ca="1">SUMIFS(historico_incidencia_concello[[Ajuste]:[Ajuste]],historico_incidencia_concello[[NOME]:[NOME]],$B108,historico_incidencia_concello[[Fecha]:[Fecha]],O$4)</f>
        <v>5</v>
      </c>
      <c r="H108" s="21">
        <f ca="1">SUMIFS(historico_incidencia_concello[[Ajuste]:[Ajuste]],historico_incidencia_concello[[NOME]:[NOME]],$B108,historico_incidencia_concello[[Fecha]:[Fecha]],P$4)</f>
        <v>5</v>
      </c>
      <c r="I108" s="21">
        <f ca="1">SUMIFS(historico_incidencia_concello[[Ajuste]:[Ajuste]],historico_incidencia_concello[[NOME]:[NOME]],$B108,historico_incidencia_concello[[Fecha]:[Fecha]],Q$4)</f>
        <v>5</v>
      </c>
      <c r="J108" s="21">
        <f ca="1">SUMIFS(historico_incidencia_concello[[Ajuste]:[Ajuste]],historico_incidencia_concello[[NOME]:[NOME]],$B108,historico_incidencia_concello[[Fecha]:[Fecha]],R$4)</f>
        <v>5</v>
      </c>
      <c r="K108" s="21">
        <f ca="1">SUMIFS(historico_incidencia_concello[[Ajuste]:[Ajuste]],historico_incidencia_concello[[NOME]:[NOME]],$B108,historico_incidencia_concello[[Fecha]:[Fecha]],S$4)</f>
        <v>5</v>
      </c>
      <c r="L108" s="21">
        <f ca="1">SUMIFS(historico_incidencia_concello[[Ajuste]:[Ajuste]],historico_incidencia_concello[[NOME]:[NOME]],$B108,historico_incidencia_concello[[Fecha]:[Fecha]],T$4)</f>
        <v>5</v>
      </c>
      <c r="M108" s="21">
        <f ca="1">SUMIFS(historico_incidencia_concello[[Ajuste]:[Ajuste]],historico_incidencia_concello[[NOME]:[NOME]],$B108,historico_incidencia_concello[[Fecha]:[Fecha]],U$4)</f>
        <v>5</v>
      </c>
      <c r="N108" s="21">
        <f t="shared" ca="1" si="19"/>
        <v>52</v>
      </c>
      <c r="O108" s="15">
        <f t="shared" ca="1" si="12"/>
        <v>339.9048266485384</v>
      </c>
      <c r="P108" s="15">
        <f t="shared" ca="1" si="13"/>
        <v>339.9048266485384</v>
      </c>
      <c r="Q108" s="15">
        <f t="shared" ca="1" si="14"/>
        <v>339.9048266485384</v>
      </c>
      <c r="R108" s="15">
        <f t="shared" ca="1" si="15"/>
        <v>339.9048266485384</v>
      </c>
      <c r="S108" s="15">
        <f t="shared" ca="1" si="16"/>
        <v>339.9048266485384</v>
      </c>
      <c r="T108" s="15">
        <f t="shared" ca="1" si="17"/>
        <v>339.9048266485384</v>
      </c>
      <c r="U108" s="15">
        <f t="shared" ca="1" si="17"/>
        <v>339.9048266485384</v>
      </c>
      <c r="V108" s="28">
        <f t="shared" ca="1" si="20"/>
        <v>1</v>
      </c>
    </row>
    <row r="109" spans="1:22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31">
        <f t="shared" ca="1" si="18"/>
        <v>102</v>
      </c>
      <c r="G109" s="21">
        <f ca="1">SUMIFS(historico_incidencia_concello[[Ajuste]:[Ajuste]],historico_incidencia_concello[[NOME]:[NOME]],$B109,historico_incidencia_concello[[Fecha]:[Fecha]],O$4)</f>
        <v>5</v>
      </c>
      <c r="H109" s="21">
        <f ca="1">SUMIFS(historico_incidencia_concello[[Ajuste]:[Ajuste]],historico_incidencia_concello[[NOME]:[NOME]],$B109,historico_incidencia_concello[[Fecha]:[Fecha]],P$4)</f>
        <v>5</v>
      </c>
      <c r="I109" s="21">
        <f ca="1">SUMIFS(historico_incidencia_concello[[Ajuste]:[Ajuste]],historico_incidencia_concello[[NOME]:[NOME]],$B109,historico_incidencia_concello[[Fecha]:[Fecha]],Q$4)</f>
        <v>5</v>
      </c>
      <c r="J109" s="21">
        <f ca="1">SUMIFS(historico_incidencia_concello[[Ajuste]:[Ajuste]],historico_incidencia_concello[[NOME]:[NOME]],$B109,historico_incidencia_concello[[Fecha]:[Fecha]],R$4)</f>
        <v>5</v>
      </c>
      <c r="K109" s="21">
        <f ca="1">SUMIFS(historico_incidencia_concello[[Ajuste]:[Ajuste]],historico_incidencia_concello[[NOME]:[NOME]],$B109,historico_incidencia_concello[[Fecha]:[Fecha]],S$4)</f>
        <v>5</v>
      </c>
      <c r="L109" s="21">
        <f ca="1">SUMIFS(historico_incidencia_concello[[Ajuste]:[Ajuste]],historico_incidencia_concello[[NOME]:[NOME]],$B109,historico_incidencia_concello[[Fecha]:[Fecha]],T$4)</f>
        <v>5</v>
      </c>
      <c r="M109" s="21">
        <f ca="1">SUMIFS(historico_incidencia_concello[[Ajuste]:[Ajuste]],historico_incidencia_concello[[NOME]:[NOME]],$B109,historico_incidencia_concello[[Fecha]:[Fecha]],U$4)</f>
        <v>5</v>
      </c>
      <c r="N109" s="21">
        <f t="shared" ca="1" si="19"/>
        <v>156</v>
      </c>
      <c r="O109" s="15">
        <f t="shared" ca="1" si="12"/>
        <v>155.90894917368257</v>
      </c>
      <c r="P109" s="15">
        <f t="shared" ca="1" si="13"/>
        <v>155.90894917368257</v>
      </c>
      <c r="Q109" s="15">
        <f t="shared" ca="1" si="14"/>
        <v>155.90894917368257</v>
      </c>
      <c r="R109" s="15">
        <f t="shared" ca="1" si="15"/>
        <v>155.90894917368257</v>
      </c>
      <c r="S109" s="15">
        <f t="shared" ca="1" si="16"/>
        <v>155.90894917368257</v>
      </c>
      <c r="T109" s="15">
        <f t="shared" ca="1" si="17"/>
        <v>155.90894917368257</v>
      </c>
      <c r="U109" s="15">
        <f t="shared" ca="1" si="17"/>
        <v>155.90894917368257</v>
      </c>
      <c r="V109" s="29">
        <f t="shared" ca="1" si="20"/>
        <v>1.0000000000000002</v>
      </c>
    </row>
    <row r="110" spans="1:22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31">
        <f t="shared" ca="1" si="18"/>
        <v>102</v>
      </c>
      <c r="G110" s="21">
        <f ca="1">SUMIFS(historico_incidencia_concello[[Ajuste]:[Ajuste]],historico_incidencia_concello[[NOME]:[NOME]],$B110,historico_incidencia_concello[[Fecha]:[Fecha]],O$4)</f>
        <v>5</v>
      </c>
      <c r="H110" s="21">
        <f ca="1">SUMIFS(historico_incidencia_concello[[Ajuste]:[Ajuste]],historico_incidencia_concello[[NOME]:[NOME]],$B110,historico_incidencia_concello[[Fecha]:[Fecha]],P$4)</f>
        <v>5</v>
      </c>
      <c r="I110" s="21">
        <f ca="1">SUMIFS(historico_incidencia_concello[[Ajuste]:[Ajuste]],historico_incidencia_concello[[NOME]:[NOME]],$B110,historico_incidencia_concello[[Fecha]:[Fecha]],Q$4)</f>
        <v>5</v>
      </c>
      <c r="J110" s="21">
        <f ca="1">SUMIFS(historico_incidencia_concello[[Ajuste]:[Ajuste]],historico_incidencia_concello[[NOME]:[NOME]],$B110,historico_incidencia_concello[[Fecha]:[Fecha]],R$4)</f>
        <v>5</v>
      </c>
      <c r="K110" s="21">
        <f ca="1">SUMIFS(historico_incidencia_concello[[Ajuste]:[Ajuste]],historico_incidencia_concello[[NOME]:[NOME]],$B110,historico_incidencia_concello[[Fecha]:[Fecha]],S$4)</f>
        <v>5</v>
      </c>
      <c r="L110" s="21">
        <f ca="1">SUMIFS(historico_incidencia_concello[[Ajuste]:[Ajuste]],historico_incidencia_concello[[NOME]:[NOME]],$B110,historico_incidencia_concello[[Fecha]:[Fecha]],T$4)</f>
        <v>5</v>
      </c>
      <c r="M110" s="21">
        <f ca="1">SUMIFS(historico_incidencia_concello[[Ajuste]:[Ajuste]],historico_incidencia_concello[[NOME]:[NOME]],$B110,historico_incidencia_concello[[Fecha]:[Fecha]],U$4)</f>
        <v>5</v>
      </c>
      <c r="N110" s="21">
        <f t="shared" ca="1" si="19"/>
        <v>55</v>
      </c>
      <c r="O110" s="15">
        <f t="shared" ca="1" si="12"/>
        <v>333.11125916055965</v>
      </c>
      <c r="P110" s="15">
        <f t="shared" ca="1" si="13"/>
        <v>333.11125916055965</v>
      </c>
      <c r="Q110" s="15">
        <f t="shared" ca="1" si="14"/>
        <v>333.11125916055965</v>
      </c>
      <c r="R110" s="15">
        <f t="shared" ca="1" si="15"/>
        <v>333.11125916055965</v>
      </c>
      <c r="S110" s="15">
        <f t="shared" ca="1" si="16"/>
        <v>333.11125916055965</v>
      </c>
      <c r="T110" s="15">
        <f t="shared" ca="1" si="17"/>
        <v>333.11125916055965</v>
      </c>
      <c r="U110" s="15">
        <f t="shared" ca="1" si="17"/>
        <v>333.11125916055965</v>
      </c>
      <c r="V110" s="28">
        <f t="shared" ca="1" si="20"/>
        <v>1</v>
      </c>
    </row>
    <row r="111" spans="1:22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31">
        <f t="shared" ca="1" si="18"/>
        <v>102</v>
      </c>
      <c r="G111" s="21">
        <f ca="1">SUMIFS(historico_incidencia_concello[[Ajuste]:[Ajuste]],historico_incidencia_concello[[NOME]:[NOME]],$B111,historico_incidencia_concello[[Fecha]:[Fecha]],O$4)</f>
        <v>5</v>
      </c>
      <c r="H111" s="21">
        <f ca="1">SUMIFS(historico_incidencia_concello[[Ajuste]:[Ajuste]],historico_incidencia_concello[[NOME]:[NOME]],$B111,historico_incidencia_concello[[Fecha]:[Fecha]],P$4)</f>
        <v>5</v>
      </c>
      <c r="I111" s="21">
        <f ca="1">SUMIFS(historico_incidencia_concello[[Ajuste]:[Ajuste]],historico_incidencia_concello[[NOME]:[NOME]],$B111,historico_incidencia_concello[[Fecha]:[Fecha]],Q$4)</f>
        <v>5</v>
      </c>
      <c r="J111" s="21">
        <f ca="1">SUMIFS(historico_incidencia_concello[[Ajuste]:[Ajuste]],historico_incidencia_concello[[NOME]:[NOME]],$B111,historico_incidencia_concello[[Fecha]:[Fecha]],R$4)</f>
        <v>5</v>
      </c>
      <c r="K111" s="21">
        <f ca="1">SUMIFS(historico_incidencia_concello[[Ajuste]:[Ajuste]],historico_incidencia_concello[[NOME]:[NOME]],$B111,historico_incidencia_concello[[Fecha]:[Fecha]],S$4)</f>
        <v>5</v>
      </c>
      <c r="L111" s="21">
        <f ca="1">SUMIFS(historico_incidencia_concello[[Ajuste]:[Ajuste]],historico_incidencia_concello[[NOME]:[NOME]],$B111,historico_incidencia_concello[[Fecha]:[Fecha]],T$4)</f>
        <v>5</v>
      </c>
      <c r="M111" s="21">
        <f ca="1">SUMIFS(historico_incidencia_concello[[Ajuste]:[Ajuste]],historico_incidencia_concello[[NOME]:[NOME]],$B111,historico_incidencia_concello[[Fecha]:[Fecha]],U$4)</f>
        <v>5</v>
      </c>
      <c r="N111" s="21">
        <f t="shared" ca="1" si="19"/>
        <v>221</v>
      </c>
      <c r="O111" s="15">
        <f t="shared" ca="1" si="12"/>
        <v>50.740815912319867</v>
      </c>
      <c r="P111" s="15">
        <f t="shared" ca="1" si="13"/>
        <v>50.740815912319867</v>
      </c>
      <c r="Q111" s="15">
        <f t="shared" ca="1" si="14"/>
        <v>50.740815912319867</v>
      </c>
      <c r="R111" s="15">
        <f t="shared" ca="1" si="15"/>
        <v>50.740815912319867</v>
      </c>
      <c r="S111" s="15">
        <f t="shared" ca="1" si="16"/>
        <v>50.740815912319867</v>
      </c>
      <c r="T111" s="15">
        <f t="shared" ca="1" si="17"/>
        <v>50.740815912319867</v>
      </c>
      <c r="U111" s="15">
        <f t="shared" ca="1" si="17"/>
        <v>50.740815912319867</v>
      </c>
      <c r="V111" s="29">
        <f t="shared" ca="1" si="20"/>
        <v>1</v>
      </c>
    </row>
    <row r="112" spans="1:22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31">
        <f t="shared" ca="1" si="18"/>
        <v>230</v>
      </c>
      <c r="G112" s="21">
        <f ca="1">SUMIFS(historico_incidencia_concello[[Ajuste]:[Ajuste]],historico_incidencia_concello[[NOME]:[NOME]],$B112,historico_incidencia_concello[[Fecha]:[Fecha]],O$4)</f>
        <v>0</v>
      </c>
      <c r="H112" s="21">
        <f ca="1">SUMIFS(historico_incidencia_concello[[Ajuste]:[Ajuste]],historico_incidencia_concello[[NOME]:[NOME]],$B112,historico_incidencia_concello[[Fecha]:[Fecha]],P$4)</f>
        <v>0</v>
      </c>
      <c r="I112" s="21">
        <f ca="1">SUMIFS(historico_incidencia_concello[[Ajuste]:[Ajuste]],historico_incidencia_concello[[NOME]:[NOME]],$B112,historico_incidencia_concello[[Fecha]:[Fecha]],Q$4)</f>
        <v>0</v>
      </c>
      <c r="J112" s="21">
        <f ca="1">SUMIFS(historico_incidencia_concello[[Ajuste]:[Ajuste]],historico_incidencia_concello[[NOME]:[NOME]],$B112,historico_incidencia_concello[[Fecha]:[Fecha]],R$4)</f>
        <v>0</v>
      </c>
      <c r="K112" s="21">
        <f ca="1">SUMIFS(historico_incidencia_concello[[Ajuste]:[Ajuste]],historico_incidencia_concello[[NOME]:[NOME]],$B112,historico_incidencia_concello[[Fecha]:[Fecha]],S$4)</f>
        <v>0</v>
      </c>
      <c r="L112" s="21">
        <f ca="1">SUMIFS(historico_incidencia_concello[[Ajuste]:[Ajuste]],historico_incidencia_concello[[NOME]:[NOME]],$B112,historico_incidencia_concello[[Fecha]:[Fecha]],T$4)</f>
        <v>0</v>
      </c>
      <c r="M112" s="21">
        <f ca="1">SUMIFS(historico_incidencia_concello[[Ajuste]:[Ajuste]],historico_incidencia_concello[[NOME]:[NOME]],$B112,historico_incidencia_concello[[Fecha]:[Fecha]],U$4)</f>
        <v>0</v>
      </c>
      <c r="N112" s="21">
        <f t="shared" ca="1" si="19"/>
        <v>230</v>
      </c>
      <c r="O112" s="15">
        <f t="shared" ca="1" si="12"/>
        <v>0</v>
      </c>
      <c r="P112" s="15">
        <f t="shared" ca="1" si="13"/>
        <v>0</v>
      </c>
      <c r="Q112" s="15">
        <f t="shared" ca="1" si="14"/>
        <v>0</v>
      </c>
      <c r="R112" s="15">
        <f t="shared" ca="1" si="15"/>
        <v>0</v>
      </c>
      <c r="S112" s="15">
        <f t="shared" ca="1" si="16"/>
        <v>0</v>
      </c>
      <c r="T112" s="15">
        <f t="shared" ca="1" si="17"/>
        <v>0</v>
      </c>
      <c r="U112" s="15">
        <f t="shared" ca="1" si="17"/>
        <v>0</v>
      </c>
      <c r="V112" s="28">
        <f t="shared" ca="1" si="20"/>
        <v>0</v>
      </c>
    </row>
    <row r="113" spans="1:22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31">
        <f t="shared" ca="1" si="18"/>
        <v>230</v>
      </c>
      <c r="G113" s="21">
        <f ca="1">SUMIFS(historico_incidencia_concello[[Ajuste]:[Ajuste]],historico_incidencia_concello[[NOME]:[NOME]],$B113,historico_incidencia_concello[[Fecha]:[Fecha]],O$4)</f>
        <v>0</v>
      </c>
      <c r="H113" s="21">
        <f ca="1">SUMIFS(historico_incidencia_concello[[Ajuste]:[Ajuste]],historico_incidencia_concello[[NOME]:[NOME]],$B113,historico_incidencia_concello[[Fecha]:[Fecha]],P$4)</f>
        <v>0</v>
      </c>
      <c r="I113" s="21">
        <f ca="1">SUMIFS(historico_incidencia_concello[[Ajuste]:[Ajuste]],historico_incidencia_concello[[NOME]:[NOME]],$B113,historico_incidencia_concello[[Fecha]:[Fecha]],Q$4)</f>
        <v>0</v>
      </c>
      <c r="J113" s="21">
        <f ca="1">SUMIFS(historico_incidencia_concello[[Ajuste]:[Ajuste]],historico_incidencia_concello[[NOME]:[NOME]],$B113,historico_incidencia_concello[[Fecha]:[Fecha]],R$4)</f>
        <v>0</v>
      </c>
      <c r="K113" s="21">
        <f ca="1">SUMIFS(historico_incidencia_concello[[Ajuste]:[Ajuste]],historico_incidencia_concello[[NOME]:[NOME]],$B113,historico_incidencia_concello[[Fecha]:[Fecha]],S$4)</f>
        <v>0</v>
      </c>
      <c r="L113" s="21">
        <f ca="1">SUMIFS(historico_incidencia_concello[[Ajuste]:[Ajuste]],historico_incidencia_concello[[NOME]:[NOME]],$B113,historico_incidencia_concello[[Fecha]:[Fecha]],T$4)</f>
        <v>0</v>
      </c>
      <c r="M113" s="21">
        <f ca="1">SUMIFS(historico_incidencia_concello[[Ajuste]:[Ajuste]],historico_incidencia_concello[[NOME]:[NOME]],$B113,historico_incidencia_concello[[Fecha]:[Fecha]],U$4)</f>
        <v>0</v>
      </c>
      <c r="N113" s="21">
        <f t="shared" ca="1" si="19"/>
        <v>230</v>
      </c>
      <c r="O113" s="15">
        <f t="shared" ca="1" si="12"/>
        <v>0</v>
      </c>
      <c r="P113" s="15">
        <f t="shared" ca="1" si="13"/>
        <v>0</v>
      </c>
      <c r="Q113" s="15">
        <f t="shared" ca="1" si="14"/>
        <v>0</v>
      </c>
      <c r="R113" s="15">
        <f t="shared" ca="1" si="15"/>
        <v>0</v>
      </c>
      <c r="S113" s="15">
        <f t="shared" ca="1" si="16"/>
        <v>0</v>
      </c>
      <c r="T113" s="15">
        <f t="shared" ca="1" si="17"/>
        <v>0</v>
      </c>
      <c r="U113" s="15">
        <f t="shared" ca="1" si="17"/>
        <v>0</v>
      </c>
      <c r="V113" s="29">
        <f t="shared" ca="1" si="20"/>
        <v>0</v>
      </c>
    </row>
    <row r="114" spans="1:22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31">
        <f t="shared" ca="1" si="18"/>
        <v>102</v>
      </c>
      <c r="G114" s="21">
        <f ca="1">SUMIFS(historico_incidencia_concello[[Ajuste]:[Ajuste]],historico_incidencia_concello[[NOME]:[NOME]],$B114,historico_incidencia_concello[[Fecha]:[Fecha]],O$4)</f>
        <v>5</v>
      </c>
      <c r="H114" s="21">
        <f ca="1">SUMIFS(historico_incidencia_concello[[Ajuste]:[Ajuste]],historico_incidencia_concello[[NOME]:[NOME]],$B114,historico_incidencia_concello[[Fecha]:[Fecha]],P$4)</f>
        <v>5</v>
      </c>
      <c r="I114" s="21">
        <f ca="1">SUMIFS(historico_incidencia_concello[[Ajuste]:[Ajuste]],historico_incidencia_concello[[NOME]:[NOME]],$B114,historico_incidencia_concello[[Fecha]:[Fecha]],Q$4)</f>
        <v>5</v>
      </c>
      <c r="J114" s="21">
        <f ca="1">SUMIFS(historico_incidencia_concello[[Ajuste]:[Ajuste]],historico_incidencia_concello[[NOME]:[NOME]],$B114,historico_incidencia_concello[[Fecha]:[Fecha]],R$4)</f>
        <v>5</v>
      </c>
      <c r="K114" s="21">
        <f ca="1">SUMIFS(historico_incidencia_concello[[Ajuste]:[Ajuste]],historico_incidencia_concello[[NOME]:[NOME]],$B114,historico_incidencia_concello[[Fecha]:[Fecha]],S$4)</f>
        <v>5</v>
      </c>
      <c r="L114" s="21">
        <f ca="1">SUMIFS(historico_incidencia_concello[[Ajuste]:[Ajuste]],historico_incidencia_concello[[NOME]:[NOME]],$B114,historico_incidencia_concello[[Fecha]:[Fecha]],T$4)</f>
        <v>5</v>
      </c>
      <c r="M114" s="21">
        <f ca="1">SUMIFS(historico_incidencia_concello[[Ajuste]:[Ajuste]],historico_incidencia_concello[[NOME]:[NOME]],$B114,historico_incidencia_concello[[Fecha]:[Fecha]],U$4)</f>
        <v>5</v>
      </c>
      <c r="N114" s="21">
        <f t="shared" ca="1" si="19"/>
        <v>38</v>
      </c>
      <c r="O114" s="15">
        <f t="shared" ca="1" si="12"/>
        <v>396.19651347068145</v>
      </c>
      <c r="P114" s="15">
        <f t="shared" ca="1" si="13"/>
        <v>396.19651347068145</v>
      </c>
      <c r="Q114" s="15">
        <f t="shared" ca="1" si="14"/>
        <v>396.19651347068145</v>
      </c>
      <c r="R114" s="15">
        <f t="shared" ca="1" si="15"/>
        <v>396.19651347068145</v>
      </c>
      <c r="S114" s="15">
        <f t="shared" ca="1" si="16"/>
        <v>396.19651347068145</v>
      </c>
      <c r="T114" s="15">
        <f t="shared" ca="1" si="17"/>
        <v>396.19651347068145</v>
      </c>
      <c r="U114" s="15">
        <f t="shared" ca="1" si="17"/>
        <v>396.19651347068145</v>
      </c>
      <c r="V114" s="28">
        <f t="shared" ca="1" si="20"/>
        <v>0.99999999999999989</v>
      </c>
    </row>
    <row r="115" spans="1:22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31">
        <f t="shared" ca="1" si="18"/>
        <v>102</v>
      </c>
      <c r="G115" s="21">
        <f ca="1">SUMIFS(historico_incidencia_concello[[Ajuste]:[Ajuste]],historico_incidencia_concello[[NOME]:[NOME]],$B115,historico_incidencia_concello[[Fecha]:[Fecha]],O$4)</f>
        <v>5</v>
      </c>
      <c r="H115" s="21">
        <f ca="1">SUMIFS(historico_incidencia_concello[[Ajuste]:[Ajuste]],historico_incidencia_concello[[NOME]:[NOME]],$B115,historico_incidencia_concello[[Fecha]:[Fecha]],P$4)</f>
        <v>5</v>
      </c>
      <c r="I115" s="21">
        <f ca="1">SUMIFS(historico_incidencia_concello[[Ajuste]:[Ajuste]],historico_incidencia_concello[[NOME]:[NOME]],$B115,historico_incidencia_concello[[Fecha]:[Fecha]],Q$4)</f>
        <v>5</v>
      </c>
      <c r="J115" s="21">
        <f ca="1">SUMIFS(historico_incidencia_concello[[Ajuste]:[Ajuste]],historico_incidencia_concello[[NOME]:[NOME]],$B115,historico_incidencia_concello[[Fecha]:[Fecha]],R$4)</f>
        <v>5</v>
      </c>
      <c r="K115" s="21">
        <f ca="1">SUMIFS(historico_incidencia_concello[[Ajuste]:[Ajuste]],historico_incidencia_concello[[NOME]:[NOME]],$B115,historico_incidencia_concello[[Fecha]:[Fecha]],S$4)</f>
        <v>5</v>
      </c>
      <c r="L115" s="21">
        <f ca="1">SUMIFS(historico_incidencia_concello[[Ajuste]:[Ajuste]],historico_incidencia_concello[[NOME]:[NOME]],$B115,historico_incidencia_concello[[Fecha]:[Fecha]],T$4)</f>
        <v>5</v>
      </c>
      <c r="M115" s="21">
        <f ca="1">SUMIFS(historico_incidencia_concello[[Ajuste]:[Ajuste]],historico_incidencia_concello[[NOME]:[NOME]],$B115,historico_incidencia_concello[[Fecha]:[Fecha]],U$4)</f>
        <v>5</v>
      </c>
      <c r="N115" s="21">
        <f t="shared" ca="1" si="19"/>
        <v>40</v>
      </c>
      <c r="O115" s="15">
        <f t="shared" ca="1" si="12"/>
        <v>391.23630672926447</v>
      </c>
      <c r="P115" s="15">
        <f t="shared" ca="1" si="13"/>
        <v>391.23630672926447</v>
      </c>
      <c r="Q115" s="15">
        <f t="shared" ca="1" si="14"/>
        <v>391.23630672926447</v>
      </c>
      <c r="R115" s="15">
        <f t="shared" ca="1" si="15"/>
        <v>391.23630672926447</v>
      </c>
      <c r="S115" s="15">
        <f t="shared" ca="1" si="16"/>
        <v>391.23630672926447</v>
      </c>
      <c r="T115" s="15">
        <f t="shared" ca="1" si="17"/>
        <v>391.23630672926447</v>
      </c>
      <c r="U115" s="15">
        <f t="shared" ca="1" si="17"/>
        <v>391.23630672926447</v>
      </c>
      <c r="V115" s="29">
        <f t="shared" ca="1" si="20"/>
        <v>1</v>
      </c>
    </row>
    <row r="116" spans="1:22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31">
        <f t="shared" ca="1" si="18"/>
        <v>93</v>
      </c>
      <c r="G116" s="21">
        <f ca="1">SUMIFS(historico_incidencia_concello[[Ajuste]:[Ajuste]],historico_incidencia_concello[[NOME]:[NOME]],$B116,historico_incidencia_concello[[Fecha]:[Fecha]],O$4)</f>
        <v>21</v>
      </c>
      <c r="H116" s="21">
        <f ca="1">SUMIFS(historico_incidencia_concello[[Ajuste]:[Ajuste]],historico_incidencia_concello[[NOME]:[NOME]],$B116,historico_incidencia_concello[[Fecha]:[Fecha]],P$4)</f>
        <v>21</v>
      </c>
      <c r="I116" s="21">
        <f ca="1">SUMIFS(historico_incidencia_concello[[Ajuste]:[Ajuste]],historico_incidencia_concello[[NOME]:[NOME]],$B116,historico_incidencia_concello[[Fecha]:[Fecha]],Q$4)</f>
        <v>17</v>
      </c>
      <c r="J116" s="21">
        <f ca="1">SUMIFS(historico_incidencia_concello[[Ajuste]:[Ajuste]],historico_incidencia_concello[[NOME]:[NOME]],$B116,historico_incidencia_concello[[Fecha]:[Fecha]],R$4)</f>
        <v>13</v>
      </c>
      <c r="K116" s="21">
        <f ca="1">SUMIFS(historico_incidencia_concello[[Ajuste]:[Ajuste]],historico_incidencia_concello[[NOME]:[NOME]],$B116,historico_incidencia_concello[[Fecha]:[Fecha]],S$4)</f>
        <v>11</v>
      </c>
      <c r="L116" s="21">
        <f ca="1">SUMIFS(historico_incidencia_concello[[Ajuste]:[Ajuste]],historico_incidencia_concello[[NOME]:[NOME]],$B116,historico_incidencia_concello[[Fecha]:[Fecha]],T$4)</f>
        <v>10</v>
      </c>
      <c r="M116" s="21">
        <f ca="1">SUMIFS(historico_incidencia_concello[[Ajuste]:[Ajuste]],historico_incidencia_concello[[NOME]:[NOME]],$B116,historico_incidencia_concello[[Fecha]:[Fecha]],U$4)</f>
        <v>10</v>
      </c>
      <c r="N116" s="21">
        <f t="shared" ca="1" si="19"/>
        <v>212</v>
      </c>
      <c r="O116" s="15">
        <f t="shared" ca="1" si="12"/>
        <v>157.53938484621156</v>
      </c>
      <c r="P116" s="15">
        <f t="shared" ca="1" si="13"/>
        <v>157.53938484621156</v>
      </c>
      <c r="Q116" s="15">
        <f t="shared" ca="1" si="14"/>
        <v>127.53188297074269</v>
      </c>
      <c r="R116" s="15">
        <f t="shared" ca="1" si="15"/>
        <v>97.524381095273824</v>
      </c>
      <c r="S116" s="15">
        <f t="shared" ca="1" si="16"/>
        <v>82.520630157539387</v>
      </c>
      <c r="T116" s="15">
        <f t="shared" ca="1" si="17"/>
        <v>75.018754688672175</v>
      </c>
      <c r="U116" s="15">
        <f t="shared" ca="1" si="17"/>
        <v>75.018754688672175</v>
      </c>
      <c r="V116" s="28">
        <f t="shared" ca="1" si="20"/>
        <v>0.67961165048543692</v>
      </c>
    </row>
    <row r="117" spans="1:22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31">
        <f t="shared" ca="1" si="18"/>
        <v>102</v>
      </c>
      <c r="G117" s="21">
        <f ca="1">SUMIFS(historico_incidencia_concello[[Ajuste]:[Ajuste]],historico_incidencia_concello[[NOME]:[NOME]],$B117,historico_incidencia_concello[[Fecha]:[Fecha]],O$4)</f>
        <v>5</v>
      </c>
      <c r="H117" s="21">
        <f ca="1">SUMIFS(historico_incidencia_concello[[Ajuste]:[Ajuste]],historico_incidencia_concello[[NOME]:[NOME]],$B117,historico_incidencia_concello[[Fecha]:[Fecha]],P$4)</f>
        <v>5</v>
      </c>
      <c r="I117" s="21">
        <f ca="1">SUMIFS(historico_incidencia_concello[[Ajuste]:[Ajuste]],historico_incidencia_concello[[NOME]:[NOME]],$B117,historico_incidencia_concello[[Fecha]:[Fecha]],Q$4)</f>
        <v>5</v>
      </c>
      <c r="J117" s="21">
        <f ca="1">SUMIFS(historico_incidencia_concello[[Ajuste]:[Ajuste]],historico_incidencia_concello[[NOME]:[NOME]],$B117,historico_incidencia_concello[[Fecha]:[Fecha]],R$4)</f>
        <v>5</v>
      </c>
      <c r="K117" s="21">
        <f ca="1">SUMIFS(historico_incidencia_concello[[Ajuste]:[Ajuste]],historico_incidencia_concello[[NOME]:[NOME]],$B117,historico_incidencia_concello[[Fecha]:[Fecha]],S$4)</f>
        <v>5</v>
      </c>
      <c r="L117" s="21">
        <f ca="1">SUMIFS(historico_incidencia_concello[[Ajuste]:[Ajuste]],historico_incidencia_concello[[NOME]:[NOME]],$B117,historico_incidencia_concello[[Fecha]:[Fecha]],T$4)</f>
        <v>5</v>
      </c>
      <c r="M117" s="21">
        <f ca="1">SUMIFS(historico_incidencia_concello[[Ajuste]:[Ajuste]],historico_incidencia_concello[[NOME]:[NOME]],$B117,historico_incidencia_concello[[Fecha]:[Fecha]],U$4)</f>
        <v>5</v>
      </c>
      <c r="N117" s="21">
        <f t="shared" ca="1" si="19"/>
        <v>169</v>
      </c>
      <c r="O117" s="15">
        <f t="shared" ca="1" si="12"/>
        <v>133.86880856760374</v>
      </c>
      <c r="P117" s="15">
        <f t="shared" ca="1" si="13"/>
        <v>133.86880856760374</v>
      </c>
      <c r="Q117" s="15">
        <f t="shared" ca="1" si="14"/>
        <v>133.86880856760374</v>
      </c>
      <c r="R117" s="15">
        <f t="shared" ca="1" si="15"/>
        <v>133.86880856760374</v>
      </c>
      <c r="S117" s="15">
        <f t="shared" ca="1" si="16"/>
        <v>133.86880856760374</v>
      </c>
      <c r="T117" s="15">
        <f t="shared" ca="1" si="17"/>
        <v>133.86880856760374</v>
      </c>
      <c r="U117" s="15">
        <f t="shared" ca="1" si="17"/>
        <v>133.86880856760374</v>
      </c>
      <c r="V117" s="29">
        <f t="shared" ca="1" si="20"/>
        <v>1</v>
      </c>
    </row>
    <row r="118" spans="1:22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31">
        <f t="shared" ca="1" si="18"/>
        <v>102</v>
      </c>
      <c r="G118" s="21">
        <f ca="1">SUMIFS(historico_incidencia_concello[[Ajuste]:[Ajuste]],historico_incidencia_concello[[NOME]:[NOME]],$B118,historico_incidencia_concello[[Fecha]:[Fecha]],O$4)</f>
        <v>0</v>
      </c>
      <c r="H118" s="21">
        <f ca="1">SUMIFS(historico_incidencia_concello[[Ajuste]:[Ajuste]],historico_incidencia_concello[[NOME]:[NOME]],$B118,historico_incidencia_concello[[Fecha]:[Fecha]],P$4)</f>
        <v>0</v>
      </c>
      <c r="I118" s="21">
        <f ca="1">SUMIFS(historico_incidencia_concello[[Ajuste]:[Ajuste]],historico_incidencia_concello[[NOME]:[NOME]],$B118,historico_incidencia_concello[[Fecha]:[Fecha]],Q$4)</f>
        <v>0</v>
      </c>
      <c r="J118" s="21">
        <f ca="1">SUMIFS(historico_incidencia_concello[[Ajuste]:[Ajuste]],historico_incidencia_concello[[NOME]:[NOME]],$B118,historico_incidencia_concello[[Fecha]:[Fecha]],R$4)</f>
        <v>0</v>
      </c>
      <c r="K118" s="21">
        <f ca="1">SUMIFS(historico_incidencia_concello[[Ajuste]:[Ajuste]],historico_incidencia_concello[[NOME]:[NOME]],$B118,historico_incidencia_concello[[Fecha]:[Fecha]],S$4)</f>
        <v>0</v>
      </c>
      <c r="L118" s="21">
        <f ca="1">SUMIFS(historico_incidencia_concello[[Ajuste]:[Ajuste]],historico_incidencia_concello[[NOME]:[NOME]],$B118,historico_incidencia_concello[[Fecha]:[Fecha]],T$4)</f>
        <v>5</v>
      </c>
      <c r="M118" s="21">
        <f ca="1">SUMIFS(historico_incidencia_concello[[Ajuste]:[Ajuste]],historico_incidencia_concello[[NOME]:[NOME]],$B118,historico_incidencia_concello[[Fecha]:[Fecha]],U$4)</f>
        <v>5</v>
      </c>
      <c r="N118" s="21">
        <f t="shared" ca="1" si="19"/>
        <v>113</v>
      </c>
      <c r="O118" s="15">
        <f t="shared" ca="1" si="12"/>
        <v>0</v>
      </c>
      <c r="P118" s="15">
        <f t="shared" ca="1" si="13"/>
        <v>0</v>
      </c>
      <c r="Q118" s="15">
        <f t="shared" ca="1" si="14"/>
        <v>0</v>
      </c>
      <c r="R118" s="15">
        <f t="shared" ca="1" si="15"/>
        <v>0</v>
      </c>
      <c r="S118" s="15">
        <f t="shared" ca="1" si="16"/>
        <v>0</v>
      </c>
      <c r="T118" s="15">
        <f t="shared" ca="1" si="17"/>
        <v>216.26297577854672</v>
      </c>
      <c r="U118" s="15">
        <f t="shared" ca="1" si="17"/>
        <v>216.26297577854672</v>
      </c>
      <c r="V118" s="28">
        <f t="shared" ca="1" si="20"/>
        <v>3.5</v>
      </c>
    </row>
    <row r="119" spans="1:22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31">
        <f t="shared" ca="1" si="18"/>
        <v>102</v>
      </c>
      <c r="G119" s="21">
        <f ca="1">SUMIFS(historico_incidencia_concello[[Ajuste]:[Ajuste]],historico_incidencia_concello[[NOME]:[NOME]],$B119,historico_incidencia_concello[[Fecha]:[Fecha]],O$4)</f>
        <v>5</v>
      </c>
      <c r="H119" s="21">
        <f ca="1">SUMIFS(historico_incidencia_concello[[Ajuste]:[Ajuste]],historico_incidencia_concello[[NOME]:[NOME]],$B119,historico_incidencia_concello[[Fecha]:[Fecha]],P$4)</f>
        <v>5</v>
      </c>
      <c r="I119" s="21">
        <f ca="1">SUMIFS(historico_incidencia_concello[[Ajuste]:[Ajuste]],historico_incidencia_concello[[NOME]:[NOME]],$B119,historico_incidencia_concello[[Fecha]:[Fecha]],Q$4)</f>
        <v>5</v>
      </c>
      <c r="J119" s="21">
        <f ca="1">SUMIFS(historico_incidencia_concello[[Ajuste]:[Ajuste]],historico_incidencia_concello[[NOME]:[NOME]],$B119,historico_incidencia_concello[[Fecha]:[Fecha]],R$4)</f>
        <v>5</v>
      </c>
      <c r="K119" s="21">
        <f ca="1">SUMIFS(historico_incidencia_concello[[Ajuste]:[Ajuste]],historico_incidencia_concello[[NOME]:[NOME]],$B119,historico_incidencia_concello[[Fecha]:[Fecha]],S$4)</f>
        <v>5</v>
      </c>
      <c r="L119" s="21">
        <f ca="1">SUMIFS(historico_incidencia_concello[[Ajuste]:[Ajuste]],historico_incidencia_concello[[NOME]:[NOME]],$B119,historico_incidencia_concello[[Fecha]:[Fecha]],T$4)</f>
        <v>5</v>
      </c>
      <c r="M119" s="21">
        <f ca="1">SUMIFS(historico_incidencia_concello[[Ajuste]:[Ajuste]],historico_incidencia_concello[[NOME]:[NOME]],$B119,historico_incidencia_concello[[Fecha]:[Fecha]],U$4)</f>
        <v>5</v>
      </c>
      <c r="N119" s="21">
        <f t="shared" ca="1" si="19"/>
        <v>139</v>
      </c>
      <c r="O119" s="15">
        <f t="shared" ca="1" si="12"/>
        <v>181.42235123367198</v>
      </c>
      <c r="P119" s="15">
        <f t="shared" ca="1" si="13"/>
        <v>181.42235123367198</v>
      </c>
      <c r="Q119" s="15">
        <f t="shared" ca="1" si="14"/>
        <v>181.42235123367198</v>
      </c>
      <c r="R119" s="15">
        <f t="shared" ca="1" si="15"/>
        <v>181.42235123367198</v>
      </c>
      <c r="S119" s="15">
        <f t="shared" ca="1" si="16"/>
        <v>181.42235123367198</v>
      </c>
      <c r="T119" s="15">
        <f t="shared" ca="1" si="17"/>
        <v>181.42235123367198</v>
      </c>
      <c r="U119" s="15">
        <f t="shared" ca="1" si="17"/>
        <v>181.42235123367198</v>
      </c>
      <c r="V119" s="29">
        <f t="shared" ca="1" si="20"/>
        <v>1.0000000000000002</v>
      </c>
    </row>
    <row r="120" spans="1:22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31">
        <f t="shared" ca="1" si="18"/>
        <v>230</v>
      </c>
      <c r="G120" s="21">
        <f ca="1">SUMIFS(historico_incidencia_concello[[Ajuste]:[Ajuste]],historico_incidencia_concello[[NOME]:[NOME]],$B120,historico_incidencia_concello[[Fecha]:[Fecha]],O$4)</f>
        <v>0</v>
      </c>
      <c r="H120" s="21">
        <f ca="1">SUMIFS(historico_incidencia_concello[[Ajuste]:[Ajuste]],historico_incidencia_concello[[NOME]:[NOME]],$B120,historico_incidencia_concello[[Fecha]:[Fecha]],P$4)</f>
        <v>0</v>
      </c>
      <c r="I120" s="21">
        <f ca="1">SUMIFS(historico_incidencia_concello[[Ajuste]:[Ajuste]],historico_incidencia_concello[[NOME]:[NOME]],$B120,historico_incidencia_concello[[Fecha]:[Fecha]],Q$4)</f>
        <v>0</v>
      </c>
      <c r="J120" s="21">
        <f ca="1">SUMIFS(historico_incidencia_concello[[Ajuste]:[Ajuste]],historico_incidencia_concello[[NOME]:[NOME]],$B120,historico_incidencia_concello[[Fecha]:[Fecha]],R$4)</f>
        <v>0</v>
      </c>
      <c r="K120" s="21">
        <f ca="1">SUMIFS(historico_incidencia_concello[[Ajuste]:[Ajuste]],historico_incidencia_concello[[NOME]:[NOME]],$B120,historico_incidencia_concello[[Fecha]:[Fecha]],S$4)</f>
        <v>0</v>
      </c>
      <c r="L120" s="21">
        <f ca="1">SUMIFS(historico_incidencia_concello[[Ajuste]:[Ajuste]],historico_incidencia_concello[[NOME]:[NOME]],$B120,historico_incidencia_concello[[Fecha]:[Fecha]],T$4)</f>
        <v>0</v>
      </c>
      <c r="M120" s="21">
        <f ca="1">SUMIFS(historico_incidencia_concello[[Ajuste]:[Ajuste]],historico_incidencia_concello[[NOME]:[NOME]],$B120,historico_incidencia_concello[[Fecha]:[Fecha]],U$4)</f>
        <v>0</v>
      </c>
      <c r="N120" s="21">
        <f t="shared" ca="1" si="19"/>
        <v>230</v>
      </c>
      <c r="O120" s="15">
        <f t="shared" ca="1" si="12"/>
        <v>0</v>
      </c>
      <c r="P120" s="15">
        <f t="shared" ca="1" si="13"/>
        <v>0</v>
      </c>
      <c r="Q120" s="15">
        <f t="shared" ca="1" si="14"/>
        <v>0</v>
      </c>
      <c r="R120" s="15">
        <f t="shared" ca="1" si="15"/>
        <v>0</v>
      </c>
      <c r="S120" s="15">
        <f t="shared" ca="1" si="16"/>
        <v>0</v>
      </c>
      <c r="T120" s="15">
        <f t="shared" ca="1" si="17"/>
        <v>0</v>
      </c>
      <c r="U120" s="15">
        <f t="shared" ca="1" si="17"/>
        <v>0</v>
      </c>
      <c r="V120" s="28">
        <f t="shared" ca="1" si="20"/>
        <v>0</v>
      </c>
    </row>
    <row r="121" spans="1:22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31">
        <f t="shared" ca="1" si="18"/>
        <v>102</v>
      </c>
      <c r="G121" s="21">
        <f ca="1">SUMIFS(historico_incidencia_concello[[Ajuste]:[Ajuste]],historico_incidencia_concello[[NOME]:[NOME]],$B121,historico_incidencia_concello[[Fecha]:[Fecha]],O$4)</f>
        <v>5</v>
      </c>
      <c r="H121" s="21">
        <f ca="1">SUMIFS(historico_incidencia_concello[[Ajuste]:[Ajuste]],historico_incidencia_concello[[NOME]:[NOME]],$B121,historico_incidencia_concello[[Fecha]:[Fecha]],P$4)</f>
        <v>5</v>
      </c>
      <c r="I121" s="21">
        <f ca="1">SUMIFS(historico_incidencia_concello[[Ajuste]:[Ajuste]],historico_incidencia_concello[[NOME]:[NOME]],$B121,historico_incidencia_concello[[Fecha]:[Fecha]],Q$4)</f>
        <v>5</v>
      </c>
      <c r="J121" s="21">
        <f ca="1">SUMIFS(historico_incidencia_concello[[Ajuste]:[Ajuste]],historico_incidencia_concello[[NOME]:[NOME]],$B121,historico_incidencia_concello[[Fecha]:[Fecha]],R$4)</f>
        <v>5</v>
      </c>
      <c r="K121" s="21">
        <f ca="1">SUMIFS(historico_incidencia_concello[[Ajuste]:[Ajuste]],historico_incidencia_concello[[NOME]:[NOME]],$B121,historico_incidencia_concello[[Fecha]:[Fecha]],S$4)</f>
        <v>5</v>
      </c>
      <c r="L121" s="21">
        <f ca="1">SUMIFS(historico_incidencia_concello[[Ajuste]:[Ajuste]],historico_incidencia_concello[[NOME]:[NOME]],$B121,historico_incidencia_concello[[Fecha]:[Fecha]],T$4)</f>
        <v>5</v>
      </c>
      <c r="M121" s="21">
        <f ca="1">SUMIFS(historico_incidencia_concello[[Ajuste]:[Ajuste]],historico_incidencia_concello[[NOME]:[NOME]],$B121,historico_incidencia_concello[[Fecha]:[Fecha]],U$4)</f>
        <v>5</v>
      </c>
      <c r="N121" s="21">
        <f t="shared" ca="1" si="19"/>
        <v>11</v>
      </c>
      <c r="O121" s="15">
        <f t="shared" ca="1" si="12"/>
        <v>780.03120124804991</v>
      </c>
      <c r="P121" s="15">
        <f t="shared" ca="1" si="13"/>
        <v>780.03120124804991</v>
      </c>
      <c r="Q121" s="15">
        <f t="shared" ca="1" si="14"/>
        <v>780.03120124804991</v>
      </c>
      <c r="R121" s="15">
        <f t="shared" ca="1" si="15"/>
        <v>780.03120124804991</v>
      </c>
      <c r="S121" s="15">
        <f t="shared" ca="1" si="16"/>
        <v>780.03120124804991</v>
      </c>
      <c r="T121" s="15">
        <f t="shared" ca="1" si="17"/>
        <v>780.03120124804991</v>
      </c>
      <c r="U121" s="15">
        <f t="shared" ca="1" si="17"/>
        <v>780.03120124804991</v>
      </c>
      <c r="V121" s="29">
        <f t="shared" ca="1" si="20"/>
        <v>1</v>
      </c>
    </row>
    <row r="122" spans="1:22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31">
        <f t="shared" ca="1" si="18"/>
        <v>230</v>
      </c>
      <c r="G122" s="21">
        <f ca="1">SUMIFS(historico_incidencia_concello[[Ajuste]:[Ajuste]],historico_incidencia_concello[[NOME]:[NOME]],$B122,historico_incidencia_concello[[Fecha]:[Fecha]],O$4)</f>
        <v>0</v>
      </c>
      <c r="H122" s="21">
        <f ca="1">SUMIFS(historico_incidencia_concello[[Ajuste]:[Ajuste]],historico_incidencia_concello[[NOME]:[NOME]],$B122,historico_incidencia_concello[[Fecha]:[Fecha]],P$4)</f>
        <v>0</v>
      </c>
      <c r="I122" s="21">
        <f ca="1">SUMIFS(historico_incidencia_concello[[Ajuste]:[Ajuste]],historico_incidencia_concello[[NOME]:[NOME]],$B122,historico_incidencia_concello[[Fecha]:[Fecha]],Q$4)</f>
        <v>0</v>
      </c>
      <c r="J122" s="21">
        <f ca="1">SUMIFS(historico_incidencia_concello[[Ajuste]:[Ajuste]],historico_incidencia_concello[[NOME]:[NOME]],$B122,historico_incidencia_concello[[Fecha]:[Fecha]],R$4)</f>
        <v>0</v>
      </c>
      <c r="K122" s="21">
        <f ca="1">SUMIFS(historico_incidencia_concello[[Ajuste]:[Ajuste]],historico_incidencia_concello[[NOME]:[NOME]],$B122,historico_incidencia_concello[[Fecha]:[Fecha]],S$4)</f>
        <v>0</v>
      </c>
      <c r="L122" s="21">
        <f ca="1">SUMIFS(historico_incidencia_concello[[Ajuste]:[Ajuste]],historico_incidencia_concello[[NOME]:[NOME]],$B122,historico_incidencia_concello[[Fecha]:[Fecha]],T$4)</f>
        <v>0</v>
      </c>
      <c r="M122" s="21">
        <f ca="1">SUMIFS(historico_incidencia_concello[[Ajuste]:[Ajuste]],historico_incidencia_concello[[NOME]:[NOME]],$B122,historico_incidencia_concello[[Fecha]:[Fecha]],U$4)</f>
        <v>0</v>
      </c>
      <c r="N122" s="21">
        <f t="shared" ca="1" si="19"/>
        <v>230</v>
      </c>
      <c r="O122" s="15">
        <f t="shared" ca="1" si="12"/>
        <v>0</v>
      </c>
      <c r="P122" s="15">
        <f t="shared" ca="1" si="13"/>
        <v>0</v>
      </c>
      <c r="Q122" s="15">
        <f t="shared" ca="1" si="14"/>
        <v>0</v>
      </c>
      <c r="R122" s="15">
        <f t="shared" ca="1" si="15"/>
        <v>0</v>
      </c>
      <c r="S122" s="15">
        <f t="shared" ca="1" si="16"/>
        <v>0</v>
      </c>
      <c r="T122" s="15">
        <f t="shared" ca="1" si="17"/>
        <v>0</v>
      </c>
      <c r="U122" s="15">
        <f t="shared" ca="1" si="17"/>
        <v>0</v>
      </c>
      <c r="V122" s="28">
        <f t="shared" ca="1" si="20"/>
        <v>0</v>
      </c>
    </row>
    <row r="123" spans="1:22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31">
        <f t="shared" ca="1" si="18"/>
        <v>230</v>
      </c>
      <c r="G123" s="21">
        <f ca="1">SUMIFS(historico_incidencia_concello[[Ajuste]:[Ajuste]],historico_incidencia_concello[[NOME]:[NOME]],$B123,historico_incidencia_concello[[Fecha]:[Fecha]],O$4)</f>
        <v>0</v>
      </c>
      <c r="H123" s="21">
        <f ca="1">SUMIFS(historico_incidencia_concello[[Ajuste]:[Ajuste]],historico_incidencia_concello[[NOME]:[NOME]],$B123,historico_incidencia_concello[[Fecha]:[Fecha]],P$4)</f>
        <v>0</v>
      </c>
      <c r="I123" s="21">
        <f ca="1">SUMIFS(historico_incidencia_concello[[Ajuste]:[Ajuste]],historico_incidencia_concello[[NOME]:[NOME]],$B123,historico_incidencia_concello[[Fecha]:[Fecha]],Q$4)</f>
        <v>0</v>
      </c>
      <c r="J123" s="21">
        <f ca="1">SUMIFS(historico_incidencia_concello[[Ajuste]:[Ajuste]],historico_incidencia_concello[[NOME]:[NOME]],$B123,historico_incidencia_concello[[Fecha]:[Fecha]],R$4)</f>
        <v>0</v>
      </c>
      <c r="K123" s="21">
        <f ca="1">SUMIFS(historico_incidencia_concello[[Ajuste]:[Ajuste]],historico_incidencia_concello[[NOME]:[NOME]],$B123,historico_incidencia_concello[[Fecha]:[Fecha]],S$4)</f>
        <v>0</v>
      </c>
      <c r="L123" s="21">
        <f ca="1">SUMIFS(historico_incidencia_concello[[Ajuste]:[Ajuste]],historico_incidencia_concello[[NOME]:[NOME]],$B123,historico_incidencia_concello[[Fecha]:[Fecha]],T$4)</f>
        <v>0</v>
      </c>
      <c r="M123" s="21">
        <f ca="1">SUMIFS(historico_incidencia_concello[[Ajuste]:[Ajuste]],historico_incidencia_concello[[NOME]:[NOME]],$B123,historico_incidencia_concello[[Fecha]:[Fecha]],U$4)</f>
        <v>0</v>
      </c>
      <c r="N123" s="21">
        <f t="shared" ca="1" si="19"/>
        <v>230</v>
      </c>
      <c r="O123" s="15">
        <f t="shared" ca="1" si="12"/>
        <v>0</v>
      </c>
      <c r="P123" s="15">
        <f t="shared" ca="1" si="13"/>
        <v>0</v>
      </c>
      <c r="Q123" s="15">
        <f t="shared" ca="1" si="14"/>
        <v>0</v>
      </c>
      <c r="R123" s="15">
        <f t="shared" ca="1" si="15"/>
        <v>0</v>
      </c>
      <c r="S123" s="15">
        <f t="shared" ca="1" si="16"/>
        <v>0</v>
      </c>
      <c r="T123" s="15">
        <f t="shared" ca="1" si="17"/>
        <v>0</v>
      </c>
      <c r="U123" s="15">
        <f t="shared" ca="1" si="17"/>
        <v>0</v>
      </c>
      <c r="V123" s="29">
        <f t="shared" ca="1" si="20"/>
        <v>0</v>
      </c>
    </row>
    <row r="124" spans="1:22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31">
        <f t="shared" ca="1" si="18"/>
        <v>15</v>
      </c>
      <c r="G124" s="21">
        <f ca="1">SUMIFS(historico_incidencia_concello[[Ajuste]:[Ajuste]],historico_incidencia_concello[[NOME]:[NOME]],$B124,historico_incidencia_concello[[Fecha]:[Fecha]],O$4)</f>
        <v>193</v>
      </c>
      <c r="H124" s="21">
        <f ca="1">SUMIFS(historico_incidencia_concello[[Ajuste]:[Ajuste]],historico_incidencia_concello[[NOME]:[NOME]],$B124,historico_incidencia_concello[[Fecha]:[Fecha]],P$4)</f>
        <v>192</v>
      </c>
      <c r="I124" s="21">
        <f ca="1">SUMIFS(historico_incidencia_concello[[Ajuste]:[Ajuste]],historico_incidencia_concello[[NOME]:[NOME]],$B124,historico_incidencia_concello[[Fecha]:[Fecha]],Q$4)</f>
        <v>71</v>
      </c>
      <c r="J124" s="21">
        <f ca="1">SUMIFS(historico_incidencia_concello[[Ajuste]:[Ajuste]],historico_incidencia_concello[[NOME]:[NOME]],$B124,historico_incidencia_concello[[Fecha]:[Fecha]],R$4)</f>
        <v>72</v>
      </c>
      <c r="K124" s="21">
        <f ca="1">SUMIFS(historico_incidencia_concello[[Ajuste]:[Ajuste]],historico_incidencia_concello[[NOME]:[NOME]],$B124,historico_incidencia_concello[[Fecha]:[Fecha]],S$4)</f>
        <v>71</v>
      </c>
      <c r="L124" s="21">
        <f ca="1">SUMIFS(historico_incidencia_concello[[Ajuste]:[Ajuste]],historico_incidencia_concello[[NOME]:[NOME]],$B124,historico_incidencia_concello[[Fecha]:[Fecha]],T$4)</f>
        <v>66</v>
      </c>
      <c r="M124" s="21">
        <f ca="1">SUMIFS(historico_incidencia_concello[[Ajuste]:[Ajuste]],historico_incidencia_concello[[NOME]:[NOME]],$B124,historico_incidencia_concello[[Fecha]:[Fecha]],U$4)</f>
        <v>64</v>
      </c>
      <c r="N124" s="21">
        <f t="shared" ca="1" si="19"/>
        <v>27</v>
      </c>
      <c r="O124" s="15">
        <f t="shared" ca="1" si="12"/>
        <v>1371.5179079022171</v>
      </c>
      <c r="P124" s="15">
        <f t="shared" ca="1" si="13"/>
        <v>1364.4115974985787</v>
      </c>
      <c r="Q124" s="15">
        <f t="shared" ca="1" si="14"/>
        <v>504.54803865832861</v>
      </c>
      <c r="R124" s="15">
        <f t="shared" ca="1" si="15"/>
        <v>511.65434906196703</v>
      </c>
      <c r="S124" s="15">
        <f t="shared" ca="1" si="16"/>
        <v>504.54803865832861</v>
      </c>
      <c r="T124" s="15">
        <f t="shared" ca="1" si="17"/>
        <v>469.01648664013646</v>
      </c>
      <c r="U124" s="15">
        <f t="shared" ca="1" si="17"/>
        <v>454.80386583285957</v>
      </c>
      <c r="V124" s="28">
        <f t="shared" ca="1" si="20"/>
        <v>0.6145404663923183</v>
      </c>
    </row>
    <row r="125" spans="1:22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31">
        <f t="shared" ca="1" si="18"/>
        <v>102</v>
      </c>
      <c r="G125" s="21">
        <f ca="1">SUMIFS(historico_incidencia_concello[[Ajuste]:[Ajuste]],historico_incidencia_concello[[NOME]:[NOME]],$B125,historico_incidencia_concello[[Fecha]:[Fecha]],O$4)</f>
        <v>5</v>
      </c>
      <c r="H125" s="21">
        <f ca="1">SUMIFS(historico_incidencia_concello[[Ajuste]:[Ajuste]],historico_incidencia_concello[[NOME]:[NOME]],$B125,historico_incidencia_concello[[Fecha]:[Fecha]],P$4)</f>
        <v>5</v>
      </c>
      <c r="I125" s="21">
        <f ca="1">SUMIFS(historico_incidencia_concello[[Ajuste]:[Ajuste]],historico_incidencia_concello[[NOME]:[NOME]],$B125,historico_incidencia_concello[[Fecha]:[Fecha]],Q$4)</f>
        <v>5</v>
      </c>
      <c r="J125" s="21">
        <f ca="1">SUMIFS(historico_incidencia_concello[[Ajuste]:[Ajuste]],historico_incidencia_concello[[NOME]:[NOME]],$B125,historico_incidencia_concello[[Fecha]:[Fecha]],R$4)</f>
        <v>5</v>
      </c>
      <c r="K125" s="21">
        <f ca="1">SUMIFS(historico_incidencia_concello[[Ajuste]:[Ajuste]],historico_incidencia_concello[[NOME]:[NOME]],$B125,historico_incidencia_concello[[Fecha]:[Fecha]],S$4)</f>
        <v>5</v>
      </c>
      <c r="L125" s="21">
        <f ca="1">SUMIFS(historico_incidencia_concello[[Ajuste]:[Ajuste]],historico_incidencia_concello[[NOME]:[NOME]],$B125,historico_incidencia_concello[[Fecha]:[Fecha]],T$4)</f>
        <v>5</v>
      </c>
      <c r="M125" s="21">
        <f ca="1">SUMIFS(historico_incidencia_concello[[Ajuste]:[Ajuste]],historico_incidencia_concello[[NOME]:[NOME]],$B125,historico_incidencia_concello[[Fecha]:[Fecha]],U$4)</f>
        <v>5</v>
      </c>
      <c r="N125" s="21">
        <f t="shared" ca="1" si="19"/>
        <v>226</v>
      </c>
      <c r="O125" s="15">
        <f t="shared" ca="1" si="12"/>
        <v>32.328979697400747</v>
      </c>
      <c r="P125" s="15">
        <f t="shared" ca="1" si="13"/>
        <v>32.328979697400747</v>
      </c>
      <c r="Q125" s="15">
        <f t="shared" ca="1" si="14"/>
        <v>32.328979697400747</v>
      </c>
      <c r="R125" s="15">
        <f t="shared" ca="1" si="15"/>
        <v>32.328979697400747</v>
      </c>
      <c r="S125" s="15">
        <f t="shared" ca="1" si="16"/>
        <v>32.328979697400747</v>
      </c>
      <c r="T125" s="15">
        <f t="shared" ca="1" si="17"/>
        <v>32.328979697400747</v>
      </c>
      <c r="U125" s="15">
        <f t="shared" ca="1" si="17"/>
        <v>32.328979697400747</v>
      </c>
      <c r="V125" s="29">
        <f t="shared" ca="1" si="20"/>
        <v>1</v>
      </c>
    </row>
    <row r="126" spans="1:22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31">
        <f t="shared" ca="1" si="18"/>
        <v>102</v>
      </c>
      <c r="G126" s="21">
        <f ca="1">SUMIFS(historico_incidencia_concello[[Ajuste]:[Ajuste]],historico_incidencia_concello[[NOME]:[NOME]],$B126,historico_incidencia_concello[[Fecha]:[Fecha]],O$4)</f>
        <v>5</v>
      </c>
      <c r="H126" s="21">
        <f ca="1">SUMIFS(historico_incidencia_concello[[Ajuste]:[Ajuste]],historico_incidencia_concello[[NOME]:[NOME]],$B126,historico_incidencia_concello[[Fecha]:[Fecha]],P$4)</f>
        <v>5</v>
      </c>
      <c r="I126" s="21">
        <f ca="1">SUMIFS(historico_incidencia_concello[[Ajuste]:[Ajuste]],historico_incidencia_concello[[NOME]:[NOME]],$B126,historico_incidencia_concello[[Fecha]:[Fecha]],Q$4)</f>
        <v>0</v>
      </c>
      <c r="J126" s="21">
        <f ca="1">SUMIFS(historico_incidencia_concello[[Ajuste]:[Ajuste]],historico_incidencia_concello[[NOME]:[NOME]],$B126,historico_incidencia_concello[[Fecha]:[Fecha]],R$4)</f>
        <v>5</v>
      </c>
      <c r="K126" s="21">
        <f ca="1">SUMIFS(historico_incidencia_concello[[Ajuste]:[Ajuste]],historico_incidencia_concello[[NOME]:[NOME]],$B126,historico_incidencia_concello[[Fecha]:[Fecha]],S$4)</f>
        <v>5</v>
      </c>
      <c r="L126" s="21">
        <f ca="1">SUMIFS(historico_incidencia_concello[[Ajuste]:[Ajuste]],historico_incidencia_concello[[NOME]:[NOME]],$B126,historico_incidencia_concello[[Fecha]:[Fecha]],T$4)</f>
        <v>5</v>
      </c>
      <c r="M126" s="21">
        <f ca="1">SUMIFS(historico_incidencia_concello[[Ajuste]:[Ajuste]],historico_incidencia_concello[[NOME]:[NOME]],$B126,historico_incidencia_concello[[Fecha]:[Fecha]],U$4)</f>
        <v>5</v>
      </c>
      <c r="N126" s="21">
        <f t="shared" ca="1" si="19"/>
        <v>80</v>
      </c>
      <c r="O126" s="15">
        <f t="shared" ca="1" si="12"/>
        <v>276.85492801771869</v>
      </c>
      <c r="P126" s="15">
        <f t="shared" ca="1" si="13"/>
        <v>276.85492801771869</v>
      </c>
      <c r="Q126" s="15">
        <f t="shared" ca="1" si="14"/>
        <v>0</v>
      </c>
      <c r="R126" s="15">
        <f t="shared" ca="1" si="15"/>
        <v>276.85492801771869</v>
      </c>
      <c r="S126" s="15">
        <f t="shared" ca="1" si="16"/>
        <v>276.85492801771869</v>
      </c>
      <c r="T126" s="15">
        <f t="shared" ca="1" si="17"/>
        <v>276.85492801771869</v>
      </c>
      <c r="U126" s="15">
        <f t="shared" ca="1" si="17"/>
        <v>276.85492801771869</v>
      </c>
      <c r="V126" s="28">
        <f t="shared" ca="1" si="20"/>
        <v>1.1666666666666665</v>
      </c>
    </row>
    <row r="127" spans="1:22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31">
        <f t="shared" ca="1" si="18"/>
        <v>102</v>
      </c>
      <c r="G127" s="21">
        <f ca="1">SUMIFS(historico_incidencia_concello[[Ajuste]:[Ajuste]],historico_incidencia_concello[[NOME]:[NOME]],$B127,historico_incidencia_concello[[Fecha]:[Fecha]],O$4)</f>
        <v>5</v>
      </c>
      <c r="H127" s="21">
        <f ca="1">SUMIFS(historico_incidencia_concello[[Ajuste]:[Ajuste]],historico_incidencia_concello[[NOME]:[NOME]],$B127,historico_incidencia_concello[[Fecha]:[Fecha]],P$4)</f>
        <v>5</v>
      </c>
      <c r="I127" s="21">
        <f ca="1">SUMIFS(historico_incidencia_concello[[Ajuste]:[Ajuste]],historico_incidencia_concello[[NOME]:[NOME]],$B127,historico_incidencia_concello[[Fecha]:[Fecha]],Q$4)</f>
        <v>5</v>
      </c>
      <c r="J127" s="21">
        <f ca="1">SUMIFS(historico_incidencia_concello[[Ajuste]:[Ajuste]],historico_incidencia_concello[[NOME]:[NOME]],$B127,historico_incidencia_concello[[Fecha]:[Fecha]],R$4)</f>
        <v>5</v>
      </c>
      <c r="K127" s="21">
        <f ca="1">SUMIFS(historico_incidencia_concello[[Ajuste]:[Ajuste]],historico_incidencia_concello[[NOME]:[NOME]],$B127,historico_incidencia_concello[[Fecha]:[Fecha]],S$4)</f>
        <v>5</v>
      </c>
      <c r="L127" s="21">
        <f ca="1">SUMIFS(historico_incidencia_concello[[Ajuste]:[Ajuste]],historico_incidencia_concello[[NOME]:[NOME]],$B127,historico_incidencia_concello[[Fecha]:[Fecha]],T$4)</f>
        <v>5</v>
      </c>
      <c r="M127" s="21">
        <f ca="1">SUMIFS(historico_incidencia_concello[[Ajuste]:[Ajuste]],historico_incidencia_concello[[NOME]:[NOME]],$B127,historico_incidencia_concello[[Fecha]:[Fecha]],U$4)</f>
        <v>5</v>
      </c>
      <c r="N127" s="21">
        <f t="shared" ca="1" si="19"/>
        <v>157</v>
      </c>
      <c r="O127" s="15">
        <f t="shared" ca="1" si="12"/>
        <v>152.76504735716469</v>
      </c>
      <c r="P127" s="15">
        <f t="shared" ca="1" si="13"/>
        <v>152.76504735716469</v>
      </c>
      <c r="Q127" s="15">
        <f t="shared" ca="1" si="14"/>
        <v>152.76504735716469</v>
      </c>
      <c r="R127" s="15">
        <f t="shared" ca="1" si="15"/>
        <v>152.76504735716469</v>
      </c>
      <c r="S127" s="15">
        <f t="shared" ca="1" si="16"/>
        <v>152.76504735716469</v>
      </c>
      <c r="T127" s="15">
        <f t="shared" ca="1" si="17"/>
        <v>152.76504735716469</v>
      </c>
      <c r="U127" s="15">
        <f t="shared" ca="1" si="17"/>
        <v>152.76504735716469</v>
      </c>
      <c r="V127" s="29">
        <f t="shared" ca="1" si="20"/>
        <v>1.0000000000000002</v>
      </c>
    </row>
    <row r="128" spans="1:22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31">
        <f t="shared" ca="1" si="18"/>
        <v>102</v>
      </c>
      <c r="G128" s="21">
        <f ca="1">SUMIFS(historico_incidencia_concello[[Ajuste]:[Ajuste]],historico_incidencia_concello[[NOME]:[NOME]],$B128,historico_incidencia_concello[[Fecha]:[Fecha]],O$4)</f>
        <v>0</v>
      </c>
      <c r="H128" s="21">
        <f ca="1">SUMIFS(historico_incidencia_concello[[Ajuste]:[Ajuste]],historico_incidencia_concello[[NOME]:[NOME]],$B128,historico_incidencia_concello[[Fecha]:[Fecha]],P$4)</f>
        <v>0</v>
      </c>
      <c r="I128" s="21">
        <f ca="1">SUMIFS(historico_incidencia_concello[[Ajuste]:[Ajuste]],historico_incidencia_concello[[NOME]:[NOME]],$B128,historico_incidencia_concello[[Fecha]:[Fecha]],Q$4)</f>
        <v>0</v>
      </c>
      <c r="J128" s="21">
        <f ca="1">SUMIFS(historico_incidencia_concello[[Ajuste]:[Ajuste]],historico_incidencia_concello[[NOME]:[NOME]],$B128,historico_incidencia_concello[[Fecha]:[Fecha]],R$4)</f>
        <v>0</v>
      </c>
      <c r="K128" s="21">
        <f ca="1">SUMIFS(historico_incidencia_concello[[Ajuste]:[Ajuste]],historico_incidencia_concello[[NOME]:[NOME]],$B128,historico_incidencia_concello[[Fecha]:[Fecha]],S$4)</f>
        <v>5</v>
      </c>
      <c r="L128" s="21">
        <f ca="1">SUMIFS(historico_incidencia_concello[[Ajuste]:[Ajuste]],historico_incidencia_concello[[NOME]:[NOME]],$B128,historico_incidencia_concello[[Fecha]:[Fecha]],T$4)</f>
        <v>5</v>
      </c>
      <c r="M128" s="21">
        <f ca="1">SUMIFS(historico_incidencia_concello[[Ajuste]:[Ajuste]],historico_incidencia_concello[[NOME]:[NOME]],$B128,historico_incidencia_concello[[Fecha]:[Fecha]],U$4)</f>
        <v>5</v>
      </c>
      <c r="N128" s="21">
        <f t="shared" ca="1" si="19"/>
        <v>205</v>
      </c>
      <c r="O128" s="15">
        <f t="shared" ca="1" si="12"/>
        <v>0</v>
      </c>
      <c r="P128" s="15">
        <f t="shared" ca="1" si="13"/>
        <v>0</v>
      </c>
      <c r="Q128" s="15">
        <f t="shared" ca="1" si="14"/>
        <v>0</v>
      </c>
      <c r="R128" s="15">
        <f t="shared" ca="1" si="15"/>
        <v>0</v>
      </c>
      <c r="S128" s="15">
        <f t="shared" ca="1" si="16"/>
        <v>80.801551389786681</v>
      </c>
      <c r="T128" s="15">
        <f t="shared" ca="1" si="17"/>
        <v>80.801551389786681</v>
      </c>
      <c r="U128" s="15">
        <f t="shared" ca="1" si="17"/>
        <v>80.801551389786681</v>
      </c>
      <c r="V128" s="28">
        <f t="shared" ca="1" si="20"/>
        <v>2.3333333333333335</v>
      </c>
    </row>
    <row r="129" spans="1:22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31">
        <f t="shared" ca="1" si="18"/>
        <v>102</v>
      </c>
      <c r="G129" s="21">
        <f ca="1">SUMIFS(historico_incidencia_concello[[Ajuste]:[Ajuste]],historico_incidencia_concello[[NOME]:[NOME]],$B129,historico_incidencia_concello[[Fecha]:[Fecha]],O$4)</f>
        <v>0</v>
      </c>
      <c r="H129" s="21">
        <f ca="1">SUMIFS(historico_incidencia_concello[[Ajuste]:[Ajuste]],historico_incidencia_concello[[NOME]:[NOME]],$B129,historico_incidencia_concello[[Fecha]:[Fecha]],P$4)</f>
        <v>5</v>
      </c>
      <c r="I129" s="21">
        <f ca="1">SUMIFS(historico_incidencia_concello[[Ajuste]:[Ajuste]],historico_incidencia_concello[[NOME]:[NOME]],$B129,historico_incidencia_concello[[Fecha]:[Fecha]],Q$4)</f>
        <v>5</v>
      </c>
      <c r="J129" s="21">
        <f ca="1">SUMIFS(historico_incidencia_concello[[Ajuste]:[Ajuste]],historico_incidencia_concello[[NOME]:[NOME]],$B129,historico_incidencia_concello[[Fecha]:[Fecha]],R$4)</f>
        <v>5</v>
      </c>
      <c r="K129" s="21">
        <f ca="1">SUMIFS(historico_incidencia_concello[[Ajuste]:[Ajuste]],historico_incidencia_concello[[NOME]:[NOME]],$B129,historico_incidencia_concello[[Fecha]:[Fecha]],S$4)</f>
        <v>5</v>
      </c>
      <c r="L129" s="21">
        <f ca="1">SUMIFS(historico_incidencia_concello[[Ajuste]:[Ajuste]],historico_incidencia_concello[[NOME]:[NOME]],$B129,historico_incidencia_concello[[Fecha]:[Fecha]],T$4)</f>
        <v>5</v>
      </c>
      <c r="M129" s="21">
        <f ca="1">SUMIFS(historico_incidencia_concello[[Ajuste]:[Ajuste]],historico_incidencia_concello[[NOME]:[NOME]],$B129,historico_incidencia_concello[[Fecha]:[Fecha]],U$4)</f>
        <v>5</v>
      </c>
      <c r="N129" s="21">
        <f t="shared" ca="1" si="19"/>
        <v>110</v>
      </c>
      <c r="O129" s="15">
        <f t="shared" ca="1" si="12"/>
        <v>0</v>
      </c>
      <c r="P129" s="15">
        <f t="shared" ca="1" si="13"/>
        <v>219.2982456140351</v>
      </c>
      <c r="Q129" s="15">
        <f t="shared" ca="1" si="14"/>
        <v>219.2982456140351</v>
      </c>
      <c r="R129" s="15">
        <f t="shared" ca="1" si="15"/>
        <v>219.2982456140351</v>
      </c>
      <c r="S129" s="15">
        <f t="shared" ca="1" si="16"/>
        <v>219.2982456140351</v>
      </c>
      <c r="T129" s="15">
        <f t="shared" ca="1" si="17"/>
        <v>219.2982456140351</v>
      </c>
      <c r="U129" s="15">
        <f t="shared" ca="1" si="17"/>
        <v>219.2982456140351</v>
      </c>
      <c r="V129" s="29">
        <f t="shared" ca="1" si="20"/>
        <v>1.1666666666666667</v>
      </c>
    </row>
    <row r="130" spans="1:22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31">
        <f t="shared" ca="1" si="18"/>
        <v>230</v>
      </c>
      <c r="G130" s="21">
        <f ca="1">SUMIFS(historico_incidencia_concello[[Ajuste]:[Ajuste]],historico_incidencia_concello[[NOME]:[NOME]],$B130,historico_incidencia_concello[[Fecha]:[Fecha]],O$4)</f>
        <v>0</v>
      </c>
      <c r="H130" s="21">
        <f ca="1">SUMIFS(historico_incidencia_concello[[Ajuste]:[Ajuste]],historico_incidencia_concello[[NOME]:[NOME]],$B130,historico_incidencia_concello[[Fecha]:[Fecha]],P$4)</f>
        <v>0</v>
      </c>
      <c r="I130" s="21">
        <f ca="1">SUMIFS(historico_incidencia_concello[[Ajuste]:[Ajuste]],historico_incidencia_concello[[NOME]:[NOME]],$B130,historico_incidencia_concello[[Fecha]:[Fecha]],Q$4)</f>
        <v>0</v>
      </c>
      <c r="J130" s="21">
        <f ca="1">SUMIFS(historico_incidencia_concello[[Ajuste]:[Ajuste]],historico_incidencia_concello[[NOME]:[NOME]],$B130,historico_incidencia_concello[[Fecha]:[Fecha]],R$4)</f>
        <v>0</v>
      </c>
      <c r="K130" s="21">
        <f ca="1">SUMIFS(historico_incidencia_concello[[Ajuste]:[Ajuste]],historico_incidencia_concello[[NOME]:[NOME]],$B130,historico_incidencia_concello[[Fecha]:[Fecha]],S$4)</f>
        <v>0</v>
      </c>
      <c r="L130" s="21">
        <f ca="1">SUMIFS(historico_incidencia_concello[[Ajuste]:[Ajuste]],historico_incidencia_concello[[NOME]:[NOME]],$B130,historico_incidencia_concello[[Fecha]:[Fecha]],T$4)</f>
        <v>0</v>
      </c>
      <c r="M130" s="21">
        <f ca="1">SUMIFS(historico_incidencia_concello[[Ajuste]:[Ajuste]],historico_incidencia_concello[[NOME]:[NOME]],$B130,historico_incidencia_concello[[Fecha]:[Fecha]],U$4)</f>
        <v>0</v>
      </c>
      <c r="N130" s="21">
        <f t="shared" ca="1" si="19"/>
        <v>230</v>
      </c>
      <c r="O130" s="15">
        <f t="shared" ca="1" si="12"/>
        <v>0</v>
      </c>
      <c r="P130" s="15">
        <f t="shared" ca="1" si="13"/>
        <v>0</v>
      </c>
      <c r="Q130" s="15">
        <f t="shared" ca="1" si="14"/>
        <v>0</v>
      </c>
      <c r="R130" s="15">
        <f t="shared" ca="1" si="15"/>
        <v>0</v>
      </c>
      <c r="S130" s="15">
        <f t="shared" ca="1" si="16"/>
        <v>0</v>
      </c>
      <c r="T130" s="15">
        <f t="shared" ca="1" si="17"/>
        <v>0</v>
      </c>
      <c r="U130" s="15">
        <f t="shared" ca="1" si="17"/>
        <v>0</v>
      </c>
      <c r="V130" s="28">
        <f t="shared" ca="1" si="20"/>
        <v>0</v>
      </c>
    </row>
    <row r="131" spans="1:22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31">
        <f t="shared" ca="1" si="18"/>
        <v>102</v>
      </c>
      <c r="G131" s="21">
        <f ca="1">SUMIFS(historico_incidencia_concello[[Ajuste]:[Ajuste]],historico_incidencia_concello[[NOME]:[NOME]],$B131,historico_incidencia_concello[[Fecha]:[Fecha]],O$4)</f>
        <v>5</v>
      </c>
      <c r="H131" s="21">
        <f ca="1">SUMIFS(historico_incidencia_concello[[Ajuste]:[Ajuste]],historico_incidencia_concello[[NOME]:[NOME]],$B131,historico_incidencia_concello[[Fecha]:[Fecha]],P$4)</f>
        <v>0</v>
      </c>
      <c r="I131" s="21">
        <f ca="1">SUMIFS(historico_incidencia_concello[[Ajuste]:[Ajuste]],historico_incidencia_concello[[NOME]:[NOME]],$B131,historico_incidencia_concello[[Fecha]:[Fecha]],Q$4)</f>
        <v>0</v>
      </c>
      <c r="J131" s="21">
        <f ca="1">SUMIFS(historico_incidencia_concello[[Ajuste]:[Ajuste]],historico_incidencia_concello[[NOME]:[NOME]],$B131,historico_incidencia_concello[[Fecha]:[Fecha]],R$4)</f>
        <v>5</v>
      </c>
      <c r="K131" s="21">
        <f ca="1">SUMIFS(historico_incidencia_concello[[Ajuste]:[Ajuste]],historico_incidencia_concello[[NOME]:[NOME]],$B131,historico_incidencia_concello[[Fecha]:[Fecha]],S$4)</f>
        <v>5</v>
      </c>
      <c r="L131" s="21">
        <f ca="1">SUMIFS(historico_incidencia_concello[[Ajuste]:[Ajuste]],historico_incidencia_concello[[NOME]:[NOME]],$B131,historico_incidencia_concello[[Fecha]:[Fecha]],T$4)</f>
        <v>5</v>
      </c>
      <c r="M131" s="21">
        <f ca="1">SUMIFS(historico_incidencia_concello[[Ajuste]:[Ajuste]],historico_incidencia_concello[[NOME]:[NOME]],$B131,historico_incidencia_concello[[Fecha]:[Fecha]],U$4)</f>
        <v>5</v>
      </c>
      <c r="N131" s="21">
        <f t="shared" ca="1" si="19"/>
        <v>79</v>
      </c>
      <c r="O131" s="15">
        <f t="shared" ca="1" si="12"/>
        <v>278.55153203342616</v>
      </c>
      <c r="P131" s="15">
        <f t="shared" ca="1" si="13"/>
        <v>0</v>
      </c>
      <c r="Q131" s="15">
        <f t="shared" ca="1" si="14"/>
        <v>0</v>
      </c>
      <c r="R131" s="15">
        <f t="shared" ca="1" si="15"/>
        <v>278.55153203342616</v>
      </c>
      <c r="S131" s="15">
        <f t="shared" ca="1" si="16"/>
        <v>278.55153203342616</v>
      </c>
      <c r="T131" s="15">
        <f t="shared" ca="1" si="17"/>
        <v>278.55153203342616</v>
      </c>
      <c r="U131" s="15">
        <f t="shared" ca="1" si="17"/>
        <v>278.55153203342616</v>
      </c>
      <c r="V131" s="29">
        <f t="shared" ca="1" si="20"/>
        <v>1.4</v>
      </c>
    </row>
    <row r="132" spans="1:22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31">
        <f t="shared" ca="1" si="18"/>
        <v>102</v>
      </c>
      <c r="G132" s="21">
        <f ca="1">SUMIFS(historico_incidencia_concello[[Ajuste]:[Ajuste]],historico_incidencia_concello[[NOME]:[NOME]],$B132,historico_incidencia_concello[[Fecha]:[Fecha]],O$4)</f>
        <v>12</v>
      </c>
      <c r="H132" s="21">
        <f ca="1">SUMIFS(historico_incidencia_concello[[Ajuste]:[Ajuste]],historico_incidencia_concello[[NOME]:[NOME]],$B132,historico_incidencia_concello[[Fecha]:[Fecha]],P$4)</f>
        <v>11</v>
      </c>
      <c r="I132" s="21">
        <f ca="1">SUMIFS(historico_incidencia_concello[[Ajuste]:[Ajuste]],historico_incidencia_concello[[NOME]:[NOME]],$B132,historico_incidencia_concello[[Fecha]:[Fecha]],Q$4)</f>
        <v>10</v>
      </c>
      <c r="J132" s="21">
        <f ca="1">SUMIFS(historico_incidencia_concello[[Ajuste]:[Ajuste]],historico_incidencia_concello[[NOME]:[NOME]],$B132,historico_incidencia_concello[[Fecha]:[Fecha]],R$4)</f>
        <v>10</v>
      </c>
      <c r="K132" s="21">
        <f ca="1">SUMIFS(historico_incidencia_concello[[Ajuste]:[Ajuste]],historico_incidencia_concello[[NOME]:[NOME]],$B132,historico_incidencia_concello[[Fecha]:[Fecha]],S$4)</f>
        <v>5</v>
      </c>
      <c r="L132" s="21">
        <f ca="1">SUMIFS(historico_incidencia_concello[[Ajuste]:[Ajuste]],historico_incidencia_concello[[NOME]:[NOME]],$B132,historico_incidencia_concello[[Fecha]:[Fecha]],T$4)</f>
        <v>5</v>
      </c>
      <c r="M132" s="21">
        <f ca="1">SUMIFS(historico_incidencia_concello[[Ajuste]:[Ajuste]],historico_incidencia_concello[[NOME]:[NOME]],$B132,historico_incidencia_concello[[Fecha]:[Fecha]],U$4)</f>
        <v>5</v>
      </c>
      <c r="N132" s="21">
        <f t="shared" ca="1" si="19"/>
        <v>22</v>
      </c>
      <c r="O132" s="15">
        <f t="shared" ca="1" si="12"/>
        <v>1247.4012474012475</v>
      </c>
      <c r="P132" s="15">
        <f t="shared" ca="1" si="13"/>
        <v>1143.4511434511435</v>
      </c>
      <c r="Q132" s="15">
        <f t="shared" ca="1" si="14"/>
        <v>1039.5010395010395</v>
      </c>
      <c r="R132" s="15">
        <f t="shared" ca="1" si="15"/>
        <v>1039.5010395010395</v>
      </c>
      <c r="S132" s="15">
        <f t="shared" ca="1" si="16"/>
        <v>519.75051975051974</v>
      </c>
      <c r="T132" s="15">
        <f t="shared" ca="1" si="17"/>
        <v>519.75051975051974</v>
      </c>
      <c r="U132" s="15">
        <f t="shared" ca="1" si="17"/>
        <v>519.75051975051974</v>
      </c>
      <c r="V132" s="28">
        <f t="shared" ca="1" si="20"/>
        <v>0.60344827586206895</v>
      </c>
    </row>
    <row r="133" spans="1:22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31">
        <f t="shared" ca="1" si="18"/>
        <v>230</v>
      </c>
      <c r="G133" s="21">
        <f ca="1">SUMIFS(historico_incidencia_concello[[Ajuste]:[Ajuste]],historico_incidencia_concello[[NOME]:[NOME]],$B133,historico_incidencia_concello[[Fecha]:[Fecha]],O$4)</f>
        <v>0</v>
      </c>
      <c r="H133" s="21">
        <f ca="1">SUMIFS(historico_incidencia_concello[[Ajuste]:[Ajuste]],historico_incidencia_concello[[NOME]:[NOME]],$B133,historico_incidencia_concello[[Fecha]:[Fecha]],P$4)</f>
        <v>0</v>
      </c>
      <c r="I133" s="21">
        <f ca="1">SUMIFS(historico_incidencia_concello[[Ajuste]:[Ajuste]],historico_incidencia_concello[[NOME]:[NOME]],$B133,historico_incidencia_concello[[Fecha]:[Fecha]],Q$4)</f>
        <v>0</v>
      </c>
      <c r="J133" s="21">
        <f ca="1">SUMIFS(historico_incidencia_concello[[Ajuste]:[Ajuste]],historico_incidencia_concello[[NOME]:[NOME]],$B133,historico_incidencia_concello[[Fecha]:[Fecha]],R$4)</f>
        <v>0</v>
      </c>
      <c r="K133" s="21">
        <f ca="1">SUMIFS(historico_incidencia_concello[[Ajuste]:[Ajuste]],historico_incidencia_concello[[NOME]:[NOME]],$B133,historico_incidencia_concello[[Fecha]:[Fecha]],S$4)</f>
        <v>0</v>
      </c>
      <c r="L133" s="21">
        <f ca="1">SUMIFS(historico_incidencia_concello[[Ajuste]:[Ajuste]],historico_incidencia_concello[[NOME]:[NOME]],$B133,historico_incidencia_concello[[Fecha]:[Fecha]],T$4)</f>
        <v>0</v>
      </c>
      <c r="M133" s="21">
        <f ca="1">SUMIFS(historico_incidencia_concello[[Ajuste]:[Ajuste]],historico_incidencia_concello[[NOME]:[NOME]],$B133,historico_incidencia_concello[[Fecha]:[Fecha]],U$4)</f>
        <v>0</v>
      </c>
      <c r="N133" s="21">
        <f t="shared" ca="1" si="19"/>
        <v>230</v>
      </c>
      <c r="O133" s="15">
        <f t="shared" ref="O133:O196" ca="1" si="21">(100000*G133)/$E133</f>
        <v>0</v>
      </c>
      <c r="P133" s="15">
        <f t="shared" ref="P133:P196" ca="1" si="22">(100000*H133)/$E133</f>
        <v>0</v>
      </c>
      <c r="Q133" s="15">
        <f t="shared" ref="Q133:Q196" ca="1" si="23">(100000*I133)/$E133</f>
        <v>0</v>
      </c>
      <c r="R133" s="15">
        <f t="shared" ref="R133:R196" ca="1" si="24">(100000*J133)/$E133</f>
        <v>0</v>
      </c>
      <c r="S133" s="15">
        <f t="shared" ref="S133:S196" ca="1" si="25">(100000*K133)/$E133</f>
        <v>0</v>
      </c>
      <c r="T133" s="15">
        <f t="shared" ref="T133:U196" ca="1" si="26">(100000*L133)/$E133</f>
        <v>0</v>
      </c>
      <c r="U133" s="15">
        <f t="shared" ca="1" si="26"/>
        <v>0</v>
      </c>
      <c r="V133" s="29">
        <f t="shared" ca="1" si="20"/>
        <v>0</v>
      </c>
    </row>
    <row r="134" spans="1:22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31">
        <f t="shared" ref="F134:F197" ca="1" si="27">_xlfn.RANK.EQ(M134,M$5:M$317,0)</f>
        <v>230</v>
      </c>
      <c r="G134" s="21">
        <f ca="1">SUMIFS(historico_incidencia_concello[[Ajuste]:[Ajuste]],historico_incidencia_concello[[NOME]:[NOME]],$B134,historico_incidencia_concello[[Fecha]:[Fecha]],O$4)</f>
        <v>0</v>
      </c>
      <c r="H134" s="21">
        <f ca="1">SUMIFS(historico_incidencia_concello[[Ajuste]:[Ajuste]],historico_incidencia_concello[[NOME]:[NOME]],$B134,historico_incidencia_concello[[Fecha]:[Fecha]],P$4)</f>
        <v>0</v>
      </c>
      <c r="I134" s="21">
        <f ca="1">SUMIFS(historico_incidencia_concello[[Ajuste]:[Ajuste]],historico_incidencia_concello[[NOME]:[NOME]],$B134,historico_incidencia_concello[[Fecha]:[Fecha]],Q$4)</f>
        <v>0</v>
      </c>
      <c r="J134" s="21">
        <f ca="1">SUMIFS(historico_incidencia_concello[[Ajuste]:[Ajuste]],historico_incidencia_concello[[NOME]:[NOME]],$B134,historico_incidencia_concello[[Fecha]:[Fecha]],R$4)</f>
        <v>0</v>
      </c>
      <c r="K134" s="21">
        <f ca="1">SUMIFS(historico_incidencia_concello[[Ajuste]:[Ajuste]],historico_incidencia_concello[[NOME]:[NOME]],$B134,historico_incidencia_concello[[Fecha]:[Fecha]],S$4)</f>
        <v>0</v>
      </c>
      <c r="L134" s="21">
        <f ca="1">SUMIFS(historico_incidencia_concello[[Ajuste]:[Ajuste]],historico_incidencia_concello[[NOME]:[NOME]],$B134,historico_incidencia_concello[[Fecha]:[Fecha]],T$4)</f>
        <v>0</v>
      </c>
      <c r="M134" s="21">
        <f ca="1">SUMIFS(historico_incidencia_concello[[Ajuste]:[Ajuste]],historico_incidencia_concello[[NOME]:[NOME]],$B134,historico_incidencia_concello[[Fecha]:[Fecha]],U$4)</f>
        <v>0</v>
      </c>
      <c r="N134" s="21">
        <f t="shared" ref="N134:N197" ca="1" si="28">_xlfn.RANK.EQ(U134,U$5:U$317)</f>
        <v>230</v>
      </c>
      <c r="O134" s="15">
        <f t="shared" ca="1" si="21"/>
        <v>0</v>
      </c>
      <c r="P134" s="15">
        <f t="shared" ca="1" si="22"/>
        <v>0</v>
      </c>
      <c r="Q134" s="15">
        <f t="shared" ca="1" si="23"/>
        <v>0</v>
      </c>
      <c r="R134" s="15">
        <f t="shared" ca="1" si="24"/>
        <v>0</v>
      </c>
      <c r="S134" s="15">
        <f t="shared" ca="1" si="25"/>
        <v>0</v>
      </c>
      <c r="T134" s="15">
        <f t="shared" ca="1" si="26"/>
        <v>0</v>
      </c>
      <c r="U134" s="15">
        <f t="shared" ca="1" si="26"/>
        <v>0</v>
      </c>
      <c r="V134" s="28">
        <f t="shared" ref="V134:V197" ca="1" si="29">IF(AVERAGE(O134:U134)=0,0,U134/AVERAGE(O134:U134))</f>
        <v>0</v>
      </c>
    </row>
    <row r="135" spans="1:22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31">
        <f t="shared" ca="1" si="27"/>
        <v>93</v>
      </c>
      <c r="G135" s="21">
        <f ca="1">SUMIFS(historico_incidencia_concello[[Ajuste]:[Ajuste]],historico_incidencia_concello[[NOME]:[NOME]],$B135,historico_incidencia_concello[[Fecha]:[Fecha]],O$4)</f>
        <v>5</v>
      </c>
      <c r="H135" s="21">
        <f ca="1">SUMIFS(historico_incidencia_concello[[Ajuste]:[Ajuste]],historico_incidencia_concello[[NOME]:[NOME]],$B135,historico_incidencia_concello[[Fecha]:[Fecha]],P$4)</f>
        <v>5</v>
      </c>
      <c r="I135" s="21">
        <f ca="1">SUMIFS(historico_incidencia_concello[[Ajuste]:[Ajuste]],historico_incidencia_concello[[NOME]:[NOME]],$B135,historico_incidencia_concello[[Fecha]:[Fecha]],Q$4)</f>
        <v>5</v>
      </c>
      <c r="J135" s="21">
        <f ca="1">SUMIFS(historico_incidencia_concello[[Ajuste]:[Ajuste]],historico_incidencia_concello[[NOME]:[NOME]],$B135,historico_incidencia_concello[[Fecha]:[Fecha]],R$4)</f>
        <v>5</v>
      </c>
      <c r="K135" s="21">
        <f ca="1">SUMIFS(historico_incidencia_concello[[Ajuste]:[Ajuste]],historico_incidencia_concello[[NOME]:[NOME]],$B135,historico_incidencia_concello[[Fecha]:[Fecha]],S$4)</f>
        <v>5</v>
      </c>
      <c r="L135" s="21">
        <f ca="1">SUMIFS(historico_incidencia_concello[[Ajuste]:[Ajuste]],historico_incidencia_concello[[NOME]:[NOME]],$B135,historico_incidencia_concello[[Fecha]:[Fecha]],T$4)</f>
        <v>10</v>
      </c>
      <c r="M135" s="21">
        <f ca="1">SUMIFS(historico_incidencia_concello[[Ajuste]:[Ajuste]],historico_incidencia_concello[[NOME]:[NOME]],$B135,historico_incidencia_concello[[Fecha]:[Fecha]],U$4)</f>
        <v>10</v>
      </c>
      <c r="N135" s="21">
        <f t="shared" ca="1" si="28"/>
        <v>200</v>
      </c>
      <c r="O135" s="15">
        <f t="shared" ca="1" si="21"/>
        <v>45.302165443508201</v>
      </c>
      <c r="P135" s="15">
        <f t="shared" ca="1" si="22"/>
        <v>45.302165443508201</v>
      </c>
      <c r="Q135" s="15">
        <f t="shared" ca="1" si="23"/>
        <v>45.302165443508201</v>
      </c>
      <c r="R135" s="15">
        <f t="shared" ca="1" si="24"/>
        <v>45.302165443508201</v>
      </c>
      <c r="S135" s="15">
        <f t="shared" ca="1" si="25"/>
        <v>45.302165443508201</v>
      </c>
      <c r="T135" s="15">
        <f t="shared" ca="1" si="26"/>
        <v>90.604330887016403</v>
      </c>
      <c r="U135" s="15">
        <f t="shared" ca="1" si="26"/>
        <v>90.604330887016403</v>
      </c>
      <c r="V135" s="29">
        <f t="shared" ca="1" si="29"/>
        <v>1.5555555555555556</v>
      </c>
    </row>
    <row r="136" spans="1:22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31">
        <f t="shared" ca="1" si="27"/>
        <v>81</v>
      </c>
      <c r="G136" s="21">
        <f ca="1">SUMIFS(historico_incidencia_concello[[Ajuste]:[Ajuste]],historico_incidencia_concello[[NOME]:[NOME]],$B136,historico_incidencia_concello[[Fecha]:[Fecha]],O$4)</f>
        <v>17</v>
      </c>
      <c r="H136" s="21">
        <f ca="1">SUMIFS(historico_incidencia_concello[[Ajuste]:[Ajuste]],historico_incidencia_concello[[NOME]:[NOME]],$B136,historico_incidencia_concello[[Fecha]:[Fecha]],P$4)</f>
        <v>16</v>
      </c>
      <c r="I136" s="21">
        <f ca="1">SUMIFS(historico_incidencia_concello[[Ajuste]:[Ajuste]],historico_incidencia_concello[[NOME]:[NOME]],$B136,historico_incidencia_concello[[Fecha]:[Fecha]],Q$4)</f>
        <v>16</v>
      </c>
      <c r="J136" s="21">
        <f ca="1">SUMIFS(historico_incidencia_concello[[Ajuste]:[Ajuste]],historico_incidencia_concello[[NOME]:[NOME]],$B136,historico_incidencia_concello[[Fecha]:[Fecha]],R$4)</f>
        <v>15</v>
      </c>
      <c r="K136" s="21">
        <f ca="1">SUMIFS(historico_incidencia_concello[[Ajuste]:[Ajuste]],historico_incidencia_concello[[NOME]:[NOME]],$B136,historico_incidencia_concello[[Fecha]:[Fecha]],S$4)</f>
        <v>14</v>
      </c>
      <c r="L136" s="21">
        <f ca="1">SUMIFS(historico_incidencia_concello[[Ajuste]:[Ajuste]],historico_incidencia_concello[[NOME]:[NOME]],$B136,historico_incidencia_concello[[Fecha]:[Fecha]],T$4)</f>
        <v>17</v>
      </c>
      <c r="M136" s="21">
        <f ca="1">SUMIFS(historico_incidencia_concello[[Ajuste]:[Ajuste]],historico_incidencia_concello[[NOME]:[NOME]],$B136,historico_incidencia_concello[[Fecha]:[Fecha]],U$4)</f>
        <v>14</v>
      </c>
      <c r="N136" s="21">
        <f t="shared" ca="1" si="28"/>
        <v>189</v>
      </c>
      <c r="O136" s="15">
        <f t="shared" ca="1" si="21"/>
        <v>126.91302724897349</v>
      </c>
      <c r="P136" s="15">
        <f t="shared" ca="1" si="22"/>
        <v>119.44755505785741</v>
      </c>
      <c r="Q136" s="15">
        <f t="shared" ca="1" si="23"/>
        <v>119.44755505785741</v>
      </c>
      <c r="R136" s="15">
        <f t="shared" ca="1" si="24"/>
        <v>111.98208286674132</v>
      </c>
      <c r="S136" s="15">
        <f t="shared" ca="1" si="25"/>
        <v>104.51661067562523</v>
      </c>
      <c r="T136" s="15">
        <f t="shared" ca="1" si="26"/>
        <v>126.91302724897349</v>
      </c>
      <c r="U136" s="15">
        <f t="shared" ca="1" si="26"/>
        <v>104.51661067562523</v>
      </c>
      <c r="V136" s="28">
        <f t="shared" ca="1" si="29"/>
        <v>0.89908256880733961</v>
      </c>
    </row>
    <row r="137" spans="1:22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31">
        <f t="shared" ca="1" si="27"/>
        <v>230</v>
      </c>
      <c r="G137" s="21">
        <f ca="1">SUMIFS(historico_incidencia_concello[[Ajuste]:[Ajuste]],historico_incidencia_concello[[NOME]:[NOME]],$B137,historico_incidencia_concello[[Fecha]:[Fecha]],O$4)</f>
        <v>0</v>
      </c>
      <c r="H137" s="21">
        <f ca="1">SUMIFS(historico_incidencia_concello[[Ajuste]:[Ajuste]],historico_incidencia_concello[[NOME]:[NOME]],$B137,historico_incidencia_concello[[Fecha]:[Fecha]],P$4)</f>
        <v>0</v>
      </c>
      <c r="I137" s="21">
        <f ca="1">SUMIFS(historico_incidencia_concello[[Ajuste]:[Ajuste]],historico_incidencia_concello[[NOME]:[NOME]],$B137,historico_incidencia_concello[[Fecha]:[Fecha]],Q$4)</f>
        <v>0</v>
      </c>
      <c r="J137" s="21">
        <f ca="1">SUMIFS(historico_incidencia_concello[[Ajuste]:[Ajuste]],historico_incidencia_concello[[NOME]:[NOME]],$B137,historico_incidencia_concello[[Fecha]:[Fecha]],R$4)</f>
        <v>0</v>
      </c>
      <c r="K137" s="21">
        <f ca="1">SUMIFS(historico_incidencia_concello[[Ajuste]:[Ajuste]],historico_incidencia_concello[[NOME]:[NOME]],$B137,historico_incidencia_concello[[Fecha]:[Fecha]],S$4)</f>
        <v>0</v>
      </c>
      <c r="L137" s="21">
        <f ca="1">SUMIFS(historico_incidencia_concello[[Ajuste]:[Ajuste]],historico_incidencia_concello[[NOME]:[NOME]],$B137,historico_incidencia_concello[[Fecha]:[Fecha]],T$4)</f>
        <v>0</v>
      </c>
      <c r="M137" s="21">
        <f ca="1">SUMIFS(historico_incidencia_concello[[Ajuste]:[Ajuste]],historico_incidencia_concello[[NOME]:[NOME]],$B137,historico_incidencia_concello[[Fecha]:[Fecha]],U$4)</f>
        <v>0</v>
      </c>
      <c r="N137" s="21">
        <f t="shared" ca="1" si="28"/>
        <v>230</v>
      </c>
      <c r="O137" s="15">
        <f t="shared" ca="1" si="21"/>
        <v>0</v>
      </c>
      <c r="P137" s="15">
        <f t="shared" ca="1" si="22"/>
        <v>0</v>
      </c>
      <c r="Q137" s="15">
        <f t="shared" ca="1" si="23"/>
        <v>0</v>
      </c>
      <c r="R137" s="15">
        <f t="shared" ca="1" si="24"/>
        <v>0</v>
      </c>
      <c r="S137" s="15">
        <f t="shared" ca="1" si="25"/>
        <v>0</v>
      </c>
      <c r="T137" s="15">
        <f t="shared" ca="1" si="26"/>
        <v>0</v>
      </c>
      <c r="U137" s="15">
        <f t="shared" ca="1" si="26"/>
        <v>0</v>
      </c>
      <c r="V137" s="29">
        <f t="shared" ca="1" si="29"/>
        <v>0</v>
      </c>
    </row>
    <row r="138" spans="1:22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31">
        <f t="shared" ca="1" si="27"/>
        <v>64</v>
      </c>
      <c r="G138" s="21">
        <f ca="1">SUMIFS(historico_incidencia_concello[[Ajuste]:[Ajuste]],historico_incidencia_concello[[NOME]:[NOME]],$B138,historico_incidencia_concello[[Fecha]:[Fecha]],O$4)</f>
        <v>34</v>
      </c>
      <c r="H138" s="21">
        <f ca="1">SUMIFS(historico_incidencia_concello[[Ajuste]:[Ajuste]],historico_incidencia_concello[[NOME]:[NOME]],$B138,historico_incidencia_concello[[Fecha]:[Fecha]],P$4)</f>
        <v>34</v>
      </c>
      <c r="I138" s="21">
        <f ca="1">SUMIFS(historico_incidencia_concello[[Ajuste]:[Ajuste]],historico_incidencia_concello[[NOME]:[NOME]],$B138,historico_incidencia_concello[[Fecha]:[Fecha]],Q$4)</f>
        <v>34</v>
      </c>
      <c r="J138" s="21">
        <f ca="1">SUMIFS(historico_incidencia_concello[[Ajuste]:[Ajuste]],historico_incidencia_concello[[NOME]:[NOME]],$B138,historico_incidencia_concello[[Fecha]:[Fecha]],R$4)</f>
        <v>21</v>
      </c>
      <c r="K138" s="21">
        <f ca="1">SUMIFS(historico_incidencia_concello[[Ajuste]:[Ajuste]],historico_incidencia_concello[[NOME]:[NOME]],$B138,historico_incidencia_concello[[Fecha]:[Fecha]],S$4)</f>
        <v>20</v>
      </c>
      <c r="L138" s="21">
        <f ca="1">SUMIFS(historico_incidencia_concello[[Ajuste]:[Ajuste]],historico_incidencia_concello[[NOME]:[NOME]],$B138,historico_incidencia_concello[[Fecha]:[Fecha]],T$4)</f>
        <v>18</v>
      </c>
      <c r="M138" s="21">
        <f ca="1">SUMIFS(historico_incidencia_concello[[Ajuste]:[Ajuste]],historico_incidencia_concello[[NOME]:[NOME]],$B138,historico_incidencia_concello[[Fecha]:[Fecha]],U$4)</f>
        <v>18</v>
      </c>
      <c r="N138" s="21">
        <f t="shared" ca="1" si="28"/>
        <v>1</v>
      </c>
      <c r="O138" s="15">
        <f t="shared" ca="1" si="21"/>
        <v>3501.5447991761071</v>
      </c>
      <c r="P138" s="15">
        <f t="shared" ca="1" si="22"/>
        <v>3501.5447991761071</v>
      </c>
      <c r="Q138" s="15">
        <f t="shared" ca="1" si="23"/>
        <v>3501.5447991761071</v>
      </c>
      <c r="R138" s="15">
        <f t="shared" ca="1" si="24"/>
        <v>2162.7188465499485</v>
      </c>
      <c r="S138" s="15">
        <f t="shared" ca="1" si="25"/>
        <v>2059.7322348094749</v>
      </c>
      <c r="T138" s="15">
        <f t="shared" ca="1" si="26"/>
        <v>1853.7590113285273</v>
      </c>
      <c r="U138" s="15">
        <f t="shared" ca="1" si="26"/>
        <v>1853.7590113285273</v>
      </c>
      <c r="V138" s="28">
        <f t="shared" ca="1" si="29"/>
        <v>0.70391061452513981</v>
      </c>
    </row>
    <row r="139" spans="1:22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31">
        <f t="shared" ca="1" si="27"/>
        <v>102</v>
      </c>
      <c r="G139" s="21">
        <f ca="1">SUMIFS(historico_incidencia_concello[[Ajuste]:[Ajuste]],historico_incidencia_concello[[NOME]:[NOME]],$B139,historico_incidencia_concello[[Fecha]:[Fecha]],O$4)</f>
        <v>5</v>
      </c>
      <c r="H139" s="21">
        <f ca="1">SUMIFS(historico_incidencia_concello[[Ajuste]:[Ajuste]],historico_incidencia_concello[[NOME]:[NOME]],$B139,historico_incidencia_concello[[Fecha]:[Fecha]],P$4)</f>
        <v>5</v>
      </c>
      <c r="I139" s="21">
        <f ca="1">SUMIFS(historico_incidencia_concello[[Ajuste]:[Ajuste]],historico_incidencia_concello[[NOME]:[NOME]],$B139,historico_incidencia_concello[[Fecha]:[Fecha]],Q$4)</f>
        <v>5</v>
      </c>
      <c r="J139" s="21">
        <f ca="1">SUMIFS(historico_incidencia_concello[[Ajuste]:[Ajuste]],historico_incidencia_concello[[NOME]:[NOME]],$B139,historico_incidencia_concello[[Fecha]:[Fecha]],R$4)</f>
        <v>5</v>
      </c>
      <c r="K139" s="21">
        <f ca="1">SUMIFS(historico_incidencia_concello[[Ajuste]:[Ajuste]],historico_incidencia_concello[[NOME]:[NOME]],$B139,historico_incidencia_concello[[Fecha]:[Fecha]],S$4)</f>
        <v>5</v>
      </c>
      <c r="L139" s="21">
        <f ca="1">SUMIFS(historico_incidencia_concello[[Ajuste]:[Ajuste]],historico_incidencia_concello[[NOME]:[NOME]],$B139,historico_incidencia_concello[[Fecha]:[Fecha]],T$4)</f>
        <v>5</v>
      </c>
      <c r="M139" s="21">
        <f ca="1">SUMIFS(historico_incidencia_concello[[Ajuste]:[Ajuste]],historico_incidencia_concello[[NOME]:[NOME]],$B139,historico_incidencia_concello[[Fecha]:[Fecha]],U$4)</f>
        <v>5</v>
      </c>
      <c r="N139" s="21">
        <f t="shared" ca="1" si="28"/>
        <v>16</v>
      </c>
      <c r="O139" s="15">
        <f t="shared" ca="1" si="21"/>
        <v>652.74151436031332</v>
      </c>
      <c r="P139" s="15">
        <f t="shared" ca="1" si="22"/>
        <v>652.74151436031332</v>
      </c>
      <c r="Q139" s="15">
        <f t="shared" ca="1" si="23"/>
        <v>652.74151436031332</v>
      </c>
      <c r="R139" s="15">
        <f t="shared" ca="1" si="24"/>
        <v>652.74151436031332</v>
      </c>
      <c r="S139" s="15">
        <f t="shared" ca="1" si="25"/>
        <v>652.74151436031332</v>
      </c>
      <c r="T139" s="15">
        <f t="shared" ca="1" si="26"/>
        <v>652.74151436031332</v>
      </c>
      <c r="U139" s="15">
        <f t="shared" ca="1" si="26"/>
        <v>652.74151436031332</v>
      </c>
      <c r="V139" s="29">
        <f t="shared" ca="1" si="29"/>
        <v>1</v>
      </c>
    </row>
    <row r="140" spans="1:22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31">
        <f t="shared" ca="1" si="27"/>
        <v>102</v>
      </c>
      <c r="G140" s="21">
        <f ca="1">SUMIFS(historico_incidencia_concello[[Ajuste]:[Ajuste]],historico_incidencia_concello[[NOME]:[NOME]],$B140,historico_incidencia_concello[[Fecha]:[Fecha]],O$4)</f>
        <v>5</v>
      </c>
      <c r="H140" s="21">
        <f ca="1">SUMIFS(historico_incidencia_concello[[Ajuste]:[Ajuste]],historico_incidencia_concello[[NOME]:[NOME]],$B140,historico_incidencia_concello[[Fecha]:[Fecha]],P$4)</f>
        <v>5</v>
      </c>
      <c r="I140" s="21">
        <f ca="1">SUMIFS(historico_incidencia_concello[[Ajuste]:[Ajuste]],historico_incidencia_concello[[NOME]:[NOME]],$B140,historico_incidencia_concello[[Fecha]:[Fecha]],Q$4)</f>
        <v>5</v>
      </c>
      <c r="J140" s="21">
        <f ca="1">SUMIFS(historico_incidencia_concello[[Ajuste]:[Ajuste]],historico_incidencia_concello[[NOME]:[NOME]],$B140,historico_incidencia_concello[[Fecha]:[Fecha]],R$4)</f>
        <v>5</v>
      </c>
      <c r="K140" s="21">
        <f ca="1">SUMIFS(historico_incidencia_concello[[Ajuste]:[Ajuste]],historico_incidencia_concello[[NOME]:[NOME]],$B140,historico_incidencia_concello[[Fecha]:[Fecha]],S$4)</f>
        <v>5</v>
      </c>
      <c r="L140" s="21">
        <f ca="1">SUMIFS(historico_incidencia_concello[[Ajuste]:[Ajuste]],historico_incidencia_concello[[NOME]:[NOME]],$B140,historico_incidencia_concello[[Fecha]:[Fecha]],T$4)</f>
        <v>5</v>
      </c>
      <c r="M140" s="21">
        <f ca="1">SUMIFS(historico_incidencia_concello[[Ajuste]:[Ajuste]],historico_incidencia_concello[[NOME]:[NOME]],$B140,historico_incidencia_concello[[Fecha]:[Fecha]],U$4)</f>
        <v>5</v>
      </c>
      <c r="N140" s="21">
        <f t="shared" ca="1" si="28"/>
        <v>111</v>
      </c>
      <c r="O140" s="15">
        <f t="shared" ca="1" si="21"/>
        <v>218.81838074398249</v>
      </c>
      <c r="P140" s="15">
        <f t="shared" ca="1" si="22"/>
        <v>218.81838074398249</v>
      </c>
      <c r="Q140" s="15">
        <f t="shared" ca="1" si="23"/>
        <v>218.81838074398249</v>
      </c>
      <c r="R140" s="15">
        <f t="shared" ca="1" si="24"/>
        <v>218.81838074398249</v>
      </c>
      <c r="S140" s="15">
        <f t="shared" ca="1" si="25"/>
        <v>218.81838074398249</v>
      </c>
      <c r="T140" s="15">
        <f t="shared" ca="1" si="26"/>
        <v>218.81838074398249</v>
      </c>
      <c r="U140" s="15">
        <f t="shared" ca="1" si="26"/>
        <v>218.81838074398249</v>
      </c>
      <c r="V140" s="28">
        <f t="shared" ca="1" si="29"/>
        <v>1</v>
      </c>
    </row>
    <row r="141" spans="1:22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31">
        <f t="shared" ca="1" si="27"/>
        <v>230</v>
      </c>
      <c r="G141" s="21">
        <f ca="1">SUMIFS(historico_incidencia_concello[[Ajuste]:[Ajuste]],historico_incidencia_concello[[NOME]:[NOME]],$B141,historico_incidencia_concello[[Fecha]:[Fecha]],O$4)</f>
        <v>0</v>
      </c>
      <c r="H141" s="21">
        <f ca="1">SUMIFS(historico_incidencia_concello[[Ajuste]:[Ajuste]],historico_incidencia_concello[[NOME]:[NOME]],$B141,historico_incidencia_concello[[Fecha]:[Fecha]],P$4)</f>
        <v>0</v>
      </c>
      <c r="I141" s="21">
        <f ca="1">SUMIFS(historico_incidencia_concello[[Ajuste]:[Ajuste]],historico_incidencia_concello[[NOME]:[NOME]],$B141,historico_incidencia_concello[[Fecha]:[Fecha]],Q$4)</f>
        <v>0</v>
      </c>
      <c r="J141" s="21">
        <f ca="1">SUMIFS(historico_incidencia_concello[[Ajuste]:[Ajuste]],historico_incidencia_concello[[NOME]:[NOME]],$B141,historico_incidencia_concello[[Fecha]:[Fecha]],R$4)</f>
        <v>0</v>
      </c>
      <c r="K141" s="21">
        <f ca="1">SUMIFS(historico_incidencia_concello[[Ajuste]:[Ajuste]],historico_incidencia_concello[[NOME]:[NOME]],$B141,historico_incidencia_concello[[Fecha]:[Fecha]],S$4)</f>
        <v>0</v>
      </c>
      <c r="L141" s="21">
        <f ca="1">SUMIFS(historico_incidencia_concello[[Ajuste]:[Ajuste]],historico_incidencia_concello[[NOME]:[NOME]],$B141,historico_incidencia_concello[[Fecha]:[Fecha]],T$4)</f>
        <v>0</v>
      </c>
      <c r="M141" s="21">
        <f ca="1">SUMIFS(historico_incidencia_concello[[Ajuste]:[Ajuste]],historico_incidencia_concello[[NOME]:[NOME]],$B141,historico_incidencia_concello[[Fecha]:[Fecha]],U$4)</f>
        <v>0</v>
      </c>
      <c r="N141" s="21">
        <f t="shared" ca="1" si="28"/>
        <v>230</v>
      </c>
      <c r="O141" s="15">
        <f t="shared" ca="1" si="21"/>
        <v>0</v>
      </c>
      <c r="P141" s="15">
        <f t="shared" ca="1" si="22"/>
        <v>0</v>
      </c>
      <c r="Q141" s="15">
        <f t="shared" ca="1" si="23"/>
        <v>0</v>
      </c>
      <c r="R141" s="15">
        <f t="shared" ca="1" si="24"/>
        <v>0</v>
      </c>
      <c r="S141" s="15">
        <f t="shared" ca="1" si="25"/>
        <v>0</v>
      </c>
      <c r="T141" s="15">
        <f t="shared" ca="1" si="26"/>
        <v>0</v>
      </c>
      <c r="U141" s="15">
        <f t="shared" ca="1" si="26"/>
        <v>0</v>
      </c>
      <c r="V141" s="29">
        <f t="shared" ca="1" si="29"/>
        <v>0</v>
      </c>
    </row>
    <row r="142" spans="1:22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31">
        <f t="shared" ca="1" si="27"/>
        <v>230</v>
      </c>
      <c r="G142" s="21">
        <f ca="1">SUMIFS(historico_incidencia_concello[[Ajuste]:[Ajuste]],historico_incidencia_concello[[NOME]:[NOME]],$B142,historico_incidencia_concello[[Fecha]:[Fecha]],O$4)</f>
        <v>0</v>
      </c>
      <c r="H142" s="21">
        <f ca="1">SUMIFS(historico_incidencia_concello[[Ajuste]:[Ajuste]],historico_incidencia_concello[[NOME]:[NOME]],$B142,historico_incidencia_concello[[Fecha]:[Fecha]],P$4)</f>
        <v>0</v>
      </c>
      <c r="I142" s="21">
        <f ca="1">SUMIFS(historico_incidencia_concello[[Ajuste]:[Ajuste]],historico_incidencia_concello[[NOME]:[NOME]],$B142,historico_incidencia_concello[[Fecha]:[Fecha]],Q$4)</f>
        <v>0</v>
      </c>
      <c r="J142" s="21">
        <f ca="1">SUMIFS(historico_incidencia_concello[[Ajuste]:[Ajuste]],historico_incidencia_concello[[NOME]:[NOME]],$B142,historico_incidencia_concello[[Fecha]:[Fecha]],R$4)</f>
        <v>0</v>
      </c>
      <c r="K142" s="21">
        <f ca="1">SUMIFS(historico_incidencia_concello[[Ajuste]:[Ajuste]],historico_incidencia_concello[[NOME]:[NOME]],$B142,historico_incidencia_concello[[Fecha]:[Fecha]],S$4)</f>
        <v>0</v>
      </c>
      <c r="L142" s="21">
        <f ca="1">SUMIFS(historico_incidencia_concello[[Ajuste]:[Ajuste]],historico_incidencia_concello[[NOME]:[NOME]],$B142,historico_incidencia_concello[[Fecha]:[Fecha]],T$4)</f>
        <v>0</v>
      </c>
      <c r="M142" s="21">
        <f ca="1">SUMIFS(historico_incidencia_concello[[Ajuste]:[Ajuste]],historico_incidencia_concello[[NOME]:[NOME]],$B142,historico_incidencia_concello[[Fecha]:[Fecha]],U$4)</f>
        <v>0</v>
      </c>
      <c r="N142" s="21">
        <f t="shared" ca="1" si="28"/>
        <v>230</v>
      </c>
      <c r="O142" s="15">
        <f t="shared" ca="1" si="21"/>
        <v>0</v>
      </c>
      <c r="P142" s="15">
        <f t="shared" ca="1" si="22"/>
        <v>0</v>
      </c>
      <c r="Q142" s="15">
        <f t="shared" ca="1" si="23"/>
        <v>0</v>
      </c>
      <c r="R142" s="15">
        <f t="shared" ca="1" si="24"/>
        <v>0</v>
      </c>
      <c r="S142" s="15">
        <f t="shared" ca="1" si="25"/>
        <v>0</v>
      </c>
      <c r="T142" s="15">
        <f t="shared" ca="1" si="26"/>
        <v>0</v>
      </c>
      <c r="U142" s="15">
        <f t="shared" ca="1" si="26"/>
        <v>0</v>
      </c>
      <c r="V142" s="28">
        <f t="shared" ca="1" si="29"/>
        <v>0</v>
      </c>
    </row>
    <row r="143" spans="1:22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31">
        <f t="shared" ca="1" si="27"/>
        <v>102</v>
      </c>
      <c r="G143" s="21">
        <f ca="1">SUMIFS(historico_incidencia_concello[[Ajuste]:[Ajuste]],historico_incidencia_concello[[NOME]:[NOME]],$B143,historico_incidencia_concello[[Fecha]:[Fecha]],O$4)</f>
        <v>5</v>
      </c>
      <c r="H143" s="21">
        <f ca="1">SUMIFS(historico_incidencia_concello[[Ajuste]:[Ajuste]],historico_incidencia_concello[[NOME]:[NOME]],$B143,historico_incidencia_concello[[Fecha]:[Fecha]],P$4)</f>
        <v>5</v>
      </c>
      <c r="I143" s="21">
        <f ca="1">SUMIFS(historico_incidencia_concello[[Ajuste]:[Ajuste]],historico_incidencia_concello[[NOME]:[NOME]],$B143,historico_incidencia_concello[[Fecha]:[Fecha]],Q$4)</f>
        <v>5</v>
      </c>
      <c r="J143" s="21">
        <f ca="1">SUMIFS(historico_incidencia_concello[[Ajuste]:[Ajuste]],historico_incidencia_concello[[NOME]:[NOME]],$B143,historico_incidencia_concello[[Fecha]:[Fecha]],R$4)</f>
        <v>5</v>
      </c>
      <c r="K143" s="21">
        <f ca="1">SUMIFS(historico_incidencia_concello[[Ajuste]:[Ajuste]],historico_incidencia_concello[[NOME]:[NOME]],$B143,historico_incidencia_concello[[Fecha]:[Fecha]],S$4)</f>
        <v>5</v>
      </c>
      <c r="L143" s="21">
        <f ca="1">SUMIFS(historico_incidencia_concello[[Ajuste]:[Ajuste]],historico_incidencia_concello[[NOME]:[NOME]],$B143,historico_incidencia_concello[[Fecha]:[Fecha]],T$4)</f>
        <v>5</v>
      </c>
      <c r="M143" s="21">
        <f ca="1">SUMIFS(historico_incidencia_concello[[Ajuste]:[Ajuste]],historico_incidencia_concello[[NOME]:[NOME]],$B143,historico_incidencia_concello[[Fecha]:[Fecha]],U$4)</f>
        <v>5</v>
      </c>
      <c r="N143" s="21">
        <f t="shared" ca="1" si="28"/>
        <v>17</v>
      </c>
      <c r="O143" s="15">
        <f t="shared" ca="1" si="21"/>
        <v>649.35064935064941</v>
      </c>
      <c r="P143" s="15">
        <f t="shared" ca="1" si="22"/>
        <v>649.35064935064941</v>
      </c>
      <c r="Q143" s="15">
        <f t="shared" ca="1" si="23"/>
        <v>649.35064935064941</v>
      </c>
      <c r="R143" s="15">
        <f t="shared" ca="1" si="24"/>
        <v>649.35064935064941</v>
      </c>
      <c r="S143" s="15">
        <f t="shared" ca="1" si="25"/>
        <v>649.35064935064941</v>
      </c>
      <c r="T143" s="15">
        <f t="shared" ca="1" si="26"/>
        <v>649.35064935064941</v>
      </c>
      <c r="U143" s="15">
        <f t="shared" ca="1" si="26"/>
        <v>649.35064935064941</v>
      </c>
      <c r="V143" s="29">
        <f t="shared" ca="1" si="29"/>
        <v>1</v>
      </c>
    </row>
    <row r="144" spans="1:22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31">
        <f t="shared" ca="1" si="27"/>
        <v>102</v>
      </c>
      <c r="G144" s="21">
        <f ca="1">SUMIFS(historico_incidencia_concello[[Ajuste]:[Ajuste]],historico_incidencia_concello[[NOME]:[NOME]],$B144,historico_incidencia_concello[[Fecha]:[Fecha]],O$4)</f>
        <v>0</v>
      </c>
      <c r="H144" s="21">
        <f ca="1">SUMIFS(historico_incidencia_concello[[Ajuste]:[Ajuste]],historico_incidencia_concello[[NOME]:[NOME]],$B144,historico_incidencia_concello[[Fecha]:[Fecha]],P$4)</f>
        <v>0</v>
      </c>
      <c r="I144" s="21">
        <f ca="1">SUMIFS(historico_incidencia_concello[[Ajuste]:[Ajuste]],historico_incidencia_concello[[NOME]:[NOME]],$B144,historico_incidencia_concello[[Fecha]:[Fecha]],Q$4)</f>
        <v>0</v>
      </c>
      <c r="J144" s="21">
        <f ca="1">SUMIFS(historico_incidencia_concello[[Ajuste]:[Ajuste]],historico_incidencia_concello[[NOME]:[NOME]],$B144,historico_incidencia_concello[[Fecha]:[Fecha]],R$4)</f>
        <v>0</v>
      </c>
      <c r="K144" s="21">
        <f ca="1">SUMIFS(historico_incidencia_concello[[Ajuste]:[Ajuste]],historico_incidencia_concello[[NOME]:[NOME]],$B144,historico_incidencia_concello[[Fecha]:[Fecha]],S$4)</f>
        <v>5</v>
      </c>
      <c r="L144" s="21">
        <f ca="1">SUMIFS(historico_incidencia_concello[[Ajuste]:[Ajuste]],historico_incidencia_concello[[NOME]:[NOME]],$B144,historico_incidencia_concello[[Fecha]:[Fecha]],T$4)</f>
        <v>5</v>
      </c>
      <c r="M144" s="21">
        <f ca="1">SUMIFS(historico_incidencia_concello[[Ajuste]:[Ajuste]],historico_incidencia_concello[[NOME]:[NOME]],$B144,historico_incidencia_concello[[Fecha]:[Fecha]],U$4)</f>
        <v>5</v>
      </c>
      <c r="N144" s="21">
        <f t="shared" ca="1" si="28"/>
        <v>42</v>
      </c>
      <c r="O144" s="15">
        <f t="shared" ca="1" si="21"/>
        <v>0</v>
      </c>
      <c r="P144" s="15">
        <f t="shared" ca="1" si="22"/>
        <v>0</v>
      </c>
      <c r="Q144" s="15">
        <f t="shared" ca="1" si="23"/>
        <v>0</v>
      </c>
      <c r="R144" s="15">
        <f t="shared" ca="1" si="24"/>
        <v>0</v>
      </c>
      <c r="S144" s="15">
        <f t="shared" ca="1" si="25"/>
        <v>388.80248833592537</v>
      </c>
      <c r="T144" s="15">
        <f t="shared" ca="1" si="26"/>
        <v>388.80248833592537</v>
      </c>
      <c r="U144" s="15">
        <f t="shared" ca="1" si="26"/>
        <v>388.80248833592537</v>
      </c>
      <c r="V144" s="28">
        <f t="shared" ca="1" si="29"/>
        <v>2.333333333333333</v>
      </c>
    </row>
    <row r="145" spans="1:22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31">
        <f t="shared" ca="1" si="27"/>
        <v>230</v>
      </c>
      <c r="G145" s="21">
        <f ca="1">SUMIFS(historico_incidencia_concello[[Ajuste]:[Ajuste]],historico_incidencia_concello[[NOME]:[NOME]],$B145,historico_incidencia_concello[[Fecha]:[Fecha]],O$4)</f>
        <v>0</v>
      </c>
      <c r="H145" s="21">
        <f ca="1">SUMIFS(historico_incidencia_concello[[Ajuste]:[Ajuste]],historico_incidencia_concello[[NOME]:[NOME]],$B145,historico_incidencia_concello[[Fecha]:[Fecha]],P$4)</f>
        <v>0</v>
      </c>
      <c r="I145" s="21">
        <f ca="1">SUMIFS(historico_incidencia_concello[[Ajuste]:[Ajuste]],historico_incidencia_concello[[NOME]:[NOME]],$B145,historico_incidencia_concello[[Fecha]:[Fecha]],Q$4)</f>
        <v>0</v>
      </c>
      <c r="J145" s="21">
        <f ca="1">SUMIFS(historico_incidencia_concello[[Ajuste]:[Ajuste]],historico_incidencia_concello[[NOME]:[NOME]],$B145,historico_incidencia_concello[[Fecha]:[Fecha]],R$4)</f>
        <v>0</v>
      </c>
      <c r="K145" s="21">
        <f ca="1">SUMIFS(historico_incidencia_concello[[Ajuste]:[Ajuste]],historico_incidencia_concello[[NOME]:[NOME]],$B145,historico_incidencia_concello[[Fecha]:[Fecha]],S$4)</f>
        <v>0</v>
      </c>
      <c r="L145" s="21">
        <f ca="1">SUMIFS(historico_incidencia_concello[[Ajuste]:[Ajuste]],historico_incidencia_concello[[NOME]:[NOME]],$B145,historico_incidencia_concello[[Fecha]:[Fecha]],T$4)</f>
        <v>0</v>
      </c>
      <c r="M145" s="21">
        <f ca="1">SUMIFS(historico_incidencia_concello[[Ajuste]:[Ajuste]],historico_incidencia_concello[[NOME]:[NOME]],$B145,historico_incidencia_concello[[Fecha]:[Fecha]],U$4)</f>
        <v>0</v>
      </c>
      <c r="N145" s="21">
        <f t="shared" ca="1" si="28"/>
        <v>230</v>
      </c>
      <c r="O145" s="15">
        <f t="shared" ca="1" si="21"/>
        <v>0</v>
      </c>
      <c r="P145" s="15">
        <f t="shared" ca="1" si="22"/>
        <v>0</v>
      </c>
      <c r="Q145" s="15">
        <f t="shared" ca="1" si="23"/>
        <v>0</v>
      </c>
      <c r="R145" s="15">
        <f t="shared" ca="1" si="24"/>
        <v>0</v>
      </c>
      <c r="S145" s="15">
        <f t="shared" ca="1" si="25"/>
        <v>0</v>
      </c>
      <c r="T145" s="15">
        <f t="shared" ca="1" si="26"/>
        <v>0</v>
      </c>
      <c r="U145" s="15">
        <f t="shared" ca="1" si="26"/>
        <v>0</v>
      </c>
      <c r="V145" s="29">
        <f t="shared" ca="1" si="29"/>
        <v>0</v>
      </c>
    </row>
    <row r="146" spans="1:22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31">
        <f t="shared" ca="1" si="27"/>
        <v>102</v>
      </c>
      <c r="G146" s="21">
        <f ca="1">SUMIFS(historico_incidencia_concello[[Ajuste]:[Ajuste]],historico_incidencia_concello[[NOME]:[NOME]],$B146,historico_incidencia_concello[[Fecha]:[Fecha]],O$4)</f>
        <v>5</v>
      </c>
      <c r="H146" s="21">
        <f ca="1">SUMIFS(historico_incidencia_concello[[Ajuste]:[Ajuste]],historico_incidencia_concello[[NOME]:[NOME]],$B146,historico_incidencia_concello[[Fecha]:[Fecha]],P$4)</f>
        <v>5</v>
      </c>
      <c r="I146" s="21">
        <f ca="1">SUMIFS(historico_incidencia_concello[[Ajuste]:[Ajuste]],historico_incidencia_concello[[NOME]:[NOME]],$B146,historico_incidencia_concello[[Fecha]:[Fecha]],Q$4)</f>
        <v>5</v>
      </c>
      <c r="J146" s="21">
        <f ca="1">SUMIFS(historico_incidencia_concello[[Ajuste]:[Ajuste]],historico_incidencia_concello[[NOME]:[NOME]],$B146,historico_incidencia_concello[[Fecha]:[Fecha]],R$4)</f>
        <v>5</v>
      </c>
      <c r="K146" s="21">
        <f ca="1">SUMIFS(historico_incidencia_concello[[Ajuste]:[Ajuste]],historico_incidencia_concello[[NOME]:[NOME]],$B146,historico_incidencia_concello[[Fecha]:[Fecha]],S$4)</f>
        <v>5</v>
      </c>
      <c r="L146" s="21">
        <f ca="1">SUMIFS(historico_incidencia_concello[[Ajuste]:[Ajuste]],historico_incidencia_concello[[NOME]:[NOME]],$B146,historico_incidencia_concello[[Fecha]:[Fecha]],T$4)</f>
        <v>5</v>
      </c>
      <c r="M146" s="21">
        <f ca="1">SUMIFS(historico_incidencia_concello[[Ajuste]:[Ajuste]],historico_incidencia_concello[[NOME]:[NOME]],$B146,historico_incidencia_concello[[Fecha]:[Fecha]],U$4)</f>
        <v>5</v>
      </c>
      <c r="N146" s="21">
        <f t="shared" ca="1" si="28"/>
        <v>225</v>
      </c>
      <c r="O146" s="15">
        <f t="shared" ca="1" si="21"/>
        <v>35.645540742853072</v>
      </c>
      <c r="P146" s="15">
        <f t="shared" ca="1" si="22"/>
        <v>35.645540742853072</v>
      </c>
      <c r="Q146" s="15">
        <f t="shared" ca="1" si="23"/>
        <v>35.645540742853072</v>
      </c>
      <c r="R146" s="15">
        <f t="shared" ca="1" si="24"/>
        <v>35.645540742853072</v>
      </c>
      <c r="S146" s="15">
        <f t="shared" ca="1" si="25"/>
        <v>35.645540742853072</v>
      </c>
      <c r="T146" s="15">
        <f t="shared" ca="1" si="26"/>
        <v>35.645540742853072</v>
      </c>
      <c r="U146" s="15">
        <f t="shared" ca="1" si="26"/>
        <v>35.645540742853072</v>
      </c>
      <c r="V146" s="28">
        <f t="shared" ca="1" si="29"/>
        <v>0.99999999999999978</v>
      </c>
    </row>
    <row r="147" spans="1:22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31">
        <f t="shared" ca="1" si="27"/>
        <v>230</v>
      </c>
      <c r="G147" s="21">
        <f ca="1">SUMIFS(historico_incidencia_concello[[Ajuste]:[Ajuste]],historico_incidencia_concello[[NOME]:[NOME]],$B147,historico_incidencia_concello[[Fecha]:[Fecha]],O$4)</f>
        <v>0</v>
      </c>
      <c r="H147" s="21">
        <f ca="1">SUMIFS(historico_incidencia_concello[[Ajuste]:[Ajuste]],historico_incidencia_concello[[NOME]:[NOME]],$B147,historico_incidencia_concello[[Fecha]:[Fecha]],P$4)</f>
        <v>0</v>
      </c>
      <c r="I147" s="21">
        <f ca="1">SUMIFS(historico_incidencia_concello[[Ajuste]:[Ajuste]],historico_incidencia_concello[[NOME]:[NOME]],$B147,historico_incidencia_concello[[Fecha]:[Fecha]],Q$4)</f>
        <v>0</v>
      </c>
      <c r="J147" s="21">
        <f ca="1">SUMIFS(historico_incidencia_concello[[Ajuste]:[Ajuste]],historico_incidencia_concello[[NOME]:[NOME]],$B147,historico_incidencia_concello[[Fecha]:[Fecha]],R$4)</f>
        <v>0</v>
      </c>
      <c r="K147" s="21">
        <f ca="1">SUMIFS(historico_incidencia_concello[[Ajuste]:[Ajuste]],historico_incidencia_concello[[NOME]:[NOME]],$B147,historico_incidencia_concello[[Fecha]:[Fecha]],S$4)</f>
        <v>0</v>
      </c>
      <c r="L147" s="21">
        <f ca="1">SUMIFS(historico_incidencia_concello[[Ajuste]:[Ajuste]],historico_incidencia_concello[[NOME]:[NOME]],$B147,historico_incidencia_concello[[Fecha]:[Fecha]],T$4)</f>
        <v>0</v>
      </c>
      <c r="M147" s="21">
        <f ca="1">SUMIFS(historico_incidencia_concello[[Ajuste]:[Ajuste]],historico_incidencia_concello[[NOME]:[NOME]],$B147,historico_incidencia_concello[[Fecha]:[Fecha]],U$4)</f>
        <v>0</v>
      </c>
      <c r="N147" s="21">
        <f t="shared" ca="1" si="28"/>
        <v>230</v>
      </c>
      <c r="O147" s="15">
        <f t="shared" ca="1" si="21"/>
        <v>0</v>
      </c>
      <c r="P147" s="15">
        <f t="shared" ca="1" si="22"/>
        <v>0</v>
      </c>
      <c r="Q147" s="15">
        <f t="shared" ca="1" si="23"/>
        <v>0</v>
      </c>
      <c r="R147" s="15">
        <f t="shared" ca="1" si="24"/>
        <v>0</v>
      </c>
      <c r="S147" s="15">
        <f t="shared" ca="1" si="25"/>
        <v>0</v>
      </c>
      <c r="T147" s="15">
        <f t="shared" ca="1" si="26"/>
        <v>0</v>
      </c>
      <c r="U147" s="15">
        <f t="shared" ca="1" si="26"/>
        <v>0</v>
      </c>
      <c r="V147" s="29">
        <f t="shared" ca="1" si="29"/>
        <v>0</v>
      </c>
    </row>
    <row r="148" spans="1:22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31">
        <f t="shared" ca="1" si="27"/>
        <v>67</v>
      </c>
      <c r="G148" s="21">
        <f ca="1">SUMIFS(historico_incidencia_concello[[Ajuste]:[Ajuste]],historico_incidencia_concello[[NOME]:[NOME]],$B148,historico_incidencia_concello[[Fecha]:[Fecha]],O$4)</f>
        <v>5</v>
      </c>
      <c r="H148" s="21">
        <f ca="1">SUMIFS(historico_incidencia_concello[[Ajuste]:[Ajuste]],historico_incidencia_concello[[NOME]:[NOME]],$B148,historico_incidencia_concello[[Fecha]:[Fecha]],P$4)</f>
        <v>5</v>
      </c>
      <c r="I148" s="21">
        <f ca="1">SUMIFS(historico_incidencia_concello[[Ajuste]:[Ajuste]],historico_incidencia_concello[[NOME]:[NOME]],$B148,historico_incidencia_concello[[Fecha]:[Fecha]],Q$4)</f>
        <v>14</v>
      </c>
      <c r="J148" s="21">
        <f ca="1">SUMIFS(historico_incidencia_concello[[Ajuste]:[Ajuste]],historico_incidencia_concello[[NOME]:[NOME]],$B148,historico_incidencia_concello[[Fecha]:[Fecha]],R$4)</f>
        <v>14</v>
      </c>
      <c r="K148" s="21">
        <f ca="1">SUMIFS(historico_incidencia_concello[[Ajuste]:[Ajuste]],historico_incidencia_concello[[NOME]:[NOME]],$B148,historico_incidencia_concello[[Fecha]:[Fecha]],S$4)</f>
        <v>14</v>
      </c>
      <c r="L148" s="21">
        <f ca="1">SUMIFS(historico_incidencia_concello[[Ajuste]:[Ajuste]],historico_incidencia_concello[[NOME]:[NOME]],$B148,historico_incidencia_concello[[Fecha]:[Fecha]],T$4)</f>
        <v>15</v>
      </c>
      <c r="M148" s="21">
        <f ca="1">SUMIFS(historico_incidencia_concello[[Ajuste]:[Ajuste]],historico_incidencia_concello[[NOME]:[NOME]],$B148,historico_incidencia_concello[[Fecha]:[Fecha]],U$4)</f>
        <v>16</v>
      </c>
      <c r="N148" s="21">
        <f t="shared" ca="1" si="28"/>
        <v>3</v>
      </c>
      <c r="O148" s="15">
        <f t="shared" ca="1" si="21"/>
        <v>370.64492216456637</v>
      </c>
      <c r="P148" s="15">
        <f t="shared" ca="1" si="22"/>
        <v>370.64492216456637</v>
      </c>
      <c r="Q148" s="15">
        <f t="shared" ca="1" si="23"/>
        <v>1037.8057820607858</v>
      </c>
      <c r="R148" s="15">
        <f t="shared" ca="1" si="24"/>
        <v>1037.8057820607858</v>
      </c>
      <c r="S148" s="15">
        <f t="shared" ca="1" si="25"/>
        <v>1037.8057820607858</v>
      </c>
      <c r="T148" s="15">
        <f t="shared" ca="1" si="26"/>
        <v>1111.934766493699</v>
      </c>
      <c r="U148" s="15">
        <f t="shared" ca="1" si="26"/>
        <v>1186.0637509266123</v>
      </c>
      <c r="V148" s="28">
        <f t="shared" ca="1" si="29"/>
        <v>1.3493975903614457</v>
      </c>
    </row>
    <row r="149" spans="1:22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31">
        <f t="shared" ca="1" si="27"/>
        <v>230</v>
      </c>
      <c r="G149" s="21">
        <f ca="1">SUMIFS(historico_incidencia_concello[[Ajuste]:[Ajuste]],historico_incidencia_concello[[NOME]:[NOME]],$B149,historico_incidencia_concello[[Fecha]:[Fecha]],O$4)</f>
        <v>0</v>
      </c>
      <c r="H149" s="21">
        <f ca="1">SUMIFS(historico_incidencia_concello[[Ajuste]:[Ajuste]],historico_incidencia_concello[[NOME]:[NOME]],$B149,historico_incidencia_concello[[Fecha]:[Fecha]],P$4)</f>
        <v>0</v>
      </c>
      <c r="I149" s="21">
        <f ca="1">SUMIFS(historico_incidencia_concello[[Ajuste]:[Ajuste]],historico_incidencia_concello[[NOME]:[NOME]],$B149,historico_incidencia_concello[[Fecha]:[Fecha]],Q$4)</f>
        <v>0</v>
      </c>
      <c r="J149" s="21">
        <f ca="1">SUMIFS(historico_incidencia_concello[[Ajuste]:[Ajuste]],historico_incidencia_concello[[NOME]:[NOME]],$B149,historico_incidencia_concello[[Fecha]:[Fecha]],R$4)</f>
        <v>0</v>
      </c>
      <c r="K149" s="21">
        <f ca="1">SUMIFS(historico_incidencia_concello[[Ajuste]:[Ajuste]],historico_incidencia_concello[[NOME]:[NOME]],$B149,historico_incidencia_concello[[Fecha]:[Fecha]],S$4)</f>
        <v>0</v>
      </c>
      <c r="L149" s="21">
        <f ca="1">SUMIFS(historico_incidencia_concello[[Ajuste]:[Ajuste]],historico_incidencia_concello[[NOME]:[NOME]],$B149,historico_incidencia_concello[[Fecha]:[Fecha]],T$4)</f>
        <v>0</v>
      </c>
      <c r="M149" s="21">
        <f ca="1">SUMIFS(historico_incidencia_concello[[Ajuste]:[Ajuste]],historico_incidencia_concello[[NOME]:[NOME]],$B149,historico_incidencia_concello[[Fecha]:[Fecha]],U$4)</f>
        <v>0</v>
      </c>
      <c r="N149" s="21">
        <f t="shared" ca="1" si="28"/>
        <v>230</v>
      </c>
      <c r="O149" s="15">
        <f t="shared" ca="1" si="21"/>
        <v>0</v>
      </c>
      <c r="P149" s="15">
        <f t="shared" ca="1" si="22"/>
        <v>0</v>
      </c>
      <c r="Q149" s="15">
        <f t="shared" ca="1" si="23"/>
        <v>0</v>
      </c>
      <c r="R149" s="15">
        <f t="shared" ca="1" si="24"/>
        <v>0</v>
      </c>
      <c r="S149" s="15">
        <f t="shared" ca="1" si="25"/>
        <v>0</v>
      </c>
      <c r="T149" s="15">
        <f t="shared" ca="1" si="26"/>
        <v>0</v>
      </c>
      <c r="U149" s="15">
        <f t="shared" ca="1" si="26"/>
        <v>0</v>
      </c>
      <c r="V149" s="29">
        <f t="shared" ca="1" si="29"/>
        <v>0</v>
      </c>
    </row>
    <row r="150" spans="1:22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31">
        <f t="shared" ca="1" si="27"/>
        <v>230</v>
      </c>
      <c r="G150" s="21">
        <f ca="1">SUMIFS(historico_incidencia_concello[[Ajuste]:[Ajuste]],historico_incidencia_concello[[NOME]:[NOME]],$B150,historico_incidencia_concello[[Fecha]:[Fecha]],O$4)</f>
        <v>0</v>
      </c>
      <c r="H150" s="21">
        <f ca="1">SUMIFS(historico_incidencia_concello[[Ajuste]:[Ajuste]],historico_incidencia_concello[[NOME]:[NOME]],$B150,historico_incidencia_concello[[Fecha]:[Fecha]],P$4)</f>
        <v>0</v>
      </c>
      <c r="I150" s="21">
        <f ca="1">SUMIFS(historico_incidencia_concello[[Ajuste]:[Ajuste]],historico_incidencia_concello[[NOME]:[NOME]],$B150,historico_incidencia_concello[[Fecha]:[Fecha]],Q$4)</f>
        <v>0</v>
      </c>
      <c r="J150" s="21">
        <f ca="1">SUMIFS(historico_incidencia_concello[[Ajuste]:[Ajuste]],historico_incidencia_concello[[NOME]:[NOME]],$B150,historico_incidencia_concello[[Fecha]:[Fecha]],R$4)</f>
        <v>0</v>
      </c>
      <c r="K150" s="21">
        <f ca="1">SUMIFS(historico_incidencia_concello[[Ajuste]:[Ajuste]],historico_incidencia_concello[[NOME]:[NOME]],$B150,historico_incidencia_concello[[Fecha]:[Fecha]],S$4)</f>
        <v>0</v>
      </c>
      <c r="L150" s="21">
        <f ca="1">SUMIFS(historico_incidencia_concello[[Ajuste]:[Ajuste]],historico_incidencia_concello[[NOME]:[NOME]],$B150,historico_incidencia_concello[[Fecha]:[Fecha]],T$4)</f>
        <v>0</v>
      </c>
      <c r="M150" s="21">
        <f ca="1">SUMIFS(historico_incidencia_concello[[Ajuste]:[Ajuste]],historico_incidencia_concello[[NOME]:[NOME]],$B150,historico_incidencia_concello[[Fecha]:[Fecha]],U$4)</f>
        <v>0</v>
      </c>
      <c r="N150" s="21">
        <f t="shared" ca="1" si="28"/>
        <v>230</v>
      </c>
      <c r="O150" s="15">
        <f t="shared" ca="1" si="21"/>
        <v>0</v>
      </c>
      <c r="P150" s="15">
        <f t="shared" ca="1" si="22"/>
        <v>0</v>
      </c>
      <c r="Q150" s="15">
        <f t="shared" ca="1" si="23"/>
        <v>0</v>
      </c>
      <c r="R150" s="15">
        <f t="shared" ca="1" si="24"/>
        <v>0</v>
      </c>
      <c r="S150" s="15">
        <f t="shared" ca="1" si="25"/>
        <v>0</v>
      </c>
      <c r="T150" s="15">
        <f t="shared" ca="1" si="26"/>
        <v>0</v>
      </c>
      <c r="U150" s="15">
        <f t="shared" ca="1" si="26"/>
        <v>0</v>
      </c>
      <c r="V150" s="28">
        <f t="shared" ca="1" si="29"/>
        <v>0</v>
      </c>
    </row>
    <row r="151" spans="1:22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31">
        <f t="shared" ca="1" si="27"/>
        <v>102</v>
      </c>
      <c r="G151" s="21">
        <f ca="1">SUMIFS(historico_incidencia_concello[[Ajuste]:[Ajuste]],historico_incidencia_concello[[NOME]:[NOME]],$B151,historico_incidencia_concello[[Fecha]:[Fecha]],O$4)</f>
        <v>5</v>
      </c>
      <c r="H151" s="21">
        <f ca="1">SUMIFS(historico_incidencia_concello[[Ajuste]:[Ajuste]],historico_incidencia_concello[[NOME]:[NOME]],$B151,historico_incidencia_concello[[Fecha]:[Fecha]],P$4)</f>
        <v>5</v>
      </c>
      <c r="I151" s="21">
        <f ca="1">SUMIFS(historico_incidencia_concello[[Ajuste]:[Ajuste]],historico_incidencia_concello[[NOME]:[NOME]],$B151,historico_incidencia_concello[[Fecha]:[Fecha]],Q$4)</f>
        <v>5</v>
      </c>
      <c r="J151" s="21">
        <f ca="1">SUMIFS(historico_incidencia_concello[[Ajuste]:[Ajuste]],historico_incidencia_concello[[NOME]:[NOME]],$B151,historico_incidencia_concello[[Fecha]:[Fecha]],R$4)</f>
        <v>5</v>
      </c>
      <c r="K151" s="21">
        <f ca="1">SUMIFS(historico_incidencia_concello[[Ajuste]:[Ajuste]],historico_incidencia_concello[[NOME]:[NOME]],$B151,historico_incidencia_concello[[Fecha]:[Fecha]],S$4)</f>
        <v>5</v>
      </c>
      <c r="L151" s="21">
        <f ca="1">SUMIFS(historico_incidencia_concello[[Ajuste]:[Ajuste]],historico_incidencia_concello[[NOME]:[NOME]],$B151,historico_incidencia_concello[[Fecha]:[Fecha]],T$4)</f>
        <v>5</v>
      </c>
      <c r="M151" s="21">
        <f ca="1">SUMIFS(historico_incidencia_concello[[Ajuste]:[Ajuste]],historico_incidencia_concello[[NOME]:[NOME]],$B151,historico_incidencia_concello[[Fecha]:[Fecha]],U$4)</f>
        <v>5</v>
      </c>
      <c r="N151" s="21">
        <f t="shared" ca="1" si="28"/>
        <v>201</v>
      </c>
      <c r="O151" s="15">
        <f t="shared" ca="1" si="21"/>
        <v>88.511240927597811</v>
      </c>
      <c r="P151" s="15">
        <f t="shared" ca="1" si="22"/>
        <v>88.511240927597811</v>
      </c>
      <c r="Q151" s="15">
        <f t="shared" ca="1" si="23"/>
        <v>88.511240927597811</v>
      </c>
      <c r="R151" s="15">
        <f t="shared" ca="1" si="24"/>
        <v>88.511240927597811</v>
      </c>
      <c r="S151" s="15">
        <f t="shared" ca="1" si="25"/>
        <v>88.511240927597811</v>
      </c>
      <c r="T151" s="15">
        <f t="shared" ca="1" si="26"/>
        <v>88.511240927597811</v>
      </c>
      <c r="U151" s="15">
        <f t="shared" ca="1" si="26"/>
        <v>88.511240927597811</v>
      </c>
      <c r="V151" s="29">
        <f t="shared" ca="1" si="29"/>
        <v>1.0000000000000002</v>
      </c>
    </row>
    <row r="152" spans="1:22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31">
        <f t="shared" ca="1" si="27"/>
        <v>230</v>
      </c>
      <c r="G152" s="21">
        <f ca="1">SUMIFS(historico_incidencia_concello[[Ajuste]:[Ajuste]],historico_incidencia_concello[[NOME]:[NOME]],$B152,historico_incidencia_concello[[Fecha]:[Fecha]],O$4)</f>
        <v>0</v>
      </c>
      <c r="H152" s="21">
        <f ca="1">SUMIFS(historico_incidencia_concello[[Ajuste]:[Ajuste]],historico_incidencia_concello[[NOME]:[NOME]],$B152,historico_incidencia_concello[[Fecha]:[Fecha]],P$4)</f>
        <v>0</v>
      </c>
      <c r="I152" s="21">
        <f ca="1">SUMIFS(historico_incidencia_concello[[Ajuste]:[Ajuste]],historico_incidencia_concello[[NOME]:[NOME]],$B152,historico_incidencia_concello[[Fecha]:[Fecha]],Q$4)</f>
        <v>0</v>
      </c>
      <c r="J152" s="21">
        <f ca="1">SUMIFS(historico_incidencia_concello[[Ajuste]:[Ajuste]],historico_incidencia_concello[[NOME]:[NOME]],$B152,historico_incidencia_concello[[Fecha]:[Fecha]],R$4)</f>
        <v>0</v>
      </c>
      <c r="K152" s="21">
        <f ca="1">SUMIFS(historico_incidencia_concello[[Ajuste]:[Ajuste]],historico_incidencia_concello[[NOME]:[NOME]],$B152,historico_incidencia_concello[[Fecha]:[Fecha]],S$4)</f>
        <v>0</v>
      </c>
      <c r="L152" s="21">
        <f ca="1">SUMIFS(historico_incidencia_concello[[Ajuste]:[Ajuste]],historico_incidencia_concello[[NOME]:[NOME]],$B152,historico_incidencia_concello[[Fecha]:[Fecha]],T$4)</f>
        <v>0</v>
      </c>
      <c r="M152" s="21">
        <f ca="1">SUMIFS(historico_incidencia_concello[[Ajuste]:[Ajuste]],historico_incidencia_concello[[NOME]:[NOME]],$B152,historico_incidencia_concello[[Fecha]:[Fecha]],U$4)</f>
        <v>0</v>
      </c>
      <c r="N152" s="21">
        <f t="shared" ca="1" si="28"/>
        <v>230</v>
      </c>
      <c r="O152" s="15">
        <f t="shared" ca="1" si="21"/>
        <v>0</v>
      </c>
      <c r="P152" s="15">
        <f t="shared" ca="1" si="22"/>
        <v>0</v>
      </c>
      <c r="Q152" s="15">
        <f t="shared" ca="1" si="23"/>
        <v>0</v>
      </c>
      <c r="R152" s="15">
        <f t="shared" ca="1" si="24"/>
        <v>0</v>
      </c>
      <c r="S152" s="15">
        <f t="shared" ca="1" si="25"/>
        <v>0</v>
      </c>
      <c r="T152" s="15">
        <f t="shared" ca="1" si="26"/>
        <v>0</v>
      </c>
      <c r="U152" s="15">
        <f t="shared" ca="1" si="26"/>
        <v>0</v>
      </c>
      <c r="V152" s="28">
        <f t="shared" ca="1" si="29"/>
        <v>0</v>
      </c>
    </row>
    <row r="153" spans="1:22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31">
        <f t="shared" ca="1" si="27"/>
        <v>230</v>
      </c>
      <c r="G153" s="21">
        <f ca="1">SUMIFS(historico_incidencia_concello[[Ajuste]:[Ajuste]],historico_incidencia_concello[[NOME]:[NOME]],$B153,historico_incidencia_concello[[Fecha]:[Fecha]],O$4)</f>
        <v>0</v>
      </c>
      <c r="H153" s="21">
        <f ca="1">SUMIFS(historico_incidencia_concello[[Ajuste]:[Ajuste]],historico_incidencia_concello[[NOME]:[NOME]],$B153,historico_incidencia_concello[[Fecha]:[Fecha]],P$4)</f>
        <v>0</v>
      </c>
      <c r="I153" s="21">
        <f ca="1">SUMIFS(historico_incidencia_concello[[Ajuste]:[Ajuste]],historico_incidencia_concello[[NOME]:[NOME]],$B153,historico_incidencia_concello[[Fecha]:[Fecha]],Q$4)</f>
        <v>0</v>
      </c>
      <c r="J153" s="21">
        <f ca="1">SUMIFS(historico_incidencia_concello[[Ajuste]:[Ajuste]],historico_incidencia_concello[[NOME]:[NOME]],$B153,historico_incidencia_concello[[Fecha]:[Fecha]],R$4)</f>
        <v>0</v>
      </c>
      <c r="K153" s="21">
        <f ca="1">SUMIFS(historico_incidencia_concello[[Ajuste]:[Ajuste]],historico_incidencia_concello[[NOME]:[NOME]],$B153,historico_incidencia_concello[[Fecha]:[Fecha]],S$4)</f>
        <v>0</v>
      </c>
      <c r="L153" s="21">
        <f ca="1">SUMIFS(historico_incidencia_concello[[Ajuste]:[Ajuste]],historico_incidencia_concello[[NOME]:[NOME]],$B153,historico_incidencia_concello[[Fecha]:[Fecha]],T$4)</f>
        <v>0</v>
      </c>
      <c r="M153" s="21">
        <f ca="1">SUMIFS(historico_incidencia_concello[[Ajuste]:[Ajuste]],historico_incidencia_concello[[NOME]:[NOME]],$B153,historico_incidencia_concello[[Fecha]:[Fecha]],U$4)</f>
        <v>0</v>
      </c>
      <c r="N153" s="21">
        <f t="shared" ca="1" si="28"/>
        <v>230</v>
      </c>
      <c r="O153" s="15">
        <f t="shared" ca="1" si="21"/>
        <v>0</v>
      </c>
      <c r="P153" s="15">
        <f t="shared" ca="1" si="22"/>
        <v>0</v>
      </c>
      <c r="Q153" s="15">
        <f t="shared" ca="1" si="23"/>
        <v>0</v>
      </c>
      <c r="R153" s="15">
        <f t="shared" ca="1" si="24"/>
        <v>0</v>
      </c>
      <c r="S153" s="15">
        <f t="shared" ca="1" si="25"/>
        <v>0</v>
      </c>
      <c r="T153" s="15">
        <f t="shared" ca="1" si="26"/>
        <v>0</v>
      </c>
      <c r="U153" s="15">
        <f t="shared" ca="1" si="26"/>
        <v>0</v>
      </c>
      <c r="V153" s="29">
        <f t="shared" ca="1" si="29"/>
        <v>0</v>
      </c>
    </row>
    <row r="154" spans="1:22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31">
        <f t="shared" ca="1" si="27"/>
        <v>230</v>
      </c>
      <c r="G154" s="21">
        <f ca="1">SUMIFS(historico_incidencia_concello[[Ajuste]:[Ajuste]],historico_incidencia_concello[[NOME]:[NOME]],$B154,historico_incidencia_concello[[Fecha]:[Fecha]],O$4)</f>
        <v>5</v>
      </c>
      <c r="H154" s="21">
        <f ca="1">SUMIFS(historico_incidencia_concello[[Ajuste]:[Ajuste]],historico_incidencia_concello[[NOME]:[NOME]],$B154,historico_incidencia_concello[[Fecha]:[Fecha]],P$4)</f>
        <v>5</v>
      </c>
      <c r="I154" s="21">
        <f ca="1">SUMIFS(historico_incidencia_concello[[Ajuste]:[Ajuste]],historico_incidencia_concello[[NOME]:[NOME]],$B154,historico_incidencia_concello[[Fecha]:[Fecha]],Q$4)</f>
        <v>5</v>
      </c>
      <c r="J154" s="21">
        <f ca="1">SUMIFS(historico_incidencia_concello[[Ajuste]:[Ajuste]],historico_incidencia_concello[[NOME]:[NOME]],$B154,historico_incidencia_concello[[Fecha]:[Fecha]],R$4)</f>
        <v>5</v>
      </c>
      <c r="K154" s="21">
        <f ca="1">SUMIFS(historico_incidencia_concello[[Ajuste]:[Ajuste]],historico_incidencia_concello[[NOME]:[NOME]],$B154,historico_incidencia_concello[[Fecha]:[Fecha]],S$4)</f>
        <v>0</v>
      </c>
      <c r="L154" s="21">
        <f ca="1">SUMIFS(historico_incidencia_concello[[Ajuste]:[Ajuste]],historico_incidencia_concello[[NOME]:[NOME]],$B154,historico_incidencia_concello[[Fecha]:[Fecha]],T$4)</f>
        <v>0</v>
      </c>
      <c r="M154" s="21">
        <f ca="1">SUMIFS(historico_incidencia_concello[[Ajuste]:[Ajuste]],historico_incidencia_concello[[NOME]:[NOME]],$B154,historico_incidencia_concello[[Fecha]:[Fecha]],U$4)</f>
        <v>0</v>
      </c>
      <c r="N154" s="21">
        <f t="shared" ca="1" si="28"/>
        <v>230</v>
      </c>
      <c r="O154" s="15">
        <f t="shared" ca="1" si="21"/>
        <v>163.9344262295082</v>
      </c>
      <c r="P154" s="15">
        <f t="shared" ca="1" si="22"/>
        <v>163.9344262295082</v>
      </c>
      <c r="Q154" s="15">
        <f t="shared" ca="1" si="23"/>
        <v>163.9344262295082</v>
      </c>
      <c r="R154" s="15">
        <f t="shared" ca="1" si="24"/>
        <v>163.9344262295082</v>
      </c>
      <c r="S154" s="15">
        <f t="shared" ca="1" si="25"/>
        <v>0</v>
      </c>
      <c r="T154" s="15">
        <f t="shared" ca="1" si="26"/>
        <v>0</v>
      </c>
      <c r="U154" s="15">
        <f t="shared" ca="1" si="26"/>
        <v>0</v>
      </c>
      <c r="V154" s="28">
        <f t="shared" ca="1" si="29"/>
        <v>0</v>
      </c>
    </row>
    <row r="155" spans="1:22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31">
        <f t="shared" ca="1" si="27"/>
        <v>102</v>
      </c>
      <c r="G155" s="21">
        <f ca="1">SUMIFS(historico_incidencia_concello[[Ajuste]:[Ajuste]],historico_incidencia_concello[[NOME]:[NOME]],$B155,historico_incidencia_concello[[Fecha]:[Fecha]],O$4)</f>
        <v>5</v>
      </c>
      <c r="H155" s="21">
        <f ca="1">SUMIFS(historico_incidencia_concello[[Ajuste]:[Ajuste]],historico_incidencia_concello[[NOME]:[NOME]],$B155,historico_incidencia_concello[[Fecha]:[Fecha]],P$4)</f>
        <v>5</v>
      </c>
      <c r="I155" s="21">
        <f ca="1">SUMIFS(historico_incidencia_concello[[Ajuste]:[Ajuste]],historico_incidencia_concello[[NOME]:[NOME]],$B155,historico_incidencia_concello[[Fecha]:[Fecha]],Q$4)</f>
        <v>5</v>
      </c>
      <c r="J155" s="21">
        <f ca="1">SUMIFS(historico_incidencia_concello[[Ajuste]:[Ajuste]],historico_incidencia_concello[[NOME]:[NOME]],$B155,historico_incidencia_concello[[Fecha]:[Fecha]],R$4)</f>
        <v>5</v>
      </c>
      <c r="K155" s="21">
        <f ca="1">SUMIFS(historico_incidencia_concello[[Ajuste]:[Ajuste]],historico_incidencia_concello[[NOME]:[NOME]],$B155,historico_incidencia_concello[[Fecha]:[Fecha]],S$4)</f>
        <v>5</v>
      </c>
      <c r="L155" s="21">
        <f ca="1">SUMIFS(historico_incidencia_concello[[Ajuste]:[Ajuste]],historico_incidencia_concello[[NOME]:[NOME]],$B155,historico_incidencia_concello[[Fecha]:[Fecha]],T$4)</f>
        <v>5</v>
      </c>
      <c r="M155" s="21">
        <f ca="1">SUMIFS(historico_incidencia_concello[[Ajuste]:[Ajuste]],historico_incidencia_concello[[NOME]:[NOME]],$B155,historico_incidencia_concello[[Fecha]:[Fecha]],U$4)</f>
        <v>5</v>
      </c>
      <c r="N155" s="21">
        <f t="shared" ca="1" si="28"/>
        <v>25</v>
      </c>
      <c r="O155" s="15">
        <f t="shared" ca="1" si="21"/>
        <v>460.82949308755758</v>
      </c>
      <c r="P155" s="15">
        <f t="shared" ca="1" si="22"/>
        <v>460.82949308755758</v>
      </c>
      <c r="Q155" s="15">
        <f t="shared" ca="1" si="23"/>
        <v>460.82949308755758</v>
      </c>
      <c r="R155" s="15">
        <f t="shared" ca="1" si="24"/>
        <v>460.82949308755758</v>
      </c>
      <c r="S155" s="15">
        <f t="shared" ca="1" si="25"/>
        <v>460.82949308755758</v>
      </c>
      <c r="T155" s="15">
        <f t="shared" ca="1" si="26"/>
        <v>460.82949308755758</v>
      </c>
      <c r="U155" s="15">
        <f t="shared" ca="1" si="26"/>
        <v>460.82949308755758</v>
      </c>
      <c r="V155" s="29">
        <f t="shared" ca="1" si="29"/>
        <v>0.99999999999999989</v>
      </c>
    </row>
    <row r="156" spans="1:22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31">
        <f t="shared" ca="1" si="27"/>
        <v>102</v>
      </c>
      <c r="G156" s="21">
        <f ca="1">SUMIFS(historico_incidencia_concello[[Ajuste]:[Ajuste]],historico_incidencia_concello[[NOME]:[NOME]],$B156,historico_incidencia_concello[[Fecha]:[Fecha]],O$4)</f>
        <v>5</v>
      </c>
      <c r="H156" s="21">
        <f ca="1">SUMIFS(historico_incidencia_concello[[Ajuste]:[Ajuste]],historico_incidencia_concello[[NOME]:[NOME]],$B156,historico_incidencia_concello[[Fecha]:[Fecha]],P$4)</f>
        <v>5</v>
      </c>
      <c r="I156" s="21">
        <f ca="1">SUMIFS(historico_incidencia_concello[[Ajuste]:[Ajuste]],historico_incidencia_concello[[NOME]:[NOME]],$B156,historico_incidencia_concello[[Fecha]:[Fecha]],Q$4)</f>
        <v>5</v>
      </c>
      <c r="J156" s="21">
        <f ca="1">SUMIFS(historico_incidencia_concello[[Ajuste]:[Ajuste]],historico_incidencia_concello[[NOME]:[NOME]],$B156,historico_incidencia_concello[[Fecha]:[Fecha]],R$4)</f>
        <v>5</v>
      </c>
      <c r="K156" s="21">
        <f ca="1">SUMIFS(historico_incidencia_concello[[Ajuste]:[Ajuste]],historico_incidencia_concello[[NOME]:[NOME]],$B156,historico_incidencia_concello[[Fecha]:[Fecha]],S$4)</f>
        <v>5</v>
      </c>
      <c r="L156" s="21">
        <f ca="1">SUMIFS(historico_incidencia_concello[[Ajuste]:[Ajuste]],historico_incidencia_concello[[NOME]:[NOME]],$B156,historico_incidencia_concello[[Fecha]:[Fecha]],T$4)</f>
        <v>5</v>
      </c>
      <c r="M156" s="21">
        <f ca="1">SUMIFS(historico_incidencia_concello[[Ajuste]:[Ajuste]],historico_incidencia_concello[[NOME]:[NOME]],$B156,historico_incidencia_concello[[Fecha]:[Fecha]],U$4)</f>
        <v>5</v>
      </c>
      <c r="N156" s="21">
        <f t="shared" ca="1" si="28"/>
        <v>67</v>
      </c>
      <c r="O156" s="15">
        <f t="shared" ca="1" si="21"/>
        <v>297.79630732578914</v>
      </c>
      <c r="P156" s="15">
        <f t="shared" ca="1" si="22"/>
        <v>297.79630732578914</v>
      </c>
      <c r="Q156" s="15">
        <f t="shared" ca="1" si="23"/>
        <v>297.79630732578914</v>
      </c>
      <c r="R156" s="15">
        <f t="shared" ca="1" si="24"/>
        <v>297.79630732578914</v>
      </c>
      <c r="S156" s="15">
        <f t="shared" ca="1" si="25"/>
        <v>297.79630732578914</v>
      </c>
      <c r="T156" s="15">
        <f t="shared" ca="1" si="26"/>
        <v>297.79630732578914</v>
      </c>
      <c r="U156" s="15">
        <f t="shared" ca="1" si="26"/>
        <v>297.79630732578914</v>
      </c>
      <c r="V156" s="28">
        <f t="shared" ca="1" si="29"/>
        <v>0.99999999999999978</v>
      </c>
    </row>
    <row r="157" spans="1:22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31">
        <f t="shared" ca="1" si="27"/>
        <v>230</v>
      </c>
      <c r="G157" s="21">
        <f ca="1">SUMIFS(historico_incidencia_concello[[Ajuste]:[Ajuste]],historico_incidencia_concello[[NOME]:[NOME]],$B157,historico_incidencia_concello[[Fecha]:[Fecha]],O$4)</f>
        <v>5</v>
      </c>
      <c r="H157" s="21">
        <f ca="1">SUMIFS(historico_incidencia_concello[[Ajuste]:[Ajuste]],historico_incidencia_concello[[NOME]:[NOME]],$B157,historico_incidencia_concello[[Fecha]:[Fecha]],P$4)</f>
        <v>0</v>
      </c>
      <c r="I157" s="21">
        <f ca="1">SUMIFS(historico_incidencia_concello[[Ajuste]:[Ajuste]],historico_incidencia_concello[[NOME]:[NOME]],$B157,historico_incidencia_concello[[Fecha]:[Fecha]],Q$4)</f>
        <v>0</v>
      </c>
      <c r="J157" s="21">
        <f ca="1">SUMIFS(historico_incidencia_concello[[Ajuste]:[Ajuste]],historico_incidencia_concello[[NOME]:[NOME]],$B157,historico_incidencia_concello[[Fecha]:[Fecha]],R$4)</f>
        <v>0</v>
      </c>
      <c r="K157" s="21">
        <f ca="1">SUMIFS(historico_incidencia_concello[[Ajuste]:[Ajuste]],historico_incidencia_concello[[NOME]:[NOME]],$B157,historico_incidencia_concello[[Fecha]:[Fecha]],S$4)</f>
        <v>0</v>
      </c>
      <c r="L157" s="21">
        <f ca="1">SUMIFS(historico_incidencia_concello[[Ajuste]:[Ajuste]],historico_incidencia_concello[[NOME]:[NOME]],$B157,historico_incidencia_concello[[Fecha]:[Fecha]],T$4)</f>
        <v>0</v>
      </c>
      <c r="M157" s="21">
        <f ca="1">SUMIFS(historico_incidencia_concello[[Ajuste]:[Ajuste]],historico_incidencia_concello[[NOME]:[NOME]],$B157,historico_incidencia_concello[[Fecha]:[Fecha]],U$4)</f>
        <v>0</v>
      </c>
      <c r="N157" s="21">
        <f t="shared" ca="1" si="28"/>
        <v>230</v>
      </c>
      <c r="O157" s="15">
        <f t="shared" ca="1" si="21"/>
        <v>438.59649122807019</v>
      </c>
      <c r="P157" s="15">
        <f t="shared" ca="1" si="22"/>
        <v>0</v>
      </c>
      <c r="Q157" s="15">
        <f t="shared" ca="1" si="23"/>
        <v>0</v>
      </c>
      <c r="R157" s="15">
        <f t="shared" ca="1" si="24"/>
        <v>0</v>
      </c>
      <c r="S157" s="15">
        <f t="shared" ca="1" si="25"/>
        <v>0</v>
      </c>
      <c r="T157" s="15">
        <f t="shared" ca="1" si="26"/>
        <v>0</v>
      </c>
      <c r="U157" s="15">
        <f t="shared" ca="1" si="26"/>
        <v>0</v>
      </c>
      <c r="V157" s="29">
        <f t="shared" ca="1" si="29"/>
        <v>0</v>
      </c>
    </row>
    <row r="158" spans="1:22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31">
        <f t="shared" ca="1" si="27"/>
        <v>230</v>
      </c>
      <c r="G158" s="21">
        <f ca="1">SUMIFS(historico_incidencia_concello[[Ajuste]:[Ajuste]],historico_incidencia_concello[[NOME]:[NOME]],$B158,historico_incidencia_concello[[Fecha]:[Fecha]],O$4)</f>
        <v>0</v>
      </c>
      <c r="H158" s="21">
        <f ca="1">SUMIFS(historico_incidencia_concello[[Ajuste]:[Ajuste]],historico_incidencia_concello[[NOME]:[NOME]],$B158,historico_incidencia_concello[[Fecha]:[Fecha]],P$4)</f>
        <v>0</v>
      </c>
      <c r="I158" s="21">
        <f ca="1">SUMIFS(historico_incidencia_concello[[Ajuste]:[Ajuste]],historico_incidencia_concello[[NOME]:[NOME]],$B158,historico_incidencia_concello[[Fecha]:[Fecha]],Q$4)</f>
        <v>0</v>
      </c>
      <c r="J158" s="21">
        <f ca="1">SUMIFS(historico_incidencia_concello[[Ajuste]:[Ajuste]],historico_incidencia_concello[[NOME]:[NOME]],$B158,historico_incidencia_concello[[Fecha]:[Fecha]],R$4)</f>
        <v>0</v>
      </c>
      <c r="K158" s="21">
        <f ca="1">SUMIFS(historico_incidencia_concello[[Ajuste]:[Ajuste]],historico_incidencia_concello[[NOME]:[NOME]],$B158,historico_incidencia_concello[[Fecha]:[Fecha]],S$4)</f>
        <v>0</v>
      </c>
      <c r="L158" s="21">
        <f ca="1">SUMIFS(historico_incidencia_concello[[Ajuste]:[Ajuste]],historico_incidencia_concello[[NOME]:[NOME]],$B158,historico_incidencia_concello[[Fecha]:[Fecha]],T$4)</f>
        <v>0</v>
      </c>
      <c r="M158" s="21">
        <f ca="1">SUMIFS(historico_incidencia_concello[[Ajuste]:[Ajuste]],historico_incidencia_concello[[NOME]:[NOME]],$B158,historico_incidencia_concello[[Fecha]:[Fecha]],U$4)</f>
        <v>0</v>
      </c>
      <c r="N158" s="21">
        <f t="shared" ca="1" si="28"/>
        <v>230</v>
      </c>
      <c r="O158" s="15">
        <f t="shared" ca="1" si="21"/>
        <v>0</v>
      </c>
      <c r="P158" s="15">
        <f t="shared" ca="1" si="22"/>
        <v>0</v>
      </c>
      <c r="Q158" s="15">
        <f t="shared" ca="1" si="23"/>
        <v>0</v>
      </c>
      <c r="R158" s="15">
        <f t="shared" ca="1" si="24"/>
        <v>0</v>
      </c>
      <c r="S158" s="15">
        <f t="shared" ca="1" si="25"/>
        <v>0</v>
      </c>
      <c r="T158" s="15">
        <f t="shared" ca="1" si="26"/>
        <v>0</v>
      </c>
      <c r="U158" s="15">
        <f t="shared" ca="1" si="26"/>
        <v>0</v>
      </c>
      <c r="V158" s="28">
        <f t="shared" ca="1" si="29"/>
        <v>0</v>
      </c>
    </row>
    <row r="159" spans="1:22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31">
        <f t="shared" ca="1" si="27"/>
        <v>230</v>
      </c>
      <c r="G159" s="21">
        <f ca="1">SUMIFS(historico_incidencia_concello[[Ajuste]:[Ajuste]],historico_incidencia_concello[[NOME]:[NOME]],$B159,historico_incidencia_concello[[Fecha]:[Fecha]],O$4)</f>
        <v>0</v>
      </c>
      <c r="H159" s="21">
        <f ca="1">SUMIFS(historico_incidencia_concello[[Ajuste]:[Ajuste]],historico_incidencia_concello[[NOME]:[NOME]],$B159,historico_incidencia_concello[[Fecha]:[Fecha]],P$4)</f>
        <v>0</v>
      </c>
      <c r="I159" s="21">
        <f ca="1">SUMIFS(historico_incidencia_concello[[Ajuste]:[Ajuste]],historico_incidencia_concello[[NOME]:[NOME]],$B159,historico_incidencia_concello[[Fecha]:[Fecha]],Q$4)</f>
        <v>0</v>
      </c>
      <c r="J159" s="21">
        <f ca="1">SUMIFS(historico_incidencia_concello[[Ajuste]:[Ajuste]],historico_incidencia_concello[[NOME]:[NOME]],$B159,historico_incidencia_concello[[Fecha]:[Fecha]],R$4)</f>
        <v>0</v>
      </c>
      <c r="K159" s="21">
        <f ca="1">SUMIFS(historico_incidencia_concello[[Ajuste]:[Ajuste]],historico_incidencia_concello[[NOME]:[NOME]],$B159,historico_incidencia_concello[[Fecha]:[Fecha]],S$4)</f>
        <v>0</v>
      </c>
      <c r="L159" s="21">
        <f ca="1">SUMIFS(historico_incidencia_concello[[Ajuste]:[Ajuste]],historico_incidencia_concello[[NOME]:[NOME]],$B159,historico_incidencia_concello[[Fecha]:[Fecha]],T$4)</f>
        <v>0</v>
      </c>
      <c r="M159" s="21">
        <f ca="1">SUMIFS(historico_incidencia_concello[[Ajuste]:[Ajuste]],historico_incidencia_concello[[NOME]:[NOME]],$B159,historico_incidencia_concello[[Fecha]:[Fecha]],U$4)</f>
        <v>0</v>
      </c>
      <c r="N159" s="21">
        <f t="shared" ca="1" si="28"/>
        <v>230</v>
      </c>
      <c r="O159" s="15">
        <f t="shared" ca="1" si="21"/>
        <v>0</v>
      </c>
      <c r="P159" s="15">
        <f t="shared" ca="1" si="22"/>
        <v>0</v>
      </c>
      <c r="Q159" s="15">
        <f t="shared" ca="1" si="23"/>
        <v>0</v>
      </c>
      <c r="R159" s="15">
        <f t="shared" ca="1" si="24"/>
        <v>0</v>
      </c>
      <c r="S159" s="15">
        <f t="shared" ca="1" si="25"/>
        <v>0</v>
      </c>
      <c r="T159" s="15">
        <f t="shared" ca="1" si="26"/>
        <v>0</v>
      </c>
      <c r="U159" s="15">
        <f t="shared" ca="1" si="26"/>
        <v>0</v>
      </c>
      <c r="V159" s="29">
        <f t="shared" ca="1" si="29"/>
        <v>0</v>
      </c>
    </row>
    <row r="160" spans="1:22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31">
        <f t="shared" ca="1" si="27"/>
        <v>230</v>
      </c>
      <c r="G160" s="21">
        <f ca="1">SUMIFS(historico_incidencia_concello[[Ajuste]:[Ajuste]],historico_incidencia_concello[[NOME]:[NOME]],$B160,historico_incidencia_concello[[Fecha]:[Fecha]],O$4)</f>
        <v>0</v>
      </c>
      <c r="H160" s="21">
        <f ca="1">SUMIFS(historico_incidencia_concello[[Ajuste]:[Ajuste]],historico_incidencia_concello[[NOME]:[NOME]],$B160,historico_incidencia_concello[[Fecha]:[Fecha]],P$4)</f>
        <v>0</v>
      </c>
      <c r="I160" s="21">
        <f ca="1">SUMIFS(historico_incidencia_concello[[Ajuste]:[Ajuste]],historico_incidencia_concello[[NOME]:[NOME]],$B160,historico_incidencia_concello[[Fecha]:[Fecha]],Q$4)</f>
        <v>0</v>
      </c>
      <c r="J160" s="21">
        <f ca="1">SUMIFS(historico_incidencia_concello[[Ajuste]:[Ajuste]],historico_incidencia_concello[[NOME]:[NOME]],$B160,historico_incidencia_concello[[Fecha]:[Fecha]],R$4)</f>
        <v>0</v>
      </c>
      <c r="K160" s="21">
        <f ca="1">SUMIFS(historico_incidencia_concello[[Ajuste]:[Ajuste]],historico_incidencia_concello[[NOME]:[NOME]],$B160,historico_incidencia_concello[[Fecha]:[Fecha]],S$4)</f>
        <v>0</v>
      </c>
      <c r="L160" s="21">
        <f ca="1">SUMIFS(historico_incidencia_concello[[Ajuste]:[Ajuste]],historico_incidencia_concello[[NOME]:[NOME]],$B160,historico_incidencia_concello[[Fecha]:[Fecha]],T$4)</f>
        <v>0</v>
      </c>
      <c r="M160" s="21">
        <f ca="1">SUMIFS(historico_incidencia_concello[[Ajuste]:[Ajuste]],historico_incidencia_concello[[NOME]:[NOME]],$B160,historico_incidencia_concello[[Fecha]:[Fecha]],U$4)</f>
        <v>0</v>
      </c>
      <c r="N160" s="21">
        <f t="shared" ca="1" si="28"/>
        <v>230</v>
      </c>
      <c r="O160" s="15">
        <f t="shared" ca="1" si="21"/>
        <v>0</v>
      </c>
      <c r="P160" s="15">
        <f t="shared" ca="1" si="22"/>
        <v>0</v>
      </c>
      <c r="Q160" s="15">
        <f t="shared" ca="1" si="23"/>
        <v>0</v>
      </c>
      <c r="R160" s="15">
        <f t="shared" ca="1" si="24"/>
        <v>0</v>
      </c>
      <c r="S160" s="15">
        <f t="shared" ca="1" si="25"/>
        <v>0</v>
      </c>
      <c r="T160" s="15">
        <f t="shared" ca="1" si="26"/>
        <v>0</v>
      </c>
      <c r="U160" s="15">
        <f t="shared" ca="1" si="26"/>
        <v>0</v>
      </c>
      <c r="V160" s="28">
        <f t="shared" ca="1" si="29"/>
        <v>0</v>
      </c>
    </row>
    <row r="161" spans="1:22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31">
        <f t="shared" ca="1" si="27"/>
        <v>230</v>
      </c>
      <c r="G161" s="21">
        <f ca="1">SUMIFS(historico_incidencia_concello[[Ajuste]:[Ajuste]],historico_incidencia_concello[[NOME]:[NOME]],$B161,historico_incidencia_concello[[Fecha]:[Fecha]],O$4)</f>
        <v>0</v>
      </c>
      <c r="H161" s="21">
        <f ca="1">SUMIFS(historico_incidencia_concello[[Ajuste]:[Ajuste]],historico_incidencia_concello[[NOME]:[NOME]],$B161,historico_incidencia_concello[[Fecha]:[Fecha]],P$4)</f>
        <v>0</v>
      </c>
      <c r="I161" s="21">
        <f ca="1">SUMIFS(historico_incidencia_concello[[Ajuste]:[Ajuste]],historico_incidencia_concello[[NOME]:[NOME]],$B161,historico_incidencia_concello[[Fecha]:[Fecha]],Q$4)</f>
        <v>0</v>
      </c>
      <c r="J161" s="21">
        <f ca="1">SUMIFS(historico_incidencia_concello[[Ajuste]:[Ajuste]],historico_incidencia_concello[[NOME]:[NOME]],$B161,historico_incidencia_concello[[Fecha]:[Fecha]],R$4)</f>
        <v>0</v>
      </c>
      <c r="K161" s="21">
        <f ca="1">SUMIFS(historico_incidencia_concello[[Ajuste]:[Ajuste]],historico_incidencia_concello[[NOME]:[NOME]],$B161,historico_incidencia_concello[[Fecha]:[Fecha]],S$4)</f>
        <v>0</v>
      </c>
      <c r="L161" s="21">
        <f ca="1">SUMIFS(historico_incidencia_concello[[Ajuste]:[Ajuste]],historico_incidencia_concello[[NOME]:[NOME]],$B161,historico_incidencia_concello[[Fecha]:[Fecha]],T$4)</f>
        <v>0</v>
      </c>
      <c r="M161" s="21">
        <f ca="1">SUMIFS(historico_incidencia_concello[[Ajuste]:[Ajuste]],historico_incidencia_concello[[NOME]:[NOME]],$B161,historico_incidencia_concello[[Fecha]:[Fecha]],U$4)</f>
        <v>0</v>
      </c>
      <c r="N161" s="21">
        <f t="shared" ca="1" si="28"/>
        <v>230</v>
      </c>
      <c r="O161" s="15">
        <f t="shared" ca="1" si="21"/>
        <v>0</v>
      </c>
      <c r="P161" s="15">
        <f t="shared" ca="1" si="22"/>
        <v>0</v>
      </c>
      <c r="Q161" s="15">
        <f t="shared" ca="1" si="23"/>
        <v>0</v>
      </c>
      <c r="R161" s="15">
        <f t="shared" ca="1" si="24"/>
        <v>0</v>
      </c>
      <c r="S161" s="15">
        <f t="shared" ca="1" si="25"/>
        <v>0</v>
      </c>
      <c r="T161" s="15">
        <f t="shared" ca="1" si="26"/>
        <v>0</v>
      </c>
      <c r="U161" s="15">
        <f t="shared" ca="1" si="26"/>
        <v>0</v>
      </c>
      <c r="V161" s="29">
        <f t="shared" ca="1" si="29"/>
        <v>0</v>
      </c>
    </row>
    <row r="162" spans="1:22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31">
        <f t="shared" ca="1" si="27"/>
        <v>230</v>
      </c>
      <c r="G162" s="21">
        <f ca="1">SUMIFS(historico_incidencia_concello[[Ajuste]:[Ajuste]],historico_incidencia_concello[[NOME]:[NOME]],$B162,historico_incidencia_concello[[Fecha]:[Fecha]],O$4)</f>
        <v>0</v>
      </c>
      <c r="H162" s="21">
        <f ca="1">SUMIFS(historico_incidencia_concello[[Ajuste]:[Ajuste]],historico_incidencia_concello[[NOME]:[NOME]],$B162,historico_incidencia_concello[[Fecha]:[Fecha]],P$4)</f>
        <v>0</v>
      </c>
      <c r="I162" s="21">
        <f ca="1">SUMIFS(historico_incidencia_concello[[Ajuste]:[Ajuste]],historico_incidencia_concello[[NOME]:[NOME]],$B162,historico_incidencia_concello[[Fecha]:[Fecha]],Q$4)</f>
        <v>0</v>
      </c>
      <c r="J162" s="21">
        <f ca="1">SUMIFS(historico_incidencia_concello[[Ajuste]:[Ajuste]],historico_incidencia_concello[[NOME]:[NOME]],$B162,historico_incidencia_concello[[Fecha]:[Fecha]],R$4)</f>
        <v>0</v>
      </c>
      <c r="K162" s="21">
        <f ca="1">SUMIFS(historico_incidencia_concello[[Ajuste]:[Ajuste]],historico_incidencia_concello[[NOME]:[NOME]],$B162,historico_incidencia_concello[[Fecha]:[Fecha]],S$4)</f>
        <v>0</v>
      </c>
      <c r="L162" s="21">
        <f ca="1">SUMIFS(historico_incidencia_concello[[Ajuste]:[Ajuste]],historico_incidencia_concello[[NOME]:[NOME]],$B162,historico_incidencia_concello[[Fecha]:[Fecha]],T$4)</f>
        <v>0</v>
      </c>
      <c r="M162" s="21">
        <f ca="1">SUMIFS(historico_incidencia_concello[[Ajuste]:[Ajuste]],historico_incidencia_concello[[NOME]:[NOME]],$B162,historico_incidencia_concello[[Fecha]:[Fecha]],U$4)</f>
        <v>0</v>
      </c>
      <c r="N162" s="21">
        <f t="shared" ca="1" si="28"/>
        <v>230</v>
      </c>
      <c r="O162" s="15">
        <f t="shared" ca="1" si="21"/>
        <v>0</v>
      </c>
      <c r="P162" s="15">
        <f t="shared" ca="1" si="22"/>
        <v>0</v>
      </c>
      <c r="Q162" s="15">
        <f t="shared" ca="1" si="23"/>
        <v>0</v>
      </c>
      <c r="R162" s="15">
        <f t="shared" ca="1" si="24"/>
        <v>0</v>
      </c>
      <c r="S162" s="15">
        <f t="shared" ca="1" si="25"/>
        <v>0</v>
      </c>
      <c r="T162" s="15">
        <f t="shared" ca="1" si="26"/>
        <v>0</v>
      </c>
      <c r="U162" s="15">
        <f t="shared" ca="1" si="26"/>
        <v>0</v>
      </c>
      <c r="V162" s="28">
        <f t="shared" ca="1" si="29"/>
        <v>0</v>
      </c>
    </row>
    <row r="163" spans="1:22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31">
        <f t="shared" ca="1" si="27"/>
        <v>230</v>
      </c>
      <c r="G163" s="21">
        <f ca="1">SUMIFS(historico_incidencia_concello[[Ajuste]:[Ajuste]],historico_incidencia_concello[[NOME]:[NOME]],$B163,historico_incidencia_concello[[Fecha]:[Fecha]],O$4)</f>
        <v>0</v>
      </c>
      <c r="H163" s="21">
        <f ca="1">SUMIFS(historico_incidencia_concello[[Ajuste]:[Ajuste]],historico_incidencia_concello[[NOME]:[NOME]],$B163,historico_incidencia_concello[[Fecha]:[Fecha]],P$4)</f>
        <v>0</v>
      </c>
      <c r="I163" s="21">
        <f ca="1">SUMIFS(historico_incidencia_concello[[Ajuste]:[Ajuste]],historico_incidencia_concello[[NOME]:[NOME]],$B163,historico_incidencia_concello[[Fecha]:[Fecha]],Q$4)</f>
        <v>0</v>
      </c>
      <c r="J163" s="21">
        <f ca="1">SUMIFS(historico_incidencia_concello[[Ajuste]:[Ajuste]],historico_incidencia_concello[[NOME]:[NOME]],$B163,historico_incidencia_concello[[Fecha]:[Fecha]],R$4)</f>
        <v>0</v>
      </c>
      <c r="K163" s="21">
        <f ca="1">SUMIFS(historico_incidencia_concello[[Ajuste]:[Ajuste]],historico_incidencia_concello[[NOME]:[NOME]],$B163,historico_incidencia_concello[[Fecha]:[Fecha]],S$4)</f>
        <v>0</v>
      </c>
      <c r="L163" s="21">
        <f ca="1">SUMIFS(historico_incidencia_concello[[Ajuste]:[Ajuste]],historico_incidencia_concello[[NOME]:[NOME]],$B163,historico_incidencia_concello[[Fecha]:[Fecha]],T$4)</f>
        <v>0</v>
      </c>
      <c r="M163" s="21">
        <f ca="1">SUMIFS(historico_incidencia_concello[[Ajuste]:[Ajuste]],historico_incidencia_concello[[NOME]:[NOME]],$B163,historico_incidencia_concello[[Fecha]:[Fecha]],U$4)</f>
        <v>0</v>
      </c>
      <c r="N163" s="21">
        <f t="shared" ca="1" si="28"/>
        <v>230</v>
      </c>
      <c r="O163" s="15">
        <f t="shared" ca="1" si="21"/>
        <v>0</v>
      </c>
      <c r="P163" s="15">
        <f t="shared" ca="1" si="22"/>
        <v>0</v>
      </c>
      <c r="Q163" s="15">
        <f t="shared" ca="1" si="23"/>
        <v>0</v>
      </c>
      <c r="R163" s="15">
        <f t="shared" ca="1" si="24"/>
        <v>0</v>
      </c>
      <c r="S163" s="15">
        <f t="shared" ca="1" si="25"/>
        <v>0</v>
      </c>
      <c r="T163" s="15">
        <f t="shared" ca="1" si="26"/>
        <v>0</v>
      </c>
      <c r="U163" s="15">
        <f t="shared" ca="1" si="26"/>
        <v>0</v>
      </c>
      <c r="V163" s="29">
        <f t="shared" ca="1" si="29"/>
        <v>0</v>
      </c>
    </row>
    <row r="164" spans="1:22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31">
        <f t="shared" ca="1" si="27"/>
        <v>102</v>
      </c>
      <c r="G164" s="21">
        <f ca="1">SUMIFS(historico_incidencia_concello[[Ajuste]:[Ajuste]],historico_incidencia_concello[[NOME]:[NOME]],$B164,historico_incidencia_concello[[Fecha]:[Fecha]],O$4)</f>
        <v>0</v>
      </c>
      <c r="H164" s="21">
        <f ca="1">SUMIFS(historico_incidencia_concello[[Ajuste]:[Ajuste]],historico_incidencia_concello[[NOME]:[NOME]],$B164,historico_incidencia_concello[[Fecha]:[Fecha]],P$4)</f>
        <v>0</v>
      </c>
      <c r="I164" s="21">
        <f ca="1">SUMIFS(historico_incidencia_concello[[Ajuste]:[Ajuste]],historico_incidencia_concello[[NOME]:[NOME]],$B164,historico_incidencia_concello[[Fecha]:[Fecha]],Q$4)</f>
        <v>5</v>
      </c>
      <c r="J164" s="21">
        <f ca="1">SUMIFS(historico_incidencia_concello[[Ajuste]:[Ajuste]],historico_incidencia_concello[[NOME]:[NOME]],$B164,historico_incidencia_concello[[Fecha]:[Fecha]],R$4)</f>
        <v>5</v>
      </c>
      <c r="K164" s="21">
        <f ca="1">SUMIFS(historico_incidencia_concello[[Ajuste]:[Ajuste]],historico_incidencia_concello[[NOME]:[NOME]],$B164,historico_incidencia_concello[[Fecha]:[Fecha]],S$4)</f>
        <v>5</v>
      </c>
      <c r="L164" s="21">
        <f ca="1">SUMIFS(historico_incidencia_concello[[Ajuste]:[Ajuste]],historico_incidencia_concello[[NOME]:[NOME]],$B164,historico_incidencia_concello[[Fecha]:[Fecha]],T$4)</f>
        <v>5</v>
      </c>
      <c r="M164" s="21">
        <f ca="1">SUMIFS(historico_incidencia_concello[[Ajuste]:[Ajuste]],historico_incidencia_concello[[NOME]:[NOME]],$B164,historico_incidencia_concello[[Fecha]:[Fecha]],U$4)</f>
        <v>5</v>
      </c>
      <c r="N164" s="21">
        <f t="shared" ca="1" si="28"/>
        <v>61</v>
      </c>
      <c r="O164" s="15">
        <f t="shared" ca="1" si="21"/>
        <v>0</v>
      </c>
      <c r="P164" s="15">
        <f t="shared" ca="1" si="22"/>
        <v>0</v>
      </c>
      <c r="Q164" s="15">
        <f t="shared" ca="1" si="23"/>
        <v>318.87755102040819</v>
      </c>
      <c r="R164" s="15">
        <f t="shared" ca="1" si="24"/>
        <v>318.87755102040819</v>
      </c>
      <c r="S164" s="15">
        <f t="shared" ca="1" si="25"/>
        <v>318.87755102040819</v>
      </c>
      <c r="T164" s="15">
        <f t="shared" ca="1" si="26"/>
        <v>318.87755102040819</v>
      </c>
      <c r="U164" s="15">
        <f t="shared" ca="1" si="26"/>
        <v>318.87755102040819</v>
      </c>
      <c r="V164" s="28">
        <f t="shared" ca="1" si="29"/>
        <v>1.4000000000000001</v>
      </c>
    </row>
    <row r="165" spans="1:22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31">
        <f t="shared" ca="1" si="27"/>
        <v>230</v>
      </c>
      <c r="G165" s="21">
        <f ca="1">SUMIFS(historico_incidencia_concello[[Ajuste]:[Ajuste]],historico_incidencia_concello[[NOME]:[NOME]],$B165,historico_incidencia_concello[[Fecha]:[Fecha]],O$4)</f>
        <v>0</v>
      </c>
      <c r="H165" s="21">
        <f ca="1">SUMIFS(historico_incidencia_concello[[Ajuste]:[Ajuste]],historico_incidencia_concello[[NOME]:[NOME]],$B165,historico_incidencia_concello[[Fecha]:[Fecha]],P$4)</f>
        <v>0</v>
      </c>
      <c r="I165" s="21">
        <f ca="1">SUMIFS(historico_incidencia_concello[[Ajuste]:[Ajuste]],historico_incidencia_concello[[NOME]:[NOME]],$B165,historico_incidencia_concello[[Fecha]:[Fecha]],Q$4)</f>
        <v>0</v>
      </c>
      <c r="J165" s="21">
        <f ca="1">SUMIFS(historico_incidencia_concello[[Ajuste]:[Ajuste]],historico_incidencia_concello[[NOME]:[NOME]],$B165,historico_incidencia_concello[[Fecha]:[Fecha]],R$4)</f>
        <v>0</v>
      </c>
      <c r="K165" s="21">
        <f ca="1">SUMIFS(historico_incidencia_concello[[Ajuste]:[Ajuste]],historico_incidencia_concello[[NOME]:[NOME]],$B165,historico_incidencia_concello[[Fecha]:[Fecha]],S$4)</f>
        <v>0</v>
      </c>
      <c r="L165" s="21">
        <f ca="1">SUMIFS(historico_incidencia_concello[[Ajuste]:[Ajuste]],historico_incidencia_concello[[NOME]:[NOME]],$B165,historico_incidencia_concello[[Fecha]:[Fecha]],T$4)</f>
        <v>0</v>
      </c>
      <c r="M165" s="21">
        <f ca="1">SUMIFS(historico_incidencia_concello[[Ajuste]:[Ajuste]],historico_incidencia_concello[[NOME]:[NOME]],$B165,historico_incidencia_concello[[Fecha]:[Fecha]],U$4)</f>
        <v>0</v>
      </c>
      <c r="N165" s="21">
        <f t="shared" ca="1" si="28"/>
        <v>230</v>
      </c>
      <c r="O165" s="15">
        <f t="shared" ca="1" si="21"/>
        <v>0</v>
      </c>
      <c r="P165" s="15">
        <f t="shared" ca="1" si="22"/>
        <v>0</v>
      </c>
      <c r="Q165" s="15">
        <f t="shared" ca="1" si="23"/>
        <v>0</v>
      </c>
      <c r="R165" s="15">
        <f t="shared" ca="1" si="24"/>
        <v>0</v>
      </c>
      <c r="S165" s="15">
        <f t="shared" ca="1" si="25"/>
        <v>0</v>
      </c>
      <c r="T165" s="15">
        <f t="shared" ca="1" si="26"/>
        <v>0</v>
      </c>
      <c r="U165" s="15">
        <f t="shared" ca="1" si="26"/>
        <v>0</v>
      </c>
      <c r="V165" s="29">
        <f t="shared" ca="1" si="29"/>
        <v>0</v>
      </c>
    </row>
    <row r="166" spans="1:22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31">
        <f t="shared" ca="1" si="27"/>
        <v>102</v>
      </c>
      <c r="G166" s="21">
        <f ca="1">SUMIFS(historico_incidencia_concello[[Ajuste]:[Ajuste]],historico_incidencia_concello[[NOME]:[NOME]],$B166,historico_incidencia_concello[[Fecha]:[Fecha]],O$4)</f>
        <v>5</v>
      </c>
      <c r="H166" s="21">
        <f ca="1">SUMIFS(historico_incidencia_concello[[Ajuste]:[Ajuste]],historico_incidencia_concello[[NOME]:[NOME]],$B166,historico_incidencia_concello[[Fecha]:[Fecha]],P$4)</f>
        <v>5</v>
      </c>
      <c r="I166" s="21">
        <f ca="1">SUMIFS(historico_incidencia_concello[[Ajuste]:[Ajuste]],historico_incidencia_concello[[NOME]:[NOME]],$B166,historico_incidencia_concello[[Fecha]:[Fecha]],Q$4)</f>
        <v>5</v>
      </c>
      <c r="J166" s="21">
        <f ca="1">SUMIFS(historico_incidencia_concello[[Ajuste]:[Ajuste]],historico_incidencia_concello[[NOME]:[NOME]],$B166,historico_incidencia_concello[[Fecha]:[Fecha]],R$4)</f>
        <v>5</v>
      </c>
      <c r="K166" s="21">
        <f ca="1">SUMIFS(historico_incidencia_concello[[Ajuste]:[Ajuste]],historico_incidencia_concello[[NOME]:[NOME]],$B166,historico_incidencia_concello[[Fecha]:[Fecha]],S$4)</f>
        <v>5</v>
      </c>
      <c r="L166" s="21">
        <f ca="1">SUMIFS(historico_incidencia_concello[[Ajuste]:[Ajuste]],historico_incidencia_concello[[NOME]:[NOME]],$B166,historico_incidencia_concello[[Fecha]:[Fecha]],T$4)</f>
        <v>5</v>
      </c>
      <c r="M166" s="21">
        <f ca="1">SUMIFS(historico_incidencia_concello[[Ajuste]:[Ajuste]],historico_incidencia_concello[[NOME]:[NOME]],$B166,historico_incidencia_concello[[Fecha]:[Fecha]],U$4)</f>
        <v>5</v>
      </c>
      <c r="N166" s="21">
        <f t="shared" ca="1" si="28"/>
        <v>71</v>
      </c>
      <c r="O166" s="15">
        <f t="shared" ca="1" si="21"/>
        <v>292.74004683840752</v>
      </c>
      <c r="P166" s="15">
        <f t="shared" ca="1" si="22"/>
        <v>292.74004683840752</v>
      </c>
      <c r="Q166" s="15">
        <f t="shared" ca="1" si="23"/>
        <v>292.74004683840752</v>
      </c>
      <c r="R166" s="15">
        <f t="shared" ca="1" si="24"/>
        <v>292.74004683840752</v>
      </c>
      <c r="S166" s="15">
        <f t="shared" ca="1" si="25"/>
        <v>292.74004683840752</v>
      </c>
      <c r="T166" s="15">
        <f t="shared" ca="1" si="26"/>
        <v>292.74004683840752</v>
      </c>
      <c r="U166" s="15">
        <f t="shared" ca="1" si="26"/>
        <v>292.74004683840752</v>
      </c>
      <c r="V166" s="28">
        <f t="shared" ca="1" si="29"/>
        <v>1</v>
      </c>
    </row>
    <row r="167" spans="1:22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31">
        <f t="shared" ca="1" si="27"/>
        <v>102</v>
      </c>
      <c r="G167" s="21">
        <f ca="1">SUMIFS(historico_incidencia_concello[[Ajuste]:[Ajuste]],historico_incidencia_concello[[NOME]:[NOME]],$B167,historico_incidencia_concello[[Fecha]:[Fecha]],O$4)</f>
        <v>5</v>
      </c>
      <c r="H167" s="21">
        <f ca="1">SUMIFS(historico_incidencia_concello[[Ajuste]:[Ajuste]],historico_incidencia_concello[[NOME]:[NOME]],$B167,historico_incidencia_concello[[Fecha]:[Fecha]],P$4)</f>
        <v>5</v>
      </c>
      <c r="I167" s="21">
        <f ca="1">SUMIFS(historico_incidencia_concello[[Ajuste]:[Ajuste]],historico_incidencia_concello[[NOME]:[NOME]],$B167,historico_incidencia_concello[[Fecha]:[Fecha]],Q$4)</f>
        <v>5</v>
      </c>
      <c r="J167" s="21">
        <f ca="1">SUMIFS(historico_incidencia_concello[[Ajuste]:[Ajuste]],historico_incidencia_concello[[NOME]:[NOME]],$B167,historico_incidencia_concello[[Fecha]:[Fecha]],R$4)</f>
        <v>5</v>
      </c>
      <c r="K167" s="21">
        <f ca="1">SUMIFS(historico_incidencia_concello[[Ajuste]:[Ajuste]],historico_incidencia_concello[[NOME]:[NOME]],$B167,historico_incidencia_concello[[Fecha]:[Fecha]],S$4)</f>
        <v>5</v>
      </c>
      <c r="L167" s="21">
        <f ca="1">SUMIFS(historico_incidencia_concello[[Ajuste]:[Ajuste]],historico_incidencia_concello[[NOME]:[NOME]],$B167,historico_incidencia_concello[[Fecha]:[Fecha]],T$4)</f>
        <v>5</v>
      </c>
      <c r="M167" s="21">
        <f ca="1">SUMIFS(historico_incidencia_concello[[Ajuste]:[Ajuste]],historico_incidencia_concello[[NOME]:[NOME]],$B167,historico_incidencia_concello[[Fecha]:[Fecha]],U$4)</f>
        <v>5</v>
      </c>
      <c r="N167" s="21">
        <f t="shared" ca="1" si="28"/>
        <v>144</v>
      </c>
      <c r="O167" s="15">
        <f t="shared" ca="1" si="21"/>
        <v>174.09470752089138</v>
      </c>
      <c r="P167" s="15">
        <f t="shared" ca="1" si="22"/>
        <v>174.09470752089138</v>
      </c>
      <c r="Q167" s="15">
        <f t="shared" ca="1" si="23"/>
        <v>174.09470752089138</v>
      </c>
      <c r="R167" s="15">
        <f t="shared" ca="1" si="24"/>
        <v>174.09470752089138</v>
      </c>
      <c r="S167" s="15">
        <f t="shared" ca="1" si="25"/>
        <v>174.09470752089138</v>
      </c>
      <c r="T167" s="15">
        <f t="shared" ca="1" si="26"/>
        <v>174.09470752089138</v>
      </c>
      <c r="U167" s="15">
        <f t="shared" ca="1" si="26"/>
        <v>174.09470752089138</v>
      </c>
      <c r="V167" s="29">
        <f t="shared" ca="1" si="29"/>
        <v>0.99999999999999989</v>
      </c>
    </row>
    <row r="168" spans="1:22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31">
        <f t="shared" ca="1" si="27"/>
        <v>102</v>
      </c>
      <c r="G168" s="21">
        <f ca="1">SUMIFS(historico_incidencia_concello[[Ajuste]:[Ajuste]],historico_incidencia_concello[[NOME]:[NOME]],$B168,historico_incidencia_concello[[Fecha]:[Fecha]],O$4)</f>
        <v>5</v>
      </c>
      <c r="H168" s="21">
        <f ca="1">SUMIFS(historico_incidencia_concello[[Ajuste]:[Ajuste]],historico_incidencia_concello[[NOME]:[NOME]],$B168,historico_incidencia_concello[[Fecha]:[Fecha]],P$4)</f>
        <v>5</v>
      </c>
      <c r="I168" s="21">
        <f ca="1">SUMIFS(historico_incidencia_concello[[Ajuste]:[Ajuste]],historico_incidencia_concello[[NOME]:[NOME]],$B168,historico_incidencia_concello[[Fecha]:[Fecha]],Q$4)</f>
        <v>5</v>
      </c>
      <c r="J168" s="21">
        <f ca="1">SUMIFS(historico_incidencia_concello[[Ajuste]:[Ajuste]],historico_incidencia_concello[[NOME]:[NOME]],$B168,historico_incidencia_concello[[Fecha]:[Fecha]],R$4)</f>
        <v>5</v>
      </c>
      <c r="K168" s="21">
        <f ca="1">SUMIFS(historico_incidencia_concello[[Ajuste]:[Ajuste]],historico_incidencia_concello[[NOME]:[NOME]],$B168,historico_incidencia_concello[[Fecha]:[Fecha]],S$4)</f>
        <v>5</v>
      </c>
      <c r="L168" s="21">
        <f ca="1">SUMIFS(historico_incidencia_concello[[Ajuste]:[Ajuste]],historico_incidencia_concello[[NOME]:[NOME]],$B168,historico_incidencia_concello[[Fecha]:[Fecha]],T$4)</f>
        <v>5</v>
      </c>
      <c r="M168" s="21">
        <f ca="1">SUMIFS(historico_incidencia_concello[[Ajuste]:[Ajuste]],historico_incidencia_concello[[NOME]:[NOME]],$B168,historico_incidencia_concello[[Fecha]:[Fecha]],U$4)</f>
        <v>5</v>
      </c>
      <c r="N168" s="21">
        <f t="shared" ca="1" si="28"/>
        <v>21</v>
      </c>
      <c r="O168" s="15">
        <f t="shared" ca="1" si="21"/>
        <v>574.71264367816093</v>
      </c>
      <c r="P168" s="15">
        <f t="shared" ca="1" si="22"/>
        <v>574.71264367816093</v>
      </c>
      <c r="Q168" s="15">
        <f t="shared" ca="1" si="23"/>
        <v>574.71264367816093</v>
      </c>
      <c r="R168" s="15">
        <f t="shared" ca="1" si="24"/>
        <v>574.71264367816093</v>
      </c>
      <c r="S168" s="15">
        <f t="shared" ca="1" si="25"/>
        <v>574.71264367816093</v>
      </c>
      <c r="T168" s="15">
        <f t="shared" ca="1" si="26"/>
        <v>574.71264367816093</v>
      </c>
      <c r="U168" s="15">
        <f t="shared" ca="1" si="26"/>
        <v>574.71264367816093</v>
      </c>
      <c r="V168" s="28">
        <f t="shared" ca="1" si="29"/>
        <v>1</v>
      </c>
    </row>
    <row r="169" spans="1:22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31">
        <f t="shared" ca="1" si="27"/>
        <v>102</v>
      </c>
      <c r="G169" s="21">
        <f ca="1">SUMIFS(historico_incidencia_concello[[Ajuste]:[Ajuste]],historico_incidencia_concello[[NOME]:[NOME]],$B169,historico_incidencia_concello[[Fecha]:[Fecha]],O$4)</f>
        <v>5</v>
      </c>
      <c r="H169" s="21">
        <f ca="1">SUMIFS(historico_incidencia_concello[[Ajuste]:[Ajuste]],historico_incidencia_concello[[NOME]:[NOME]],$B169,historico_incidencia_concello[[Fecha]:[Fecha]],P$4)</f>
        <v>5</v>
      </c>
      <c r="I169" s="21">
        <f ca="1">SUMIFS(historico_incidencia_concello[[Ajuste]:[Ajuste]],historico_incidencia_concello[[NOME]:[NOME]],$B169,historico_incidencia_concello[[Fecha]:[Fecha]],Q$4)</f>
        <v>5</v>
      </c>
      <c r="J169" s="21">
        <f ca="1">SUMIFS(historico_incidencia_concello[[Ajuste]:[Ajuste]],historico_incidencia_concello[[NOME]:[NOME]],$B169,historico_incidencia_concello[[Fecha]:[Fecha]],R$4)</f>
        <v>5</v>
      </c>
      <c r="K169" s="21">
        <f ca="1">SUMIFS(historico_incidencia_concello[[Ajuste]:[Ajuste]],historico_incidencia_concello[[NOME]:[NOME]],$B169,historico_incidencia_concello[[Fecha]:[Fecha]],S$4)</f>
        <v>5</v>
      </c>
      <c r="L169" s="21">
        <f ca="1">SUMIFS(historico_incidencia_concello[[Ajuste]:[Ajuste]],historico_incidencia_concello[[NOME]:[NOME]],$B169,historico_incidencia_concello[[Fecha]:[Fecha]],T$4)</f>
        <v>5</v>
      </c>
      <c r="M169" s="21">
        <f ca="1">SUMIFS(historico_incidencia_concello[[Ajuste]:[Ajuste]],historico_incidencia_concello[[NOME]:[NOME]],$B169,historico_incidencia_concello[[Fecha]:[Fecha]],U$4)</f>
        <v>5</v>
      </c>
      <c r="N169" s="21">
        <f t="shared" ca="1" si="28"/>
        <v>137</v>
      </c>
      <c r="O169" s="15">
        <f t="shared" ca="1" si="21"/>
        <v>184.84288354898337</v>
      </c>
      <c r="P169" s="15">
        <f t="shared" ca="1" si="22"/>
        <v>184.84288354898337</v>
      </c>
      <c r="Q169" s="15">
        <f t="shared" ca="1" si="23"/>
        <v>184.84288354898337</v>
      </c>
      <c r="R169" s="15">
        <f t="shared" ca="1" si="24"/>
        <v>184.84288354898337</v>
      </c>
      <c r="S169" s="15">
        <f t="shared" ca="1" si="25"/>
        <v>184.84288354898337</v>
      </c>
      <c r="T169" s="15">
        <f t="shared" ca="1" si="26"/>
        <v>184.84288354898337</v>
      </c>
      <c r="U169" s="15">
        <f t="shared" ca="1" si="26"/>
        <v>184.84288354898337</v>
      </c>
      <c r="V169" s="29">
        <f t="shared" ca="1" si="29"/>
        <v>1.0000000000000002</v>
      </c>
    </row>
    <row r="170" spans="1:22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31">
        <f t="shared" ca="1" si="27"/>
        <v>230</v>
      </c>
      <c r="G170" s="21">
        <f ca="1">SUMIFS(historico_incidencia_concello[[Ajuste]:[Ajuste]],historico_incidencia_concello[[NOME]:[NOME]],$B170,historico_incidencia_concello[[Fecha]:[Fecha]],O$4)</f>
        <v>5</v>
      </c>
      <c r="H170" s="21">
        <f ca="1">SUMIFS(historico_incidencia_concello[[Ajuste]:[Ajuste]],historico_incidencia_concello[[NOME]:[NOME]],$B170,historico_incidencia_concello[[Fecha]:[Fecha]],P$4)</f>
        <v>5</v>
      </c>
      <c r="I170" s="21">
        <f ca="1">SUMIFS(historico_incidencia_concello[[Ajuste]:[Ajuste]],historico_incidencia_concello[[NOME]:[NOME]],$B170,historico_incidencia_concello[[Fecha]:[Fecha]],Q$4)</f>
        <v>5</v>
      </c>
      <c r="J170" s="21">
        <f ca="1">SUMIFS(historico_incidencia_concello[[Ajuste]:[Ajuste]],historico_incidencia_concello[[NOME]:[NOME]],$B170,historico_incidencia_concello[[Fecha]:[Fecha]],R$4)</f>
        <v>5</v>
      </c>
      <c r="K170" s="21">
        <f ca="1">SUMIFS(historico_incidencia_concello[[Ajuste]:[Ajuste]],historico_incidencia_concello[[NOME]:[NOME]],$B170,historico_incidencia_concello[[Fecha]:[Fecha]],S$4)</f>
        <v>0</v>
      </c>
      <c r="L170" s="21">
        <f ca="1">SUMIFS(historico_incidencia_concello[[Ajuste]:[Ajuste]],historico_incidencia_concello[[NOME]:[NOME]],$B170,historico_incidencia_concello[[Fecha]:[Fecha]],T$4)</f>
        <v>0</v>
      </c>
      <c r="M170" s="21">
        <f ca="1">SUMIFS(historico_incidencia_concello[[Ajuste]:[Ajuste]],historico_incidencia_concello[[NOME]:[NOME]],$B170,historico_incidencia_concello[[Fecha]:[Fecha]],U$4)</f>
        <v>0</v>
      </c>
      <c r="N170" s="21">
        <f t="shared" ca="1" si="28"/>
        <v>230</v>
      </c>
      <c r="O170" s="15">
        <f t="shared" ca="1" si="21"/>
        <v>422.29729729729729</v>
      </c>
      <c r="P170" s="15">
        <f t="shared" ca="1" si="22"/>
        <v>422.29729729729729</v>
      </c>
      <c r="Q170" s="15">
        <f t="shared" ca="1" si="23"/>
        <v>422.29729729729729</v>
      </c>
      <c r="R170" s="15">
        <f t="shared" ca="1" si="24"/>
        <v>422.29729729729729</v>
      </c>
      <c r="S170" s="15">
        <f t="shared" ca="1" si="25"/>
        <v>0</v>
      </c>
      <c r="T170" s="15">
        <f t="shared" ca="1" si="26"/>
        <v>0</v>
      </c>
      <c r="U170" s="15">
        <f t="shared" ca="1" si="26"/>
        <v>0</v>
      </c>
      <c r="V170" s="28">
        <f t="shared" ca="1" si="29"/>
        <v>0</v>
      </c>
    </row>
    <row r="171" spans="1:22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31">
        <f t="shared" ca="1" si="27"/>
        <v>102</v>
      </c>
      <c r="G171" s="21">
        <f ca="1">SUMIFS(historico_incidencia_concello[[Ajuste]:[Ajuste]],historico_incidencia_concello[[NOME]:[NOME]],$B171,historico_incidencia_concello[[Fecha]:[Fecha]],O$4)</f>
        <v>5</v>
      </c>
      <c r="H171" s="21">
        <f ca="1">SUMIFS(historico_incidencia_concello[[Ajuste]:[Ajuste]],historico_incidencia_concello[[NOME]:[NOME]],$B171,historico_incidencia_concello[[Fecha]:[Fecha]],P$4)</f>
        <v>5</v>
      </c>
      <c r="I171" s="21">
        <f ca="1">SUMIFS(historico_incidencia_concello[[Ajuste]:[Ajuste]],historico_incidencia_concello[[NOME]:[NOME]],$B171,historico_incidencia_concello[[Fecha]:[Fecha]],Q$4)</f>
        <v>5</v>
      </c>
      <c r="J171" s="21">
        <f ca="1">SUMIFS(historico_incidencia_concello[[Ajuste]:[Ajuste]],historico_incidencia_concello[[NOME]:[NOME]],$B171,historico_incidencia_concello[[Fecha]:[Fecha]],R$4)</f>
        <v>5</v>
      </c>
      <c r="K171" s="21">
        <f ca="1">SUMIFS(historico_incidencia_concello[[Ajuste]:[Ajuste]],historico_incidencia_concello[[NOME]:[NOME]],$B171,historico_incidencia_concello[[Fecha]:[Fecha]],S$4)</f>
        <v>5</v>
      </c>
      <c r="L171" s="21">
        <f ca="1">SUMIFS(historico_incidencia_concello[[Ajuste]:[Ajuste]],historico_incidencia_concello[[NOME]:[NOME]],$B171,historico_incidencia_concello[[Fecha]:[Fecha]],T$4)</f>
        <v>5</v>
      </c>
      <c r="M171" s="21">
        <f ca="1">SUMIFS(historico_incidencia_concello[[Ajuste]:[Ajuste]],historico_incidencia_concello[[NOME]:[NOME]],$B171,historico_incidencia_concello[[Fecha]:[Fecha]],U$4)</f>
        <v>5</v>
      </c>
      <c r="N171" s="21">
        <f t="shared" ca="1" si="28"/>
        <v>89</v>
      </c>
      <c r="O171" s="15">
        <f t="shared" ca="1" si="21"/>
        <v>261.36957658128591</v>
      </c>
      <c r="P171" s="15">
        <f t="shared" ca="1" si="22"/>
        <v>261.36957658128591</v>
      </c>
      <c r="Q171" s="15">
        <f t="shared" ca="1" si="23"/>
        <v>261.36957658128591</v>
      </c>
      <c r="R171" s="15">
        <f t="shared" ca="1" si="24"/>
        <v>261.36957658128591</v>
      </c>
      <c r="S171" s="15">
        <f t="shared" ca="1" si="25"/>
        <v>261.36957658128591</v>
      </c>
      <c r="T171" s="15">
        <f t="shared" ca="1" si="26"/>
        <v>261.36957658128591</v>
      </c>
      <c r="U171" s="15">
        <f t="shared" ca="1" si="26"/>
        <v>261.36957658128591</v>
      </c>
      <c r="V171" s="29">
        <f t="shared" ca="1" si="29"/>
        <v>1</v>
      </c>
    </row>
    <row r="172" spans="1:22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31">
        <f t="shared" ca="1" si="27"/>
        <v>230</v>
      </c>
      <c r="G172" s="21">
        <f ca="1">SUMIFS(historico_incidencia_concello[[Ajuste]:[Ajuste]],historico_incidencia_concello[[NOME]:[NOME]],$B172,historico_incidencia_concello[[Fecha]:[Fecha]],O$4)</f>
        <v>0</v>
      </c>
      <c r="H172" s="21">
        <f ca="1">SUMIFS(historico_incidencia_concello[[Ajuste]:[Ajuste]],historico_incidencia_concello[[NOME]:[NOME]],$B172,historico_incidencia_concello[[Fecha]:[Fecha]],P$4)</f>
        <v>0</v>
      </c>
      <c r="I172" s="21">
        <f ca="1">SUMIFS(historico_incidencia_concello[[Ajuste]:[Ajuste]],historico_incidencia_concello[[NOME]:[NOME]],$B172,historico_incidencia_concello[[Fecha]:[Fecha]],Q$4)</f>
        <v>0</v>
      </c>
      <c r="J172" s="21">
        <f ca="1">SUMIFS(historico_incidencia_concello[[Ajuste]:[Ajuste]],historico_incidencia_concello[[NOME]:[NOME]],$B172,historico_incidencia_concello[[Fecha]:[Fecha]],R$4)</f>
        <v>0</v>
      </c>
      <c r="K172" s="21">
        <f ca="1">SUMIFS(historico_incidencia_concello[[Ajuste]:[Ajuste]],historico_incidencia_concello[[NOME]:[NOME]],$B172,historico_incidencia_concello[[Fecha]:[Fecha]],S$4)</f>
        <v>0</v>
      </c>
      <c r="L172" s="21">
        <f ca="1">SUMIFS(historico_incidencia_concello[[Ajuste]:[Ajuste]],historico_incidencia_concello[[NOME]:[NOME]],$B172,historico_incidencia_concello[[Fecha]:[Fecha]],T$4)</f>
        <v>0</v>
      </c>
      <c r="M172" s="21">
        <f ca="1">SUMIFS(historico_incidencia_concello[[Ajuste]:[Ajuste]],historico_incidencia_concello[[NOME]:[NOME]],$B172,historico_incidencia_concello[[Fecha]:[Fecha]],U$4)</f>
        <v>0</v>
      </c>
      <c r="N172" s="21">
        <f t="shared" ca="1" si="28"/>
        <v>230</v>
      </c>
      <c r="O172" s="15">
        <f t="shared" ca="1" si="21"/>
        <v>0</v>
      </c>
      <c r="P172" s="15">
        <f t="shared" ca="1" si="22"/>
        <v>0</v>
      </c>
      <c r="Q172" s="15">
        <f t="shared" ca="1" si="23"/>
        <v>0</v>
      </c>
      <c r="R172" s="15">
        <f t="shared" ca="1" si="24"/>
        <v>0</v>
      </c>
      <c r="S172" s="15">
        <f t="shared" ca="1" si="25"/>
        <v>0</v>
      </c>
      <c r="T172" s="15">
        <f t="shared" ca="1" si="26"/>
        <v>0</v>
      </c>
      <c r="U172" s="15">
        <f t="shared" ca="1" si="26"/>
        <v>0</v>
      </c>
      <c r="V172" s="28">
        <f t="shared" ca="1" si="29"/>
        <v>0</v>
      </c>
    </row>
    <row r="173" spans="1:22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31">
        <f t="shared" ca="1" si="27"/>
        <v>230</v>
      </c>
      <c r="G173" s="21">
        <f ca="1">SUMIFS(historico_incidencia_concello[[Ajuste]:[Ajuste]],historico_incidencia_concello[[NOME]:[NOME]],$B173,historico_incidencia_concello[[Fecha]:[Fecha]],O$4)</f>
        <v>0</v>
      </c>
      <c r="H173" s="21">
        <f ca="1">SUMIFS(historico_incidencia_concello[[Ajuste]:[Ajuste]],historico_incidencia_concello[[NOME]:[NOME]],$B173,historico_incidencia_concello[[Fecha]:[Fecha]],P$4)</f>
        <v>0</v>
      </c>
      <c r="I173" s="21">
        <f ca="1">SUMIFS(historico_incidencia_concello[[Ajuste]:[Ajuste]],historico_incidencia_concello[[NOME]:[NOME]],$B173,historico_incidencia_concello[[Fecha]:[Fecha]],Q$4)</f>
        <v>0</v>
      </c>
      <c r="J173" s="21">
        <f ca="1">SUMIFS(historico_incidencia_concello[[Ajuste]:[Ajuste]],historico_incidencia_concello[[NOME]:[NOME]],$B173,historico_incidencia_concello[[Fecha]:[Fecha]],R$4)</f>
        <v>0</v>
      </c>
      <c r="K173" s="21">
        <f ca="1">SUMIFS(historico_incidencia_concello[[Ajuste]:[Ajuste]],historico_incidencia_concello[[NOME]:[NOME]],$B173,historico_incidencia_concello[[Fecha]:[Fecha]],S$4)</f>
        <v>0</v>
      </c>
      <c r="L173" s="21">
        <f ca="1">SUMIFS(historico_incidencia_concello[[Ajuste]:[Ajuste]],historico_incidencia_concello[[NOME]:[NOME]],$B173,historico_incidencia_concello[[Fecha]:[Fecha]],T$4)</f>
        <v>0</v>
      </c>
      <c r="M173" s="21">
        <f ca="1">SUMIFS(historico_incidencia_concello[[Ajuste]:[Ajuste]],historico_incidencia_concello[[NOME]:[NOME]],$B173,historico_incidencia_concello[[Fecha]:[Fecha]],U$4)</f>
        <v>0</v>
      </c>
      <c r="N173" s="21">
        <f t="shared" ca="1" si="28"/>
        <v>230</v>
      </c>
      <c r="O173" s="15">
        <f t="shared" ca="1" si="21"/>
        <v>0</v>
      </c>
      <c r="P173" s="15">
        <f t="shared" ca="1" si="22"/>
        <v>0</v>
      </c>
      <c r="Q173" s="15">
        <f t="shared" ca="1" si="23"/>
        <v>0</v>
      </c>
      <c r="R173" s="15">
        <f t="shared" ca="1" si="24"/>
        <v>0</v>
      </c>
      <c r="S173" s="15">
        <f t="shared" ca="1" si="25"/>
        <v>0</v>
      </c>
      <c r="T173" s="15">
        <f t="shared" ca="1" si="26"/>
        <v>0</v>
      </c>
      <c r="U173" s="15">
        <f t="shared" ca="1" si="26"/>
        <v>0</v>
      </c>
      <c r="V173" s="29">
        <f t="shared" ca="1" si="29"/>
        <v>0</v>
      </c>
    </row>
    <row r="174" spans="1:22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31">
        <f t="shared" ca="1" si="27"/>
        <v>230</v>
      </c>
      <c r="G174" s="21">
        <f ca="1">SUMIFS(historico_incidencia_concello[[Ajuste]:[Ajuste]],historico_incidencia_concello[[NOME]:[NOME]],$B174,historico_incidencia_concello[[Fecha]:[Fecha]],O$4)</f>
        <v>0</v>
      </c>
      <c r="H174" s="21">
        <f ca="1">SUMIFS(historico_incidencia_concello[[Ajuste]:[Ajuste]],historico_incidencia_concello[[NOME]:[NOME]],$B174,historico_incidencia_concello[[Fecha]:[Fecha]],P$4)</f>
        <v>0</v>
      </c>
      <c r="I174" s="21">
        <f ca="1">SUMIFS(historico_incidencia_concello[[Ajuste]:[Ajuste]],historico_incidencia_concello[[NOME]:[NOME]],$B174,historico_incidencia_concello[[Fecha]:[Fecha]],Q$4)</f>
        <v>0</v>
      </c>
      <c r="J174" s="21">
        <f ca="1">SUMIFS(historico_incidencia_concello[[Ajuste]:[Ajuste]],historico_incidencia_concello[[NOME]:[NOME]],$B174,historico_incidencia_concello[[Fecha]:[Fecha]],R$4)</f>
        <v>0</v>
      </c>
      <c r="K174" s="21">
        <f ca="1">SUMIFS(historico_incidencia_concello[[Ajuste]:[Ajuste]],historico_incidencia_concello[[NOME]:[NOME]],$B174,historico_incidencia_concello[[Fecha]:[Fecha]],S$4)</f>
        <v>0</v>
      </c>
      <c r="L174" s="21">
        <f ca="1">SUMIFS(historico_incidencia_concello[[Ajuste]:[Ajuste]],historico_incidencia_concello[[NOME]:[NOME]],$B174,historico_incidencia_concello[[Fecha]:[Fecha]],T$4)</f>
        <v>0</v>
      </c>
      <c r="M174" s="21">
        <f ca="1">SUMIFS(historico_incidencia_concello[[Ajuste]:[Ajuste]],historico_incidencia_concello[[NOME]:[NOME]],$B174,historico_incidencia_concello[[Fecha]:[Fecha]],U$4)</f>
        <v>0</v>
      </c>
      <c r="N174" s="21">
        <f t="shared" ca="1" si="28"/>
        <v>230</v>
      </c>
      <c r="O174" s="15">
        <f t="shared" ca="1" si="21"/>
        <v>0</v>
      </c>
      <c r="P174" s="15">
        <f t="shared" ca="1" si="22"/>
        <v>0</v>
      </c>
      <c r="Q174" s="15">
        <f t="shared" ca="1" si="23"/>
        <v>0</v>
      </c>
      <c r="R174" s="15">
        <f t="shared" ca="1" si="24"/>
        <v>0</v>
      </c>
      <c r="S174" s="15">
        <f t="shared" ca="1" si="25"/>
        <v>0</v>
      </c>
      <c r="T174" s="15">
        <f t="shared" ca="1" si="26"/>
        <v>0</v>
      </c>
      <c r="U174" s="15">
        <f t="shared" ca="1" si="26"/>
        <v>0</v>
      </c>
      <c r="V174" s="28">
        <f t="shared" ca="1" si="29"/>
        <v>0</v>
      </c>
    </row>
    <row r="175" spans="1:22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31">
        <f t="shared" ca="1" si="27"/>
        <v>102</v>
      </c>
      <c r="G175" s="21">
        <f ca="1">SUMIFS(historico_incidencia_concello[[Ajuste]:[Ajuste]],historico_incidencia_concello[[NOME]:[NOME]],$B175,historico_incidencia_concello[[Fecha]:[Fecha]],O$4)</f>
        <v>5</v>
      </c>
      <c r="H175" s="21">
        <f ca="1">SUMIFS(historico_incidencia_concello[[Ajuste]:[Ajuste]],historico_incidencia_concello[[NOME]:[NOME]],$B175,historico_incidencia_concello[[Fecha]:[Fecha]],P$4)</f>
        <v>5</v>
      </c>
      <c r="I175" s="21">
        <f ca="1">SUMIFS(historico_incidencia_concello[[Ajuste]:[Ajuste]],historico_incidencia_concello[[NOME]:[NOME]],$B175,historico_incidencia_concello[[Fecha]:[Fecha]],Q$4)</f>
        <v>5</v>
      </c>
      <c r="J175" s="21">
        <f ca="1">SUMIFS(historico_incidencia_concello[[Ajuste]:[Ajuste]],historico_incidencia_concello[[NOME]:[NOME]],$B175,historico_incidencia_concello[[Fecha]:[Fecha]],R$4)</f>
        <v>5</v>
      </c>
      <c r="K175" s="21">
        <f ca="1">SUMIFS(historico_incidencia_concello[[Ajuste]:[Ajuste]],historico_incidencia_concello[[NOME]:[NOME]],$B175,historico_incidencia_concello[[Fecha]:[Fecha]],S$4)</f>
        <v>5</v>
      </c>
      <c r="L175" s="21">
        <f ca="1">SUMIFS(historico_incidencia_concello[[Ajuste]:[Ajuste]],historico_incidencia_concello[[NOME]:[NOME]],$B175,historico_incidencia_concello[[Fecha]:[Fecha]],T$4)</f>
        <v>5</v>
      </c>
      <c r="M175" s="21">
        <f ca="1">SUMIFS(historico_incidencia_concello[[Ajuste]:[Ajuste]],historico_incidencia_concello[[NOME]:[NOME]],$B175,historico_incidencia_concello[[Fecha]:[Fecha]],U$4)</f>
        <v>5</v>
      </c>
      <c r="N175" s="21">
        <f t="shared" ca="1" si="28"/>
        <v>56</v>
      </c>
      <c r="O175" s="15">
        <f t="shared" ca="1" si="21"/>
        <v>332.88948069241013</v>
      </c>
      <c r="P175" s="15">
        <f t="shared" ca="1" si="22"/>
        <v>332.88948069241013</v>
      </c>
      <c r="Q175" s="15">
        <f t="shared" ca="1" si="23"/>
        <v>332.88948069241013</v>
      </c>
      <c r="R175" s="15">
        <f t="shared" ca="1" si="24"/>
        <v>332.88948069241013</v>
      </c>
      <c r="S175" s="15">
        <f t="shared" ca="1" si="25"/>
        <v>332.88948069241013</v>
      </c>
      <c r="T175" s="15">
        <f t="shared" ca="1" si="26"/>
        <v>332.88948069241013</v>
      </c>
      <c r="U175" s="15">
        <f t="shared" ca="1" si="26"/>
        <v>332.88948069241013</v>
      </c>
      <c r="V175" s="29">
        <f t="shared" ca="1" si="29"/>
        <v>1</v>
      </c>
    </row>
    <row r="176" spans="1:22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31">
        <f t="shared" ca="1" si="27"/>
        <v>102</v>
      </c>
      <c r="G176" s="21">
        <f ca="1">SUMIFS(historico_incidencia_concello[[Ajuste]:[Ajuste]],historico_incidencia_concello[[NOME]:[NOME]],$B176,historico_incidencia_concello[[Fecha]:[Fecha]],O$4)</f>
        <v>5</v>
      </c>
      <c r="H176" s="21">
        <f ca="1">SUMIFS(historico_incidencia_concello[[Ajuste]:[Ajuste]],historico_incidencia_concello[[NOME]:[NOME]],$B176,historico_incidencia_concello[[Fecha]:[Fecha]],P$4)</f>
        <v>5</v>
      </c>
      <c r="I176" s="21">
        <f ca="1">SUMIFS(historico_incidencia_concello[[Ajuste]:[Ajuste]],historico_incidencia_concello[[NOME]:[NOME]],$B176,historico_incidencia_concello[[Fecha]:[Fecha]],Q$4)</f>
        <v>5</v>
      </c>
      <c r="J176" s="21">
        <f ca="1">SUMIFS(historico_incidencia_concello[[Ajuste]:[Ajuste]],historico_incidencia_concello[[NOME]:[NOME]],$B176,historico_incidencia_concello[[Fecha]:[Fecha]],R$4)</f>
        <v>5</v>
      </c>
      <c r="K176" s="21">
        <f ca="1">SUMIFS(historico_incidencia_concello[[Ajuste]:[Ajuste]],historico_incidencia_concello[[NOME]:[NOME]],$B176,historico_incidencia_concello[[Fecha]:[Fecha]],S$4)</f>
        <v>5</v>
      </c>
      <c r="L176" s="21">
        <f ca="1">SUMIFS(historico_incidencia_concello[[Ajuste]:[Ajuste]],historico_incidencia_concello[[NOME]:[NOME]],$B176,historico_incidencia_concello[[Fecha]:[Fecha]],T$4)</f>
        <v>5</v>
      </c>
      <c r="M176" s="21">
        <f ca="1">SUMIFS(historico_incidencia_concello[[Ajuste]:[Ajuste]],historico_incidencia_concello[[NOME]:[NOME]],$B176,historico_incidencia_concello[[Fecha]:[Fecha]],U$4)</f>
        <v>5</v>
      </c>
      <c r="N176" s="21">
        <f t="shared" ca="1" si="28"/>
        <v>92</v>
      </c>
      <c r="O176" s="15">
        <f t="shared" ca="1" si="21"/>
        <v>250.25025025025025</v>
      </c>
      <c r="P176" s="15">
        <f t="shared" ca="1" si="22"/>
        <v>250.25025025025025</v>
      </c>
      <c r="Q176" s="15">
        <f t="shared" ca="1" si="23"/>
        <v>250.25025025025025</v>
      </c>
      <c r="R176" s="15">
        <f t="shared" ca="1" si="24"/>
        <v>250.25025025025025</v>
      </c>
      <c r="S176" s="15">
        <f t="shared" ca="1" si="25"/>
        <v>250.25025025025025</v>
      </c>
      <c r="T176" s="15">
        <f t="shared" ca="1" si="26"/>
        <v>250.25025025025025</v>
      </c>
      <c r="U176" s="15">
        <f t="shared" ca="1" si="26"/>
        <v>250.25025025025025</v>
      </c>
      <c r="V176" s="28">
        <f t="shared" ca="1" si="29"/>
        <v>1</v>
      </c>
    </row>
    <row r="177" spans="1:22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31">
        <f t="shared" ca="1" si="27"/>
        <v>102</v>
      </c>
      <c r="G177" s="21">
        <f ca="1">SUMIFS(historico_incidencia_concello[[Ajuste]:[Ajuste]],historico_incidencia_concello[[NOME]:[NOME]],$B177,historico_incidencia_concello[[Fecha]:[Fecha]],O$4)</f>
        <v>5</v>
      </c>
      <c r="H177" s="21">
        <f ca="1">SUMIFS(historico_incidencia_concello[[Ajuste]:[Ajuste]],historico_incidencia_concello[[NOME]:[NOME]],$B177,historico_incidencia_concello[[Fecha]:[Fecha]],P$4)</f>
        <v>5</v>
      </c>
      <c r="I177" s="21">
        <f ca="1">SUMIFS(historico_incidencia_concello[[Ajuste]:[Ajuste]],historico_incidencia_concello[[NOME]:[NOME]],$B177,historico_incidencia_concello[[Fecha]:[Fecha]],Q$4)</f>
        <v>5</v>
      </c>
      <c r="J177" s="21">
        <f ca="1">SUMIFS(historico_incidencia_concello[[Ajuste]:[Ajuste]],historico_incidencia_concello[[NOME]:[NOME]],$B177,historico_incidencia_concello[[Fecha]:[Fecha]],R$4)</f>
        <v>5</v>
      </c>
      <c r="K177" s="21">
        <f ca="1">SUMIFS(historico_incidencia_concello[[Ajuste]:[Ajuste]],historico_incidencia_concello[[NOME]:[NOME]],$B177,historico_incidencia_concello[[Fecha]:[Fecha]],S$4)</f>
        <v>5</v>
      </c>
      <c r="L177" s="21">
        <f ca="1">SUMIFS(historico_incidencia_concello[[Ajuste]:[Ajuste]],historico_incidencia_concello[[NOME]:[NOME]],$B177,historico_incidencia_concello[[Fecha]:[Fecha]],T$4)</f>
        <v>5</v>
      </c>
      <c r="M177" s="21">
        <f ca="1">SUMIFS(historico_incidencia_concello[[Ajuste]:[Ajuste]],historico_incidencia_concello[[NOME]:[NOME]],$B177,historico_incidencia_concello[[Fecha]:[Fecha]],U$4)</f>
        <v>5</v>
      </c>
      <c r="N177" s="21">
        <f t="shared" ca="1" si="28"/>
        <v>72</v>
      </c>
      <c r="O177" s="15">
        <f t="shared" ca="1" si="21"/>
        <v>292.05607476635515</v>
      </c>
      <c r="P177" s="15">
        <f t="shared" ca="1" si="22"/>
        <v>292.05607476635515</v>
      </c>
      <c r="Q177" s="15">
        <f t="shared" ca="1" si="23"/>
        <v>292.05607476635515</v>
      </c>
      <c r="R177" s="15">
        <f t="shared" ca="1" si="24"/>
        <v>292.05607476635515</v>
      </c>
      <c r="S177" s="15">
        <f t="shared" ca="1" si="25"/>
        <v>292.05607476635515</v>
      </c>
      <c r="T177" s="15">
        <f t="shared" ca="1" si="26"/>
        <v>292.05607476635515</v>
      </c>
      <c r="U177" s="15">
        <f t="shared" ca="1" si="26"/>
        <v>292.05607476635515</v>
      </c>
      <c r="V177" s="29">
        <f t="shared" ca="1" si="29"/>
        <v>1</v>
      </c>
    </row>
    <row r="178" spans="1:22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31">
        <f t="shared" ca="1" si="27"/>
        <v>9</v>
      </c>
      <c r="G178" s="21">
        <f ca="1">SUMIFS(historico_incidencia_concello[[Ajuste]:[Ajuste]],historico_incidencia_concello[[NOME]:[NOME]],$B178,historico_incidencia_concello[[Fecha]:[Fecha]],O$4)</f>
        <v>111</v>
      </c>
      <c r="H178" s="21">
        <f ca="1">SUMIFS(historico_incidencia_concello[[Ajuste]:[Ajuste]],historico_incidencia_concello[[NOME]:[NOME]],$B178,historico_incidencia_concello[[Fecha]:[Fecha]],P$4)</f>
        <v>126</v>
      </c>
      <c r="I178" s="21">
        <f ca="1">SUMIFS(historico_incidencia_concello[[Ajuste]:[Ajuste]],historico_incidencia_concello[[NOME]:[NOME]],$B178,historico_incidencia_concello[[Fecha]:[Fecha]],Q$4)</f>
        <v>115</v>
      </c>
      <c r="J178" s="21">
        <f ca="1">SUMIFS(historico_incidencia_concello[[Ajuste]:[Ajuste]],historico_incidencia_concello[[NOME]:[NOME]],$B178,historico_incidencia_concello[[Fecha]:[Fecha]],R$4)</f>
        <v>108</v>
      </c>
      <c r="K178" s="21">
        <f ca="1">SUMIFS(historico_incidencia_concello[[Ajuste]:[Ajuste]],historico_incidencia_concello[[NOME]:[NOME]],$B178,historico_incidencia_concello[[Fecha]:[Fecha]],S$4)</f>
        <v>99</v>
      </c>
      <c r="L178" s="21">
        <f ca="1">SUMIFS(historico_incidencia_concello[[Ajuste]:[Ajuste]],historico_incidencia_concello[[NOME]:[NOME]],$B178,historico_incidencia_concello[[Fecha]:[Fecha]],T$4)</f>
        <v>99</v>
      </c>
      <c r="M178" s="21">
        <f ca="1">SUMIFS(historico_incidencia_concello[[Ajuste]:[Ajuste]],historico_incidencia_concello[[NOME]:[NOME]],$B178,historico_incidencia_concello[[Fecha]:[Fecha]],U$4)</f>
        <v>103</v>
      </c>
      <c r="N178" s="21">
        <f t="shared" ca="1" si="28"/>
        <v>193</v>
      </c>
      <c r="O178" s="15">
        <f t="shared" ca="1" si="21"/>
        <v>105.48022008305379</v>
      </c>
      <c r="P178" s="15">
        <f t="shared" ca="1" si="22"/>
        <v>119.73430387806107</v>
      </c>
      <c r="Q178" s="15">
        <f t="shared" ca="1" si="23"/>
        <v>109.28130909505573</v>
      </c>
      <c r="R178" s="15">
        <f t="shared" ca="1" si="24"/>
        <v>102.62940332405235</v>
      </c>
      <c r="S178" s="15">
        <f t="shared" ca="1" si="25"/>
        <v>94.076953047047979</v>
      </c>
      <c r="T178" s="15">
        <f t="shared" ca="1" si="26"/>
        <v>94.076953047047979</v>
      </c>
      <c r="U178" s="15">
        <f t="shared" ca="1" si="26"/>
        <v>97.878042059049918</v>
      </c>
      <c r="V178" s="28">
        <f t="shared" ca="1" si="29"/>
        <v>0.94743758212877793</v>
      </c>
    </row>
    <row r="179" spans="1:22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31">
        <f t="shared" ca="1" si="27"/>
        <v>230</v>
      </c>
      <c r="G179" s="21">
        <f ca="1">SUMIFS(historico_incidencia_concello[[Ajuste]:[Ajuste]],historico_incidencia_concello[[NOME]:[NOME]],$B179,historico_incidencia_concello[[Fecha]:[Fecha]],O$4)</f>
        <v>0</v>
      </c>
      <c r="H179" s="21">
        <f ca="1">SUMIFS(historico_incidencia_concello[[Ajuste]:[Ajuste]],historico_incidencia_concello[[NOME]:[NOME]],$B179,historico_incidencia_concello[[Fecha]:[Fecha]],P$4)</f>
        <v>0</v>
      </c>
      <c r="I179" s="21">
        <f ca="1">SUMIFS(historico_incidencia_concello[[Ajuste]:[Ajuste]],historico_incidencia_concello[[NOME]:[NOME]],$B179,historico_incidencia_concello[[Fecha]:[Fecha]],Q$4)</f>
        <v>0</v>
      </c>
      <c r="J179" s="21">
        <f ca="1">SUMIFS(historico_incidencia_concello[[Ajuste]:[Ajuste]],historico_incidencia_concello[[NOME]:[NOME]],$B179,historico_incidencia_concello[[Fecha]:[Fecha]],R$4)</f>
        <v>0</v>
      </c>
      <c r="K179" s="21">
        <f ca="1">SUMIFS(historico_incidencia_concello[[Ajuste]:[Ajuste]],historico_incidencia_concello[[NOME]:[NOME]],$B179,historico_incidencia_concello[[Fecha]:[Fecha]],S$4)</f>
        <v>0</v>
      </c>
      <c r="L179" s="21">
        <f ca="1">SUMIFS(historico_incidencia_concello[[Ajuste]:[Ajuste]],historico_incidencia_concello[[NOME]:[NOME]],$B179,historico_incidencia_concello[[Fecha]:[Fecha]],T$4)</f>
        <v>0</v>
      </c>
      <c r="M179" s="21">
        <f ca="1">SUMIFS(historico_incidencia_concello[[Ajuste]:[Ajuste]],historico_incidencia_concello[[NOME]:[NOME]],$B179,historico_incidencia_concello[[Fecha]:[Fecha]],U$4)</f>
        <v>0</v>
      </c>
      <c r="N179" s="21">
        <f t="shared" ca="1" si="28"/>
        <v>230</v>
      </c>
      <c r="O179" s="15">
        <f t="shared" ca="1" si="21"/>
        <v>0</v>
      </c>
      <c r="P179" s="15">
        <f t="shared" ca="1" si="22"/>
        <v>0</v>
      </c>
      <c r="Q179" s="15">
        <f t="shared" ca="1" si="23"/>
        <v>0</v>
      </c>
      <c r="R179" s="15">
        <f t="shared" ca="1" si="24"/>
        <v>0</v>
      </c>
      <c r="S179" s="15">
        <f t="shared" ca="1" si="25"/>
        <v>0</v>
      </c>
      <c r="T179" s="15">
        <f t="shared" ca="1" si="26"/>
        <v>0</v>
      </c>
      <c r="U179" s="15">
        <f t="shared" ca="1" si="26"/>
        <v>0</v>
      </c>
      <c r="V179" s="29">
        <f t="shared" ca="1" si="29"/>
        <v>0</v>
      </c>
    </row>
    <row r="180" spans="1:22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31">
        <f t="shared" ca="1" si="27"/>
        <v>230</v>
      </c>
      <c r="G180" s="21">
        <f ca="1">SUMIFS(historico_incidencia_concello[[Ajuste]:[Ajuste]],historico_incidencia_concello[[NOME]:[NOME]],$B180,historico_incidencia_concello[[Fecha]:[Fecha]],O$4)</f>
        <v>0</v>
      </c>
      <c r="H180" s="21">
        <f ca="1">SUMIFS(historico_incidencia_concello[[Ajuste]:[Ajuste]],historico_incidencia_concello[[NOME]:[NOME]],$B180,historico_incidencia_concello[[Fecha]:[Fecha]],P$4)</f>
        <v>0</v>
      </c>
      <c r="I180" s="21">
        <f ca="1">SUMIFS(historico_incidencia_concello[[Ajuste]:[Ajuste]],historico_incidencia_concello[[NOME]:[NOME]],$B180,historico_incidencia_concello[[Fecha]:[Fecha]],Q$4)</f>
        <v>0</v>
      </c>
      <c r="J180" s="21">
        <f ca="1">SUMIFS(historico_incidencia_concello[[Ajuste]:[Ajuste]],historico_incidencia_concello[[NOME]:[NOME]],$B180,historico_incidencia_concello[[Fecha]:[Fecha]],R$4)</f>
        <v>0</v>
      </c>
      <c r="K180" s="21">
        <f ca="1">SUMIFS(historico_incidencia_concello[[Ajuste]:[Ajuste]],historico_incidencia_concello[[NOME]:[NOME]],$B180,historico_incidencia_concello[[Fecha]:[Fecha]],S$4)</f>
        <v>0</v>
      </c>
      <c r="L180" s="21">
        <f ca="1">SUMIFS(historico_incidencia_concello[[Ajuste]:[Ajuste]],historico_incidencia_concello[[NOME]:[NOME]],$B180,historico_incidencia_concello[[Fecha]:[Fecha]],T$4)</f>
        <v>0</v>
      </c>
      <c r="M180" s="21">
        <f ca="1">SUMIFS(historico_incidencia_concello[[Ajuste]:[Ajuste]],historico_incidencia_concello[[NOME]:[NOME]],$B180,historico_incidencia_concello[[Fecha]:[Fecha]],U$4)</f>
        <v>0</v>
      </c>
      <c r="N180" s="21">
        <f t="shared" ca="1" si="28"/>
        <v>230</v>
      </c>
      <c r="O180" s="15">
        <f t="shared" ca="1" si="21"/>
        <v>0</v>
      </c>
      <c r="P180" s="15">
        <f t="shared" ca="1" si="22"/>
        <v>0</v>
      </c>
      <c r="Q180" s="15">
        <f t="shared" ca="1" si="23"/>
        <v>0</v>
      </c>
      <c r="R180" s="15">
        <f t="shared" ca="1" si="24"/>
        <v>0</v>
      </c>
      <c r="S180" s="15">
        <f t="shared" ca="1" si="25"/>
        <v>0</v>
      </c>
      <c r="T180" s="15">
        <f t="shared" ca="1" si="26"/>
        <v>0</v>
      </c>
      <c r="U180" s="15">
        <f t="shared" ca="1" si="26"/>
        <v>0</v>
      </c>
      <c r="V180" s="28">
        <f t="shared" ca="1" si="29"/>
        <v>0</v>
      </c>
    </row>
    <row r="181" spans="1:22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31">
        <f t="shared" ca="1" si="27"/>
        <v>230</v>
      </c>
      <c r="G181" s="21">
        <f ca="1">SUMIFS(historico_incidencia_concello[[Ajuste]:[Ajuste]],historico_incidencia_concello[[NOME]:[NOME]],$B181,historico_incidencia_concello[[Fecha]:[Fecha]],O$4)</f>
        <v>0</v>
      </c>
      <c r="H181" s="21">
        <f ca="1">SUMIFS(historico_incidencia_concello[[Ajuste]:[Ajuste]],historico_incidencia_concello[[NOME]:[NOME]],$B181,historico_incidencia_concello[[Fecha]:[Fecha]],P$4)</f>
        <v>0</v>
      </c>
      <c r="I181" s="21">
        <f ca="1">SUMIFS(historico_incidencia_concello[[Ajuste]:[Ajuste]],historico_incidencia_concello[[NOME]:[NOME]],$B181,historico_incidencia_concello[[Fecha]:[Fecha]],Q$4)</f>
        <v>0</v>
      </c>
      <c r="J181" s="21">
        <f ca="1">SUMIFS(historico_incidencia_concello[[Ajuste]:[Ajuste]],historico_incidencia_concello[[NOME]:[NOME]],$B181,historico_incidencia_concello[[Fecha]:[Fecha]],R$4)</f>
        <v>0</v>
      </c>
      <c r="K181" s="21">
        <f ca="1">SUMIFS(historico_incidencia_concello[[Ajuste]:[Ajuste]],historico_incidencia_concello[[NOME]:[NOME]],$B181,historico_incidencia_concello[[Fecha]:[Fecha]],S$4)</f>
        <v>0</v>
      </c>
      <c r="L181" s="21">
        <f ca="1">SUMIFS(historico_incidencia_concello[[Ajuste]:[Ajuste]],historico_incidencia_concello[[NOME]:[NOME]],$B181,historico_incidencia_concello[[Fecha]:[Fecha]],T$4)</f>
        <v>0</v>
      </c>
      <c r="M181" s="21">
        <f ca="1">SUMIFS(historico_incidencia_concello[[Ajuste]:[Ajuste]],historico_incidencia_concello[[NOME]:[NOME]],$B181,historico_incidencia_concello[[Fecha]:[Fecha]],U$4)</f>
        <v>0</v>
      </c>
      <c r="N181" s="21">
        <f t="shared" ca="1" si="28"/>
        <v>230</v>
      </c>
      <c r="O181" s="15">
        <f t="shared" ca="1" si="21"/>
        <v>0</v>
      </c>
      <c r="P181" s="15">
        <f t="shared" ca="1" si="22"/>
        <v>0</v>
      </c>
      <c r="Q181" s="15">
        <f t="shared" ca="1" si="23"/>
        <v>0</v>
      </c>
      <c r="R181" s="15">
        <f t="shared" ca="1" si="24"/>
        <v>0</v>
      </c>
      <c r="S181" s="15">
        <f t="shared" ca="1" si="25"/>
        <v>0</v>
      </c>
      <c r="T181" s="15">
        <f t="shared" ca="1" si="26"/>
        <v>0</v>
      </c>
      <c r="U181" s="15">
        <f t="shared" ca="1" si="26"/>
        <v>0</v>
      </c>
      <c r="V181" s="29">
        <f t="shared" ca="1" si="29"/>
        <v>0</v>
      </c>
    </row>
    <row r="182" spans="1:22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31">
        <f t="shared" ca="1" si="27"/>
        <v>102</v>
      </c>
      <c r="G182" s="21">
        <f ca="1">SUMIFS(historico_incidencia_concello[[Ajuste]:[Ajuste]],historico_incidencia_concello[[NOME]:[NOME]],$B182,historico_incidencia_concello[[Fecha]:[Fecha]],O$4)</f>
        <v>5</v>
      </c>
      <c r="H182" s="21">
        <f ca="1">SUMIFS(historico_incidencia_concello[[Ajuste]:[Ajuste]],historico_incidencia_concello[[NOME]:[NOME]],$B182,historico_incidencia_concello[[Fecha]:[Fecha]],P$4)</f>
        <v>5</v>
      </c>
      <c r="I182" s="21">
        <f ca="1">SUMIFS(historico_incidencia_concello[[Ajuste]:[Ajuste]],historico_incidencia_concello[[NOME]:[NOME]],$B182,historico_incidencia_concello[[Fecha]:[Fecha]],Q$4)</f>
        <v>5</v>
      </c>
      <c r="J182" s="21">
        <f ca="1">SUMIFS(historico_incidencia_concello[[Ajuste]:[Ajuste]],historico_incidencia_concello[[NOME]:[NOME]],$B182,historico_incidencia_concello[[Fecha]:[Fecha]],R$4)</f>
        <v>5</v>
      </c>
      <c r="K182" s="21">
        <f ca="1">SUMIFS(historico_incidencia_concello[[Ajuste]:[Ajuste]],historico_incidencia_concello[[NOME]:[NOME]],$B182,historico_incidencia_concello[[Fecha]:[Fecha]],S$4)</f>
        <v>5</v>
      </c>
      <c r="L182" s="21">
        <f ca="1">SUMIFS(historico_incidencia_concello[[Ajuste]:[Ajuste]],historico_incidencia_concello[[NOME]:[NOME]],$B182,historico_incidencia_concello[[Fecha]:[Fecha]],T$4)</f>
        <v>5</v>
      </c>
      <c r="M182" s="21">
        <f ca="1">SUMIFS(historico_incidencia_concello[[Ajuste]:[Ajuste]],historico_incidencia_concello[[NOME]:[NOME]],$B182,historico_incidencia_concello[[Fecha]:[Fecha]],U$4)</f>
        <v>5</v>
      </c>
      <c r="N182" s="21">
        <f t="shared" ca="1" si="28"/>
        <v>208</v>
      </c>
      <c r="O182" s="15">
        <f t="shared" ca="1" si="21"/>
        <v>79.681274900398407</v>
      </c>
      <c r="P182" s="15">
        <f t="shared" ca="1" si="22"/>
        <v>79.681274900398407</v>
      </c>
      <c r="Q182" s="15">
        <f t="shared" ca="1" si="23"/>
        <v>79.681274900398407</v>
      </c>
      <c r="R182" s="15">
        <f t="shared" ca="1" si="24"/>
        <v>79.681274900398407</v>
      </c>
      <c r="S182" s="15">
        <f t="shared" ca="1" si="25"/>
        <v>79.681274900398407</v>
      </c>
      <c r="T182" s="15">
        <f t="shared" ca="1" si="26"/>
        <v>79.681274900398407</v>
      </c>
      <c r="U182" s="15">
        <f t="shared" ca="1" si="26"/>
        <v>79.681274900398407</v>
      </c>
      <c r="V182" s="28">
        <f t="shared" ca="1" si="29"/>
        <v>1</v>
      </c>
    </row>
    <row r="183" spans="1:22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31">
        <f t="shared" ca="1" si="27"/>
        <v>230</v>
      </c>
      <c r="G183" s="21">
        <f ca="1">SUMIFS(historico_incidencia_concello[[Ajuste]:[Ajuste]],historico_incidencia_concello[[NOME]:[NOME]],$B183,historico_incidencia_concello[[Fecha]:[Fecha]],O$4)</f>
        <v>0</v>
      </c>
      <c r="H183" s="21">
        <f ca="1">SUMIFS(historico_incidencia_concello[[Ajuste]:[Ajuste]],historico_incidencia_concello[[NOME]:[NOME]],$B183,historico_incidencia_concello[[Fecha]:[Fecha]],P$4)</f>
        <v>0</v>
      </c>
      <c r="I183" s="21">
        <f ca="1">SUMIFS(historico_incidencia_concello[[Ajuste]:[Ajuste]],historico_incidencia_concello[[NOME]:[NOME]],$B183,historico_incidencia_concello[[Fecha]:[Fecha]],Q$4)</f>
        <v>0</v>
      </c>
      <c r="J183" s="21">
        <f ca="1">SUMIFS(historico_incidencia_concello[[Ajuste]:[Ajuste]],historico_incidencia_concello[[NOME]:[NOME]],$B183,historico_incidencia_concello[[Fecha]:[Fecha]],R$4)</f>
        <v>0</v>
      </c>
      <c r="K183" s="21">
        <f ca="1">SUMIFS(historico_incidencia_concello[[Ajuste]:[Ajuste]],historico_incidencia_concello[[NOME]:[NOME]],$B183,historico_incidencia_concello[[Fecha]:[Fecha]],S$4)</f>
        <v>0</v>
      </c>
      <c r="L183" s="21">
        <f ca="1">SUMIFS(historico_incidencia_concello[[Ajuste]:[Ajuste]],historico_incidencia_concello[[NOME]:[NOME]],$B183,historico_incidencia_concello[[Fecha]:[Fecha]],T$4)</f>
        <v>0</v>
      </c>
      <c r="M183" s="21">
        <f ca="1">SUMIFS(historico_incidencia_concello[[Ajuste]:[Ajuste]],historico_incidencia_concello[[NOME]:[NOME]],$B183,historico_incidencia_concello[[Fecha]:[Fecha]],U$4)</f>
        <v>0</v>
      </c>
      <c r="N183" s="21">
        <f t="shared" ca="1" si="28"/>
        <v>230</v>
      </c>
      <c r="O183" s="15">
        <f t="shared" ca="1" si="21"/>
        <v>0</v>
      </c>
      <c r="P183" s="15">
        <f t="shared" ca="1" si="22"/>
        <v>0</v>
      </c>
      <c r="Q183" s="15">
        <f t="shared" ca="1" si="23"/>
        <v>0</v>
      </c>
      <c r="R183" s="15">
        <f t="shared" ca="1" si="24"/>
        <v>0</v>
      </c>
      <c r="S183" s="15">
        <f t="shared" ca="1" si="25"/>
        <v>0</v>
      </c>
      <c r="T183" s="15">
        <f t="shared" ca="1" si="26"/>
        <v>0</v>
      </c>
      <c r="U183" s="15">
        <f t="shared" ca="1" si="26"/>
        <v>0</v>
      </c>
      <c r="V183" s="29">
        <f t="shared" ca="1" si="29"/>
        <v>0</v>
      </c>
    </row>
    <row r="184" spans="1:22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31">
        <f t="shared" ca="1" si="27"/>
        <v>102</v>
      </c>
      <c r="G184" s="21">
        <f ca="1">SUMIFS(historico_incidencia_concello[[Ajuste]:[Ajuste]],historico_incidencia_concello[[NOME]:[NOME]],$B184,historico_incidencia_concello[[Fecha]:[Fecha]],O$4)</f>
        <v>5</v>
      </c>
      <c r="H184" s="21">
        <f ca="1">SUMIFS(historico_incidencia_concello[[Ajuste]:[Ajuste]],historico_incidencia_concello[[NOME]:[NOME]],$B184,historico_incidencia_concello[[Fecha]:[Fecha]],P$4)</f>
        <v>5</v>
      </c>
      <c r="I184" s="21">
        <f ca="1">SUMIFS(historico_incidencia_concello[[Ajuste]:[Ajuste]],historico_incidencia_concello[[NOME]:[NOME]],$B184,historico_incidencia_concello[[Fecha]:[Fecha]],Q$4)</f>
        <v>5</v>
      </c>
      <c r="J184" s="21">
        <f ca="1">SUMIFS(historico_incidencia_concello[[Ajuste]:[Ajuste]],historico_incidencia_concello[[NOME]:[NOME]],$B184,historico_incidencia_concello[[Fecha]:[Fecha]],R$4)</f>
        <v>5</v>
      </c>
      <c r="K184" s="21">
        <f ca="1">SUMIFS(historico_incidencia_concello[[Ajuste]:[Ajuste]],historico_incidencia_concello[[NOME]:[NOME]],$B184,historico_incidencia_concello[[Fecha]:[Fecha]],S$4)</f>
        <v>5</v>
      </c>
      <c r="L184" s="21">
        <f ca="1">SUMIFS(historico_incidencia_concello[[Ajuste]:[Ajuste]],historico_incidencia_concello[[NOME]:[NOME]],$B184,historico_incidencia_concello[[Fecha]:[Fecha]],T$4)</f>
        <v>5</v>
      </c>
      <c r="M184" s="21">
        <f ca="1">SUMIFS(historico_incidencia_concello[[Ajuste]:[Ajuste]],historico_incidencia_concello[[NOME]:[NOME]],$B184,historico_incidencia_concello[[Fecha]:[Fecha]],U$4)</f>
        <v>5</v>
      </c>
      <c r="N184" s="21">
        <f t="shared" ca="1" si="28"/>
        <v>20</v>
      </c>
      <c r="O184" s="15">
        <f t="shared" ca="1" si="21"/>
        <v>580.72009291521488</v>
      </c>
      <c r="P184" s="15">
        <f t="shared" ca="1" si="22"/>
        <v>580.72009291521488</v>
      </c>
      <c r="Q184" s="15">
        <f t="shared" ca="1" si="23"/>
        <v>580.72009291521488</v>
      </c>
      <c r="R184" s="15">
        <f t="shared" ca="1" si="24"/>
        <v>580.72009291521488</v>
      </c>
      <c r="S184" s="15">
        <f t="shared" ca="1" si="25"/>
        <v>580.72009291521488</v>
      </c>
      <c r="T184" s="15">
        <f t="shared" ca="1" si="26"/>
        <v>580.72009291521488</v>
      </c>
      <c r="U184" s="15">
        <f t="shared" ca="1" si="26"/>
        <v>580.72009291521488</v>
      </c>
      <c r="V184" s="28">
        <f t="shared" ca="1" si="29"/>
        <v>1</v>
      </c>
    </row>
    <row r="185" spans="1:22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31">
        <f t="shared" ca="1" si="27"/>
        <v>230</v>
      </c>
      <c r="G185" s="21">
        <f ca="1">SUMIFS(historico_incidencia_concello[[Ajuste]:[Ajuste]],historico_incidencia_concello[[NOME]:[NOME]],$B185,historico_incidencia_concello[[Fecha]:[Fecha]],O$4)</f>
        <v>5</v>
      </c>
      <c r="H185" s="21">
        <f ca="1">SUMIFS(historico_incidencia_concello[[Ajuste]:[Ajuste]],historico_incidencia_concello[[NOME]:[NOME]],$B185,historico_incidencia_concello[[Fecha]:[Fecha]],P$4)</f>
        <v>5</v>
      </c>
      <c r="I185" s="21">
        <f ca="1">SUMIFS(historico_incidencia_concello[[Ajuste]:[Ajuste]],historico_incidencia_concello[[NOME]:[NOME]],$B185,historico_incidencia_concello[[Fecha]:[Fecha]],Q$4)</f>
        <v>5</v>
      </c>
      <c r="J185" s="21">
        <f ca="1">SUMIFS(historico_incidencia_concello[[Ajuste]:[Ajuste]],historico_incidencia_concello[[NOME]:[NOME]],$B185,historico_incidencia_concello[[Fecha]:[Fecha]],R$4)</f>
        <v>5</v>
      </c>
      <c r="K185" s="21">
        <f ca="1">SUMIFS(historico_incidencia_concello[[Ajuste]:[Ajuste]],historico_incidencia_concello[[NOME]:[NOME]],$B185,historico_incidencia_concello[[Fecha]:[Fecha]],S$4)</f>
        <v>0</v>
      </c>
      <c r="L185" s="21">
        <f ca="1">SUMIFS(historico_incidencia_concello[[Ajuste]:[Ajuste]],historico_incidencia_concello[[NOME]:[NOME]],$B185,historico_incidencia_concello[[Fecha]:[Fecha]],T$4)</f>
        <v>0</v>
      </c>
      <c r="M185" s="21">
        <f ca="1">SUMIFS(historico_incidencia_concello[[Ajuste]:[Ajuste]],historico_incidencia_concello[[NOME]:[NOME]],$B185,historico_incidencia_concello[[Fecha]:[Fecha]],U$4)</f>
        <v>0</v>
      </c>
      <c r="N185" s="21">
        <f t="shared" ca="1" si="28"/>
        <v>230</v>
      </c>
      <c r="O185" s="15">
        <f t="shared" ca="1" si="21"/>
        <v>425.1700680272109</v>
      </c>
      <c r="P185" s="15">
        <f t="shared" ca="1" si="22"/>
        <v>425.1700680272109</v>
      </c>
      <c r="Q185" s="15">
        <f t="shared" ca="1" si="23"/>
        <v>425.1700680272109</v>
      </c>
      <c r="R185" s="15">
        <f t="shared" ca="1" si="24"/>
        <v>425.1700680272109</v>
      </c>
      <c r="S185" s="15">
        <f t="shared" ca="1" si="25"/>
        <v>0</v>
      </c>
      <c r="T185" s="15">
        <f t="shared" ca="1" si="26"/>
        <v>0</v>
      </c>
      <c r="U185" s="15">
        <f t="shared" ca="1" si="26"/>
        <v>0</v>
      </c>
      <c r="V185" s="29">
        <f t="shared" ca="1" si="29"/>
        <v>0</v>
      </c>
    </row>
    <row r="186" spans="1:22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31">
        <f t="shared" ca="1" si="27"/>
        <v>230</v>
      </c>
      <c r="G186" s="21">
        <f ca="1">SUMIFS(historico_incidencia_concello[[Ajuste]:[Ajuste]],historico_incidencia_concello[[NOME]:[NOME]],$B186,historico_incidencia_concello[[Fecha]:[Fecha]],O$4)</f>
        <v>0</v>
      </c>
      <c r="H186" s="21">
        <f ca="1">SUMIFS(historico_incidencia_concello[[Ajuste]:[Ajuste]],historico_incidencia_concello[[NOME]:[NOME]],$B186,historico_incidencia_concello[[Fecha]:[Fecha]],P$4)</f>
        <v>0</v>
      </c>
      <c r="I186" s="21">
        <f ca="1">SUMIFS(historico_incidencia_concello[[Ajuste]:[Ajuste]],historico_incidencia_concello[[NOME]:[NOME]],$B186,historico_incidencia_concello[[Fecha]:[Fecha]],Q$4)</f>
        <v>0</v>
      </c>
      <c r="J186" s="21">
        <f ca="1">SUMIFS(historico_incidencia_concello[[Ajuste]:[Ajuste]],historico_incidencia_concello[[NOME]:[NOME]],$B186,historico_incidencia_concello[[Fecha]:[Fecha]],R$4)</f>
        <v>0</v>
      </c>
      <c r="K186" s="21">
        <f ca="1">SUMIFS(historico_incidencia_concello[[Ajuste]:[Ajuste]],historico_incidencia_concello[[NOME]:[NOME]],$B186,historico_incidencia_concello[[Fecha]:[Fecha]],S$4)</f>
        <v>0</v>
      </c>
      <c r="L186" s="21">
        <f ca="1">SUMIFS(historico_incidencia_concello[[Ajuste]:[Ajuste]],historico_incidencia_concello[[NOME]:[NOME]],$B186,historico_incidencia_concello[[Fecha]:[Fecha]],T$4)</f>
        <v>0</v>
      </c>
      <c r="M186" s="21">
        <f ca="1">SUMIFS(historico_incidencia_concello[[Ajuste]:[Ajuste]],historico_incidencia_concello[[NOME]:[NOME]],$B186,historico_incidencia_concello[[Fecha]:[Fecha]],U$4)</f>
        <v>0</v>
      </c>
      <c r="N186" s="21">
        <f t="shared" ca="1" si="28"/>
        <v>230</v>
      </c>
      <c r="O186" s="15">
        <f t="shared" ca="1" si="21"/>
        <v>0</v>
      </c>
      <c r="P186" s="15">
        <f t="shared" ca="1" si="22"/>
        <v>0</v>
      </c>
      <c r="Q186" s="15">
        <f t="shared" ca="1" si="23"/>
        <v>0</v>
      </c>
      <c r="R186" s="15">
        <f t="shared" ca="1" si="24"/>
        <v>0</v>
      </c>
      <c r="S186" s="15">
        <f t="shared" ca="1" si="25"/>
        <v>0</v>
      </c>
      <c r="T186" s="15">
        <f t="shared" ca="1" si="26"/>
        <v>0</v>
      </c>
      <c r="U186" s="15">
        <f t="shared" ca="1" si="26"/>
        <v>0</v>
      </c>
      <c r="V186" s="28">
        <f t="shared" ca="1" si="29"/>
        <v>0</v>
      </c>
    </row>
    <row r="187" spans="1:22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31">
        <f t="shared" ca="1" si="27"/>
        <v>230</v>
      </c>
      <c r="G187" s="21">
        <f ca="1">SUMIFS(historico_incidencia_concello[[Ajuste]:[Ajuste]],historico_incidencia_concello[[NOME]:[NOME]],$B187,historico_incidencia_concello[[Fecha]:[Fecha]],O$4)</f>
        <v>0</v>
      </c>
      <c r="H187" s="21">
        <f ca="1">SUMIFS(historico_incidencia_concello[[Ajuste]:[Ajuste]],historico_incidencia_concello[[NOME]:[NOME]],$B187,historico_incidencia_concello[[Fecha]:[Fecha]],P$4)</f>
        <v>0</v>
      </c>
      <c r="I187" s="21">
        <f ca="1">SUMIFS(historico_incidencia_concello[[Ajuste]:[Ajuste]],historico_incidencia_concello[[NOME]:[NOME]],$B187,historico_incidencia_concello[[Fecha]:[Fecha]],Q$4)</f>
        <v>0</v>
      </c>
      <c r="J187" s="21">
        <f ca="1">SUMIFS(historico_incidencia_concello[[Ajuste]:[Ajuste]],historico_incidencia_concello[[NOME]:[NOME]],$B187,historico_incidencia_concello[[Fecha]:[Fecha]],R$4)</f>
        <v>0</v>
      </c>
      <c r="K187" s="21">
        <f ca="1">SUMIFS(historico_incidencia_concello[[Ajuste]:[Ajuste]],historico_incidencia_concello[[NOME]:[NOME]],$B187,historico_incidencia_concello[[Fecha]:[Fecha]],S$4)</f>
        <v>0</v>
      </c>
      <c r="L187" s="21">
        <f ca="1">SUMIFS(historico_incidencia_concello[[Ajuste]:[Ajuste]],historico_incidencia_concello[[NOME]:[NOME]],$B187,historico_incidencia_concello[[Fecha]:[Fecha]],T$4)</f>
        <v>0</v>
      </c>
      <c r="M187" s="21">
        <f ca="1">SUMIFS(historico_incidencia_concello[[Ajuste]:[Ajuste]],historico_incidencia_concello[[NOME]:[NOME]],$B187,historico_incidencia_concello[[Fecha]:[Fecha]],U$4)</f>
        <v>0</v>
      </c>
      <c r="N187" s="21">
        <f t="shared" ca="1" si="28"/>
        <v>230</v>
      </c>
      <c r="O187" s="15">
        <f t="shared" ca="1" si="21"/>
        <v>0</v>
      </c>
      <c r="P187" s="15">
        <f t="shared" ca="1" si="22"/>
        <v>0</v>
      </c>
      <c r="Q187" s="15">
        <f t="shared" ca="1" si="23"/>
        <v>0</v>
      </c>
      <c r="R187" s="15">
        <f t="shared" ca="1" si="24"/>
        <v>0</v>
      </c>
      <c r="S187" s="15">
        <f t="shared" ca="1" si="25"/>
        <v>0</v>
      </c>
      <c r="T187" s="15">
        <f t="shared" ca="1" si="26"/>
        <v>0</v>
      </c>
      <c r="U187" s="15">
        <f t="shared" ca="1" si="26"/>
        <v>0</v>
      </c>
      <c r="V187" s="29">
        <f t="shared" ca="1" si="29"/>
        <v>0</v>
      </c>
    </row>
    <row r="188" spans="1:22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31">
        <f t="shared" ca="1" si="27"/>
        <v>102</v>
      </c>
      <c r="G188" s="21">
        <f ca="1">SUMIFS(historico_incidencia_concello[[Ajuste]:[Ajuste]],historico_incidencia_concello[[NOME]:[NOME]],$B188,historico_incidencia_concello[[Fecha]:[Fecha]],O$4)</f>
        <v>5</v>
      </c>
      <c r="H188" s="21">
        <f ca="1">SUMIFS(historico_incidencia_concello[[Ajuste]:[Ajuste]],historico_incidencia_concello[[NOME]:[NOME]],$B188,historico_incidencia_concello[[Fecha]:[Fecha]],P$4)</f>
        <v>5</v>
      </c>
      <c r="I188" s="21">
        <f ca="1">SUMIFS(historico_incidencia_concello[[Ajuste]:[Ajuste]],historico_incidencia_concello[[NOME]:[NOME]],$B188,historico_incidencia_concello[[Fecha]:[Fecha]],Q$4)</f>
        <v>5</v>
      </c>
      <c r="J188" s="21">
        <f ca="1">SUMIFS(historico_incidencia_concello[[Ajuste]:[Ajuste]],historico_incidencia_concello[[NOME]:[NOME]],$B188,historico_incidencia_concello[[Fecha]:[Fecha]],R$4)</f>
        <v>5</v>
      </c>
      <c r="K188" s="21">
        <f ca="1">SUMIFS(historico_incidencia_concello[[Ajuste]:[Ajuste]],historico_incidencia_concello[[NOME]:[NOME]],$B188,historico_incidencia_concello[[Fecha]:[Fecha]],S$4)</f>
        <v>5</v>
      </c>
      <c r="L188" s="21">
        <f ca="1">SUMIFS(historico_incidencia_concello[[Ajuste]:[Ajuste]],historico_incidencia_concello[[NOME]:[NOME]],$B188,historico_incidencia_concello[[Fecha]:[Fecha]],T$4)</f>
        <v>5</v>
      </c>
      <c r="M188" s="21">
        <f ca="1">SUMIFS(historico_incidencia_concello[[Ajuste]:[Ajuste]],historico_incidencia_concello[[NOME]:[NOME]],$B188,historico_incidencia_concello[[Fecha]:[Fecha]],U$4)</f>
        <v>5</v>
      </c>
      <c r="N188" s="21">
        <f t="shared" ca="1" si="28"/>
        <v>18</v>
      </c>
      <c r="O188" s="15">
        <f t="shared" ca="1" si="21"/>
        <v>613.49693251533745</v>
      </c>
      <c r="P188" s="15">
        <f t="shared" ca="1" si="22"/>
        <v>613.49693251533745</v>
      </c>
      <c r="Q188" s="15">
        <f t="shared" ca="1" si="23"/>
        <v>613.49693251533745</v>
      </c>
      <c r="R188" s="15">
        <f t="shared" ca="1" si="24"/>
        <v>613.49693251533745</v>
      </c>
      <c r="S188" s="15">
        <f t="shared" ca="1" si="25"/>
        <v>613.49693251533745</v>
      </c>
      <c r="T188" s="15">
        <f t="shared" ca="1" si="26"/>
        <v>613.49693251533745</v>
      </c>
      <c r="U188" s="15">
        <f t="shared" ca="1" si="26"/>
        <v>613.49693251533745</v>
      </c>
      <c r="V188" s="28">
        <f t="shared" ca="1" si="29"/>
        <v>1.0000000000000002</v>
      </c>
    </row>
    <row r="189" spans="1:22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31">
        <f t="shared" ca="1" si="27"/>
        <v>230</v>
      </c>
      <c r="G189" s="21">
        <f ca="1">SUMIFS(historico_incidencia_concello[[Ajuste]:[Ajuste]],historico_incidencia_concello[[NOME]:[NOME]],$B189,historico_incidencia_concello[[Fecha]:[Fecha]],O$4)</f>
        <v>0</v>
      </c>
      <c r="H189" s="21">
        <f ca="1">SUMIFS(historico_incidencia_concello[[Ajuste]:[Ajuste]],historico_incidencia_concello[[NOME]:[NOME]],$B189,historico_incidencia_concello[[Fecha]:[Fecha]],P$4)</f>
        <v>0</v>
      </c>
      <c r="I189" s="21">
        <f ca="1">SUMIFS(historico_incidencia_concello[[Ajuste]:[Ajuste]],historico_incidencia_concello[[NOME]:[NOME]],$B189,historico_incidencia_concello[[Fecha]:[Fecha]],Q$4)</f>
        <v>0</v>
      </c>
      <c r="J189" s="21">
        <f ca="1">SUMIFS(historico_incidencia_concello[[Ajuste]:[Ajuste]],historico_incidencia_concello[[NOME]:[NOME]],$B189,historico_incidencia_concello[[Fecha]:[Fecha]],R$4)</f>
        <v>0</v>
      </c>
      <c r="K189" s="21">
        <f ca="1">SUMIFS(historico_incidencia_concello[[Ajuste]:[Ajuste]],historico_incidencia_concello[[NOME]:[NOME]],$B189,historico_incidencia_concello[[Fecha]:[Fecha]],S$4)</f>
        <v>0</v>
      </c>
      <c r="L189" s="21">
        <f ca="1">SUMIFS(historico_incidencia_concello[[Ajuste]:[Ajuste]],historico_incidencia_concello[[NOME]:[NOME]],$B189,historico_incidencia_concello[[Fecha]:[Fecha]],T$4)</f>
        <v>0</v>
      </c>
      <c r="M189" s="21">
        <f ca="1">SUMIFS(historico_incidencia_concello[[Ajuste]:[Ajuste]],historico_incidencia_concello[[NOME]:[NOME]],$B189,historico_incidencia_concello[[Fecha]:[Fecha]],U$4)</f>
        <v>0</v>
      </c>
      <c r="N189" s="21">
        <f t="shared" ca="1" si="28"/>
        <v>230</v>
      </c>
      <c r="O189" s="15">
        <f t="shared" ca="1" si="21"/>
        <v>0</v>
      </c>
      <c r="P189" s="15">
        <f t="shared" ca="1" si="22"/>
        <v>0</v>
      </c>
      <c r="Q189" s="15">
        <f t="shared" ca="1" si="23"/>
        <v>0</v>
      </c>
      <c r="R189" s="15">
        <f t="shared" ca="1" si="24"/>
        <v>0</v>
      </c>
      <c r="S189" s="15">
        <f t="shared" ca="1" si="25"/>
        <v>0</v>
      </c>
      <c r="T189" s="15">
        <f t="shared" ca="1" si="26"/>
        <v>0</v>
      </c>
      <c r="U189" s="15">
        <f t="shared" ca="1" si="26"/>
        <v>0</v>
      </c>
      <c r="V189" s="29">
        <f t="shared" ca="1" si="29"/>
        <v>0</v>
      </c>
    </row>
    <row r="190" spans="1:22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31">
        <f t="shared" ca="1" si="27"/>
        <v>230</v>
      </c>
      <c r="G190" s="21">
        <f ca="1">SUMIFS(historico_incidencia_concello[[Ajuste]:[Ajuste]],historico_incidencia_concello[[NOME]:[NOME]],$B190,historico_incidencia_concello[[Fecha]:[Fecha]],O$4)</f>
        <v>0</v>
      </c>
      <c r="H190" s="21">
        <f ca="1">SUMIFS(historico_incidencia_concello[[Ajuste]:[Ajuste]],historico_incidencia_concello[[NOME]:[NOME]],$B190,historico_incidencia_concello[[Fecha]:[Fecha]],P$4)</f>
        <v>0</v>
      </c>
      <c r="I190" s="21">
        <f ca="1">SUMIFS(historico_incidencia_concello[[Ajuste]:[Ajuste]],historico_incidencia_concello[[NOME]:[NOME]],$B190,historico_incidencia_concello[[Fecha]:[Fecha]],Q$4)</f>
        <v>0</v>
      </c>
      <c r="J190" s="21">
        <f ca="1">SUMIFS(historico_incidencia_concello[[Ajuste]:[Ajuste]],historico_incidencia_concello[[NOME]:[NOME]],$B190,historico_incidencia_concello[[Fecha]:[Fecha]],R$4)</f>
        <v>0</v>
      </c>
      <c r="K190" s="21">
        <f ca="1">SUMIFS(historico_incidencia_concello[[Ajuste]:[Ajuste]],historico_incidencia_concello[[NOME]:[NOME]],$B190,historico_incidencia_concello[[Fecha]:[Fecha]],S$4)</f>
        <v>0</v>
      </c>
      <c r="L190" s="21">
        <f ca="1">SUMIFS(historico_incidencia_concello[[Ajuste]:[Ajuste]],historico_incidencia_concello[[NOME]:[NOME]],$B190,historico_incidencia_concello[[Fecha]:[Fecha]],T$4)</f>
        <v>0</v>
      </c>
      <c r="M190" s="21">
        <f ca="1">SUMIFS(historico_incidencia_concello[[Ajuste]:[Ajuste]],historico_incidencia_concello[[NOME]:[NOME]],$B190,historico_incidencia_concello[[Fecha]:[Fecha]],U$4)</f>
        <v>0</v>
      </c>
      <c r="N190" s="21">
        <f t="shared" ca="1" si="28"/>
        <v>230</v>
      </c>
      <c r="O190" s="15">
        <f t="shared" ca="1" si="21"/>
        <v>0</v>
      </c>
      <c r="P190" s="15">
        <f t="shared" ca="1" si="22"/>
        <v>0</v>
      </c>
      <c r="Q190" s="15">
        <f t="shared" ca="1" si="23"/>
        <v>0</v>
      </c>
      <c r="R190" s="15">
        <f t="shared" ca="1" si="24"/>
        <v>0</v>
      </c>
      <c r="S190" s="15">
        <f t="shared" ca="1" si="25"/>
        <v>0</v>
      </c>
      <c r="T190" s="15">
        <f t="shared" ca="1" si="26"/>
        <v>0</v>
      </c>
      <c r="U190" s="15">
        <f t="shared" ca="1" si="26"/>
        <v>0</v>
      </c>
      <c r="V190" s="28">
        <f t="shared" ca="1" si="29"/>
        <v>0</v>
      </c>
    </row>
    <row r="191" spans="1:22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31">
        <f t="shared" ca="1" si="27"/>
        <v>230</v>
      </c>
      <c r="G191" s="21">
        <f ca="1">SUMIFS(historico_incidencia_concello[[Ajuste]:[Ajuste]],historico_incidencia_concello[[NOME]:[NOME]],$B191,historico_incidencia_concello[[Fecha]:[Fecha]],O$4)</f>
        <v>5</v>
      </c>
      <c r="H191" s="21">
        <f ca="1">SUMIFS(historico_incidencia_concello[[Ajuste]:[Ajuste]],historico_incidencia_concello[[NOME]:[NOME]],$B191,historico_incidencia_concello[[Fecha]:[Fecha]],P$4)</f>
        <v>5</v>
      </c>
      <c r="I191" s="21">
        <f ca="1">SUMIFS(historico_incidencia_concello[[Ajuste]:[Ajuste]],historico_incidencia_concello[[NOME]:[NOME]],$B191,historico_incidencia_concello[[Fecha]:[Fecha]],Q$4)</f>
        <v>0</v>
      </c>
      <c r="J191" s="21">
        <f ca="1">SUMIFS(historico_incidencia_concello[[Ajuste]:[Ajuste]],historico_incidencia_concello[[NOME]:[NOME]],$B191,historico_incidencia_concello[[Fecha]:[Fecha]],R$4)</f>
        <v>0</v>
      </c>
      <c r="K191" s="21">
        <f ca="1">SUMIFS(historico_incidencia_concello[[Ajuste]:[Ajuste]],historico_incidencia_concello[[NOME]:[NOME]],$B191,historico_incidencia_concello[[Fecha]:[Fecha]],S$4)</f>
        <v>0</v>
      </c>
      <c r="L191" s="21">
        <f ca="1">SUMIFS(historico_incidencia_concello[[Ajuste]:[Ajuste]],historico_incidencia_concello[[NOME]:[NOME]],$B191,historico_incidencia_concello[[Fecha]:[Fecha]],T$4)</f>
        <v>0</v>
      </c>
      <c r="M191" s="21">
        <f ca="1">SUMIFS(historico_incidencia_concello[[Ajuste]:[Ajuste]],historico_incidencia_concello[[NOME]:[NOME]],$B191,historico_incidencia_concello[[Fecha]:[Fecha]],U$4)</f>
        <v>0</v>
      </c>
      <c r="N191" s="21">
        <f t="shared" ca="1" si="28"/>
        <v>230</v>
      </c>
      <c r="O191" s="15">
        <f t="shared" ca="1" si="21"/>
        <v>394.94470774091627</v>
      </c>
      <c r="P191" s="15">
        <f t="shared" ca="1" si="22"/>
        <v>394.94470774091627</v>
      </c>
      <c r="Q191" s="15">
        <f t="shared" ca="1" si="23"/>
        <v>0</v>
      </c>
      <c r="R191" s="15">
        <f t="shared" ca="1" si="24"/>
        <v>0</v>
      </c>
      <c r="S191" s="15">
        <f t="shared" ca="1" si="25"/>
        <v>0</v>
      </c>
      <c r="T191" s="15">
        <f t="shared" ca="1" si="26"/>
        <v>0</v>
      </c>
      <c r="U191" s="15">
        <f t="shared" ca="1" si="26"/>
        <v>0</v>
      </c>
      <c r="V191" s="29">
        <f t="shared" ca="1" si="29"/>
        <v>0</v>
      </c>
    </row>
    <row r="192" spans="1:22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31">
        <f t="shared" ca="1" si="27"/>
        <v>230</v>
      </c>
      <c r="G192" s="21">
        <f ca="1">SUMIFS(historico_incidencia_concello[[Ajuste]:[Ajuste]],historico_incidencia_concello[[NOME]:[NOME]],$B192,historico_incidencia_concello[[Fecha]:[Fecha]],O$4)</f>
        <v>5</v>
      </c>
      <c r="H192" s="21">
        <f ca="1">SUMIFS(historico_incidencia_concello[[Ajuste]:[Ajuste]],historico_incidencia_concello[[NOME]:[NOME]],$B192,historico_incidencia_concello[[Fecha]:[Fecha]],P$4)</f>
        <v>0</v>
      </c>
      <c r="I192" s="21">
        <f ca="1">SUMIFS(historico_incidencia_concello[[Ajuste]:[Ajuste]],historico_incidencia_concello[[NOME]:[NOME]],$B192,historico_incidencia_concello[[Fecha]:[Fecha]],Q$4)</f>
        <v>0</v>
      </c>
      <c r="J192" s="21">
        <f ca="1">SUMIFS(historico_incidencia_concello[[Ajuste]:[Ajuste]],historico_incidencia_concello[[NOME]:[NOME]],$B192,historico_incidencia_concello[[Fecha]:[Fecha]],R$4)</f>
        <v>0</v>
      </c>
      <c r="K192" s="21">
        <f ca="1">SUMIFS(historico_incidencia_concello[[Ajuste]:[Ajuste]],historico_incidencia_concello[[NOME]:[NOME]],$B192,historico_incidencia_concello[[Fecha]:[Fecha]],S$4)</f>
        <v>0</v>
      </c>
      <c r="L192" s="21">
        <f ca="1">SUMIFS(historico_incidencia_concello[[Ajuste]:[Ajuste]],historico_incidencia_concello[[NOME]:[NOME]],$B192,historico_incidencia_concello[[Fecha]:[Fecha]],T$4)</f>
        <v>0</v>
      </c>
      <c r="M192" s="21">
        <f ca="1">SUMIFS(historico_incidencia_concello[[Ajuste]:[Ajuste]],historico_incidencia_concello[[NOME]:[NOME]],$B192,historico_incidencia_concello[[Fecha]:[Fecha]],U$4)</f>
        <v>0</v>
      </c>
      <c r="N192" s="21">
        <f t="shared" ca="1" si="28"/>
        <v>230</v>
      </c>
      <c r="O192" s="15">
        <f t="shared" ca="1" si="21"/>
        <v>315.65656565656565</v>
      </c>
      <c r="P192" s="15">
        <f t="shared" ca="1" si="22"/>
        <v>0</v>
      </c>
      <c r="Q192" s="15">
        <f t="shared" ca="1" si="23"/>
        <v>0</v>
      </c>
      <c r="R192" s="15">
        <f t="shared" ca="1" si="24"/>
        <v>0</v>
      </c>
      <c r="S192" s="15">
        <f t="shared" ca="1" si="25"/>
        <v>0</v>
      </c>
      <c r="T192" s="15">
        <f t="shared" ca="1" si="26"/>
        <v>0</v>
      </c>
      <c r="U192" s="15">
        <f t="shared" ca="1" si="26"/>
        <v>0</v>
      </c>
      <c r="V192" s="28">
        <f t="shared" ca="1" si="29"/>
        <v>0</v>
      </c>
    </row>
    <row r="193" spans="1:22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31">
        <f t="shared" ca="1" si="27"/>
        <v>102</v>
      </c>
      <c r="G193" s="21">
        <f ca="1">SUMIFS(historico_incidencia_concello[[Ajuste]:[Ajuste]],historico_incidencia_concello[[NOME]:[NOME]],$B193,historico_incidencia_concello[[Fecha]:[Fecha]],O$4)</f>
        <v>19</v>
      </c>
      <c r="H193" s="21">
        <f ca="1">SUMIFS(historico_incidencia_concello[[Ajuste]:[Ajuste]],historico_incidencia_concello[[NOME]:[NOME]],$B193,historico_incidencia_concello[[Fecha]:[Fecha]],P$4)</f>
        <v>15</v>
      </c>
      <c r="I193" s="21">
        <f ca="1">SUMIFS(historico_incidencia_concello[[Ajuste]:[Ajuste]],historico_incidencia_concello[[NOME]:[NOME]],$B193,historico_incidencia_concello[[Fecha]:[Fecha]],Q$4)</f>
        <v>14</v>
      </c>
      <c r="J193" s="21">
        <f ca="1">SUMIFS(historico_incidencia_concello[[Ajuste]:[Ajuste]],historico_incidencia_concello[[NOME]:[NOME]],$B193,historico_incidencia_concello[[Fecha]:[Fecha]],R$4)</f>
        <v>11</v>
      </c>
      <c r="K193" s="21">
        <f ca="1">SUMIFS(historico_incidencia_concello[[Ajuste]:[Ajuste]],historico_incidencia_concello[[NOME]:[NOME]],$B193,historico_incidencia_concello[[Fecha]:[Fecha]],S$4)</f>
        <v>5</v>
      </c>
      <c r="L193" s="21">
        <f ca="1">SUMIFS(historico_incidencia_concello[[Ajuste]:[Ajuste]],historico_incidencia_concello[[NOME]:[NOME]],$B193,historico_incidencia_concello[[Fecha]:[Fecha]],T$4)</f>
        <v>5</v>
      </c>
      <c r="M193" s="21">
        <f ca="1">SUMIFS(historico_incidencia_concello[[Ajuste]:[Ajuste]],historico_incidencia_concello[[NOME]:[NOME]],$B193,historico_incidencia_concello[[Fecha]:[Fecha]],U$4)</f>
        <v>5</v>
      </c>
      <c r="N193" s="21">
        <f t="shared" ca="1" si="28"/>
        <v>190</v>
      </c>
      <c r="O193" s="15">
        <f t="shared" ca="1" si="21"/>
        <v>378.18471337579615</v>
      </c>
      <c r="P193" s="15">
        <f t="shared" ca="1" si="22"/>
        <v>298.56687898089172</v>
      </c>
      <c r="Q193" s="15">
        <f t="shared" ca="1" si="23"/>
        <v>278.66242038216558</v>
      </c>
      <c r="R193" s="15">
        <f t="shared" ca="1" si="24"/>
        <v>218.94904458598725</v>
      </c>
      <c r="S193" s="15">
        <f t="shared" ca="1" si="25"/>
        <v>99.522292993630572</v>
      </c>
      <c r="T193" s="15">
        <f t="shared" ca="1" si="26"/>
        <v>99.522292993630572</v>
      </c>
      <c r="U193" s="15">
        <f t="shared" ca="1" si="26"/>
        <v>99.522292993630572</v>
      </c>
      <c r="V193" s="29">
        <f t="shared" ca="1" si="29"/>
        <v>0.47297297297297297</v>
      </c>
    </row>
    <row r="194" spans="1:22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31">
        <f t="shared" ca="1" si="27"/>
        <v>102</v>
      </c>
      <c r="G194" s="21">
        <f ca="1">SUMIFS(historico_incidencia_concello[[Ajuste]:[Ajuste]],historico_incidencia_concello[[NOME]:[NOME]],$B194,historico_incidencia_concello[[Fecha]:[Fecha]],O$4)</f>
        <v>5</v>
      </c>
      <c r="H194" s="21">
        <f ca="1">SUMIFS(historico_incidencia_concello[[Ajuste]:[Ajuste]],historico_incidencia_concello[[NOME]:[NOME]],$B194,historico_incidencia_concello[[Fecha]:[Fecha]],P$4)</f>
        <v>5</v>
      </c>
      <c r="I194" s="21">
        <f ca="1">SUMIFS(historico_incidencia_concello[[Ajuste]:[Ajuste]],historico_incidencia_concello[[NOME]:[NOME]],$B194,historico_incidencia_concello[[Fecha]:[Fecha]],Q$4)</f>
        <v>5</v>
      </c>
      <c r="J194" s="21">
        <f ca="1">SUMIFS(historico_incidencia_concello[[Ajuste]:[Ajuste]],historico_incidencia_concello[[NOME]:[NOME]],$B194,historico_incidencia_concello[[Fecha]:[Fecha]],R$4)</f>
        <v>5</v>
      </c>
      <c r="K194" s="21">
        <f ca="1">SUMIFS(historico_incidencia_concello[[Ajuste]:[Ajuste]],historico_incidencia_concello[[NOME]:[NOME]],$B194,historico_incidencia_concello[[Fecha]:[Fecha]],S$4)</f>
        <v>5</v>
      </c>
      <c r="L194" s="21">
        <f ca="1">SUMIFS(historico_incidencia_concello[[Ajuste]:[Ajuste]],historico_incidencia_concello[[NOME]:[NOME]],$B194,historico_incidencia_concello[[Fecha]:[Fecha]],T$4)</f>
        <v>5</v>
      </c>
      <c r="M194" s="21">
        <f ca="1">SUMIFS(historico_incidencia_concello[[Ajuste]:[Ajuste]],historico_incidencia_concello[[NOME]:[NOME]],$B194,historico_incidencia_concello[[Fecha]:[Fecha]],U$4)</f>
        <v>5</v>
      </c>
      <c r="N194" s="21">
        <f t="shared" ca="1" si="28"/>
        <v>57</v>
      </c>
      <c r="O194" s="15">
        <f t="shared" ca="1" si="21"/>
        <v>329.81530343007915</v>
      </c>
      <c r="P194" s="15">
        <f t="shared" ca="1" si="22"/>
        <v>329.81530343007915</v>
      </c>
      <c r="Q194" s="15">
        <f t="shared" ca="1" si="23"/>
        <v>329.81530343007915</v>
      </c>
      <c r="R194" s="15">
        <f t="shared" ca="1" si="24"/>
        <v>329.81530343007915</v>
      </c>
      <c r="S194" s="15">
        <f t="shared" ca="1" si="25"/>
        <v>329.81530343007915</v>
      </c>
      <c r="T194" s="15">
        <f t="shared" ca="1" si="26"/>
        <v>329.81530343007915</v>
      </c>
      <c r="U194" s="15">
        <f t="shared" ca="1" si="26"/>
        <v>329.81530343007915</v>
      </c>
      <c r="V194" s="28">
        <f t="shared" ca="1" si="29"/>
        <v>1</v>
      </c>
    </row>
    <row r="195" spans="1:22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31">
        <f t="shared" ca="1" si="27"/>
        <v>81</v>
      </c>
      <c r="G195" s="21">
        <f ca="1">SUMIFS(historico_incidencia_concello[[Ajuste]:[Ajuste]],historico_incidencia_concello[[NOME]:[NOME]],$B195,historico_incidencia_concello[[Fecha]:[Fecha]],O$4)</f>
        <v>28</v>
      </c>
      <c r="H195" s="21">
        <f ca="1">SUMIFS(historico_incidencia_concello[[Ajuste]:[Ajuste]],historico_incidencia_concello[[NOME]:[NOME]],$B195,historico_incidencia_concello[[Fecha]:[Fecha]],P$4)</f>
        <v>25</v>
      </c>
      <c r="I195" s="21">
        <f ca="1">SUMIFS(historico_incidencia_concello[[Ajuste]:[Ajuste]],historico_incidencia_concello[[NOME]:[NOME]],$B195,historico_incidencia_concello[[Fecha]:[Fecha]],Q$4)</f>
        <v>18</v>
      </c>
      <c r="J195" s="21">
        <f ca="1">SUMIFS(historico_incidencia_concello[[Ajuste]:[Ajuste]],historico_incidencia_concello[[NOME]:[NOME]],$B195,historico_incidencia_concello[[Fecha]:[Fecha]],R$4)</f>
        <v>18</v>
      </c>
      <c r="K195" s="21">
        <f ca="1">SUMIFS(historico_incidencia_concello[[Ajuste]:[Ajuste]],historico_incidencia_concello[[NOME]:[NOME]],$B195,historico_incidencia_concello[[Fecha]:[Fecha]],S$4)</f>
        <v>16</v>
      </c>
      <c r="L195" s="21">
        <f ca="1">SUMIFS(historico_incidencia_concello[[Ajuste]:[Ajuste]],historico_incidencia_concello[[NOME]:[NOME]],$B195,historico_incidencia_concello[[Fecha]:[Fecha]],T$4)</f>
        <v>15</v>
      </c>
      <c r="M195" s="21">
        <f ca="1">SUMIFS(historico_incidencia_concello[[Ajuste]:[Ajuste]],historico_incidencia_concello[[NOME]:[NOME]],$B195,historico_incidencia_concello[[Fecha]:[Fecha]],U$4)</f>
        <v>14</v>
      </c>
      <c r="N195" s="21">
        <f t="shared" ca="1" si="28"/>
        <v>60</v>
      </c>
      <c r="O195" s="15">
        <f t="shared" ca="1" si="21"/>
        <v>649.04960593416786</v>
      </c>
      <c r="P195" s="15">
        <f t="shared" ca="1" si="22"/>
        <v>579.50857672693553</v>
      </c>
      <c r="Q195" s="15">
        <f t="shared" ca="1" si="23"/>
        <v>417.24617524339362</v>
      </c>
      <c r="R195" s="15">
        <f t="shared" ca="1" si="24"/>
        <v>417.24617524339362</v>
      </c>
      <c r="S195" s="15">
        <f t="shared" ca="1" si="25"/>
        <v>370.88548910523878</v>
      </c>
      <c r="T195" s="15">
        <f t="shared" ca="1" si="26"/>
        <v>347.70514603616135</v>
      </c>
      <c r="U195" s="15">
        <f t="shared" ca="1" si="26"/>
        <v>324.52480296708393</v>
      </c>
      <c r="V195" s="29">
        <f t="shared" ca="1" si="29"/>
        <v>0.73134328358208955</v>
      </c>
    </row>
    <row r="196" spans="1:22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31">
        <f t="shared" ca="1" si="27"/>
        <v>230</v>
      </c>
      <c r="G196" s="21">
        <f ca="1">SUMIFS(historico_incidencia_concello[[Ajuste]:[Ajuste]],historico_incidencia_concello[[NOME]:[NOME]],$B196,historico_incidencia_concello[[Fecha]:[Fecha]],O$4)</f>
        <v>5</v>
      </c>
      <c r="H196" s="21">
        <f ca="1">SUMIFS(historico_incidencia_concello[[Ajuste]:[Ajuste]],historico_incidencia_concello[[NOME]:[NOME]],$B196,historico_incidencia_concello[[Fecha]:[Fecha]],P$4)</f>
        <v>5</v>
      </c>
      <c r="I196" s="21">
        <f ca="1">SUMIFS(historico_incidencia_concello[[Ajuste]:[Ajuste]],historico_incidencia_concello[[NOME]:[NOME]],$B196,historico_incidencia_concello[[Fecha]:[Fecha]],Q$4)</f>
        <v>5</v>
      </c>
      <c r="J196" s="21">
        <f ca="1">SUMIFS(historico_incidencia_concello[[Ajuste]:[Ajuste]],historico_incidencia_concello[[NOME]:[NOME]],$B196,historico_incidencia_concello[[Fecha]:[Fecha]],R$4)</f>
        <v>5</v>
      </c>
      <c r="K196" s="21">
        <f ca="1">SUMIFS(historico_incidencia_concello[[Ajuste]:[Ajuste]],historico_incidencia_concello[[NOME]:[NOME]],$B196,historico_incidencia_concello[[Fecha]:[Fecha]],S$4)</f>
        <v>5</v>
      </c>
      <c r="L196" s="21">
        <f ca="1">SUMIFS(historico_incidencia_concello[[Ajuste]:[Ajuste]],historico_incidencia_concello[[NOME]:[NOME]],$B196,historico_incidencia_concello[[Fecha]:[Fecha]],T$4)</f>
        <v>5</v>
      </c>
      <c r="M196" s="21">
        <f ca="1">SUMIFS(historico_incidencia_concello[[Ajuste]:[Ajuste]],historico_incidencia_concello[[NOME]:[NOME]],$B196,historico_incidencia_concello[[Fecha]:[Fecha]],U$4)</f>
        <v>0</v>
      </c>
      <c r="N196" s="21">
        <f t="shared" ca="1" si="28"/>
        <v>230</v>
      </c>
      <c r="O196" s="15">
        <f t="shared" ca="1" si="21"/>
        <v>358.93754486719308</v>
      </c>
      <c r="P196" s="15">
        <f t="shared" ca="1" si="22"/>
        <v>358.93754486719308</v>
      </c>
      <c r="Q196" s="15">
        <f t="shared" ca="1" si="23"/>
        <v>358.93754486719308</v>
      </c>
      <c r="R196" s="15">
        <f t="shared" ca="1" si="24"/>
        <v>358.93754486719308</v>
      </c>
      <c r="S196" s="15">
        <f t="shared" ca="1" si="25"/>
        <v>358.93754486719308</v>
      </c>
      <c r="T196" s="15">
        <f t="shared" ca="1" si="26"/>
        <v>358.93754486719308</v>
      </c>
      <c r="U196" s="15">
        <f t="shared" ca="1" si="26"/>
        <v>0</v>
      </c>
      <c r="V196" s="28">
        <f t="shared" ca="1" si="29"/>
        <v>0</v>
      </c>
    </row>
    <row r="197" spans="1:22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31">
        <f t="shared" ca="1" si="27"/>
        <v>230</v>
      </c>
      <c r="G197" s="21">
        <f ca="1">SUMIFS(historico_incidencia_concello[[Ajuste]:[Ajuste]],historico_incidencia_concello[[NOME]:[NOME]],$B197,historico_incidencia_concello[[Fecha]:[Fecha]],O$4)</f>
        <v>0</v>
      </c>
      <c r="H197" s="21">
        <f ca="1">SUMIFS(historico_incidencia_concello[[Ajuste]:[Ajuste]],historico_incidencia_concello[[NOME]:[NOME]],$B197,historico_incidencia_concello[[Fecha]:[Fecha]],P$4)</f>
        <v>0</v>
      </c>
      <c r="I197" s="21">
        <f ca="1">SUMIFS(historico_incidencia_concello[[Ajuste]:[Ajuste]],historico_incidencia_concello[[NOME]:[NOME]],$B197,historico_incidencia_concello[[Fecha]:[Fecha]],Q$4)</f>
        <v>0</v>
      </c>
      <c r="J197" s="21">
        <f ca="1">SUMIFS(historico_incidencia_concello[[Ajuste]:[Ajuste]],historico_incidencia_concello[[NOME]:[NOME]],$B197,historico_incidencia_concello[[Fecha]:[Fecha]],R$4)</f>
        <v>0</v>
      </c>
      <c r="K197" s="21">
        <f ca="1">SUMIFS(historico_incidencia_concello[[Ajuste]:[Ajuste]],historico_incidencia_concello[[NOME]:[NOME]],$B197,historico_incidencia_concello[[Fecha]:[Fecha]],S$4)</f>
        <v>0</v>
      </c>
      <c r="L197" s="21">
        <f ca="1">SUMIFS(historico_incidencia_concello[[Ajuste]:[Ajuste]],historico_incidencia_concello[[NOME]:[NOME]],$B197,historico_incidencia_concello[[Fecha]:[Fecha]],T$4)</f>
        <v>0</v>
      </c>
      <c r="M197" s="21">
        <f ca="1">SUMIFS(historico_incidencia_concello[[Ajuste]:[Ajuste]],historico_incidencia_concello[[NOME]:[NOME]],$B197,historico_incidencia_concello[[Fecha]:[Fecha]],U$4)</f>
        <v>0</v>
      </c>
      <c r="N197" s="21">
        <f t="shared" ca="1" si="28"/>
        <v>230</v>
      </c>
      <c r="O197" s="15">
        <f t="shared" ref="O197:O260" ca="1" si="30">(100000*G197)/$E197</f>
        <v>0</v>
      </c>
      <c r="P197" s="15">
        <f t="shared" ref="P197:P260" ca="1" si="31">(100000*H197)/$E197</f>
        <v>0</v>
      </c>
      <c r="Q197" s="15">
        <f t="shared" ref="Q197:Q260" ca="1" si="32">(100000*I197)/$E197</f>
        <v>0</v>
      </c>
      <c r="R197" s="15">
        <f t="shared" ref="R197:R260" ca="1" si="33">(100000*J197)/$E197</f>
        <v>0</v>
      </c>
      <c r="S197" s="15">
        <f t="shared" ref="S197:S260" ca="1" si="34">(100000*K197)/$E197</f>
        <v>0</v>
      </c>
      <c r="T197" s="15">
        <f t="shared" ref="T197:U260" ca="1" si="35">(100000*L197)/$E197</f>
        <v>0</v>
      </c>
      <c r="U197" s="15">
        <f t="shared" ca="1" si="35"/>
        <v>0</v>
      </c>
      <c r="V197" s="29">
        <f t="shared" ca="1" si="29"/>
        <v>0</v>
      </c>
    </row>
    <row r="198" spans="1:22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31">
        <f t="shared" ref="F198:F261" ca="1" si="36">_xlfn.RANK.EQ(M198,M$5:M$317,0)</f>
        <v>102</v>
      </c>
      <c r="G198" s="21">
        <f ca="1">SUMIFS(historico_incidencia_concello[[Ajuste]:[Ajuste]],historico_incidencia_concello[[NOME]:[NOME]],$B198,historico_incidencia_concello[[Fecha]:[Fecha]],O$4)</f>
        <v>0</v>
      </c>
      <c r="H198" s="21">
        <f ca="1">SUMIFS(historico_incidencia_concello[[Ajuste]:[Ajuste]],historico_incidencia_concello[[NOME]:[NOME]],$B198,historico_incidencia_concello[[Fecha]:[Fecha]],P$4)</f>
        <v>0</v>
      </c>
      <c r="I198" s="21">
        <f ca="1">SUMIFS(historico_incidencia_concello[[Ajuste]:[Ajuste]],historico_incidencia_concello[[NOME]:[NOME]],$B198,historico_incidencia_concello[[Fecha]:[Fecha]],Q$4)</f>
        <v>0</v>
      </c>
      <c r="J198" s="21">
        <f ca="1">SUMIFS(historico_incidencia_concello[[Ajuste]:[Ajuste]],historico_incidencia_concello[[NOME]:[NOME]],$B198,historico_incidencia_concello[[Fecha]:[Fecha]],R$4)</f>
        <v>0</v>
      </c>
      <c r="K198" s="21">
        <f ca="1">SUMIFS(historico_incidencia_concello[[Ajuste]:[Ajuste]],historico_incidencia_concello[[NOME]:[NOME]],$B198,historico_incidencia_concello[[Fecha]:[Fecha]],S$4)</f>
        <v>5</v>
      </c>
      <c r="L198" s="21">
        <f ca="1">SUMIFS(historico_incidencia_concello[[Ajuste]:[Ajuste]],historico_incidencia_concello[[NOME]:[NOME]],$B198,historico_incidencia_concello[[Fecha]:[Fecha]],T$4)</f>
        <v>5</v>
      </c>
      <c r="M198" s="21">
        <f ca="1">SUMIFS(historico_incidencia_concello[[Ajuste]:[Ajuste]],historico_incidencia_concello[[NOME]:[NOME]],$B198,historico_incidencia_concello[[Fecha]:[Fecha]],U$4)</f>
        <v>5</v>
      </c>
      <c r="N198" s="21">
        <f t="shared" ref="N198:N261" ca="1" si="37">_xlfn.RANK.EQ(U198,U$5:U$317)</f>
        <v>198</v>
      </c>
      <c r="O198" s="15">
        <f t="shared" ca="1" si="30"/>
        <v>0</v>
      </c>
      <c r="P198" s="15">
        <f t="shared" ca="1" si="31"/>
        <v>0</v>
      </c>
      <c r="Q198" s="15">
        <f t="shared" ca="1" si="32"/>
        <v>0</v>
      </c>
      <c r="R198" s="15">
        <f t="shared" ca="1" si="33"/>
        <v>0</v>
      </c>
      <c r="S198" s="15">
        <f t="shared" ca="1" si="34"/>
        <v>92.506938020351527</v>
      </c>
      <c r="T198" s="15">
        <f t="shared" ca="1" si="35"/>
        <v>92.506938020351527</v>
      </c>
      <c r="U198" s="15">
        <f t="shared" ca="1" si="35"/>
        <v>92.506938020351527</v>
      </c>
      <c r="V198" s="28">
        <f t="shared" ref="V198:V261" ca="1" si="38">IF(AVERAGE(O198:U198)=0,0,U198/AVERAGE(O198:U198))</f>
        <v>2.3333333333333335</v>
      </c>
    </row>
    <row r="199" spans="1:22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31">
        <f t="shared" ca="1" si="36"/>
        <v>230</v>
      </c>
      <c r="G199" s="21">
        <f ca="1">SUMIFS(historico_incidencia_concello[[Ajuste]:[Ajuste]],historico_incidencia_concello[[NOME]:[NOME]],$B199,historico_incidencia_concello[[Fecha]:[Fecha]],O$4)</f>
        <v>0</v>
      </c>
      <c r="H199" s="21">
        <f ca="1">SUMIFS(historico_incidencia_concello[[Ajuste]:[Ajuste]],historico_incidencia_concello[[NOME]:[NOME]],$B199,historico_incidencia_concello[[Fecha]:[Fecha]],P$4)</f>
        <v>0</v>
      </c>
      <c r="I199" s="21">
        <f ca="1">SUMIFS(historico_incidencia_concello[[Ajuste]:[Ajuste]],historico_incidencia_concello[[NOME]:[NOME]],$B199,historico_incidencia_concello[[Fecha]:[Fecha]],Q$4)</f>
        <v>0</v>
      </c>
      <c r="J199" s="21">
        <f ca="1">SUMIFS(historico_incidencia_concello[[Ajuste]:[Ajuste]],historico_incidencia_concello[[NOME]:[NOME]],$B199,historico_incidencia_concello[[Fecha]:[Fecha]],R$4)</f>
        <v>0</v>
      </c>
      <c r="K199" s="21">
        <f ca="1">SUMIFS(historico_incidencia_concello[[Ajuste]:[Ajuste]],historico_incidencia_concello[[NOME]:[NOME]],$B199,historico_incidencia_concello[[Fecha]:[Fecha]],S$4)</f>
        <v>0</v>
      </c>
      <c r="L199" s="21">
        <f ca="1">SUMIFS(historico_incidencia_concello[[Ajuste]:[Ajuste]],historico_incidencia_concello[[NOME]:[NOME]],$B199,historico_incidencia_concello[[Fecha]:[Fecha]],T$4)</f>
        <v>0</v>
      </c>
      <c r="M199" s="21">
        <f ca="1">SUMIFS(historico_incidencia_concello[[Ajuste]:[Ajuste]],historico_incidencia_concello[[NOME]:[NOME]],$B199,historico_incidencia_concello[[Fecha]:[Fecha]],U$4)</f>
        <v>0</v>
      </c>
      <c r="N199" s="21">
        <f t="shared" ca="1" si="37"/>
        <v>230</v>
      </c>
      <c r="O199" s="15">
        <f t="shared" ca="1" si="30"/>
        <v>0</v>
      </c>
      <c r="P199" s="15">
        <f t="shared" ca="1" si="31"/>
        <v>0</v>
      </c>
      <c r="Q199" s="15">
        <f t="shared" ca="1" si="32"/>
        <v>0</v>
      </c>
      <c r="R199" s="15">
        <f t="shared" ca="1" si="33"/>
        <v>0</v>
      </c>
      <c r="S199" s="15">
        <f t="shared" ca="1" si="34"/>
        <v>0</v>
      </c>
      <c r="T199" s="15">
        <f t="shared" ca="1" si="35"/>
        <v>0</v>
      </c>
      <c r="U199" s="15">
        <f t="shared" ca="1" si="35"/>
        <v>0</v>
      </c>
      <c r="V199" s="29">
        <f t="shared" ca="1" si="38"/>
        <v>0</v>
      </c>
    </row>
    <row r="200" spans="1:22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31">
        <f t="shared" ca="1" si="36"/>
        <v>230</v>
      </c>
      <c r="G200" s="21">
        <f ca="1">SUMIFS(historico_incidencia_concello[[Ajuste]:[Ajuste]],historico_incidencia_concello[[NOME]:[NOME]],$B200,historico_incidencia_concello[[Fecha]:[Fecha]],O$4)</f>
        <v>0</v>
      </c>
      <c r="H200" s="21">
        <f ca="1">SUMIFS(historico_incidencia_concello[[Ajuste]:[Ajuste]],historico_incidencia_concello[[NOME]:[NOME]],$B200,historico_incidencia_concello[[Fecha]:[Fecha]],P$4)</f>
        <v>0</v>
      </c>
      <c r="I200" s="21">
        <f ca="1">SUMIFS(historico_incidencia_concello[[Ajuste]:[Ajuste]],historico_incidencia_concello[[NOME]:[NOME]],$B200,historico_incidencia_concello[[Fecha]:[Fecha]],Q$4)</f>
        <v>0</v>
      </c>
      <c r="J200" s="21">
        <f ca="1">SUMIFS(historico_incidencia_concello[[Ajuste]:[Ajuste]],historico_incidencia_concello[[NOME]:[NOME]],$B200,historico_incidencia_concello[[Fecha]:[Fecha]],R$4)</f>
        <v>0</v>
      </c>
      <c r="K200" s="21">
        <f ca="1">SUMIFS(historico_incidencia_concello[[Ajuste]:[Ajuste]],historico_incidencia_concello[[NOME]:[NOME]],$B200,historico_incidencia_concello[[Fecha]:[Fecha]],S$4)</f>
        <v>0</v>
      </c>
      <c r="L200" s="21">
        <f ca="1">SUMIFS(historico_incidencia_concello[[Ajuste]:[Ajuste]],historico_incidencia_concello[[NOME]:[NOME]],$B200,historico_incidencia_concello[[Fecha]:[Fecha]],T$4)</f>
        <v>0</v>
      </c>
      <c r="M200" s="21">
        <f ca="1">SUMIFS(historico_incidencia_concello[[Ajuste]:[Ajuste]],historico_incidencia_concello[[NOME]:[NOME]],$B200,historico_incidencia_concello[[Fecha]:[Fecha]],U$4)</f>
        <v>0</v>
      </c>
      <c r="N200" s="21">
        <f t="shared" ca="1" si="37"/>
        <v>230</v>
      </c>
      <c r="O200" s="15">
        <f t="shared" ca="1" si="30"/>
        <v>0</v>
      </c>
      <c r="P200" s="15">
        <f t="shared" ca="1" si="31"/>
        <v>0</v>
      </c>
      <c r="Q200" s="15">
        <f t="shared" ca="1" si="32"/>
        <v>0</v>
      </c>
      <c r="R200" s="15">
        <f t="shared" ca="1" si="33"/>
        <v>0</v>
      </c>
      <c r="S200" s="15">
        <f t="shared" ca="1" si="34"/>
        <v>0</v>
      </c>
      <c r="T200" s="15">
        <f t="shared" ca="1" si="35"/>
        <v>0</v>
      </c>
      <c r="U200" s="15">
        <f t="shared" ca="1" si="35"/>
        <v>0</v>
      </c>
      <c r="V200" s="28">
        <f t="shared" ca="1" si="38"/>
        <v>0</v>
      </c>
    </row>
    <row r="201" spans="1:22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31">
        <f t="shared" ca="1" si="36"/>
        <v>102</v>
      </c>
      <c r="G201" s="21">
        <f ca="1">SUMIFS(historico_incidencia_concello[[Ajuste]:[Ajuste]],historico_incidencia_concello[[NOME]:[NOME]],$B201,historico_incidencia_concello[[Fecha]:[Fecha]],O$4)</f>
        <v>5</v>
      </c>
      <c r="H201" s="21">
        <f ca="1">SUMIFS(historico_incidencia_concello[[Ajuste]:[Ajuste]],historico_incidencia_concello[[NOME]:[NOME]],$B201,historico_incidencia_concello[[Fecha]:[Fecha]],P$4)</f>
        <v>5</v>
      </c>
      <c r="I201" s="21">
        <f ca="1">SUMIFS(historico_incidencia_concello[[Ajuste]:[Ajuste]],historico_incidencia_concello[[NOME]:[NOME]],$B201,historico_incidencia_concello[[Fecha]:[Fecha]],Q$4)</f>
        <v>5</v>
      </c>
      <c r="J201" s="21">
        <f ca="1">SUMIFS(historico_incidencia_concello[[Ajuste]:[Ajuste]],historico_incidencia_concello[[NOME]:[NOME]],$B201,historico_incidencia_concello[[Fecha]:[Fecha]],R$4)</f>
        <v>5</v>
      </c>
      <c r="K201" s="21">
        <f ca="1">SUMIFS(historico_incidencia_concello[[Ajuste]:[Ajuste]],historico_incidencia_concello[[NOME]:[NOME]],$B201,historico_incidencia_concello[[Fecha]:[Fecha]],S$4)</f>
        <v>5</v>
      </c>
      <c r="L201" s="21">
        <f ca="1">SUMIFS(historico_incidencia_concello[[Ajuste]:[Ajuste]],historico_incidencia_concello[[NOME]:[NOME]],$B201,historico_incidencia_concello[[Fecha]:[Fecha]],T$4)</f>
        <v>5</v>
      </c>
      <c r="M201" s="21">
        <f ca="1">SUMIFS(historico_incidencia_concello[[Ajuste]:[Ajuste]],historico_incidencia_concello[[NOME]:[NOME]],$B201,historico_incidencia_concello[[Fecha]:[Fecha]],U$4)</f>
        <v>5</v>
      </c>
      <c r="N201" s="21">
        <f t="shared" ca="1" si="37"/>
        <v>31</v>
      </c>
      <c r="O201" s="15">
        <f t="shared" ca="1" si="30"/>
        <v>414.59369817578772</v>
      </c>
      <c r="P201" s="15">
        <f t="shared" ca="1" si="31"/>
        <v>414.59369817578772</v>
      </c>
      <c r="Q201" s="15">
        <f t="shared" ca="1" si="32"/>
        <v>414.59369817578772</v>
      </c>
      <c r="R201" s="15">
        <f t="shared" ca="1" si="33"/>
        <v>414.59369817578772</v>
      </c>
      <c r="S201" s="15">
        <f t="shared" ca="1" si="34"/>
        <v>414.59369817578772</v>
      </c>
      <c r="T201" s="15">
        <f t="shared" ca="1" si="35"/>
        <v>414.59369817578772</v>
      </c>
      <c r="U201" s="15">
        <f t="shared" ca="1" si="35"/>
        <v>414.59369817578772</v>
      </c>
      <c r="V201" s="29">
        <f t="shared" ca="1" si="38"/>
        <v>1</v>
      </c>
    </row>
    <row r="202" spans="1:22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31">
        <f t="shared" ca="1" si="36"/>
        <v>59</v>
      </c>
      <c r="G202" s="21">
        <f ca="1">SUMIFS(historico_incidencia_concello[[Ajuste]:[Ajuste]],historico_incidencia_concello[[NOME]:[NOME]],$B202,historico_incidencia_concello[[Fecha]:[Fecha]],O$4)</f>
        <v>5</v>
      </c>
      <c r="H202" s="21">
        <f ca="1">SUMIFS(historico_incidencia_concello[[Ajuste]:[Ajuste]],historico_incidencia_concello[[NOME]:[NOME]],$B202,historico_incidencia_concello[[Fecha]:[Fecha]],P$4)</f>
        <v>5</v>
      </c>
      <c r="I202" s="21">
        <f ca="1">SUMIFS(historico_incidencia_concello[[Ajuste]:[Ajuste]],historico_incidencia_concello[[NOME]:[NOME]],$B202,historico_incidencia_concello[[Fecha]:[Fecha]],Q$4)</f>
        <v>5</v>
      </c>
      <c r="J202" s="21">
        <f ca="1">SUMIFS(historico_incidencia_concello[[Ajuste]:[Ajuste]],historico_incidencia_concello[[NOME]:[NOME]],$B202,historico_incidencia_concello[[Fecha]:[Fecha]],R$4)</f>
        <v>5</v>
      </c>
      <c r="K202" s="21">
        <f ca="1">SUMIFS(historico_incidencia_concello[[Ajuste]:[Ajuste]],historico_incidencia_concello[[NOME]:[NOME]],$B202,historico_incidencia_concello[[Fecha]:[Fecha]],S$4)</f>
        <v>5</v>
      </c>
      <c r="L202" s="21">
        <f ca="1">SUMIFS(historico_incidencia_concello[[Ajuste]:[Ajuste]],historico_incidencia_concello[[NOME]:[NOME]],$B202,historico_incidencia_concello[[Fecha]:[Fecha]],T$4)</f>
        <v>14</v>
      </c>
      <c r="M202" s="21">
        <f ca="1">SUMIFS(historico_incidencia_concello[[Ajuste]:[Ajuste]],historico_incidencia_concello[[NOME]:[NOME]],$B202,historico_incidencia_concello[[Fecha]:[Fecha]],U$4)</f>
        <v>19</v>
      </c>
      <c r="N202" s="21">
        <f t="shared" ca="1" si="37"/>
        <v>2</v>
      </c>
      <c r="O202" s="15">
        <f t="shared" ca="1" si="30"/>
        <v>430.29259896729775</v>
      </c>
      <c r="P202" s="15">
        <f t="shared" ca="1" si="31"/>
        <v>430.29259896729775</v>
      </c>
      <c r="Q202" s="15">
        <f t="shared" ca="1" si="32"/>
        <v>430.29259896729775</v>
      </c>
      <c r="R202" s="15">
        <f t="shared" ca="1" si="33"/>
        <v>430.29259896729775</v>
      </c>
      <c r="S202" s="15">
        <f t="shared" ca="1" si="34"/>
        <v>430.29259896729775</v>
      </c>
      <c r="T202" s="15">
        <f t="shared" ca="1" si="35"/>
        <v>1204.8192771084337</v>
      </c>
      <c r="U202" s="15">
        <f t="shared" ca="1" si="35"/>
        <v>1635.1118760757315</v>
      </c>
      <c r="V202" s="28">
        <f t="shared" ca="1" si="38"/>
        <v>2.2931034482758621</v>
      </c>
    </row>
    <row r="203" spans="1:22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31">
        <f t="shared" ca="1" si="36"/>
        <v>102</v>
      </c>
      <c r="G203" s="21">
        <f ca="1">SUMIFS(historico_incidencia_concello[[Ajuste]:[Ajuste]],historico_incidencia_concello[[NOME]:[NOME]],$B203,historico_incidencia_concello[[Fecha]:[Fecha]],O$4)</f>
        <v>0</v>
      </c>
      <c r="H203" s="21">
        <f ca="1">SUMIFS(historico_incidencia_concello[[Ajuste]:[Ajuste]],historico_incidencia_concello[[NOME]:[NOME]],$B203,historico_incidencia_concello[[Fecha]:[Fecha]],P$4)</f>
        <v>5</v>
      </c>
      <c r="I203" s="21">
        <f ca="1">SUMIFS(historico_incidencia_concello[[Ajuste]:[Ajuste]],historico_incidencia_concello[[NOME]:[NOME]],$B203,historico_incidencia_concello[[Fecha]:[Fecha]],Q$4)</f>
        <v>5</v>
      </c>
      <c r="J203" s="21">
        <f ca="1">SUMIFS(historico_incidencia_concello[[Ajuste]:[Ajuste]],historico_incidencia_concello[[NOME]:[NOME]],$B203,historico_incidencia_concello[[Fecha]:[Fecha]],R$4)</f>
        <v>5</v>
      </c>
      <c r="K203" s="21">
        <f ca="1">SUMIFS(historico_incidencia_concello[[Ajuste]:[Ajuste]],historico_incidencia_concello[[NOME]:[NOME]],$B203,historico_incidencia_concello[[Fecha]:[Fecha]],S$4)</f>
        <v>5</v>
      </c>
      <c r="L203" s="21">
        <f ca="1">SUMIFS(historico_incidencia_concello[[Ajuste]:[Ajuste]],historico_incidencia_concello[[NOME]:[NOME]],$B203,historico_incidencia_concello[[Fecha]:[Fecha]],T$4)</f>
        <v>5</v>
      </c>
      <c r="M203" s="21">
        <f ca="1">SUMIFS(historico_incidencia_concello[[Ajuste]:[Ajuste]],historico_incidencia_concello[[NOME]:[NOME]],$B203,historico_incidencia_concello[[Fecha]:[Fecha]],U$4)</f>
        <v>5</v>
      </c>
      <c r="N203" s="21">
        <f t="shared" ca="1" si="37"/>
        <v>51</v>
      </c>
      <c r="O203" s="15">
        <f t="shared" ca="1" si="30"/>
        <v>0</v>
      </c>
      <c r="P203" s="15">
        <f t="shared" ca="1" si="31"/>
        <v>349.89503149055281</v>
      </c>
      <c r="Q203" s="15">
        <f t="shared" ca="1" si="32"/>
        <v>349.89503149055281</v>
      </c>
      <c r="R203" s="15">
        <f t="shared" ca="1" si="33"/>
        <v>349.89503149055281</v>
      </c>
      <c r="S203" s="15">
        <f t="shared" ca="1" si="34"/>
        <v>349.89503149055281</v>
      </c>
      <c r="T203" s="15">
        <f t="shared" ca="1" si="35"/>
        <v>349.89503149055281</v>
      </c>
      <c r="U203" s="15">
        <f t="shared" ca="1" si="35"/>
        <v>349.89503149055281</v>
      </c>
      <c r="V203" s="29">
        <f t="shared" ca="1" si="38"/>
        <v>1.1666666666666667</v>
      </c>
    </row>
    <row r="204" spans="1:22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31">
        <f t="shared" ca="1" si="36"/>
        <v>230</v>
      </c>
      <c r="G204" s="21">
        <f ca="1">SUMIFS(historico_incidencia_concello[[Ajuste]:[Ajuste]],historico_incidencia_concello[[NOME]:[NOME]],$B204,historico_incidencia_concello[[Fecha]:[Fecha]],O$4)</f>
        <v>0</v>
      </c>
      <c r="H204" s="21">
        <f ca="1">SUMIFS(historico_incidencia_concello[[Ajuste]:[Ajuste]],historico_incidencia_concello[[NOME]:[NOME]],$B204,historico_incidencia_concello[[Fecha]:[Fecha]],P$4)</f>
        <v>0</v>
      </c>
      <c r="I204" s="21">
        <f ca="1">SUMIFS(historico_incidencia_concello[[Ajuste]:[Ajuste]],historico_incidencia_concello[[NOME]:[NOME]],$B204,historico_incidencia_concello[[Fecha]:[Fecha]],Q$4)</f>
        <v>0</v>
      </c>
      <c r="J204" s="21">
        <f ca="1">SUMIFS(historico_incidencia_concello[[Ajuste]:[Ajuste]],historico_incidencia_concello[[NOME]:[NOME]],$B204,historico_incidencia_concello[[Fecha]:[Fecha]],R$4)</f>
        <v>0</v>
      </c>
      <c r="K204" s="21">
        <f ca="1">SUMIFS(historico_incidencia_concello[[Ajuste]:[Ajuste]],historico_incidencia_concello[[NOME]:[NOME]],$B204,historico_incidencia_concello[[Fecha]:[Fecha]],S$4)</f>
        <v>0</v>
      </c>
      <c r="L204" s="21">
        <f ca="1">SUMIFS(historico_incidencia_concello[[Ajuste]:[Ajuste]],historico_incidencia_concello[[NOME]:[NOME]],$B204,historico_incidencia_concello[[Fecha]:[Fecha]],T$4)</f>
        <v>0</v>
      </c>
      <c r="M204" s="21">
        <f ca="1">SUMIFS(historico_incidencia_concello[[Ajuste]:[Ajuste]],historico_incidencia_concello[[NOME]:[NOME]],$B204,historico_incidencia_concello[[Fecha]:[Fecha]],U$4)</f>
        <v>0</v>
      </c>
      <c r="N204" s="21">
        <f t="shared" ca="1" si="37"/>
        <v>230</v>
      </c>
      <c r="O204" s="15">
        <f t="shared" ca="1" si="30"/>
        <v>0</v>
      </c>
      <c r="P204" s="15">
        <f t="shared" ca="1" si="31"/>
        <v>0</v>
      </c>
      <c r="Q204" s="15">
        <f t="shared" ca="1" si="32"/>
        <v>0</v>
      </c>
      <c r="R204" s="15">
        <f t="shared" ca="1" si="33"/>
        <v>0</v>
      </c>
      <c r="S204" s="15">
        <f t="shared" ca="1" si="34"/>
        <v>0</v>
      </c>
      <c r="T204" s="15">
        <f t="shared" ca="1" si="35"/>
        <v>0</v>
      </c>
      <c r="U204" s="15">
        <f t="shared" ca="1" si="35"/>
        <v>0</v>
      </c>
      <c r="V204" s="28">
        <f t="shared" ca="1" si="38"/>
        <v>0</v>
      </c>
    </row>
    <row r="205" spans="1:22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31">
        <f t="shared" ca="1" si="36"/>
        <v>102</v>
      </c>
      <c r="G205" s="21">
        <f ca="1">SUMIFS(historico_incidencia_concello[[Ajuste]:[Ajuste]],historico_incidencia_concello[[NOME]:[NOME]],$B205,historico_incidencia_concello[[Fecha]:[Fecha]],O$4)</f>
        <v>5</v>
      </c>
      <c r="H205" s="21">
        <f ca="1">SUMIFS(historico_incidencia_concello[[Ajuste]:[Ajuste]],historico_incidencia_concello[[NOME]:[NOME]],$B205,historico_incidencia_concello[[Fecha]:[Fecha]],P$4)</f>
        <v>0</v>
      </c>
      <c r="I205" s="21">
        <f ca="1">SUMIFS(historico_incidencia_concello[[Ajuste]:[Ajuste]],historico_incidencia_concello[[NOME]:[NOME]],$B205,historico_incidencia_concello[[Fecha]:[Fecha]],Q$4)</f>
        <v>5</v>
      </c>
      <c r="J205" s="21">
        <f ca="1">SUMIFS(historico_incidencia_concello[[Ajuste]:[Ajuste]],historico_incidencia_concello[[NOME]:[NOME]],$B205,historico_incidencia_concello[[Fecha]:[Fecha]],R$4)</f>
        <v>5</v>
      </c>
      <c r="K205" s="21">
        <f ca="1">SUMIFS(historico_incidencia_concello[[Ajuste]:[Ajuste]],historico_incidencia_concello[[NOME]:[NOME]],$B205,historico_incidencia_concello[[Fecha]:[Fecha]],S$4)</f>
        <v>5</v>
      </c>
      <c r="L205" s="21">
        <f ca="1">SUMIFS(historico_incidencia_concello[[Ajuste]:[Ajuste]],historico_incidencia_concello[[NOME]:[NOME]],$B205,historico_incidencia_concello[[Fecha]:[Fecha]],T$4)</f>
        <v>5</v>
      </c>
      <c r="M205" s="21">
        <f ca="1">SUMIFS(historico_incidencia_concello[[Ajuste]:[Ajuste]],historico_incidencia_concello[[NOME]:[NOME]],$B205,historico_incidencia_concello[[Fecha]:[Fecha]],U$4)</f>
        <v>5</v>
      </c>
      <c r="N205" s="21">
        <f t="shared" ca="1" si="37"/>
        <v>117</v>
      </c>
      <c r="O205" s="15">
        <f t="shared" ca="1" si="30"/>
        <v>212.31422505307856</v>
      </c>
      <c r="P205" s="15">
        <f t="shared" ca="1" si="31"/>
        <v>0</v>
      </c>
      <c r="Q205" s="15">
        <f t="shared" ca="1" si="32"/>
        <v>212.31422505307856</v>
      </c>
      <c r="R205" s="15">
        <f t="shared" ca="1" si="33"/>
        <v>212.31422505307856</v>
      </c>
      <c r="S205" s="15">
        <f t="shared" ca="1" si="34"/>
        <v>212.31422505307856</v>
      </c>
      <c r="T205" s="15">
        <f t="shared" ca="1" si="35"/>
        <v>212.31422505307856</v>
      </c>
      <c r="U205" s="15">
        <f t="shared" ca="1" si="35"/>
        <v>212.31422505307856</v>
      </c>
      <c r="V205" s="29">
        <f t="shared" ca="1" si="38"/>
        <v>1.1666666666666665</v>
      </c>
    </row>
    <row r="206" spans="1:22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31">
        <f t="shared" ca="1" si="36"/>
        <v>102</v>
      </c>
      <c r="G206" s="21">
        <f ca="1">SUMIFS(historico_incidencia_concello[[Ajuste]:[Ajuste]],historico_incidencia_concello[[NOME]:[NOME]],$B206,historico_incidencia_concello[[Fecha]:[Fecha]],O$4)</f>
        <v>5</v>
      </c>
      <c r="H206" s="21">
        <f ca="1">SUMIFS(historico_incidencia_concello[[Ajuste]:[Ajuste]],historico_incidencia_concello[[NOME]:[NOME]],$B206,historico_incidencia_concello[[Fecha]:[Fecha]],P$4)</f>
        <v>5</v>
      </c>
      <c r="I206" s="21">
        <f ca="1">SUMIFS(historico_incidencia_concello[[Ajuste]:[Ajuste]],historico_incidencia_concello[[NOME]:[NOME]],$B206,historico_incidencia_concello[[Fecha]:[Fecha]],Q$4)</f>
        <v>5</v>
      </c>
      <c r="J206" s="21">
        <f ca="1">SUMIFS(historico_incidencia_concello[[Ajuste]:[Ajuste]],historico_incidencia_concello[[NOME]:[NOME]],$B206,historico_incidencia_concello[[Fecha]:[Fecha]],R$4)</f>
        <v>5</v>
      </c>
      <c r="K206" s="21">
        <f ca="1">SUMIFS(historico_incidencia_concello[[Ajuste]:[Ajuste]],historico_incidencia_concello[[NOME]:[NOME]],$B206,historico_incidencia_concello[[Fecha]:[Fecha]],S$4)</f>
        <v>5</v>
      </c>
      <c r="L206" s="21">
        <f ca="1">SUMIFS(historico_incidencia_concello[[Ajuste]:[Ajuste]],historico_incidencia_concello[[NOME]:[NOME]],$B206,historico_incidencia_concello[[Fecha]:[Fecha]],T$4)</f>
        <v>5</v>
      </c>
      <c r="M206" s="21">
        <f ca="1">SUMIFS(historico_incidencia_concello[[Ajuste]:[Ajuste]],historico_incidencia_concello[[NOME]:[NOME]],$B206,historico_incidencia_concello[[Fecha]:[Fecha]],U$4)</f>
        <v>5</v>
      </c>
      <c r="N206" s="21">
        <f t="shared" ca="1" si="37"/>
        <v>42</v>
      </c>
      <c r="O206" s="15">
        <f t="shared" ca="1" si="30"/>
        <v>388.80248833592537</v>
      </c>
      <c r="P206" s="15">
        <f t="shared" ca="1" si="31"/>
        <v>388.80248833592537</v>
      </c>
      <c r="Q206" s="15">
        <f t="shared" ca="1" si="32"/>
        <v>388.80248833592537</v>
      </c>
      <c r="R206" s="15">
        <f t="shared" ca="1" si="33"/>
        <v>388.80248833592537</v>
      </c>
      <c r="S206" s="15">
        <f t="shared" ca="1" si="34"/>
        <v>388.80248833592537</v>
      </c>
      <c r="T206" s="15">
        <f t="shared" ca="1" si="35"/>
        <v>388.80248833592537</v>
      </c>
      <c r="U206" s="15">
        <f t="shared" ca="1" si="35"/>
        <v>388.80248833592537</v>
      </c>
      <c r="V206" s="28">
        <f t="shared" ca="1" si="38"/>
        <v>1</v>
      </c>
    </row>
    <row r="207" spans="1:22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31">
        <f t="shared" ca="1" si="36"/>
        <v>230</v>
      </c>
      <c r="G207" s="21">
        <f ca="1">SUMIFS(historico_incidencia_concello[[Ajuste]:[Ajuste]],historico_incidencia_concello[[NOME]:[NOME]],$B207,historico_incidencia_concello[[Fecha]:[Fecha]],O$4)</f>
        <v>5</v>
      </c>
      <c r="H207" s="21">
        <f ca="1">SUMIFS(historico_incidencia_concello[[Ajuste]:[Ajuste]],historico_incidencia_concello[[NOME]:[NOME]],$B207,historico_incidencia_concello[[Fecha]:[Fecha]],P$4)</f>
        <v>5</v>
      </c>
      <c r="I207" s="21">
        <f ca="1">SUMIFS(historico_incidencia_concello[[Ajuste]:[Ajuste]],historico_incidencia_concello[[NOME]:[NOME]],$B207,historico_incidencia_concello[[Fecha]:[Fecha]],Q$4)</f>
        <v>5</v>
      </c>
      <c r="J207" s="21">
        <f ca="1">SUMIFS(historico_incidencia_concello[[Ajuste]:[Ajuste]],historico_incidencia_concello[[NOME]:[NOME]],$B207,historico_incidencia_concello[[Fecha]:[Fecha]],R$4)</f>
        <v>5</v>
      </c>
      <c r="K207" s="21">
        <f ca="1">SUMIFS(historico_incidencia_concello[[Ajuste]:[Ajuste]],historico_incidencia_concello[[NOME]:[NOME]],$B207,historico_incidencia_concello[[Fecha]:[Fecha]],S$4)</f>
        <v>5</v>
      </c>
      <c r="L207" s="21">
        <f ca="1">SUMIFS(historico_incidencia_concello[[Ajuste]:[Ajuste]],historico_incidencia_concello[[NOME]:[NOME]],$B207,historico_incidencia_concello[[Fecha]:[Fecha]],T$4)</f>
        <v>5</v>
      </c>
      <c r="M207" s="21">
        <f ca="1">SUMIFS(historico_incidencia_concello[[Ajuste]:[Ajuste]],historico_incidencia_concello[[NOME]:[NOME]],$B207,historico_incidencia_concello[[Fecha]:[Fecha]],U$4)</f>
        <v>0</v>
      </c>
      <c r="N207" s="21">
        <f t="shared" ca="1" si="37"/>
        <v>230</v>
      </c>
      <c r="O207" s="15">
        <f t="shared" ca="1" si="30"/>
        <v>562.42969628796402</v>
      </c>
      <c r="P207" s="15">
        <f t="shared" ca="1" si="31"/>
        <v>562.42969628796402</v>
      </c>
      <c r="Q207" s="15">
        <f t="shared" ca="1" si="32"/>
        <v>562.42969628796402</v>
      </c>
      <c r="R207" s="15">
        <f t="shared" ca="1" si="33"/>
        <v>562.42969628796402</v>
      </c>
      <c r="S207" s="15">
        <f t="shared" ca="1" si="34"/>
        <v>562.42969628796402</v>
      </c>
      <c r="T207" s="15">
        <f t="shared" ca="1" si="35"/>
        <v>562.42969628796402</v>
      </c>
      <c r="U207" s="15">
        <f t="shared" ca="1" si="35"/>
        <v>0</v>
      </c>
      <c r="V207" s="29">
        <f t="shared" ca="1" si="38"/>
        <v>0</v>
      </c>
    </row>
    <row r="208" spans="1:22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31">
        <f t="shared" ca="1" si="36"/>
        <v>230</v>
      </c>
      <c r="G208" s="21">
        <f ca="1">SUMIFS(historico_incidencia_concello[[Ajuste]:[Ajuste]],historico_incidencia_concello[[NOME]:[NOME]],$B208,historico_incidencia_concello[[Fecha]:[Fecha]],O$4)</f>
        <v>0</v>
      </c>
      <c r="H208" s="21">
        <f ca="1">SUMIFS(historico_incidencia_concello[[Ajuste]:[Ajuste]],historico_incidencia_concello[[NOME]:[NOME]],$B208,historico_incidencia_concello[[Fecha]:[Fecha]],P$4)</f>
        <v>0</v>
      </c>
      <c r="I208" s="21">
        <f ca="1">SUMIFS(historico_incidencia_concello[[Ajuste]:[Ajuste]],historico_incidencia_concello[[NOME]:[NOME]],$B208,historico_incidencia_concello[[Fecha]:[Fecha]],Q$4)</f>
        <v>0</v>
      </c>
      <c r="J208" s="21">
        <f ca="1">SUMIFS(historico_incidencia_concello[[Ajuste]:[Ajuste]],historico_incidencia_concello[[NOME]:[NOME]],$B208,historico_incidencia_concello[[Fecha]:[Fecha]],R$4)</f>
        <v>0</v>
      </c>
      <c r="K208" s="21">
        <f ca="1">SUMIFS(historico_incidencia_concello[[Ajuste]:[Ajuste]],historico_incidencia_concello[[NOME]:[NOME]],$B208,historico_incidencia_concello[[Fecha]:[Fecha]],S$4)</f>
        <v>0</v>
      </c>
      <c r="L208" s="21">
        <f ca="1">SUMIFS(historico_incidencia_concello[[Ajuste]:[Ajuste]],historico_incidencia_concello[[NOME]:[NOME]],$B208,historico_incidencia_concello[[Fecha]:[Fecha]],T$4)</f>
        <v>0</v>
      </c>
      <c r="M208" s="21">
        <f ca="1">SUMIFS(historico_incidencia_concello[[Ajuste]:[Ajuste]],historico_incidencia_concello[[NOME]:[NOME]],$B208,historico_incidencia_concello[[Fecha]:[Fecha]],U$4)</f>
        <v>0</v>
      </c>
      <c r="N208" s="21">
        <f t="shared" ca="1" si="37"/>
        <v>230</v>
      </c>
      <c r="O208" s="15">
        <f t="shared" ca="1" si="30"/>
        <v>0</v>
      </c>
      <c r="P208" s="15">
        <f t="shared" ca="1" si="31"/>
        <v>0</v>
      </c>
      <c r="Q208" s="15">
        <f t="shared" ca="1" si="32"/>
        <v>0</v>
      </c>
      <c r="R208" s="15">
        <f t="shared" ca="1" si="33"/>
        <v>0</v>
      </c>
      <c r="S208" s="15">
        <f t="shared" ca="1" si="34"/>
        <v>0</v>
      </c>
      <c r="T208" s="15">
        <f t="shared" ca="1" si="35"/>
        <v>0</v>
      </c>
      <c r="U208" s="15">
        <f t="shared" ca="1" si="35"/>
        <v>0</v>
      </c>
      <c r="V208" s="28">
        <f t="shared" ca="1" si="38"/>
        <v>0</v>
      </c>
    </row>
    <row r="209" spans="1:22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31">
        <f t="shared" ca="1" si="36"/>
        <v>102</v>
      </c>
      <c r="G209" s="21">
        <f ca="1">SUMIFS(historico_incidencia_concello[[Ajuste]:[Ajuste]],historico_incidencia_concello[[NOME]:[NOME]],$B209,historico_incidencia_concello[[Fecha]:[Fecha]],O$4)</f>
        <v>5</v>
      </c>
      <c r="H209" s="21">
        <f ca="1">SUMIFS(historico_incidencia_concello[[Ajuste]:[Ajuste]],historico_incidencia_concello[[NOME]:[NOME]],$B209,historico_incidencia_concello[[Fecha]:[Fecha]],P$4)</f>
        <v>5</v>
      </c>
      <c r="I209" s="21">
        <f ca="1">SUMIFS(historico_incidencia_concello[[Ajuste]:[Ajuste]],historico_incidencia_concello[[NOME]:[NOME]],$B209,historico_incidencia_concello[[Fecha]:[Fecha]],Q$4)</f>
        <v>5</v>
      </c>
      <c r="J209" s="21">
        <f ca="1">SUMIFS(historico_incidencia_concello[[Ajuste]:[Ajuste]],historico_incidencia_concello[[NOME]:[NOME]],$B209,historico_incidencia_concello[[Fecha]:[Fecha]],R$4)</f>
        <v>5</v>
      </c>
      <c r="K209" s="21">
        <f ca="1">SUMIFS(historico_incidencia_concello[[Ajuste]:[Ajuste]],historico_incidencia_concello[[NOME]:[NOME]],$B209,historico_incidencia_concello[[Fecha]:[Fecha]],S$4)</f>
        <v>5</v>
      </c>
      <c r="L209" s="21">
        <f ca="1">SUMIFS(historico_incidencia_concello[[Ajuste]:[Ajuste]],historico_incidencia_concello[[NOME]:[NOME]],$B209,historico_incidencia_concello[[Fecha]:[Fecha]],T$4)</f>
        <v>5</v>
      </c>
      <c r="M209" s="21">
        <f ca="1">SUMIFS(historico_incidencia_concello[[Ajuste]:[Ajuste]],historico_incidencia_concello[[NOME]:[NOME]],$B209,historico_incidencia_concello[[Fecha]:[Fecha]],U$4)</f>
        <v>5</v>
      </c>
      <c r="N209" s="21">
        <f t="shared" ca="1" si="37"/>
        <v>224</v>
      </c>
      <c r="O209" s="15">
        <f t="shared" ca="1" si="30"/>
        <v>36.435181811557243</v>
      </c>
      <c r="P209" s="15">
        <f t="shared" ca="1" si="31"/>
        <v>36.435181811557243</v>
      </c>
      <c r="Q209" s="15">
        <f t="shared" ca="1" si="32"/>
        <v>36.435181811557243</v>
      </c>
      <c r="R209" s="15">
        <f t="shared" ca="1" si="33"/>
        <v>36.435181811557243</v>
      </c>
      <c r="S209" s="15">
        <f t="shared" ca="1" si="34"/>
        <v>36.435181811557243</v>
      </c>
      <c r="T209" s="15">
        <f t="shared" ca="1" si="35"/>
        <v>36.435181811557243</v>
      </c>
      <c r="U209" s="15">
        <f t="shared" ca="1" si="35"/>
        <v>36.435181811557243</v>
      </c>
      <c r="V209" s="29">
        <f t="shared" ca="1" si="38"/>
        <v>1</v>
      </c>
    </row>
    <row r="210" spans="1:22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31">
        <f t="shared" ca="1" si="36"/>
        <v>102</v>
      </c>
      <c r="G210" s="21">
        <f ca="1">SUMIFS(historico_incidencia_concello[[Ajuste]:[Ajuste]],historico_incidencia_concello[[NOME]:[NOME]],$B210,historico_incidencia_concello[[Fecha]:[Fecha]],O$4)</f>
        <v>5</v>
      </c>
      <c r="H210" s="21">
        <f ca="1">SUMIFS(historico_incidencia_concello[[Ajuste]:[Ajuste]],historico_incidencia_concello[[NOME]:[NOME]],$B210,historico_incidencia_concello[[Fecha]:[Fecha]],P$4)</f>
        <v>5</v>
      </c>
      <c r="I210" s="21">
        <f ca="1">SUMIFS(historico_incidencia_concello[[Ajuste]:[Ajuste]],historico_incidencia_concello[[NOME]:[NOME]],$B210,historico_incidencia_concello[[Fecha]:[Fecha]],Q$4)</f>
        <v>5</v>
      </c>
      <c r="J210" s="21">
        <f ca="1">SUMIFS(historico_incidencia_concello[[Ajuste]:[Ajuste]],historico_incidencia_concello[[NOME]:[NOME]],$B210,historico_incidencia_concello[[Fecha]:[Fecha]],R$4)</f>
        <v>5</v>
      </c>
      <c r="K210" s="21">
        <f ca="1">SUMIFS(historico_incidencia_concello[[Ajuste]:[Ajuste]],historico_incidencia_concello[[NOME]:[NOME]],$B210,historico_incidencia_concello[[Fecha]:[Fecha]],S$4)</f>
        <v>5</v>
      </c>
      <c r="L210" s="21">
        <f ca="1">SUMIFS(historico_incidencia_concello[[Ajuste]:[Ajuste]],historico_incidencia_concello[[NOME]:[NOME]],$B210,historico_incidencia_concello[[Fecha]:[Fecha]],T$4)</f>
        <v>5</v>
      </c>
      <c r="M210" s="21">
        <f ca="1">SUMIFS(historico_incidencia_concello[[Ajuste]:[Ajuste]],historico_incidencia_concello[[NOME]:[NOME]],$B210,historico_incidencia_concello[[Fecha]:[Fecha]],U$4)</f>
        <v>5</v>
      </c>
      <c r="N210" s="21">
        <f t="shared" ca="1" si="37"/>
        <v>145</v>
      </c>
      <c r="O210" s="15">
        <f t="shared" ca="1" si="30"/>
        <v>173.25017325017325</v>
      </c>
      <c r="P210" s="15">
        <f t="shared" ca="1" si="31"/>
        <v>173.25017325017325</v>
      </c>
      <c r="Q210" s="15">
        <f t="shared" ca="1" si="32"/>
        <v>173.25017325017325</v>
      </c>
      <c r="R210" s="15">
        <f t="shared" ca="1" si="33"/>
        <v>173.25017325017325</v>
      </c>
      <c r="S210" s="15">
        <f t="shared" ca="1" si="34"/>
        <v>173.25017325017325</v>
      </c>
      <c r="T210" s="15">
        <f t="shared" ca="1" si="35"/>
        <v>173.25017325017325</v>
      </c>
      <c r="U210" s="15">
        <f t="shared" ca="1" si="35"/>
        <v>173.25017325017325</v>
      </c>
      <c r="V210" s="28">
        <f t="shared" ca="1" si="38"/>
        <v>1</v>
      </c>
    </row>
    <row r="211" spans="1:22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31">
        <f t="shared" ca="1" si="36"/>
        <v>230</v>
      </c>
      <c r="G211" s="21">
        <f ca="1">SUMIFS(historico_incidencia_concello[[Ajuste]:[Ajuste]],historico_incidencia_concello[[NOME]:[NOME]],$B211,historico_incidencia_concello[[Fecha]:[Fecha]],O$4)</f>
        <v>5</v>
      </c>
      <c r="H211" s="21">
        <f ca="1">SUMIFS(historico_incidencia_concello[[Ajuste]:[Ajuste]],historico_incidencia_concello[[NOME]:[NOME]],$B211,historico_incidencia_concello[[Fecha]:[Fecha]],P$4)</f>
        <v>5</v>
      </c>
      <c r="I211" s="21">
        <f ca="1">SUMIFS(historico_incidencia_concello[[Ajuste]:[Ajuste]],historico_incidencia_concello[[NOME]:[NOME]],$B211,historico_incidencia_concello[[Fecha]:[Fecha]],Q$4)</f>
        <v>5</v>
      </c>
      <c r="J211" s="21">
        <f ca="1">SUMIFS(historico_incidencia_concello[[Ajuste]:[Ajuste]],historico_incidencia_concello[[NOME]:[NOME]],$B211,historico_incidencia_concello[[Fecha]:[Fecha]],R$4)</f>
        <v>5</v>
      </c>
      <c r="K211" s="21">
        <f ca="1">SUMIFS(historico_incidencia_concello[[Ajuste]:[Ajuste]],historico_incidencia_concello[[NOME]:[NOME]],$B211,historico_incidencia_concello[[Fecha]:[Fecha]],S$4)</f>
        <v>0</v>
      </c>
      <c r="L211" s="21">
        <f ca="1">SUMIFS(historico_incidencia_concello[[Ajuste]:[Ajuste]],historico_incidencia_concello[[NOME]:[NOME]],$B211,historico_incidencia_concello[[Fecha]:[Fecha]],T$4)</f>
        <v>0</v>
      </c>
      <c r="M211" s="21">
        <f ca="1">SUMIFS(historico_incidencia_concello[[Ajuste]:[Ajuste]],historico_incidencia_concello[[NOME]:[NOME]],$B211,historico_incidencia_concello[[Fecha]:[Fecha]],U$4)</f>
        <v>0</v>
      </c>
      <c r="N211" s="21">
        <f t="shared" ca="1" si="37"/>
        <v>230</v>
      </c>
      <c r="O211" s="15">
        <f t="shared" ca="1" si="30"/>
        <v>269.6871628910464</v>
      </c>
      <c r="P211" s="15">
        <f t="shared" ca="1" si="31"/>
        <v>269.6871628910464</v>
      </c>
      <c r="Q211" s="15">
        <f t="shared" ca="1" si="32"/>
        <v>269.6871628910464</v>
      </c>
      <c r="R211" s="15">
        <f t="shared" ca="1" si="33"/>
        <v>269.6871628910464</v>
      </c>
      <c r="S211" s="15">
        <f t="shared" ca="1" si="34"/>
        <v>0</v>
      </c>
      <c r="T211" s="15">
        <f t="shared" ca="1" si="35"/>
        <v>0</v>
      </c>
      <c r="U211" s="15">
        <f t="shared" ca="1" si="35"/>
        <v>0</v>
      </c>
      <c r="V211" s="29">
        <f t="shared" ca="1" si="38"/>
        <v>0</v>
      </c>
    </row>
    <row r="212" spans="1:22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31">
        <f t="shared" ca="1" si="36"/>
        <v>102</v>
      </c>
      <c r="G212" s="21">
        <f ca="1">SUMIFS(historico_incidencia_concello[[Ajuste]:[Ajuste]],historico_incidencia_concello[[NOME]:[NOME]],$B212,historico_incidencia_concello[[Fecha]:[Fecha]],O$4)</f>
        <v>5</v>
      </c>
      <c r="H212" s="21">
        <f ca="1">SUMIFS(historico_incidencia_concello[[Ajuste]:[Ajuste]],historico_incidencia_concello[[NOME]:[NOME]],$B212,historico_incidencia_concello[[Fecha]:[Fecha]],P$4)</f>
        <v>5</v>
      </c>
      <c r="I212" s="21">
        <f ca="1">SUMIFS(historico_incidencia_concello[[Ajuste]:[Ajuste]],historico_incidencia_concello[[NOME]:[NOME]],$B212,historico_incidencia_concello[[Fecha]:[Fecha]],Q$4)</f>
        <v>5</v>
      </c>
      <c r="J212" s="21">
        <f ca="1">SUMIFS(historico_incidencia_concello[[Ajuste]:[Ajuste]],historico_incidencia_concello[[NOME]:[NOME]],$B212,historico_incidencia_concello[[Fecha]:[Fecha]],R$4)</f>
        <v>5</v>
      </c>
      <c r="K212" s="21">
        <f ca="1">SUMIFS(historico_incidencia_concello[[Ajuste]:[Ajuste]],historico_incidencia_concello[[NOME]:[NOME]],$B212,historico_incidencia_concello[[Fecha]:[Fecha]],S$4)</f>
        <v>5</v>
      </c>
      <c r="L212" s="21">
        <f ca="1">SUMIFS(historico_incidencia_concello[[Ajuste]:[Ajuste]],historico_incidencia_concello[[NOME]:[NOME]],$B212,historico_incidencia_concello[[Fecha]:[Fecha]],T$4)</f>
        <v>5</v>
      </c>
      <c r="M212" s="21">
        <f ca="1">SUMIFS(historico_incidencia_concello[[Ajuste]:[Ajuste]],historico_incidencia_concello[[NOME]:[NOME]],$B212,historico_incidencia_concello[[Fecha]:[Fecha]],U$4)</f>
        <v>5</v>
      </c>
      <c r="N212" s="21">
        <f t="shared" ca="1" si="37"/>
        <v>78</v>
      </c>
      <c r="O212" s="15">
        <f t="shared" ca="1" si="30"/>
        <v>279.32960893854749</v>
      </c>
      <c r="P212" s="15">
        <f t="shared" ca="1" si="31"/>
        <v>279.32960893854749</v>
      </c>
      <c r="Q212" s="15">
        <f t="shared" ca="1" si="32"/>
        <v>279.32960893854749</v>
      </c>
      <c r="R212" s="15">
        <f t="shared" ca="1" si="33"/>
        <v>279.32960893854749</v>
      </c>
      <c r="S212" s="15">
        <f t="shared" ca="1" si="34"/>
        <v>279.32960893854749</v>
      </c>
      <c r="T212" s="15">
        <f t="shared" ca="1" si="35"/>
        <v>279.32960893854749</v>
      </c>
      <c r="U212" s="15">
        <f t="shared" ca="1" si="35"/>
        <v>279.32960893854749</v>
      </c>
      <c r="V212" s="28">
        <f t="shared" ca="1" si="38"/>
        <v>0.99999999999999978</v>
      </c>
    </row>
    <row r="213" spans="1:22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31">
        <f t="shared" ca="1" si="36"/>
        <v>230</v>
      </c>
      <c r="G213" s="21">
        <f ca="1">SUMIFS(historico_incidencia_concello[[Ajuste]:[Ajuste]],historico_incidencia_concello[[NOME]:[NOME]],$B213,historico_incidencia_concello[[Fecha]:[Fecha]],O$4)</f>
        <v>0</v>
      </c>
      <c r="H213" s="21">
        <f ca="1">SUMIFS(historico_incidencia_concello[[Ajuste]:[Ajuste]],historico_incidencia_concello[[NOME]:[NOME]],$B213,historico_incidencia_concello[[Fecha]:[Fecha]],P$4)</f>
        <v>0</v>
      </c>
      <c r="I213" s="21">
        <f ca="1">SUMIFS(historico_incidencia_concello[[Ajuste]:[Ajuste]],historico_incidencia_concello[[NOME]:[NOME]],$B213,historico_incidencia_concello[[Fecha]:[Fecha]],Q$4)</f>
        <v>0</v>
      </c>
      <c r="J213" s="21">
        <f ca="1">SUMIFS(historico_incidencia_concello[[Ajuste]:[Ajuste]],historico_incidencia_concello[[NOME]:[NOME]],$B213,historico_incidencia_concello[[Fecha]:[Fecha]],R$4)</f>
        <v>0</v>
      </c>
      <c r="K213" s="21">
        <f ca="1">SUMIFS(historico_incidencia_concello[[Ajuste]:[Ajuste]],historico_incidencia_concello[[NOME]:[NOME]],$B213,historico_incidencia_concello[[Fecha]:[Fecha]],S$4)</f>
        <v>0</v>
      </c>
      <c r="L213" s="21">
        <f ca="1">SUMIFS(historico_incidencia_concello[[Ajuste]:[Ajuste]],historico_incidencia_concello[[NOME]:[NOME]],$B213,historico_incidencia_concello[[Fecha]:[Fecha]],T$4)</f>
        <v>0</v>
      </c>
      <c r="M213" s="21">
        <f ca="1">SUMIFS(historico_incidencia_concello[[Ajuste]:[Ajuste]],historico_incidencia_concello[[NOME]:[NOME]],$B213,historico_incidencia_concello[[Fecha]:[Fecha]],U$4)</f>
        <v>0</v>
      </c>
      <c r="N213" s="21">
        <f t="shared" ca="1" si="37"/>
        <v>230</v>
      </c>
      <c r="O213" s="15">
        <f t="shared" ca="1" si="30"/>
        <v>0</v>
      </c>
      <c r="P213" s="15">
        <f t="shared" ca="1" si="31"/>
        <v>0</v>
      </c>
      <c r="Q213" s="15">
        <f t="shared" ca="1" si="32"/>
        <v>0</v>
      </c>
      <c r="R213" s="15">
        <f t="shared" ca="1" si="33"/>
        <v>0</v>
      </c>
      <c r="S213" s="15">
        <f t="shared" ca="1" si="34"/>
        <v>0</v>
      </c>
      <c r="T213" s="15">
        <f t="shared" ca="1" si="35"/>
        <v>0</v>
      </c>
      <c r="U213" s="15">
        <f t="shared" ca="1" si="35"/>
        <v>0</v>
      </c>
      <c r="V213" s="29">
        <f t="shared" ca="1" si="38"/>
        <v>0</v>
      </c>
    </row>
    <row r="214" spans="1:22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31">
        <f t="shared" ca="1" si="36"/>
        <v>102</v>
      </c>
      <c r="G214" s="21">
        <f ca="1">SUMIFS(historico_incidencia_concello[[Ajuste]:[Ajuste]],historico_incidencia_concello[[NOME]:[NOME]],$B214,historico_incidencia_concello[[Fecha]:[Fecha]],O$4)</f>
        <v>0</v>
      </c>
      <c r="H214" s="21">
        <f ca="1">SUMIFS(historico_incidencia_concello[[Ajuste]:[Ajuste]],historico_incidencia_concello[[NOME]:[NOME]],$B214,historico_incidencia_concello[[Fecha]:[Fecha]],P$4)</f>
        <v>0</v>
      </c>
      <c r="I214" s="21">
        <f ca="1">SUMIFS(historico_incidencia_concello[[Ajuste]:[Ajuste]],historico_incidencia_concello[[NOME]:[NOME]],$B214,historico_incidencia_concello[[Fecha]:[Fecha]],Q$4)</f>
        <v>0</v>
      </c>
      <c r="J214" s="21">
        <f ca="1">SUMIFS(historico_incidencia_concello[[Ajuste]:[Ajuste]],historico_incidencia_concello[[NOME]:[NOME]],$B214,historico_incidencia_concello[[Fecha]:[Fecha]],R$4)</f>
        <v>0</v>
      </c>
      <c r="K214" s="21">
        <f ca="1">SUMIFS(historico_incidencia_concello[[Ajuste]:[Ajuste]],historico_incidencia_concello[[NOME]:[NOME]],$B214,historico_incidencia_concello[[Fecha]:[Fecha]],S$4)</f>
        <v>5</v>
      </c>
      <c r="L214" s="21">
        <f ca="1">SUMIFS(historico_incidencia_concello[[Ajuste]:[Ajuste]],historico_incidencia_concello[[NOME]:[NOME]],$B214,historico_incidencia_concello[[Fecha]:[Fecha]],T$4)</f>
        <v>5</v>
      </c>
      <c r="M214" s="21">
        <f ca="1">SUMIFS(historico_incidencia_concello[[Ajuste]:[Ajuste]],historico_incidencia_concello[[NOME]:[NOME]],$B214,historico_incidencia_concello[[Fecha]:[Fecha]],U$4)</f>
        <v>5</v>
      </c>
      <c r="N214" s="21">
        <f t="shared" ca="1" si="37"/>
        <v>19</v>
      </c>
      <c r="O214" s="15">
        <f t="shared" ca="1" si="30"/>
        <v>0</v>
      </c>
      <c r="P214" s="15">
        <f t="shared" ca="1" si="31"/>
        <v>0</v>
      </c>
      <c r="Q214" s="15">
        <f t="shared" ca="1" si="32"/>
        <v>0</v>
      </c>
      <c r="R214" s="15">
        <f t="shared" ca="1" si="33"/>
        <v>0</v>
      </c>
      <c r="S214" s="15">
        <f t="shared" ca="1" si="34"/>
        <v>609.7560975609756</v>
      </c>
      <c r="T214" s="15">
        <f t="shared" ca="1" si="35"/>
        <v>609.7560975609756</v>
      </c>
      <c r="U214" s="15">
        <f t="shared" ca="1" si="35"/>
        <v>609.7560975609756</v>
      </c>
      <c r="V214" s="28">
        <f t="shared" ca="1" si="38"/>
        <v>2.333333333333333</v>
      </c>
    </row>
    <row r="215" spans="1:22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31">
        <f t="shared" ca="1" si="36"/>
        <v>102</v>
      </c>
      <c r="G215" s="21">
        <f ca="1">SUMIFS(historico_incidencia_concello[[Ajuste]:[Ajuste]],historico_incidencia_concello[[NOME]:[NOME]],$B215,historico_incidencia_concello[[Fecha]:[Fecha]],O$4)</f>
        <v>5</v>
      </c>
      <c r="H215" s="21">
        <f ca="1">SUMIFS(historico_incidencia_concello[[Ajuste]:[Ajuste]],historico_incidencia_concello[[NOME]:[NOME]],$B215,historico_incidencia_concello[[Fecha]:[Fecha]],P$4)</f>
        <v>5</v>
      </c>
      <c r="I215" s="21">
        <f ca="1">SUMIFS(historico_incidencia_concello[[Ajuste]:[Ajuste]],historico_incidencia_concello[[NOME]:[NOME]],$B215,historico_incidencia_concello[[Fecha]:[Fecha]],Q$4)</f>
        <v>5</v>
      </c>
      <c r="J215" s="21">
        <f ca="1">SUMIFS(historico_incidencia_concello[[Ajuste]:[Ajuste]],historico_incidencia_concello[[NOME]:[NOME]],$B215,historico_incidencia_concello[[Fecha]:[Fecha]],R$4)</f>
        <v>5</v>
      </c>
      <c r="K215" s="21">
        <f ca="1">SUMIFS(historico_incidencia_concello[[Ajuste]:[Ajuste]],historico_incidencia_concello[[NOME]:[NOME]],$B215,historico_incidencia_concello[[Fecha]:[Fecha]],S$4)</f>
        <v>5</v>
      </c>
      <c r="L215" s="21">
        <f ca="1">SUMIFS(historico_incidencia_concello[[Ajuste]:[Ajuste]],historico_incidencia_concello[[NOME]:[NOME]],$B215,historico_incidencia_concello[[Fecha]:[Fecha]],T$4)</f>
        <v>5</v>
      </c>
      <c r="M215" s="21">
        <f ca="1">SUMIFS(historico_incidencia_concello[[Ajuste]:[Ajuste]],historico_incidencia_concello[[NOME]:[NOME]],$B215,historico_incidencia_concello[[Fecha]:[Fecha]],U$4)</f>
        <v>5</v>
      </c>
      <c r="N215" s="21">
        <f t="shared" ca="1" si="37"/>
        <v>84</v>
      </c>
      <c r="O215" s="15">
        <f t="shared" ca="1" si="30"/>
        <v>270.85590465872156</v>
      </c>
      <c r="P215" s="15">
        <f t="shared" ca="1" si="31"/>
        <v>270.85590465872156</v>
      </c>
      <c r="Q215" s="15">
        <f t="shared" ca="1" si="32"/>
        <v>270.85590465872156</v>
      </c>
      <c r="R215" s="15">
        <f t="shared" ca="1" si="33"/>
        <v>270.85590465872156</v>
      </c>
      <c r="S215" s="15">
        <f t="shared" ca="1" si="34"/>
        <v>270.85590465872156</v>
      </c>
      <c r="T215" s="15">
        <f t="shared" ca="1" si="35"/>
        <v>270.85590465872156</v>
      </c>
      <c r="U215" s="15">
        <f t="shared" ca="1" si="35"/>
        <v>270.85590465872156</v>
      </c>
      <c r="V215" s="29">
        <f t="shared" ca="1" si="38"/>
        <v>1</v>
      </c>
    </row>
    <row r="216" spans="1:22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31">
        <f t="shared" ca="1" si="36"/>
        <v>230</v>
      </c>
      <c r="G216" s="21">
        <f ca="1">SUMIFS(historico_incidencia_concello[[Ajuste]:[Ajuste]],historico_incidencia_concello[[NOME]:[NOME]],$B216,historico_incidencia_concello[[Fecha]:[Fecha]],O$4)</f>
        <v>0</v>
      </c>
      <c r="H216" s="21">
        <f ca="1">SUMIFS(historico_incidencia_concello[[Ajuste]:[Ajuste]],historico_incidencia_concello[[NOME]:[NOME]],$B216,historico_incidencia_concello[[Fecha]:[Fecha]],P$4)</f>
        <v>0</v>
      </c>
      <c r="I216" s="21">
        <f ca="1">SUMIFS(historico_incidencia_concello[[Ajuste]:[Ajuste]],historico_incidencia_concello[[NOME]:[NOME]],$B216,historico_incidencia_concello[[Fecha]:[Fecha]],Q$4)</f>
        <v>0</v>
      </c>
      <c r="J216" s="21">
        <f ca="1">SUMIFS(historico_incidencia_concello[[Ajuste]:[Ajuste]],historico_incidencia_concello[[NOME]:[NOME]],$B216,historico_incidencia_concello[[Fecha]:[Fecha]],R$4)</f>
        <v>0</v>
      </c>
      <c r="K216" s="21">
        <f ca="1">SUMIFS(historico_incidencia_concello[[Ajuste]:[Ajuste]],historico_incidencia_concello[[NOME]:[NOME]],$B216,historico_incidencia_concello[[Fecha]:[Fecha]],S$4)</f>
        <v>0</v>
      </c>
      <c r="L216" s="21">
        <f ca="1">SUMIFS(historico_incidencia_concello[[Ajuste]:[Ajuste]],historico_incidencia_concello[[NOME]:[NOME]],$B216,historico_incidencia_concello[[Fecha]:[Fecha]],T$4)</f>
        <v>0</v>
      </c>
      <c r="M216" s="21">
        <f ca="1">SUMIFS(historico_incidencia_concello[[Ajuste]:[Ajuste]],historico_incidencia_concello[[NOME]:[NOME]],$B216,historico_incidencia_concello[[Fecha]:[Fecha]],U$4)</f>
        <v>0</v>
      </c>
      <c r="N216" s="21">
        <f t="shared" ca="1" si="37"/>
        <v>230</v>
      </c>
      <c r="O216" s="15">
        <f t="shared" ca="1" si="30"/>
        <v>0</v>
      </c>
      <c r="P216" s="15">
        <f t="shared" ca="1" si="31"/>
        <v>0</v>
      </c>
      <c r="Q216" s="15">
        <f t="shared" ca="1" si="32"/>
        <v>0</v>
      </c>
      <c r="R216" s="15">
        <f t="shared" ca="1" si="33"/>
        <v>0</v>
      </c>
      <c r="S216" s="15">
        <f t="shared" ca="1" si="34"/>
        <v>0</v>
      </c>
      <c r="T216" s="15">
        <f t="shared" ca="1" si="35"/>
        <v>0</v>
      </c>
      <c r="U216" s="15">
        <f t="shared" ca="1" si="35"/>
        <v>0</v>
      </c>
      <c r="V216" s="28">
        <f t="shared" ca="1" si="38"/>
        <v>0</v>
      </c>
    </row>
    <row r="217" spans="1:22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31">
        <f t="shared" ca="1" si="36"/>
        <v>87</v>
      </c>
      <c r="G217" s="21">
        <f ca="1">SUMIFS(historico_incidencia_concello[[Ajuste]:[Ajuste]],historico_incidencia_concello[[NOME]:[NOME]],$B217,historico_incidencia_concello[[Fecha]:[Fecha]],O$4)</f>
        <v>30</v>
      </c>
      <c r="H217" s="21">
        <f ca="1">SUMIFS(historico_incidencia_concello[[Ajuste]:[Ajuste]],historico_incidencia_concello[[NOME]:[NOME]],$B217,historico_incidencia_concello[[Fecha]:[Fecha]],P$4)</f>
        <v>25</v>
      </c>
      <c r="I217" s="21">
        <f ca="1">SUMIFS(historico_incidencia_concello[[Ajuste]:[Ajuste]],historico_incidencia_concello[[NOME]:[NOME]],$B217,historico_incidencia_concello[[Fecha]:[Fecha]],Q$4)</f>
        <v>21</v>
      </c>
      <c r="J217" s="21">
        <f ca="1">SUMIFS(historico_incidencia_concello[[Ajuste]:[Ajuste]],historico_incidencia_concello[[NOME]:[NOME]],$B217,historico_incidencia_concello[[Fecha]:[Fecha]],R$4)</f>
        <v>21</v>
      </c>
      <c r="K217" s="21">
        <f ca="1">SUMIFS(historico_incidencia_concello[[Ajuste]:[Ajuste]],historico_incidencia_concello[[NOME]:[NOME]],$B217,historico_incidencia_concello[[Fecha]:[Fecha]],S$4)</f>
        <v>18</v>
      </c>
      <c r="L217" s="21">
        <f ca="1">SUMIFS(historico_incidencia_concello[[Ajuste]:[Ajuste]],historico_incidencia_concello[[NOME]:[NOME]],$B217,historico_incidencia_concello[[Fecha]:[Fecha]],T$4)</f>
        <v>17</v>
      </c>
      <c r="M217" s="21">
        <f ca="1">SUMIFS(historico_incidencia_concello[[Ajuste]:[Ajuste]],historico_incidencia_concello[[NOME]:[NOME]],$B217,historico_incidencia_concello[[Fecha]:[Fecha]],U$4)</f>
        <v>12</v>
      </c>
      <c r="N217" s="21">
        <f t="shared" ca="1" si="37"/>
        <v>177</v>
      </c>
      <c r="O217" s="15">
        <f t="shared" ca="1" si="30"/>
        <v>308.80082346886257</v>
      </c>
      <c r="P217" s="15">
        <f t="shared" ca="1" si="31"/>
        <v>257.33401955738549</v>
      </c>
      <c r="Q217" s="15">
        <f t="shared" ca="1" si="32"/>
        <v>216.1605764282038</v>
      </c>
      <c r="R217" s="15">
        <f t="shared" ca="1" si="33"/>
        <v>216.1605764282038</v>
      </c>
      <c r="S217" s="15">
        <f t="shared" ca="1" si="34"/>
        <v>185.28049408131756</v>
      </c>
      <c r="T217" s="15">
        <f t="shared" ca="1" si="35"/>
        <v>174.98713329902213</v>
      </c>
      <c r="U217" s="15">
        <f t="shared" ca="1" si="35"/>
        <v>123.52032938754503</v>
      </c>
      <c r="V217" s="29">
        <f t="shared" ca="1" si="38"/>
        <v>0.58333333333333337</v>
      </c>
    </row>
    <row r="218" spans="1:22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31">
        <f t="shared" ca="1" si="36"/>
        <v>230</v>
      </c>
      <c r="G218" s="21">
        <f ca="1">SUMIFS(historico_incidencia_concello[[Ajuste]:[Ajuste]],historico_incidencia_concello[[NOME]:[NOME]],$B218,historico_incidencia_concello[[Fecha]:[Fecha]],O$4)</f>
        <v>0</v>
      </c>
      <c r="H218" s="21">
        <f ca="1">SUMIFS(historico_incidencia_concello[[Ajuste]:[Ajuste]],historico_incidencia_concello[[NOME]:[NOME]],$B218,historico_incidencia_concello[[Fecha]:[Fecha]],P$4)</f>
        <v>0</v>
      </c>
      <c r="I218" s="21">
        <f ca="1">SUMIFS(historico_incidencia_concello[[Ajuste]:[Ajuste]],historico_incidencia_concello[[NOME]:[NOME]],$B218,historico_incidencia_concello[[Fecha]:[Fecha]],Q$4)</f>
        <v>0</v>
      </c>
      <c r="J218" s="21">
        <f ca="1">SUMIFS(historico_incidencia_concello[[Ajuste]:[Ajuste]],historico_incidencia_concello[[NOME]:[NOME]],$B218,historico_incidencia_concello[[Fecha]:[Fecha]],R$4)</f>
        <v>0</v>
      </c>
      <c r="K218" s="21">
        <f ca="1">SUMIFS(historico_incidencia_concello[[Ajuste]:[Ajuste]],historico_incidencia_concello[[NOME]:[NOME]],$B218,historico_incidencia_concello[[Fecha]:[Fecha]],S$4)</f>
        <v>0</v>
      </c>
      <c r="L218" s="21">
        <f ca="1">SUMIFS(historico_incidencia_concello[[Ajuste]:[Ajuste]],historico_incidencia_concello[[NOME]:[NOME]],$B218,historico_incidencia_concello[[Fecha]:[Fecha]],T$4)</f>
        <v>0</v>
      </c>
      <c r="M218" s="21">
        <f ca="1">SUMIFS(historico_incidencia_concello[[Ajuste]:[Ajuste]],historico_incidencia_concello[[NOME]:[NOME]],$B218,historico_incidencia_concello[[Fecha]:[Fecha]],U$4)</f>
        <v>0</v>
      </c>
      <c r="N218" s="21">
        <f t="shared" ca="1" si="37"/>
        <v>230</v>
      </c>
      <c r="O218" s="15">
        <f t="shared" ca="1" si="30"/>
        <v>0</v>
      </c>
      <c r="P218" s="15">
        <f t="shared" ca="1" si="31"/>
        <v>0</v>
      </c>
      <c r="Q218" s="15">
        <f t="shared" ca="1" si="32"/>
        <v>0</v>
      </c>
      <c r="R218" s="15">
        <f t="shared" ca="1" si="33"/>
        <v>0</v>
      </c>
      <c r="S218" s="15">
        <f t="shared" ca="1" si="34"/>
        <v>0</v>
      </c>
      <c r="T218" s="15">
        <f t="shared" ca="1" si="35"/>
        <v>0</v>
      </c>
      <c r="U218" s="15">
        <f t="shared" ca="1" si="35"/>
        <v>0</v>
      </c>
      <c r="V218" s="28">
        <f t="shared" ca="1" si="38"/>
        <v>0</v>
      </c>
    </row>
    <row r="219" spans="1:22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31">
        <f t="shared" ca="1" si="36"/>
        <v>230</v>
      </c>
      <c r="G219" s="21">
        <f ca="1">SUMIFS(historico_incidencia_concello[[Ajuste]:[Ajuste]],historico_incidencia_concello[[NOME]:[NOME]],$B219,historico_incidencia_concello[[Fecha]:[Fecha]],O$4)</f>
        <v>0</v>
      </c>
      <c r="H219" s="21">
        <f ca="1">SUMIFS(historico_incidencia_concello[[Ajuste]:[Ajuste]],historico_incidencia_concello[[NOME]:[NOME]],$B219,historico_incidencia_concello[[Fecha]:[Fecha]],P$4)</f>
        <v>0</v>
      </c>
      <c r="I219" s="21">
        <f ca="1">SUMIFS(historico_incidencia_concello[[Ajuste]:[Ajuste]],historico_incidencia_concello[[NOME]:[NOME]],$B219,historico_incidencia_concello[[Fecha]:[Fecha]],Q$4)</f>
        <v>0</v>
      </c>
      <c r="J219" s="21">
        <f ca="1">SUMIFS(historico_incidencia_concello[[Ajuste]:[Ajuste]],historico_incidencia_concello[[NOME]:[NOME]],$B219,historico_incidencia_concello[[Fecha]:[Fecha]],R$4)</f>
        <v>0</v>
      </c>
      <c r="K219" s="21">
        <f ca="1">SUMIFS(historico_incidencia_concello[[Ajuste]:[Ajuste]],historico_incidencia_concello[[NOME]:[NOME]],$B219,historico_incidencia_concello[[Fecha]:[Fecha]],S$4)</f>
        <v>0</v>
      </c>
      <c r="L219" s="21">
        <f ca="1">SUMIFS(historico_incidencia_concello[[Ajuste]:[Ajuste]],historico_incidencia_concello[[NOME]:[NOME]],$B219,historico_incidencia_concello[[Fecha]:[Fecha]],T$4)</f>
        <v>0</v>
      </c>
      <c r="M219" s="21">
        <f ca="1">SUMIFS(historico_incidencia_concello[[Ajuste]:[Ajuste]],historico_incidencia_concello[[NOME]:[NOME]],$B219,historico_incidencia_concello[[Fecha]:[Fecha]],U$4)</f>
        <v>0</v>
      </c>
      <c r="N219" s="21">
        <f t="shared" ca="1" si="37"/>
        <v>230</v>
      </c>
      <c r="O219" s="15">
        <f t="shared" ca="1" si="30"/>
        <v>0</v>
      </c>
      <c r="P219" s="15">
        <f t="shared" ca="1" si="31"/>
        <v>0</v>
      </c>
      <c r="Q219" s="15">
        <f t="shared" ca="1" si="32"/>
        <v>0</v>
      </c>
      <c r="R219" s="15">
        <f t="shared" ca="1" si="33"/>
        <v>0</v>
      </c>
      <c r="S219" s="15">
        <f t="shared" ca="1" si="34"/>
        <v>0</v>
      </c>
      <c r="T219" s="15">
        <f t="shared" ca="1" si="35"/>
        <v>0</v>
      </c>
      <c r="U219" s="15">
        <f t="shared" ca="1" si="35"/>
        <v>0</v>
      </c>
      <c r="V219" s="29">
        <f t="shared" ca="1" si="38"/>
        <v>0</v>
      </c>
    </row>
    <row r="220" spans="1:22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31">
        <f t="shared" ca="1" si="36"/>
        <v>102</v>
      </c>
      <c r="G220" s="21">
        <f ca="1">SUMIFS(historico_incidencia_concello[[Ajuste]:[Ajuste]],historico_incidencia_concello[[NOME]:[NOME]],$B220,historico_incidencia_concello[[Fecha]:[Fecha]],O$4)</f>
        <v>5</v>
      </c>
      <c r="H220" s="21">
        <f ca="1">SUMIFS(historico_incidencia_concello[[Ajuste]:[Ajuste]],historico_incidencia_concello[[NOME]:[NOME]],$B220,historico_incidencia_concello[[Fecha]:[Fecha]],P$4)</f>
        <v>5</v>
      </c>
      <c r="I220" s="21">
        <f ca="1">SUMIFS(historico_incidencia_concello[[Ajuste]:[Ajuste]],historico_incidencia_concello[[NOME]:[NOME]],$B220,historico_incidencia_concello[[Fecha]:[Fecha]],Q$4)</f>
        <v>5</v>
      </c>
      <c r="J220" s="21">
        <f ca="1">SUMIFS(historico_incidencia_concello[[Ajuste]:[Ajuste]],historico_incidencia_concello[[NOME]:[NOME]],$B220,historico_incidencia_concello[[Fecha]:[Fecha]],R$4)</f>
        <v>5</v>
      </c>
      <c r="K220" s="21">
        <f ca="1">SUMIFS(historico_incidencia_concello[[Ajuste]:[Ajuste]],historico_incidencia_concello[[NOME]:[NOME]],$B220,historico_incidencia_concello[[Fecha]:[Fecha]],S$4)</f>
        <v>5</v>
      </c>
      <c r="L220" s="21">
        <f ca="1">SUMIFS(historico_incidencia_concello[[Ajuste]:[Ajuste]],historico_incidencia_concello[[NOME]:[NOME]],$B220,historico_incidencia_concello[[Fecha]:[Fecha]],T$4)</f>
        <v>5</v>
      </c>
      <c r="M220" s="21">
        <f ca="1">SUMIFS(historico_incidencia_concello[[Ajuste]:[Ajuste]],historico_incidencia_concello[[NOME]:[NOME]],$B220,historico_incidencia_concello[[Fecha]:[Fecha]],U$4)</f>
        <v>5</v>
      </c>
      <c r="N220" s="21">
        <f t="shared" ca="1" si="37"/>
        <v>167</v>
      </c>
      <c r="O220" s="15">
        <f t="shared" ca="1" si="30"/>
        <v>135.86956521739131</v>
      </c>
      <c r="P220" s="15">
        <f t="shared" ca="1" si="31"/>
        <v>135.86956521739131</v>
      </c>
      <c r="Q220" s="15">
        <f t="shared" ca="1" si="32"/>
        <v>135.86956521739131</v>
      </c>
      <c r="R220" s="15">
        <f t="shared" ca="1" si="33"/>
        <v>135.86956521739131</v>
      </c>
      <c r="S220" s="15">
        <f t="shared" ca="1" si="34"/>
        <v>135.86956521739131</v>
      </c>
      <c r="T220" s="15">
        <f t="shared" ca="1" si="35"/>
        <v>135.86956521739131</v>
      </c>
      <c r="U220" s="15">
        <f t="shared" ca="1" si="35"/>
        <v>135.86956521739131</v>
      </c>
      <c r="V220" s="29">
        <f t="shared" ca="1" si="38"/>
        <v>1.0000000000000002</v>
      </c>
    </row>
    <row r="221" spans="1:22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31">
        <f t="shared" ca="1" si="36"/>
        <v>67</v>
      </c>
      <c r="G221" s="21">
        <f ca="1">SUMIFS(historico_incidencia_concello[[Ajuste]:[Ajuste]],historico_incidencia_concello[[NOME]:[NOME]],$B221,historico_incidencia_concello[[Fecha]:[Fecha]],O$4)</f>
        <v>5</v>
      </c>
      <c r="H221" s="21">
        <f ca="1">SUMIFS(historico_incidencia_concello[[Ajuste]:[Ajuste]],historico_incidencia_concello[[NOME]:[NOME]],$B221,historico_incidencia_concello[[Fecha]:[Fecha]],P$4)</f>
        <v>5</v>
      </c>
      <c r="I221" s="21">
        <f ca="1">SUMIFS(historico_incidencia_concello[[Ajuste]:[Ajuste]],historico_incidencia_concello[[NOME]:[NOME]],$B221,historico_incidencia_concello[[Fecha]:[Fecha]],Q$4)</f>
        <v>5</v>
      </c>
      <c r="J221" s="21">
        <f ca="1">SUMIFS(historico_incidencia_concello[[Ajuste]:[Ajuste]],historico_incidencia_concello[[NOME]:[NOME]],$B221,historico_incidencia_concello[[Fecha]:[Fecha]],R$4)</f>
        <v>5</v>
      </c>
      <c r="K221" s="21">
        <f ca="1">SUMIFS(historico_incidencia_concello[[Ajuste]:[Ajuste]],historico_incidencia_concello[[NOME]:[NOME]],$B221,historico_incidencia_concello[[Fecha]:[Fecha]],S$4)</f>
        <v>12</v>
      </c>
      <c r="L221" s="21">
        <f ca="1">SUMIFS(historico_incidencia_concello[[Ajuste]:[Ajuste]],historico_incidencia_concello[[NOME]:[NOME]],$B221,historico_incidencia_concello[[Fecha]:[Fecha]],T$4)</f>
        <v>14</v>
      </c>
      <c r="M221" s="21">
        <f ca="1">SUMIFS(historico_incidencia_concello[[Ajuste]:[Ajuste]],historico_incidencia_concello[[NOME]:[NOME]],$B221,historico_incidencia_concello[[Fecha]:[Fecha]],U$4)</f>
        <v>16</v>
      </c>
      <c r="N221" s="21">
        <f t="shared" ca="1" si="37"/>
        <v>172</v>
      </c>
      <c r="O221" s="15">
        <f t="shared" ca="1" si="30"/>
        <v>41.635440086601719</v>
      </c>
      <c r="P221" s="15">
        <f t="shared" ca="1" si="31"/>
        <v>41.635440086601719</v>
      </c>
      <c r="Q221" s="15">
        <f t="shared" ca="1" si="32"/>
        <v>41.635440086601719</v>
      </c>
      <c r="R221" s="15">
        <f t="shared" ca="1" si="33"/>
        <v>41.635440086601719</v>
      </c>
      <c r="S221" s="15">
        <f t="shared" ca="1" si="34"/>
        <v>99.925056207844122</v>
      </c>
      <c r="T221" s="15">
        <f t="shared" ca="1" si="35"/>
        <v>116.57923224248481</v>
      </c>
      <c r="U221" s="15">
        <f t="shared" ca="1" si="35"/>
        <v>133.23340827712548</v>
      </c>
      <c r="V221" s="28">
        <f t="shared" ca="1" si="38"/>
        <v>1.8064516129032255</v>
      </c>
    </row>
    <row r="222" spans="1:22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31">
        <f t="shared" ca="1" si="36"/>
        <v>102</v>
      </c>
      <c r="G222" s="21">
        <f ca="1">SUMIFS(historico_incidencia_concello[[Ajuste]:[Ajuste]],historico_incidencia_concello[[NOME]:[NOME]],$B222,historico_incidencia_concello[[Fecha]:[Fecha]],O$4)</f>
        <v>23</v>
      </c>
      <c r="H222" s="21">
        <f ca="1">SUMIFS(historico_incidencia_concello[[Ajuste]:[Ajuste]],historico_incidencia_concello[[NOME]:[NOME]],$B222,historico_incidencia_concello[[Fecha]:[Fecha]],P$4)</f>
        <v>18</v>
      </c>
      <c r="I222" s="21">
        <f ca="1">SUMIFS(historico_incidencia_concello[[Ajuste]:[Ajuste]],historico_incidencia_concello[[NOME]:[NOME]],$B222,historico_incidencia_concello[[Fecha]:[Fecha]],Q$4)</f>
        <v>15</v>
      </c>
      <c r="J222" s="21">
        <f ca="1">SUMIFS(historico_incidencia_concello[[Ajuste]:[Ajuste]],historico_incidencia_concello[[NOME]:[NOME]],$B222,historico_incidencia_concello[[Fecha]:[Fecha]],R$4)</f>
        <v>13</v>
      </c>
      <c r="K222" s="21">
        <f ca="1">SUMIFS(historico_incidencia_concello[[Ajuste]:[Ajuste]],historico_incidencia_concello[[NOME]:[NOME]],$B222,historico_incidencia_concello[[Fecha]:[Fecha]],S$4)</f>
        <v>12</v>
      </c>
      <c r="L222" s="21">
        <f ca="1">SUMIFS(historico_incidencia_concello[[Ajuste]:[Ajuste]],historico_incidencia_concello[[NOME]:[NOME]],$B222,historico_incidencia_concello[[Fecha]:[Fecha]],T$4)</f>
        <v>10</v>
      </c>
      <c r="M222" s="21">
        <f ca="1">SUMIFS(historico_incidencia_concello[[Ajuste]:[Ajuste]],historico_incidencia_concello[[NOME]:[NOME]],$B222,historico_incidencia_concello[[Fecha]:[Fecha]],U$4)</f>
        <v>5</v>
      </c>
      <c r="N222" s="21">
        <f t="shared" ca="1" si="37"/>
        <v>220</v>
      </c>
      <c r="O222" s="15">
        <f t="shared" ca="1" si="30"/>
        <v>235.0536535513541</v>
      </c>
      <c r="P222" s="15">
        <f t="shared" ca="1" si="31"/>
        <v>183.95503321410322</v>
      </c>
      <c r="Q222" s="15">
        <f t="shared" ca="1" si="32"/>
        <v>153.29586101175269</v>
      </c>
      <c r="R222" s="15">
        <f t="shared" ca="1" si="33"/>
        <v>132.85641287685232</v>
      </c>
      <c r="S222" s="15">
        <f t="shared" ca="1" si="34"/>
        <v>122.63668880940214</v>
      </c>
      <c r="T222" s="15">
        <f t="shared" ca="1" si="35"/>
        <v>102.19724067450178</v>
      </c>
      <c r="U222" s="15">
        <f t="shared" ca="1" si="35"/>
        <v>51.098620337250892</v>
      </c>
      <c r="V222" s="29">
        <f t="shared" ca="1" si="38"/>
        <v>0.36458333333333331</v>
      </c>
    </row>
    <row r="223" spans="1:22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31">
        <f t="shared" ca="1" si="36"/>
        <v>36</v>
      </c>
      <c r="G223" s="21">
        <f ca="1">SUMIFS(historico_incidencia_concello[[Ajuste]:[Ajuste]],historico_incidencia_concello[[NOME]:[NOME]],$B223,historico_incidencia_concello[[Fecha]:[Fecha]],O$4)</f>
        <v>45</v>
      </c>
      <c r="H223" s="21">
        <f ca="1">SUMIFS(historico_incidencia_concello[[Ajuste]:[Ajuste]],historico_incidencia_concello[[NOME]:[NOME]],$B223,historico_incidencia_concello[[Fecha]:[Fecha]],P$4)</f>
        <v>52</v>
      </c>
      <c r="I223" s="21">
        <f ca="1">SUMIFS(historico_incidencia_concello[[Ajuste]:[Ajuste]],historico_incidencia_concello[[NOME]:[NOME]],$B223,historico_incidencia_concello[[Fecha]:[Fecha]],Q$4)</f>
        <v>46</v>
      </c>
      <c r="J223" s="21">
        <f ca="1">SUMIFS(historico_incidencia_concello[[Ajuste]:[Ajuste]],historico_incidencia_concello[[NOME]:[NOME]],$B223,historico_incidencia_concello[[Fecha]:[Fecha]],R$4)</f>
        <v>42</v>
      </c>
      <c r="K223" s="21">
        <f ca="1">SUMIFS(historico_incidencia_concello[[Ajuste]:[Ajuste]],historico_incidencia_concello[[NOME]:[NOME]],$B223,historico_incidencia_concello[[Fecha]:[Fecha]],S$4)</f>
        <v>41</v>
      </c>
      <c r="L223" s="21">
        <f ca="1">SUMIFS(historico_incidencia_concello[[Ajuste]:[Ajuste]],historico_incidencia_concello[[NOME]:[NOME]],$B223,historico_incidencia_concello[[Fecha]:[Fecha]],T$4)</f>
        <v>38</v>
      </c>
      <c r="M223" s="21">
        <f ca="1">SUMIFS(historico_incidencia_concello[[Ajuste]:[Ajuste]],historico_incidencia_concello[[NOME]:[NOME]],$B223,historico_incidencia_concello[[Fecha]:[Fecha]],U$4)</f>
        <v>32</v>
      </c>
      <c r="N223" s="21">
        <f t="shared" ca="1" si="37"/>
        <v>101</v>
      </c>
      <c r="O223" s="15">
        <f t="shared" ca="1" si="30"/>
        <v>327.41559953434228</v>
      </c>
      <c r="P223" s="15">
        <f t="shared" ca="1" si="31"/>
        <v>378.34691501746215</v>
      </c>
      <c r="Q223" s="15">
        <f t="shared" ca="1" si="32"/>
        <v>334.69150174621655</v>
      </c>
      <c r="R223" s="15">
        <f t="shared" ca="1" si="33"/>
        <v>305.58789289871942</v>
      </c>
      <c r="S223" s="15">
        <f t="shared" ca="1" si="34"/>
        <v>298.31199068684515</v>
      </c>
      <c r="T223" s="15">
        <f t="shared" ca="1" si="35"/>
        <v>276.48428405122235</v>
      </c>
      <c r="U223" s="15">
        <f t="shared" ca="1" si="35"/>
        <v>232.82887077997671</v>
      </c>
      <c r="V223" s="28">
        <f t="shared" ca="1" si="38"/>
        <v>0.75675675675675669</v>
      </c>
    </row>
    <row r="224" spans="1:22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31">
        <f t="shared" ca="1" si="36"/>
        <v>230</v>
      </c>
      <c r="G224" s="21">
        <f ca="1">SUMIFS(historico_incidencia_concello[[Ajuste]:[Ajuste]],historico_incidencia_concello[[NOME]:[NOME]],$B224,historico_incidencia_concello[[Fecha]:[Fecha]],O$4)</f>
        <v>0</v>
      </c>
      <c r="H224" s="21">
        <f ca="1">SUMIFS(historico_incidencia_concello[[Ajuste]:[Ajuste]],historico_incidencia_concello[[NOME]:[NOME]],$B224,historico_incidencia_concello[[Fecha]:[Fecha]],P$4)</f>
        <v>0</v>
      </c>
      <c r="I224" s="21">
        <f ca="1">SUMIFS(historico_incidencia_concello[[Ajuste]:[Ajuste]],historico_incidencia_concello[[NOME]:[NOME]],$B224,historico_incidencia_concello[[Fecha]:[Fecha]],Q$4)</f>
        <v>0</v>
      </c>
      <c r="J224" s="21">
        <f ca="1">SUMIFS(historico_incidencia_concello[[Ajuste]:[Ajuste]],historico_incidencia_concello[[NOME]:[NOME]],$B224,historico_incidencia_concello[[Fecha]:[Fecha]],R$4)</f>
        <v>0</v>
      </c>
      <c r="K224" s="21">
        <f ca="1">SUMIFS(historico_incidencia_concello[[Ajuste]:[Ajuste]],historico_incidencia_concello[[NOME]:[NOME]],$B224,historico_incidencia_concello[[Fecha]:[Fecha]],S$4)</f>
        <v>0</v>
      </c>
      <c r="L224" s="21">
        <f ca="1">SUMIFS(historico_incidencia_concello[[Ajuste]:[Ajuste]],historico_incidencia_concello[[NOME]:[NOME]],$B224,historico_incidencia_concello[[Fecha]:[Fecha]],T$4)</f>
        <v>0</v>
      </c>
      <c r="M224" s="21">
        <f ca="1">SUMIFS(historico_incidencia_concello[[Ajuste]:[Ajuste]],historico_incidencia_concello[[NOME]:[NOME]],$B224,historico_incidencia_concello[[Fecha]:[Fecha]],U$4)</f>
        <v>0</v>
      </c>
      <c r="N224" s="21">
        <f t="shared" ca="1" si="37"/>
        <v>230</v>
      </c>
      <c r="O224" s="15">
        <f t="shared" ca="1" si="30"/>
        <v>0</v>
      </c>
      <c r="P224" s="15">
        <f t="shared" ca="1" si="31"/>
        <v>0</v>
      </c>
      <c r="Q224" s="15">
        <f t="shared" ca="1" si="32"/>
        <v>0</v>
      </c>
      <c r="R224" s="15">
        <f t="shared" ca="1" si="33"/>
        <v>0</v>
      </c>
      <c r="S224" s="15">
        <f t="shared" ca="1" si="34"/>
        <v>0</v>
      </c>
      <c r="T224" s="15">
        <f t="shared" ca="1" si="35"/>
        <v>0</v>
      </c>
      <c r="U224" s="15">
        <f t="shared" ca="1" si="35"/>
        <v>0</v>
      </c>
      <c r="V224" s="29">
        <f t="shared" ca="1" si="38"/>
        <v>0</v>
      </c>
    </row>
    <row r="225" spans="1:22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31">
        <f t="shared" ca="1" si="36"/>
        <v>230</v>
      </c>
      <c r="G225" s="21">
        <f ca="1">SUMIFS(historico_incidencia_concello[[Ajuste]:[Ajuste]],historico_incidencia_concello[[NOME]:[NOME]],$B225,historico_incidencia_concello[[Fecha]:[Fecha]],O$4)</f>
        <v>0</v>
      </c>
      <c r="H225" s="21">
        <f ca="1">SUMIFS(historico_incidencia_concello[[Ajuste]:[Ajuste]],historico_incidencia_concello[[NOME]:[NOME]],$B225,historico_incidencia_concello[[Fecha]:[Fecha]],P$4)</f>
        <v>0</v>
      </c>
      <c r="I225" s="21">
        <f ca="1">SUMIFS(historico_incidencia_concello[[Ajuste]:[Ajuste]],historico_incidencia_concello[[NOME]:[NOME]],$B225,historico_incidencia_concello[[Fecha]:[Fecha]],Q$4)</f>
        <v>0</v>
      </c>
      <c r="J225" s="21">
        <f ca="1">SUMIFS(historico_incidencia_concello[[Ajuste]:[Ajuste]],historico_incidencia_concello[[NOME]:[NOME]],$B225,historico_incidencia_concello[[Fecha]:[Fecha]],R$4)</f>
        <v>0</v>
      </c>
      <c r="K225" s="21">
        <f ca="1">SUMIFS(historico_incidencia_concello[[Ajuste]:[Ajuste]],historico_incidencia_concello[[NOME]:[NOME]],$B225,historico_incidencia_concello[[Fecha]:[Fecha]],S$4)</f>
        <v>0</v>
      </c>
      <c r="L225" s="21">
        <f ca="1">SUMIFS(historico_incidencia_concello[[Ajuste]:[Ajuste]],historico_incidencia_concello[[NOME]:[NOME]],$B225,historico_incidencia_concello[[Fecha]:[Fecha]],T$4)</f>
        <v>0</v>
      </c>
      <c r="M225" s="21">
        <f ca="1">SUMIFS(historico_incidencia_concello[[Ajuste]:[Ajuste]],historico_incidencia_concello[[NOME]:[NOME]],$B225,historico_incidencia_concello[[Fecha]:[Fecha]],U$4)</f>
        <v>0</v>
      </c>
      <c r="N225" s="21">
        <f t="shared" ca="1" si="37"/>
        <v>230</v>
      </c>
      <c r="O225" s="15">
        <f t="shared" ca="1" si="30"/>
        <v>0</v>
      </c>
      <c r="P225" s="15">
        <f t="shared" ca="1" si="31"/>
        <v>0</v>
      </c>
      <c r="Q225" s="15">
        <f t="shared" ca="1" si="32"/>
        <v>0</v>
      </c>
      <c r="R225" s="15">
        <f t="shared" ca="1" si="33"/>
        <v>0</v>
      </c>
      <c r="S225" s="15">
        <f t="shared" ca="1" si="34"/>
        <v>0</v>
      </c>
      <c r="T225" s="15">
        <f t="shared" ca="1" si="35"/>
        <v>0</v>
      </c>
      <c r="U225" s="15">
        <f t="shared" ca="1" si="35"/>
        <v>0</v>
      </c>
      <c r="V225" s="28">
        <f t="shared" ca="1" si="38"/>
        <v>0</v>
      </c>
    </row>
    <row r="226" spans="1:22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31">
        <f t="shared" ca="1" si="36"/>
        <v>93</v>
      </c>
      <c r="G226" s="21">
        <f ca="1">SUMIFS(historico_incidencia_concello[[Ajuste]:[Ajuste]],historico_incidencia_concello[[NOME]:[NOME]],$B226,historico_incidencia_concello[[Fecha]:[Fecha]],O$4)</f>
        <v>12</v>
      </c>
      <c r="H226" s="21">
        <f ca="1">SUMIFS(historico_incidencia_concello[[Ajuste]:[Ajuste]],historico_incidencia_concello[[NOME]:[NOME]],$B226,historico_incidencia_concello[[Fecha]:[Fecha]],P$4)</f>
        <v>14</v>
      </c>
      <c r="I226" s="21">
        <f ca="1">SUMIFS(historico_incidencia_concello[[Ajuste]:[Ajuste]],historico_incidencia_concello[[NOME]:[NOME]],$B226,historico_incidencia_concello[[Fecha]:[Fecha]],Q$4)</f>
        <v>14</v>
      </c>
      <c r="J226" s="21">
        <f ca="1">SUMIFS(historico_incidencia_concello[[Ajuste]:[Ajuste]],historico_incidencia_concello[[NOME]:[NOME]],$B226,historico_incidencia_concello[[Fecha]:[Fecha]],R$4)</f>
        <v>12</v>
      </c>
      <c r="K226" s="21">
        <f ca="1">SUMIFS(historico_incidencia_concello[[Ajuste]:[Ajuste]],historico_incidencia_concello[[NOME]:[NOME]],$B226,historico_incidencia_concello[[Fecha]:[Fecha]],S$4)</f>
        <v>12</v>
      </c>
      <c r="L226" s="21">
        <f ca="1">SUMIFS(historico_incidencia_concello[[Ajuste]:[Ajuste]],historico_incidencia_concello[[NOME]:[NOME]],$B226,historico_incidencia_concello[[Fecha]:[Fecha]],T$4)</f>
        <v>10</v>
      </c>
      <c r="M226" s="21">
        <f ca="1">SUMIFS(historico_incidencia_concello[[Ajuste]:[Ajuste]],historico_incidencia_concello[[NOME]:[NOME]],$B226,historico_incidencia_concello[[Fecha]:[Fecha]],U$4)</f>
        <v>10</v>
      </c>
      <c r="N226" s="21">
        <f t="shared" ca="1" si="37"/>
        <v>142</v>
      </c>
      <c r="O226" s="15">
        <f t="shared" ca="1" si="30"/>
        <v>210.56325671170381</v>
      </c>
      <c r="P226" s="15">
        <f t="shared" ca="1" si="31"/>
        <v>245.6571328303211</v>
      </c>
      <c r="Q226" s="15">
        <f t="shared" ca="1" si="32"/>
        <v>245.6571328303211</v>
      </c>
      <c r="R226" s="15">
        <f t="shared" ca="1" si="33"/>
        <v>210.56325671170381</v>
      </c>
      <c r="S226" s="15">
        <f t="shared" ca="1" si="34"/>
        <v>210.56325671170381</v>
      </c>
      <c r="T226" s="15">
        <f t="shared" ca="1" si="35"/>
        <v>175.4693805930865</v>
      </c>
      <c r="U226" s="15">
        <f t="shared" ca="1" si="35"/>
        <v>175.4693805930865</v>
      </c>
      <c r="V226" s="29">
        <f t="shared" ca="1" si="38"/>
        <v>0.83333333333333326</v>
      </c>
    </row>
    <row r="227" spans="1:22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31">
        <f t="shared" ca="1" si="36"/>
        <v>102</v>
      </c>
      <c r="G227" s="21">
        <f ca="1">SUMIFS(historico_incidencia_concello[[Ajuste]:[Ajuste]],historico_incidencia_concello[[NOME]:[NOME]],$B227,historico_incidencia_concello[[Fecha]:[Fecha]],O$4)</f>
        <v>5</v>
      </c>
      <c r="H227" s="21">
        <f ca="1">SUMIFS(historico_incidencia_concello[[Ajuste]:[Ajuste]],historico_incidencia_concello[[NOME]:[NOME]],$B227,historico_incidencia_concello[[Fecha]:[Fecha]],P$4)</f>
        <v>5</v>
      </c>
      <c r="I227" s="21">
        <f ca="1">SUMIFS(historico_incidencia_concello[[Ajuste]:[Ajuste]],historico_incidencia_concello[[NOME]:[NOME]],$B227,historico_incidencia_concello[[Fecha]:[Fecha]],Q$4)</f>
        <v>5</v>
      </c>
      <c r="J227" s="21">
        <f ca="1">SUMIFS(historico_incidencia_concello[[Ajuste]:[Ajuste]],historico_incidencia_concello[[NOME]:[NOME]],$B227,historico_incidencia_concello[[Fecha]:[Fecha]],R$4)</f>
        <v>5</v>
      </c>
      <c r="K227" s="21">
        <f ca="1">SUMIFS(historico_incidencia_concello[[Ajuste]:[Ajuste]],historico_incidencia_concello[[NOME]:[NOME]],$B227,historico_incidencia_concello[[Fecha]:[Fecha]],S$4)</f>
        <v>5</v>
      </c>
      <c r="L227" s="21">
        <f ca="1">SUMIFS(historico_incidencia_concello[[Ajuste]:[Ajuste]],historico_incidencia_concello[[NOME]:[NOME]],$B227,historico_incidencia_concello[[Fecha]:[Fecha]],T$4)</f>
        <v>5</v>
      </c>
      <c r="M227" s="21">
        <f ca="1">SUMIFS(historico_incidencia_concello[[Ajuste]:[Ajuste]],historico_incidencia_concello[[NOME]:[NOME]],$B227,historico_incidencia_concello[[Fecha]:[Fecha]],U$4)</f>
        <v>5</v>
      </c>
      <c r="N227" s="21">
        <f t="shared" ca="1" si="37"/>
        <v>188</v>
      </c>
      <c r="O227" s="15">
        <f t="shared" ca="1" si="30"/>
        <v>106.90613641223007</v>
      </c>
      <c r="P227" s="15">
        <f t="shared" ca="1" si="31"/>
        <v>106.90613641223007</v>
      </c>
      <c r="Q227" s="15">
        <f t="shared" ca="1" si="32"/>
        <v>106.90613641223007</v>
      </c>
      <c r="R227" s="15">
        <f t="shared" ca="1" si="33"/>
        <v>106.90613641223007</v>
      </c>
      <c r="S227" s="15">
        <f t="shared" ca="1" si="34"/>
        <v>106.90613641223007</v>
      </c>
      <c r="T227" s="15">
        <f t="shared" ca="1" si="35"/>
        <v>106.90613641223007</v>
      </c>
      <c r="U227" s="15">
        <f t="shared" ca="1" si="35"/>
        <v>106.90613641223007</v>
      </c>
      <c r="V227" s="28">
        <f t="shared" ca="1" si="38"/>
        <v>0.99999999999999978</v>
      </c>
    </row>
    <row r="228" spans="1:22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31">
        <f t="shared" ca="1" si="36"/>
        <v>102</v>
      </c>
      <c r="G228" s="21">
        <f ca="1">SUMIFS(historico_incidencia_concello[[Ajuste]:[Ajuste]],historico_incidencia_concello[[NOME]:[NOME]],$B228,historico_incidencia_concello[[Fecha]:[Fecha]],O$4)</f>
        <v>5</v>
      </c>
      <c r="H228" s="21">
        <f ca="1">SUMIFS(historico_incidencia_concello[[Ajuste]:[Ajuste]],historico_incidencia_concello[[NOME]:[NOME]],$B228,historico_incidencia_concello[[Fecha]:[Fecha]],P$4)</f>
        <v>5</v>
      </c>
      <c r="I228" s="21">
        <f ca="1">SUMIFS(historico_incidencia_concello[[Ajuste]:[Ajuste]],historico_incidencia_concello[[NOME]:[NOME]],$B228,historico_incidencia_concello[[Fecha]:[Fecha]],Q$4)</f>
        <v>5</v>
      </c>
      <c r="J228" s="21">
        <f ca="1">SUMIFS(historico_incidencia_concello[[Ajuste]:[Ajuste]],historico_incidencia_concello[[NOME]:[NOME]],$B228,historico_incidencia_concello[[Fecha]:[Fecha]],R$4)</f>
        <v>5</v>
      </c>
      <c r="K228" s="21">
        <f ca="1">SUMIFS(historico_incidencia_concello[[Ajuste]:[Ajuste]],historico_incidencia_concello[[NOME]:[NOME]],$B228,historico_incidencia_concello[[Fecha]:[Fecha]],S$4)</f>
        <v>5</v>
      </c>
      <c r="L228" s="21">
        <f ca="1">SUMIFS(historico_incidencia_concello[[Ajuste]:[Ajuste]],historico_incidencia_concello[[NOME]:[NOME]],$B228,historico_incidencia_concello[[Fecha]:[Fecha]],T$4)</f>
        <v>5</v>
      </c>
      <c r="M228" s="21">
        <f ca="1">SUMIFS(historico_incidencia_concello[[Ajuste]:[Ajuste]],historico_incidencia_concello[[NOME]:[NOME]],$B228,historico_incidencia_concello[[Fecha]:[Fecha]],U$4)</f>
        <v>5</v>
      </c>
      <c r="N228" s="21">
        <f t="shared" ca="1" si="37"/>
        <v>162</v>
      </c>
      <c r="O228" s="15">
        <f t="shared" ca="1" si="30"/>
        <v>147.57969303423849</v>
      </c>
      <c r="P228" s="15">
        <f t="shared" ca="1" si="31"/>
        <v>147.57969303423849</v>
      </c>
      <c r="Q228" s="15">
        <f t="shared" ca="1" si="32"/>
        <v>147.57969303423849</v>
      </c>
      <c r="R228" s="15">
        <f t="shared" ca="1" si="33"/>
        <v>147.57969303423849</v>
      </c>
      <c r="S228" s="15">
        <f t="shared" ca="1" si="34"/>
        <v>147.57969303423849</v>
      </c>
      <c r="T228" s="15">
        <f t="shared" ca="1" si="35"/>
        <v>147.57969303423849</v>
      </c>
      <c r="U228" s="15">
        <f t="shared" ca="1" si="35"/>
        <v>147.57969303423849</v>
      </c>
      <c r="V228" s="29">
        <f t="shared" ca="1" si="38"/>
        <v>1</v>
      </c>
    </row>
    <row r="229" spans="1:22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31">
        <f t="shared" ca="1" si="36"/>
        <v>35</v>
      </c>
      <c r="G229" s="21">
        <f ca="1">SUMIFS(historico_incidencia_concello[[Ajuste]:[Ajuste]],historico_incidencia_concello[[NOME]:[NOME]],$B229,historico_incidencia_concello[[Fecha]:[Fecha]],O$4)</f>
        <v>45</v>
      </c>
      <c r="H229" s="21">
        <f ca="1">SUMIFS(historico_incidencia_concello[[Ajuste]:[Ajuste]],historico_incidencia_concello[[NOME]:[NOME]],$B229,historico_incidencia_concello[[Fecha]:[Fecha]],P$4)</f>
        <v>41</v>
      </c>
      <c r="I229" s="21">
        <f ca="1">SUMIFS(historico_incidencia_concello[[Ajuste]:[Ajuste]],historico_incidencia_concello[[NOME]:[NOME]],$B229,historico_incidencia_concello[[Fecha]:[Fecha]],Q$4)</f>
        <v>36</v>
      </c>
      <c r="J229" s="21">
        <f ca="1">SUMIFS(historico_incidencia_concello[[Ajuste]:[Ajuste]],historico_incidencia_concello[[NOME]:[NOME]],$B229,historico_incidencia_concello[[Fecha]:[Fecha]],R$4)</f>
        <v>35</v>
      </c>
      <c r="K229" s="21">
        <f ca="1">SUMIFS(historico_incidencia_concello[[Ajuste]:[Ajuste]],historico_incidencia_concello[[NOME]:[NOME]],$B229,historico_incidencia_concello[[Fecha]:[Fecha]],S$4)</f>
        <v>36</v>
      </c>
      <c r="L229" s="21">
        <f ca="1">SUMIFS(historico_incidencia_concello[[Ajuste]:[Ajuste]],historico_incidencia_concello[[NOME]:[NOME]],$B229,historico_incidencia_concello[[Fecha]:[Fecha]],T$4)</f>
        <v>36</v>
      </c>
      <c r="M229" s="21">
        <f ca="1">SUMIFS(historico_incidencia_concello[[Ajuste]:[Ajuste]],historico_incidencia_concello[[NOME]:[NOME]],$B229,historico_incidencia_concello[[Fecha]:[Fecha]],U$4)</f>
        <v>33</v>
      </c>
      <c r="N229" s="21">
        <f t="shared" ca="1" si="37"/>
        <v>63</v>
      </c>
      <c r="O229" s="15">
        <f t="shared" ca="1" si="30"/>
        <v>422.53521126760563</v>
      </c>
      <c r="P229" s="15">
        <f t="shared" ca="1" si="31"/>
        <v>384.97652582159623</v>
      </c>
      <c r="Q229" s="15">
        <f t="shared" ca="1" si="32"/>
        <v>338.02816901408448</v>
      </c>
      <c r="R229" s="15">
        <f t="shared" ca="1" si="33"/>
        <v>328.63849765258215</v>
      </c>
      <c r="S229" s="15">
        <f t="shared" ca="1" si="34"/>
        <v>338.02816901408448</v>
      </c>
      <c r="T229" s="15">
        <f t="shared" ca="1" si="35"/>
        <v>338.02816901408448</v>
      </c>
      <c r="U229" s="15">
        <f t="shared" ca="1" si="35"/>
        <v>309.85915492957747</v>
      </c>
      <c r="V229" s="28">
        <f t="shared" ca="1" si="38"/>
        <v>0.88167938931297718</v>
      </c>
    </row>
    <row r="230" spans="1:22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31">
        <f t="shared" ca="1" si="36"/>
        <v>87</v>
      </c>
      <c r="G230" s="21">
        <f ca="1">SUMIFS(historico_incidencia_concello[[Ajuste]:[Ajuste]],historico_incidencia_concello[[NOME]:[NOME]],$B230,historico_incidencia_concello[[Fecha]:[Fecha]],O$4)</f>
        <v>5</v>
      </c>
      <c r="H230" s="21">
        <f ca="1">SUMIFS(historico_incidencia_concello[[Ajuste]:[Ajuste]],historico_incidencia_concello[[NOME]:[NOME]],$B230,historico_incidencia_concello[[Fecha]:[Fecha]],P$4)</f>
        <v>5</v>
      </c>
      <c r="I230" s="21">
        <f ca="1">SUMIFS(historico_incidencia_concello[[Ajuste]:[Ajuste]],historico_incidencia_concello[[NOME]:[NOME]],$B230,historico_incidencia_concello[[Fecha]:[Fecha]],Q$4)</f>
        <v>5</v>
      </c>
      <c r="J230" s="21">
        <f ca="1">SUMIFS(historico_incidencia_concello[[Ajuste]:[Ajuste]],historico_incidencia_concello[[NOME]:[NOME]],$B230,historico_incidencia_concello[[Fecha]:[Fecha]],R$4)</f>
        <v>10</v>
      </c>
      <c r="K230" s="21">
        <f ca="1">SUMIFS(historico_incidencia_concello[[Ajuste]:[Ajuste]],historico_incidencia_concello[[NOME]:[NOME]],$B230,historico_incidencia_concello[[Fecha]:[Fecha]],S$4)</f>
        <v>11</v>
      </c>
      <c r="L230" s="21">
        <f ca="1">SUMIFS(historico_incidencia_concello[[Ajuste]:[Ajuste]],historico_incidencia_concello[[NOME]:[NOME]],$B230,historico_incidencia_concello[[Fecha]:[Fecha]],T$4)</f>
        <v>13</v>
      </c>
      <c r="M230" s="21">
        <f ca="1">SUMIFS(historico_incidencia_concello[[Ajuste]:[Ajuste]],historico_incidencia_concello[[NOME]:[NOME]],$B230,historico_incidencia_concello[[Fecha]:[Fecha]],U$4)</f>
        <v>12</v>
      </c>
      <c r="N230" s="21">
        <f t="shared" ca="1" si="37"/>
        <v>95</v>
      </c>
      <c r="O230" s="15">
        <f t="shared" ca="1" si="30"/>
        <v>101.50223304912708</v>
      </c>
      <c r="P230" s="15">
        <f t="shared" ca="1" si="31"/>
        <v>101.50223304912708</v>
      </c>
      <c r="Q230" s="15">
        <f t="shared" ca="1" si="32"/>
        <v>101.50223304912708</v>
      </c>
      <c r="R230" s="15">
        <f t="shared" ca="1" si="33"/>
        <v>203.00446609825417</v>
      </c>
      <c r="S230" s="15">
        <f t="shared" ca="1" si="34"/>
        <v>223.30491270807957</v>
      </c>
      <c r="T230" s="15">
        <f t="shared" ca="1" si="35"/>
        <v>263.9058059277304</v>
      </c>
      <c r="U230" s="15">
        <f t="shared" ca="1" si="35"/>
        <v>243.605359317905</v>
      </c>
      <c r="V230" s="28">
        <f t="shared" ca="1" si="38"/>
        <v>1.3770491803278688</v>
      </c>
    </row>
    <row r="231" spans="1:22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31">
        <f t="shared" ca="1" si="36"/>
        <v>102</v>
      </c>
      <c r="G231" s="21">
        <f ca="1">SUMIFS(historico_incidencia_concello[[Ajuste]:[Ajuste]],historico_incidencia_concello[[NOME]:[NOME]],$B231,historico_incidencia_concello[[Fecha]:[Fecha]],O$4)</f>
        <v>19</v>
      </c>
      <c r="H231" s="21">
        <f ca="1">SUMIFS(historico_incidencia_concello[[Ajuste]:[Ajuste]],historico_incidencia_concello[[NOME]:[NOME]],$B231,historico_incidencia_concello[[Fecha]:[Fecha]],P$4)</f>
        <v>13</v>
      </c>
      <c r="I231" s="21">
        <f ca="1">SUMIFS(historico_incidencia_concello[[Ajuste]:[Ajuste]],historico_incidencia_concello[[NOME]:[NOME]],$B231,historico_incidencia_concello[[Fecha]:[Fecha]],Q$4)</f>
        <v>5</v>
      </c>
      <c r="J231" s="21">
        <f ca="1">SUMIFS(historico_incidencia_concello[[Ajuste]:[Ajuste]],historico_incidencia_concello[[NOME]:[NOME]],$B231,historico_incidencia_concello[[Fecha]:[Fecha]],R$4)</f>
        <v>5</v>
      </c>
      <c r="K231" s="21">
        <f ca="1">SUMIFS(historico_incidencia_concello[[Ajuste]:[Ajuste]],historico_incidencia_concello[[NOME]:[NOME]],$B231,historico_incidencia_concello[[Fecha]:[Fecha]],S$4)</f>
        <v>5</v>
      </c>
      <c r="L231" s="21">
        <f ca="1">SUMIFS(historico_incidencia_concello[[Ajuste]:[Ajuste]],historico_incidencia_concello[[NOME]:[NOME]],$B231,historico_incidencia_concello[[Fecha]:[Fecha]],T$4)</f>
        <v>5</v>
      </c>
      <c r="M231" s="21">
        <f ca="1">SUMIFS(historico_incidencia_concello[[Ajuste]:[Ajuste]],historico_incidencia_concello[[NOME]:[NOME]],$B231,historico_incidencia_concello[[Fecha]:[Fecha]],U$4)</f>
        <v>5</v>
      </c>
      <c r="N231" s="21">
        <f t="shared" ca="1" si="37"/>
        <v>123</v>
      </c>
      <c r="O231" s="15">
        <f t="shared" ca="1" si="30"/>
        <v>777.09611451942737</v>
      </c>
      <c r="P231" s="15">
        <f t="shared" ca="1" si="31"/>
        <v>531.69734151329249</v>
      </c>
      <c r="Q231" s="15">
        <f t="shared" ca="1" si="32"/>
        <v>204.49897750511246</v>
      </c>
      <c r="R231" s="15">
        <f t="shared" ca="1" si="33"/>
        <v>204.49897750511246</v>
      </c>
      <c r="S231" s="15">
        <f t="shared" ca="1" si="34"/>
        <v>204.49897750511246</v>
      </c>
      <c r="T231" s="15">
        <f t="shared" ca="1" si="35"/>
        <v>204.49897750511246</v>
      </c>
      <c r="U231" s="15">
        <f t="shared" ca="1" si="35"/>
        <v>204.49897750511246</v>
      </c>
      <c r="V231" s="28">
        <f t="shared" ca="1" si="38"/>
        <v>0.61403508771929816</v>
      </c>
    </row>
    <row r="232" spans="1:22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31">
        <f t="shared" ca="1" si="36"/>
        <v>24</v>
      </c>
      <c r="G232" s="21">
        <f ca="1">SUMIFS(historico_incidencia_concello[[Ajuste]:[Ajuste]],historico_incidencia_concello[[NOME]:[NOME]],$B232,historico_incidencia_concello[[Fecha]:[Fecha]],O$4)</f>
        <v>59</v>
      </c>
      <c r="H232" s="21">
        <f ca="1">SUMIFS(historico_incidencia_concello[[Ajuste]:[Ajuste]],historico_incidencia_concello[[NOME]:[NOME]],$B232,historico_incidencia_concello[[Fecha]:[Fecha]],P$4)</f>
        <v>58</v>
      </c>
      <c r="I232" s="21">
        <f ca="1">SUMIFS(historico_incidencia_concello[[Ajuste]:[Ajuste]],historico_incidencia_concello[[NOME]:[NOME]],$B232,historico_incidencia_concello[[Fecha]:[Fecha]],Q$4)</f>
        <v>53</v>
      </c>
      <c r="J232" s="21">
        <f ca="1">SUMIFS(historico_incidencia_concello[[Ajuste]:[Ajuste]],historico_incidencia_concello[[NOME]:[NOME]],$B232,historico_incidencia_concello[[Fecha]:[Fecha]],R$4)</f>
        <v>52</v>
      </c>
      <c r="K232" s="21">
        <f ca="1">SUMIFS(historico_incidencia_concello[[Ajuste]:[Ajuste]],historico_incidencia_concello[[NOME]:[NOME]],$B232,historico_incidencia_concello[[Fecha]:[Fecha]],S$4)</f>
        <v>46</v>
      </c>
      <c r="L232" s="21">
        <f ca="1">SUMIFS(historico_incidencia_concello[[Ajuste]:[Ajuste]],historico_incidencia_concello[[NOME]:[NOME]],$B232,historico_incidencia_concello[[Fecha]:[Fecha]],T$4)</f>
        <v>43</v>
      </c>
      <c r="M232" s="21">
        <f ca="1">SUMIFS(historico_incidencia_concello[[Ajuste]:[Ajuste]],historico_incidencia_concello[[NOME]:[NOME]],$B232,historico_incidencia_concello[[Fecha]:[Fecha]],U$4)</f>
        <v>40</v>
      </c>
      <c r="N232" s="21">
        <f t="shared" ca="1" si="37"/>
        <v>151</v>
      </c>
      <c r="O232" s="15">
        <f t="shared" ca="1" si="30"/>
        <v>242.60865989555492</v>
      </c>
      <c r="P232" s="15">
        <f t="shared" ca="1" si="31"/>
        <v>238.4966487108845</v>
      </c>
      <c r="Q232" s="15">
        <f t="shared" ca="1" si="32"/>
        <v>217.93659278753239</v>
      </c>
      <c r="R232" s="15">
        <f t="shared" ca="1" si="33"/>
        <v>213.82458160286197</v>
      </c>
      <c r="S232" s="15">
        <f t="shared" ca="1" si="34"/>
        <v>189.15251449483944</v>
      </c>
      <c r="T232" s="15">
        <f t="shared" ca="1" si="35"/>
        <v>176.81648094082817</v>
      </c>
      <c r="U232" s="15">
        <f t="shared" ca="1" si="35"/>
        <v>164.48044738681691</v>
      </c>
      <c r="V232" s="29">
        <f t="shared" ca="1" si="38"/>
        <v>0.79772079772079785</v>
      </c>
    </row>
    <row r="233" spans="1:22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31">
        <f t="shared" ca="1" si="36"/>
        <v>67</v>
      </c>
      <c r="G233" s="21">
        <f ca="1">SUMIFS(historico_incidencia_concello[[Ajuste]:[Ajuste]],historico_incidencia_concello[[NOME]:[NOME]],$B233,historico_incidencia_concello[[Fecha]:[Fecha]],O$4)</f>
        <v>19</v>
      </c>
      <c r="H233" s="21">
        <f ca="1">SUMIFS(historico_incidencia_concello[[Ajuste]:[Ajuste]],historico_incidencia_concello[[NOME]:[NOME]],$B233,historico_incidencia_concello[[Fecha]:[Fecha]],P$4)</f>
        <v>18</v>
      </c>
      <c r="I233" s="21">
        <f ca="1">SUMIFS(historico_incidencia_concello[[Ajuste]:[Ajuste]],historico_incidencia_concello[[NOME]:[NOME]],$B233,historico_incidencia_concello[[Fecha]:[Fecha]],Q$4)</f>
        <v>17</v>
      </c>
      <c r="J233" s="21">
        <f ca="1">SUMIFS(historico_incidencia_concello[[Ajuste]:[Ajuste]],historico_incidencia_concello[[NOME]:[NOME]],$B233,historico_incidencia_concello[[Fecha]:[Fecha]],R$4)</f>
        <v>18</v>
      </c>
      <c r="K233" s="21">
        <f ca="1">SUMIFS(historico_incidencia_concello[[Ajuste]:[Ajuste]],historico_incidencia_concello[[NOME]:[NOME]],$B233,historico_incidencia_concello[[Fecha]:[Fecha]],S$4)</f>
        <v>19</v>
      </c>
      <c r="L233" s="21">
        <f ca="1">SUMIFS(historico_incidencia_concello[[Ajuste]:[Ajuste]],historico_incidencia_concello[[NOME]:[NOME]],$B233,historico_incidencia_concello[[Fecha]:[Fecha]],T$4)</f>
        <v>19</v>
      </c>
      <c r="M233" s="21">
        <f ca="1">SUMIFS(historico_incidencia_concello[[Ajuste]:[Ajuste]],historico_incidencia_concello[[NOME]:[NOME]],$B233,historico_incidencia_concello[[Fecha]:[Fecha]],U$4)</f>
        <v>16</v>
      </c>
      <c r="N233" s="21">
        <f t="shared" ca="1" si="37"/>
        <v>65</v>
      </c>
      <c r="O233" s="15">
        <f t="shared" ca="1" si="30"/>
        <v>360.39453717754174</v>
      </c>
      <c r="P233" s="15">
        <f t="shared" ca="1" si="31"/>
        <v>341.42640364188162</v>
      </c>
      <c r="Q233" s="15">
        <f t="shared" ca="1" si="32"/>
        <v>322.45827010622156</v>
      </c>
      <c r="R233" s="15">
        <f t="shared" ca="1" si="33"/>
        <v>341.42640364188162</v>
      </c>
      <c r="S233" s="15">
        <f t="shared" ca="1" si="34"/>
        <v>360.39453717754174</v>
      </c>
      <c r="T233" s="15">
        <f t="shared" ca="1" si="35"/>
        <v>360.39453717754174</v>
      </c>
      <c r="U233" s="15">
        <f t="shared" ca="1" si="35"/>
        <v>303.49013657056145</v>
      </c>
      <c r="V233" s="28">
        <f t="shared" ca="1" si="38"/>
        <v>0.88888888888888895</v>
      </c>
    </row>
    <row r="234" spans="1:22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31">
        <f t="shared" ca="1" si="36"/>
        <v>85</v>
      </c>
      <c r="G234" s="21">
        <f ca="1">SUMIFS(historico_incidencia_concello[[Ajuste]:[Ajuste]],historico_incidencia_concello[[NOME]:[NOME]],$B234,historico_incidencia_concello[[Fecha]:[Fecha]],O$4)</f>
        <v>22</v>
      </c>
      <c r="H234" s="21">
        <f ca="1">SUMIFS(historico_incidencia_concello[[Ajuste]:[Ajuste]],historico_incidencia_concello[[NOME]:[NOME]],$B234,historico_incidencia_concello[[Fecha]:[Fecha]],P$4)</f>
        <v>22</v>
      </c>
      <c r="I234" s="21">
        <f ca="1">SUMIFS(historico_incidencia_concello[[Ajuste]:[Ajuste]],historico_incidencia_concello[[NOME]:[NOME]],$B234,historico_incidencia_concello[[Fecha]:[Fecha]],Q$4)</f>
        <v>17</v>
      </c>
      <c r="J234" s="21">
        <f ca="1">SUMIFS(historico_incidencia_concello[[Ajuste]:[Ajuste]],historico_incidencia_concello[[NOME]:[NOME]],$B234,historico_incidencia_concello[[Fecha]:[Fecha]],R$4)</f>
        <v>18</v>
      </c>
      <c r="K234" s="21">
        <f ca="1">SUMIFS(historico_incidencia_concello[[Ajuste]:[Ajuste]],historico_incidencia_concello[[NOME]:[NOME]],$B234,historico_incidencia_concello[[Fecha]:[Fecha]],S$4)</f>
        <v>15</v>
      </c>
      <c r="L234" s="21">
        <f ca="1">SUMIFS(historico_incidencia_concello[[Ajuste]:[Ajuste]],historico_incidencia_concello[[NOME]:[NOME]],$B234,historico_incidencia_concello[[Fecha]:[Fecha]],T$4)</f>
        <v>14</v>
      </c>
      <c r="M234" s="21">
        <f ca="1">SUMIFS(historico_incidencia_concello[[Ajuste]:[Ajuste]],historico_incidencia_concello[[NOME]:[NOME]],$B234,historico_incidencia_concello[[Fecha]:[Fecha]],U$4)</f>
        <v>13</v>
      </c>
      <c r="N234" s="21">
        <f t="shared" ca="1" si="37"/>
        <v>83</v>
      </c>
      <c r="O234" s="15">
        <f t="shared" ca="1" si="30"/>
        <v>459.19432268837403</v>
      </c>
      <c r="P234" s="15">
        <f t="shared" ca="1" si="31"/>
        <v>459.19432268837403</v>
      </c>
      <c r="Q234" s="15">
        <f t="shared" ca="1" si="32"/>
        <v>354.83197662283447</v>
      </c>
      <c r="R234" s="15">
        <f t="shared" ca="1" si="33"/>
        <v>375.70444583594241</v>
      </c>
      <c r="S234" s="15">
        <f t="shared" ca="1" si="34"/>
        <v>313.08703819661866</v>
      </c>
      <c r="T234" s="15">
        <f t="shared" ca="1" si="35"/>
        <v>292.21456898351073</v>
      </c>
      <c r="U234" s="15">
        <f t="shared" ca="1" si="35"/>
        <v>271.34209977040285</v>
      </c>
      <c r="V234" s="29">
        <f t="shared" ca="1" si="38"/>
        <v>0.75206611570247939</v>
      </c>
    </row>
    <row r="235" spans="1:22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31">
        <f t="shared" ca="1" si="36"/>
        <v>102</v>
      </c>
      <c r="G235" s="21">
        <f ca="1">SUMIFS(historico_incidencia_concello[[Ajuste]:[Ajuste]],historico_incidencia_concello[[NOME]:[NOME]],$B235,historico_incidencia_concello[[Fecha]:[Fecha]],O$4)</f>
        <v>14</v>
      </c>
      <c r="H235" s="21">
        <f ca="1">SUMIFS(historico_incidencia_concello[[Ajuste]:[Ajuste]],historico_incidencia_concello[[NOME]:[NOME]],$B235,historico_incidencia_concello[[Fecha]:[Fecha]],P$4)</f>
        <v>13</v>
      </c>
      <c r="I235" s="21">
        <f ca="1">SUMIFS(historico_incidencia_concello[[Ajuste]:[Ajuste]],historico_incidencia_concello[[NOME]:[NOME]],$B235,historico_incidencia_concello[[Fecha]:[Fecha]],Q$4)</f>
        <v>5</v>
      </c>
      <c r="J235" s="21">
        <f ca="1">SUMIFS(historico_incidencia_concello[[Ajuste]:[Ajuste]],historico_incidencia_concello[[NOME]:[NOME]],$B235,historico_incidencia_concello[[Fecha]:[Fecha]],R$4)</f>
        <v>5</v>
      </c>
      <c r="K235" s="21">
        <f ca="1">SUMIFS(historico_incidencia_concello[[Ajuste]:[Ajuste]],historico_incidencia_concello[[NOME]:[NOME]],$B235,historico_incidencia_concello[[Fecha]:[Fecha]],S$4)</f>
        <v>5</v>
      </c>
      <c r="L235" s="21">
        <f ca="1">SUMIFS(historico_incidencia_concello[[Ajuste]:[Ajuste]],historico_incidencia_concello[[NOME]:[NOME]],$B235,historico_incidencia_concello[[Fecha]:[Fecha]],T$4)</f>
        <v>5</v>
      </c>
      <c r="M235" s="21">
        <f ca="1">SUMIFS(historico_incidencia_concello[[Ajuste]:[Ajuste]],historico_incidencia_concello[[NOME]:[NOME]],$B235,historico_incidencia_concello[[Fecha]:[Fecha]],U$4)</f>
        <v>5</v>
      </c>
      <c r="N235" s="21">
        <f t="shared" ca="1" si="37"/>
        <v>179</v>
      </c>
      <c r="O235" s="15">
        <f t="shared" ca="1" si="30"/>
        <v>335.00837520938023</v>
      </c>
      <c r="P235" s="15">
        <f t="shared" ca="1" si="31"/>
        <v>311.07920555156738</v>
      </c>
      <c r="Q235" s="15">
        <f t="shared" ca="1" si="32"/>
        <v>119.64584828906438</v>
      </c>
      <c r="R235" s="15">
        <f t="shared" ca="1" si="33"/>
        <v>119.64584828906438</v>
      </c>
      <c r="S235" s="15">
        <f t="shared" ca="1" si="34"/>
        <v>119.64584828906438</v>
      </c>
      <c r="T235" s="15">
        <f t="shared" ca="1" si="35"/>
        <v>119.64584828906438</v>
      </c>
      <c r="U235" s="15">
        <f t="shared" ca="1" si="35"/>
        <v>119.64584828906438</v>
      </c>
      <c r="V235" s="29">
        <f t="shared" ca="1" si="38"/>
        <v>0.67307692307692302</v>
      </c>
    </row>
    <row r="236" spans="1:22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31">
        <f t="shared" ca="1" si="36"/>
        <v>32</v>
      </c>
      <c r="G236" s="21">
        <f ca="1">SUMIFS(historico_incidencia_concello[[Ajuste]:[Ajuste]],historico_incidencia_concello[[NOME]:[NOME]],$B236,historico_incidencia_concello[[Fecha]:[Fecha]],O$4)</f>
        <v>55</v>
      </c>
      <c r="H236" s="21">
        <f ca="1">SUMIFS(historico_incidencia_concello[[Ajuste]:[Ajuste]],historico_incidencia_concello[[NOME]:[NOME]],$B236,historico_incidencia_concello[[Fecha]:[Fecha]],P$4)</f>
        <v>54</v>
      </c>
      <c r="I236" s="21">
        <f ca="1">SUMIFS(historico_incidencia_concello[[Ajuste]:[Ajuste]],historico_incidencia_concello[[NOME]:[NOME]],$B236,historico_incidencia_concello[[Fecha]:[Fecha]],Q$4)</f>
        <v>52</v>
      </c>
      <c r="J236" s="21">
        <f ca="1">SUMIFS(historico_incidencia_concello[[Ajuste]:[Ajuste]],historico_incidencia_concello[[NOME]:[NOME]],$B236,historico_incidencia_concello[[Fecha]:[Fecha]],R$4)</f>
        <v>45</v>
      </c>
      <c r="K236" s="21">
        <f ca="1">SUMIFS(historico_incidencia_concello[[Ajuste]:[Ajuste]],historico_incidencia_concello[[NOME]:[NOME]],$B236,historico_incidencia_concello[[Fecha]:[Fecha]],S$4)</f>
        <v>41</v>
      </c>
      <c r="L236" s="21">
        <f ca="1">SUMIFS(historico_incidencia_concello[[Ajuste]:[Ajuste]],historico_incidencia_concello[[NOME]:[NOME]],$B236,historico_incidencia_concello[[Fecha]:[Fecha]],T$4)</f>
        <v>39</v>
      </c>
      <c r="M236" s="21">
        <f ca="1">SUMIFS(historico_incidencia_concello[[Ajuste]:[Ajuste]],historico_incidencia_concello[[NOME]:[NOME]],$B236,historico_incidencia_concello[[Fecha]:[Fecha]],U$4)</f>
        <v>35</v>
      </c>
      <c r="N236" s="21">
        <f t="shared" ca="1" si="37"/>
        <v>122</v>
      </c>
      <c r="O236" s="15">
        <f t="shared" ca="1" si="30"/>
        <v>321.97634937360965</v>
      </c>
      <c r="P236" s="15">
        <f t="shared" ca="1" si="31"/>
        <v>316.12223393045309</v>
      </c>
      <c r="Q236" s="15">
        <f t="shared" ca="1" si="32"/>
        <v>304.41400304414003</v>
      </c>
      <c r="R236" s="15">
        <f t="shared" ca="1" si="33"/>
        <v>263.43519494204423</v>
      </c>
      <c r="S236" s="15">
        <f t="shared" ca="1" si="34"/>
        <v>240.01873316941811</v>
      </c>
      <c r="T236" s="15">
        <f t="shared" ca="1" si="35"/>
        <v>228.31050228310502</v>
      </c>
      <c r="U236" s="15">
        <f t="shared" ca="1" si="35"/>
        <v>204.89404051047887</v>
      </c>
      <c r="V236" s="29">
        <f t="shared" ca="1" si="38"/>
        <v>0.7632398753894083</v>
      </c>
    </row>
    <row r="237" spans="1:22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31">
        <f t="shared" ca="1" si="36"/>
        <v>72</v>
      </c>
      <c r="G237" s="21">
        <f ca="1">SUMIFS(historico_incidencia_concello[[Ajuste]:[Ajuste]],historico_incidencia_concello[[NOME]:[NOME]],$B237,historico_incidencia_concello[[Fecha]:[Fecha]],O$4)</f>
        <v>13</v>
      </c>
      <c r="H237" s="21">
        <f ca="1">SUMIFS(historico_incidencia_concello[[Ajuste]:[Ajuste]],historico_incidencia_concello[[NOME]:[NOME]],$B237,historico_incidencia_concello[[Fecha]:[Fecha]],P$4)</f>
        <v>14</v>
      </c>
      <c r="I237" s="21">
        <f ca="1">SUMIFS(historico_incidencia_concello[[Ajuste]:[Ajuste]],historico_incidencia_concello[[NOME]:[NOME]],$B237,historico_incidencia_concello[[Fecha]:[Fecha]],Q$4)</f>
        <v>13</v>
      </c>
      <c r="J237" s="21">
        <f ca="1">SUMIFS(historico_incidencia_concello[[Ajuste]:[Ajuste]],historico_incidencia_concello[[NOME]:[NOME]],$B237,historico_incidencia_concello[[Fecha]:[Fecha]],R$4)</f>
        <v>13</v>
      </c>
      <c r="K237" s="21">
        <f ca="1">SUMIFS(historico_incidencia_concello[[Ajuste]:[Ajuste]],historico_incidencia_concello[[NOME]:[NOME]],$B237,historico_incidencia_concello[[Fecha]:[Fecha]],S$4)</f>
        <v>14</v>
      </c>
      <c r="L237" s="21">
        <f ca="1">SUMIFS(historico_incidencia_concello[[Ajuste]:[Ajuste]],historico_incidencia_concello[[NOME]:[NOME]],$B237,historico_incidencia_concello[[Fecha]:[Fecha]],T$4)</f>
        <v>14</v>
      </c>
      <c r="M237" s="21">
        <f ca="1">SUMIFS(historico_incidencia_concello[[Ajuste]:[Ajuste]],historico_incidencia_concello[[NOME]:[NOME]],$B237,historico_incidencia_concello[[Fecha]:[Fecha]],U$4)</f>
        <v>15</v>
      </c>
      <c r="N237" s="21">
        <f t="shared" ca="1" si="37"/>
        <v>82</v>
      </c>
      <c r="O237" s="15">
        <f t="shared" ca="1" si="30"/>
        <v>236.62176920276664</v>
      </c>
      <c r="P237" s="15">
        <f t="shared" ca="1" si="31"/>
        <v>254.82344375682564</v>
      </c>
      <c r="Q237" s="15">
        <f t="shared" ca="1" si="32"/>
        <v>236.62176920276664</v>
      </c>
      <c r="R237" s="15">
        <f t="shared" ca="1" si="33"/>
        <v>236.62176920276664</v>
      </c>
      <c r="S237" s="15">
        <f t="shared" ca="1" si="34"/>
        <v>254.82344375682564</v>
      </c>
      <c r="T237" s="15">
        <f t="shared" ca="1" si="35"/>
        <v>254.82344375682564</v>
      </c>
      <c r="U237" s="15">
        <f t="shared" ca="1" si="35"/>
        <v>273.02511831088458</v>
      </c>
      <c r="V237" s="28">
        <f t="shared" ca="1" si="38"/>
        <v>1.09375</v>
      </c>
    </row>
    <row r="238" spans="1:22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31">
        <f t="shared" ca="1" si="36"/>
        <v>3</v>
      </c>
      <c r="G238" s="21">
        <f ca="1">SUMIFS(historico_incidencia_concello[[Ajuste]:[Ajuste]],historico_incidencia_concello[[NOME]:[NOME]],$B238,historico_incidencia_concello[[Fecha]:[Fecha]],O$4)</f>
        <v>255</v>
      </c>
      <c r="H238" s="21">
        <f ca="1">SUMIFS(historico_incidencia_concello[[Ajuste]:[Ajuste]],historico_incidencia_concello[[NOME]:[NOME]],$B238,historico_incidencia_concello[[Fecha]:[Fecha]],P$4)</f>
        <v>237</v>
      </c>
      <c r="I238" s="21">
        <f ca="1">SUMIFS(historico_incidencia_concello[[Ajuste]:[Ajuste]],historico_incidencia_concello[[NOME]:[NOME]],$B238,historico_incidencia_concello[[Fecha]:[Fecha]],Q$4)</f>
        <v>230</v>
      </c>
      <c r="J238" s="21">
        <f ca="1">SUMIFS(historico_incidencia_concello[[Ajuste]:[Ajuste]],historico_incidencia_concello[[NOME]:[NOME]],$B238,historico_incidencia_concello[[Fecha]:[Fecha]],R$4)</f>
        <v>213</v>
      </c>
      <c r="K238" s="21">
        <f ca="1">SUMIFS(historico_incidencia_concello[[Ajuste]:[Ajuste]],historico_incidencia_concello[[NOME]:[NOME]],$B238,historico_incidencia_concello[[Fecha]:[Fecha]],S$4)</f>
        <v>209</v>
      </c>
      <c r="L238" s="21">
        <f ca="1">SUMIFS(historico_incidencia_concello[[Ajuste]:[Ajuste]],historico_incidencia_concello[[NOME]:[NOME]],$B238,historico_incidencia_concello[[Fecha]:[Fecha]],T$4)</f>
        <v>191</v>
      </c>
      <c r="M238" s="21">
        <f ca="1">SUMIFS(historico_incidencia_concello[[Ajuste]:[Ajuste]],historico_incidencia_concello[[NOME]:[NOME]],$B238,historico_incidencia_concello[[Fecha]:[Fecha]],U$4)</f>
        <v>186</v>
      </c>
      <c r="N238" s="21">
        <f t="shared" ca="1" si="37"/>
        <v>106</v>
      </c>
      <c r="O238" s="15">
        <f t="shared" ca="1" si="30"/>
        <v>307.12160811282803</v>
      </c>
      <c r="P238" s="15">
        <f t="shared" ca="1" si="31"/>
        <v>285.44243577545194</v>
      </c>
      <c r="Q238" s="15">
        <f t="shared" ca="1" si="32"/>
        <v>277.01164653313901</v>
      </c>
      <c r="R238" s="15">
        <f t="shared" ca="1" si="33"/>
        <v>256.53687265895047</v>
      </c>
      <c r="S238" s="15">
        <f t="shared" ca="1" si="34"/>
        <v>251.71927880620024</v>
      </c>
      <c r="T238" s="15">
        <f t="shared" ca="1" si="35"/>
        <v>230.04010646882415</v>
      </c>
      <c r="U238" s="15">
        <f t="shared" ca="1" si="35"/>
        <v>224.01811415288634</v>
      </c>
      <c r="V238" s="29">
        <f t="shared" ca="1" si="38"/>
        <v>0.85601577909270221</v>
      </c>
    </row>
    <row r="239" spans="1:22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31">
        <f t="shared" ca="1" si="36"/>
        <v>102</v>
      </c>
      <c r="G239" s="21">
        <f ca="1">SUMIFS(historico_incidencia_concello[[Ajuste]:[Ajuste]],historico_incidencia_concello[[NOME]:[NOME]],$B239,historico_incidencia_concello[[Fecha]:[Fecha]],O$4)</f>
        <v>5</v>
      </c>
      <c r="H239" s="21">
        <f ca="1">SUMIFS(historico_incidencia_concello[[Ajuste]:[Ajuste]],historico_incidencia_concello[[NOME]:[NOME]],$B239,historico_incidencia_concello[[Fecha]:[Fecha]],P$4)</f>
        <v>5</v>
      </c>
      <c r="I239" s="21">
        <f ca="1">SUMIFS(historico_incidencia_concello[[Ajuste]:[Ajuste]],historico_incidencia_concello[[NOME]:[NOME]],$B239,historico_incidencia_concello[[Fecha]:[Fecha]],Q$4)</f>
        <v>5</v>
      </c>
      <c r="J239" s="21">
        <f ca="1">SUMIFS(historico_incidencia_concello[[Ajuste]:[Ajuste]],historico_incidencia_concello[[NOME]:[NOME]],$B239,historico_incidencia_concello[[Fecha]:[Fecha]],R$4)</f>
        <v>5</v>
      </c>
      <c r="K239" s="21">
        <f ca="1">SUMIFS(historico_incidencia_concello[[Ajuste]:[Ajuste]],historico_incidencia_concello[[NOME]:[NOME]],$B239,historico_incidencia_concello[[Fecha]:[Fecha]],S$4)</f>
        <v>5</v>
      </c>
      <c r="L239" s="21">
        <f ca="1">SUMIFS(historico_incidencia_concello[[Ajuste]:[Ajuste]],historico_incidencia_concello[[NOME]:[NOME]],$B239,historico_incidencia_concello[[Fecha]:[Fecha]],T$4)</f>
        <v>5</v>
      </c>
      <c r="M239" s="21">
        <f ca="1">SUMIFS(historico_incidencia_concello[[Ajuste]:[Ajuste]],historico_incidencia_concello[[NOME]:[NOME]],$B239,historico_incidencia_concello[[Fecha]:[Fecha]],U$4)</f>
        <v>5</v>
      </c>
      <c r="N239" s="21">
        <f t="shared" ca="1" si="37"/>
        <v>146</v>
      </c>
      <c r="O239" s="15">
        <f t="shared" ca="1" si="30"/>
        <v>170.06802721088437</v>
      </c>
      <c r="P239" s="15">
        <f t="shared" ca="1" si="31"/>
        <v>170.06802721088437</v>
      </c>
      <c r="Q239" s="15">
        <f t="shared" ca="1" si="32"/>
        <v>170.06802721088437</v>
      </c>
      <c r="R239" s="15">
        <f t="shared" ca="1" si="33"/>
        <v>170.06802721088437</v>
      </c>
      <c r="S239" s="15">
        <f t="shared" ca="1" si="34"/>
        <v>170.06802721088437</v>
      </c>
      <c r="T239" s="15">
        <f t="shared" ca="1" si="35"/>
        <v>170.06802721088437</v>
      </c>
      <c r="U239" s="15">
        <f t="shared" ca="1" si="35"/>
        <v>170.06802721088437</v>
      </c>
      <c r="V239" s="29">
        <f t="shared" ca="1" si="38"/>
        <v>1</v>
      </c>
    </row>
    <row r="240" spans="1:22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31">
        <f t="shared" ca="1" si="36"/>
        <v>85</v>
      </c>
      <c r="G240" s="21">
        <f ca="1">SUMIFS(historico_incidencia_concello[[Ajuste]:[Ajuste]],historico_incidencia_concello[[NOME]:[NOME]],$B240,historico_incidencia_concello[[Fecha]:[Fecha]],O$4)</f>
        <v>19</v>
      </c>
      <c r="H240" s="21">
        <f ca="1">SUMIFS(historico_incidencia_concello[[Ajuste]:[Ajuste]],historico_incidencia_concello[[NOME]:[NOME]],$B240,historico_incidencia_concello[[Fecha]:[Fecha]],P$4)</f>
        <v>19</v>
      </c>
      <c r="I240" s="21">
        <f ca="1">SUMIFS(historico_incidencia_concello[[Ajuste]:[Ajuste]],historico_incidencia_concello[[NOME]:[NOME]],$B240,historico_incidencia_concello[[Fecha]:[Fecha]],Q$4)</f>
        <v>17</v>
      </c>
      <c r="J240" s="21">
        <f ca="1">SUMIFS(historico_incidencia_concello[[Ajuste]:[Ajuste]],historico_incidencia_concello[[NOME]:[NOME]],$B240,historico_incidencia_concello[[Fecha]:[Fecha]],R$4)</f>
        <v>12</v>
      </c>
      <c r="K240" s="21">
        <f ca="1">SUMIFS(historico_incidencia_concello[[Ajuste]:[Ajuste]],historico_incidencia_concello[[NOME]:[NOME]],$B240,historico_incidencia_concello[[Fecha]:[Fecha]],S$4)</f>
        <v>13</v>
      </c>
      <c r="L240" s="21">
        <f ca="1">SUMIFS(historico_incidencia_concello[[Ajuste]:[Ajuste]],historico_incidencia_concello[[NOME]:[NOME]],$B240,historico_incidencia_concello[[Fecha]:[Fecha]],T$4)</f>
        <v>14</v>
      </c>
      <c r="M240" s="21">
        <f ca="1">SUMIFS(historico_incidencia_concello[[Ajuste]:[Ajuste]],historico_incidencia_concello[[NOME]:[NOME]],$B240,historico_incidencia_concello[[Fecha]:[Fecha]],U$4)</f>
        <v>13</v>
      </c>
      <c r="N240" s="21">
        <f t="shared" ca="1" si="37"/>
        <v>90</v>
      </c>
      <c r="O240" s="15">
        <f t="shared" ca="1" si="30"/>
        <v>376.0886777513856</v>
      </c>
      <c r="P240" s="15">
        <f t="shared" ca="1" si="31"/>
        <v>376.0886777513856</v>
      </c>
      <c r="Q240" s="15">
        <f t="shared" ca="1" si="32"/>
        <v>336.50039588281868</v>
      </c>
      <c r="R240" s="15">
        <f t="shared" ca="1" si="33"/>
        <v>237.52969121140143</v>
      </c>
      <c r="S240" s="15">
        <f t="shared" ca="1" si="34"/>
        <v>257.32383214568489</v>
      </c>
      <c r="T240" s="15">
        <f t="shared" ca="1" si="35"/>
        <v>277.11797307996835</v>
      </c>
      <c r="U240" s="15">
        <f t="shared" ca="1" si="35"/>
        <v>257.32383214568489</v>
      </c>
      <c r="V240" s="29">
        <f t="shared" ca="1" si="38"/>
        <v>0.85046728971962615</v>
      </c>
    </row>
    <row r="241" spans="1:22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31">
        <f t="shared" ca="1" si="36"/>
        <v>22</v>
      </c>
      <c r="G241" s="21">
        <f ca="1">SUMIFS(historico_incidencia_concello[[Ajuste]:[Ajuste]],historico_incidencia_concello[[NOME]:[NOME]],$B241,historico_incidencia_concello[[Fecha]:[Fecha]],O$4)</f>
        <v>76</v>
      </c>
      <c r="H241" s="21">
        <f ca="1">SUMIFS(historico_incidencia_concello[[Ajuste]:[Ajuste]],historico_incidencia_concello[[NOME]:[NOME]],$B241,historico_incidencia_concello[[Fecha]:[Fecha]],P$4)</f>
        <v>73</v>
      </c>
      <c r="I241" s="21">
        <f ca="1">SUMIFS(historico_incidencia_concello[[Ajuste]:[Ajuste]],historico_incidencia_concello[[NOME]:[NOME]],$B241,historico_incidencia_concello[[Fecha]:[Fecha]],Q$4)</f>
        <v>65</v>
      </c>
      <c r="J241" s="21">
        <f ca="1">SUMIFS(historico_incidencia_concello[[Ajuste]:[Ajuste]],historico_incidencia_concello[[NOME]:[NOME]],$B241,historico_incidencia_concello[[Fecha]:[Fecha]],R$4)</f>
        <v>58</v>
      </c>
      <c r="K241" s="21">
        <f ca="1">SUMIFS(historico_incidencia_concello[[Ajuste]:[Ajuste]],historico_incidencia_concello[[NOME]:[NOME]],$B241,historico_incidencia_concello[[Fecha]:[Fecha]],S$4)</f>
        <v>57</v>
      </c>
      <c r="L241" s="21">
        <f ca="1">SUMIFS(historico_incidencia_concello[[Ajuste]:[Ajuste]],historico_incidencia_concello[[NOME]:[NOME]],$B241,historico_incidencia_concello[[Fecha]:[Fecha]],T$4)</f>
        <v>57</v>
      </c>
      <c r="M241" s="21">
        <f ca="1">SUMIFS(historico_incidencia_concello[[Ajuste]:[Ajuste]],historico_incidencia_concello[[NOME]:[NOME]],$B241,historico_incidencia_concello[[Fecha]:[Fecha]],U$4)</f>
        <v>51</v>
      </c>
      <c r="N241" s="21">
        <f t="shared" ca="1" si="37"/>
        <v>70</v>
      </c>
      <c r="O241" s="15">
        <f t="shared" ca="1" si="30"/>
        <v>438.1161007667032</v>
      </c>
      <c r="P241" s="15">
        <f t="shared" ca="1" si="31"/>
        <v>420.82204415749123</v>
      </c>
      <c r="Q241" s="15">
        <f t="shared" ca="1" si="32"/>
        <v>374.70455986625927</v>
      </c>
      <c r="R241" s="15">
        <f t="shared" ca="1" si="33"/>
        <v>334.35176111143136</v>
      </c>
      <c r="S241" s="15">
        <f t="shared" ca="1" si="34"/>
        <v>328.58707557502737</v>
      </c>
      <c r="T241" s="15">
        <f t="shared" ca="1" si="35"/>
        <v>328.58707557502737</v>
      </c>
      <c r="U241" s="15">
        <f t="shared" ca="1" si="35"/>
        <v>293.99896235660344</v>
      </c>
      <c r="V241" s="28">
        <f t="shared" ca="1" si="38"/>
        <v>0.81693363844393596</v>
      </c>
    </row>
    <row r="242" spans="1:22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31">
        <f t="shared" ca="1" si="36"/>
        <v>65</v>
      </c>
      <c r="G242" s="21">
        <f ca="1">SUMIFS(historico_incidencia_concello[[Ajuste]:[Ajuste]],historico_incidencia_concello[[NOME]:[NOME]],$B242,historico_incidencia_concello[[Fecha]:[Fecha]],O$4)</f>
        <v>11</v>
      </c>
      <c r="H242" s="21">
        <f ca="1">SUMIFS(historico_incidencia_concello[[Ajuste]:[Ajuste]],historico_incidencia_concello[[NOME]:[NOME]],$B242,historico_incidencia_concello[[Fecha]:[Fecha]],P$4)</f>
        <v>11</v>
      </c>
      <c r="I242" s="21">
        <f ca="1">SUMIFS(historico_incidencia_concello[[Ajuste]:[Ajuste]],historico_incidencia_concello[[NOME]:[NOME]],$B242,historico_incidencia_concello[[Fecha]:[Fecha]],Q$4)</f>
        <v>11</v>
      </c>
      <c r="J242" s="21">
        <f ca="1">SUMIFS(historico_incidencia_concello[[Ajuste]:[Ajuste]],historico_incidencia_concello[[NOME]:[NOME]],$B242,historico_incidencia_concello[[Fecha]:[Fecha]],R$4)</f>
        <v>14</v>
      </c>
      <c r="K242" s="21">
        <f ca="1">SUMIFS(historico_incidencia_concello[[Ajuste]:[Ajuste]],historico_incidencia_concello[[NOME]:[NOME]],$B242,historico_incidencia_concello[[Fecha]:[Fecha]],S$4)</f>
        <v>16</v>
      </c>
      <c r="L242" s="21">
        <f ca="1">SUMIFS(historico_incidencia_concello[[Ajuste]:[Ajuste]],historico_incidencia_concello[[NOME]:[NOME]],$B242,historico_incidencia_concello[[Fecha]:[Fecha]],T$4)</f>
        <v>16</v>
      </c>
      <c r="M242" s="21">
        <f ca="1">SUMIFS(historico_incidencia_concello[[Ajuste]:[Ajuste]],historico_incidencia_concello[[NOME]:[NOME]],$B242,historico_incidencia_concello[[Fecha]:[Fecha]],U$4)</f>
        <v>17</v>
      </c>
      <c r="N242" s="21">
        <f t="shared" ca="1" si="37"/>
        <v>103</v>
      </c>
      <c r="O242" s="15">
        <f t="shared" ca="1" si="30"/>
        <v>148.74915483434754</v>
      </c>
      <c r="P242" s="15">
        <f t="shared" ca="1" si="31"/>
        <v>148.74915483434754</v>
      </c>
      <c r="Q242" s="15">
        <f t="shared" ca="1" si="32"/>
        <v>148.74915483434754</v>
      </c>
      <c r="R242" s="15">
        <f t="shared" ca="1" si="33"/>
        <v>189.31710615280596</v>
      </c>
      <c r="S242" s="15">
        <f t="shared" ca="1" si="34"/>
        <v>216.36240703177822</v>
      </c>
      <c r="T242" s="15">
        <f t="shared" ca="1" si="35"/>
        <v>216.36240703177822</v>
      </c>
      <c r="U242" s="15">
        <f t="shared" ca="1" si="35"/>
        <v>229.88505747126436</v>
      </c>
      <c r="V242" s="28">
        <f t="shared" ca="1" si="38"/>
        <v>1.2395833333333333</v>
      </c>
    </row>
    <row r="243" spans="1:22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31">
        <f t="shared" ca="1" si="36"/>
        <v>25</v>
      </c>
      <c r="G243" s="21">
        <f ca="1">SUMIFS(historico_incidencia_concello[[Ajuste]:[Ajuste]],historico_incidencia_concello[[NOME]:[NOME]],$B243,historico_incidencia_concello[[Fecha]:[Fecha]],O$4)</f>
        <v>54</v>
      </c>
      <c r="H243" s="21">
        <f ca="1">SUMIFS(historico_incidencia_concello[[Ajuste]:[Ajuste]],historico_incidencia_concello[[NOME]:[NOME]],$B243,historico_incidencia_concello[[Fecha]:[Fecha]],P$4)</f>
        <v>53</v>
      </c>
      <c r="I243" s="21">
        <f ca="1">SUMIFS(historico_incidencia_concello[[Ajuste]:[Ajuste]],historico_incidencia_concello[[NOME]:[NOME]],$B243,historico_incidencia_concello[[Fecha]:[Fecha]],Q$4)</f>
        <v>55</v>
      </c>
      <c r="J243" s="21">
        <f ca="1">SUMIFS(historico_incidencia_concello[[Ajuste]:[Ajuste]],historico_incidencia_concello[[NOME]:[NOME]],$B243,historico_incidencia_concello[[Fecha]:[Fecha]],R$4)</f>
        <v>58</v>
      </c>
      <c r="K243" s="21">
        <f ca="1">SUMIFS(historico_incidencia_concello[[Ajuste]:[Ajuste]],historico_incidencia_concello[[NOME]:[NOME]],$B243,historico_incidencia_concello[[Fecha]:[Fecha]],S$4)</f>
        <v>58</v>
      </c>
      <c r="L243" s="21">
        <f ca="1">SUMIFS(historico_incidencia_concello[[Ajuste]:[Ajuste]],historico_incidencia_concello[[NOME]:[NOME]],$B243,historico_incidencia_concello[[Fecha]:[Fecha]],T$4)</f>
        <v>39</v>
      </c>
      <c r="M243" s="21">
        <f ca="1">SUMIFS(historico_incidencia_concello[[Ajuste]:[Ajuste]],historico_incidencia_concello[[NOME]:[NOME]],$B243,historico_incidencia_concello[[Fecha]:[Fecha]],U$4)</f>
        <v>39</v>
      </c>
      <c r="N243" s="21">
        <f t="shared" ca="1" si="37"/>
        <v>15</v>
      </c>
      <c r="O243" s="15">
        <f t="shared" ca="1" si="30"/>
        <v>919.30541368743616</v>
      </c>
      <c r="P243" s="15">
        <f t="shared" ca="1" si="31"/>
        <v>902.28123935989106</v>
      </c>
      <c r="Q243" s="15">
        <f t="shared" ca="1" si="32"/>
        <v>936.32958801498125</v>
      </c>
      <c r="R243" s="15">
        <f t="shared" ca="1" si="33"/>
        <v>987.40211099761666</v>
      </c>
      <c r="S243" s="15">
        <f t="shared" ca="1" si="34"/>
        <v>987.40211099761666</v>
      </c>
      <c r="T243" s="15">
        <f t="shared" ca="1" si="35"/>
        <v>663.94279877425947</v>
      </c>
      <c r="U243" s="15">
        <f t="shared" ca="1" si="35"/>
        <v>663.94279877425947</v>
      </c>
      <c r="V243" s="28">
        <f t="shared" ca="1" si="38"/>
        <v>0.76685393258426982</v>
      </c>
    </row>
    <row r="244" spans="1:22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31">
        <f t="shared" ca="1" si="36"/>
        <v>13</v>
      </c>
      <c r="G244" s="21">
        <f ca="1">SUMIFS(historico_incidencia_concello[[Ajuste]:[Ajuste]],historico_incidencia_concello[[NOME]:[NOME]],$B244,historico_incidencia_concello[[Fecha]:[Fecha]],O$4)</f>
        <v>68</v>
      </c>
      <c r="H244" s="21">
        <f ca="1">SUMIFS(historico_incidencia_concello[[Ajuste]:[Ajuste]],historico_incidencia_concello[[NOME]:[NOME]],$B244,historico_incidencia_concello[[Fecha]:[Fecha]],P$4)</f>
        <v>76</v>
      </c>
      <c r="I244" s="21">
        <f ca="1">SUMIFS(historico_incidencia_concello[[Ajuste]:[Ajuste]],historico_incidencia_concello[[NOME]:[NOME]],$B244,historico_incidencia_concello[[Fecha]:[Fecha]],Q$4)</f>
        <v>77</v>
      </c>
      <c r="J244" s="21">
        <f ca="1">SUMIFS(historico_incidencia_concello[[Ajuste]:[Ajuste]],historico_incidencia_concello[[NOME]:[NOME]],$B244,historico_incidencia_concello[[Fecha]:[Fecha]],R$4)</f>
        <v>77</v>
      </c>
      <c r="K244" s="21">
        <f ca="1">SUMIFS(historico_incidencia_concello[[Ajuste]:[Ajuste]],historico_incidencia_concello[[NOME]:[NOME]],$B244,historico_incidencia_concello[[Fecha]:[Fecha]],S$4)</f>
        <v>77</v>
      </c>
      <c r="L244" s="21">
        <f ca="1">SUMIFS(historico_incidencia_concello[[Ajuste]:[Ajuste]],historico_incidencia_concello[[NOME]:[NOME]],$B244,historico_incidencia_concello[[Fecha]:[Fecha]],T$4)</f>
        <v>83</v>
      </c>
      <c r="M244" s="21">
        <f ca="1">SUMIFS(historico_incidencia_concello[[Ajuste]:[Ajuste]],historico_incidencia_concello[[NOME]:[NOME]],$B244,historico_incidencia_concello[[Fecha]:[Fecha]],U$4)</f>
        <v>88</v>
      </c>
      <c r="N244" s="21">
        <f t="shared" ca="1" si="37"/>
        <v>99</v>
      </c>
      <c r="O244" s="15">
        <f t="shared" ca="1" si="30"/>
        <v>181.54634771465186</v>
      </c>
      <c r="P244" s="15">
        <f t="shared" ca="1" si="31"/>
        <v>202.90474156343444</v>
      </c>
      <c r="Q244" s="15">
        <f t="shared" ca="1" si="32"/>
        <v>205.57454079453225</v>
      </c>
      <c r="R244" s="15">
        <f t="shared" ca="1" si="33"/>
        <v>205.57454079453225</v>
      </c>
      <c r="S244" s="15">
        <f t="shared" ca="1" si="34"/>
        <v>205.57454079453225</v>
      </c>
      <c r="T244" s="15">
        <f t="shared" ca="1" si="35"/>
        <v>221.59333618111918</v>
      </c>
      <c r="U244" s="15">
        <f t="shared" ca="1" si="35"/>
        <v>234.94233233660827</v>
      </c>
      <c r="V244" s="29">
        <f t="shared" ca="1" si="38"/>
        <v>1.1282051282051282</v>
      </c>
    </row>
    <row r="245" spans="1:22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31">
        <f t="shared" ca="1" si="36"/>
        <v>102</v>
      </c>
      <c r="G245" s="21">
        <f ca="1">SUMIFS(historico_incidencia_concello[[Ajuste]:[Ajuste]],historico_incidencia_concello[[NOME]:[NOME]],$B245,historico_incidencia_concello[[Fecha]:[Fecha]],O$4)</f>
        <v>17</v>
      </c>
      <c r="H245" s="21">
        <f ca="1">SUMIFS(historico_incidencia_concello[[Ajuste]:[Ajuste]],historico_incidencia_concello[[NOME]:[NOME]],$B245,historico_incidencia_concello[[Fecha]:[Fecha]],P$4)</f>
        <v>17</v>
      </c>
      <c r="I245" s="21">
        <f ca="1">SUMIFS(historico_incidencia_concello[[Ajuste]:[Ajuste]],historico_incidencia_concello[[NOME]:[NOME]],$B245,historico_incidencia_concello[[Fecha]:[Fecha]],Q$4)</f>
        <v>13</v>
      </c>
      <c r="J245" s="21">
        <f ca="1">SUMIFS(historico_incidencia_concello[[Ajuste]:[Ajuste]],historico_incidencia_concello[[NOME]:[NOME]],$B245,historico_incidencia_concello[[Fecha]:[Fecha]],R$4)</f>
        <v>12</v>
      </c>
      <c r="K245" s="21">
        <f ca="1">SUMIFS(historico_incidencia_concello[[Ajuste]:[Ajuste]],historico_incidencia_concello[[NOME]:[NOME]],$B245,historico_incidencia_concello[[Fecha]:[Fecha]],S$4)</f>
        <v>5</v>
      </c>
      <c r="L245" s="21">
        <f ca="1">SUMIFS(historico_incidencia_concello[[Ajuste]:[Ajuste]],historico_incidencia_concello[[NOME]:[NOME]],$B245,historico_incidencia_concello[[Fecha]:[Fecha]],T$4)</f>
        <v>5</v>
      </c>
      <c r="M245" s="21">
        <f ca="1">SUMIFS(historico_incidencia_concello[[Ajuste]:[Ajuste]],historico_incidencia_concello[[NOME]:[NOME]],$B245,historico_incidencia_concello[[Fecha]:[Fecha]],U$4)</f>
        <v>5</v>
      </c>
      <c r="N245" s="21">
        <f t="shared" ca="1" si="37"/>
        <v>223</v>
      </c>
      <c r="O245" s="15">
        <f t="shared" ca="1" si="30"/>
        <v>165.01650165016503</v>
      </c>
      <c r="P245" s="15">
        <f t="shared" ca="1" si="31"/>
        <v>165.01650165016503</v>
      </c>
      <c r="Q245" s="15">
        <f t="shared" ca="1" si="32"/>
        <v>126.18908949718501</v>
      </c>
      <c r="R245" s="15">
        <f t="shared" ca="1" si="33"/>
        <v>116.48223645894001</v>
      </c>
      <c r="S245" s="15">
        <f t="shared" ca="1" si="34"/>
        <v>48.534265191225003</v>
      </c>
      <c r="T245" s="15">
        <f t="shared" ca="1" si="35"/>
        <v>48.534265191225003</v>
      </c>
      <c r="U245" s="15">
        <f t="shared" ca="1" si="35"/>
        <v>48.534265191225003</v>
      </c>
      <c r="V245" s="28">
        <f t="shared" ca="1" si="38"/>
        <v>0.47297297297297286</v>
      </c>
    </row>
    <row r="246" spans="1:22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31">
        <f t="shared" ca="1" si="36"/>
        <v>53</v>
      </c>
      <c r="G246" s="21">
        <f ca="1">SUMIFS(historico_incidencia_concello[[Ajuste]:[Ajuste]],historico_incidencia_concello[[NOME]:[NOME]],$B246,historico_incidencia_concello[[Fecha]:[Fecha]],O$4)</f>
        <v>24</v>
      </c>
      <c r="H246" s="21">
        <f ca="1">SUMIFS(historico_incidencia_concello[[Ajuste]:[Ajuste]],historico_incidencia_concello[[NOME]:[NOME]],$B246,historico_incidencia_concello[[Fecha]:[Fecha]],P$4)</f>
        <v>25</v>
      </c>
      <c r="I246" s="21">
        <f ca="1">SUMIFS(historico_incidencia_concello[[Ajuste]:[Ajuste]],historico_incidencia_concello[[NOME]:[NOME]],$B246,historico_incidencia_concello[[Fecha]:[Fecha]],Q$4)</f>
        <v>20</v>
      </c>
      <c r="J246" s="21">
        <f ca="1">SUMIFS(historico_incidencia_concello[[Ajuste]:[Ajuste]],historico_incidencia_concello[[NOME]:[NOME]],$B246,historico_incidencia_concello[[Fecha]:[Fecha]],R$4)</f>
        <v>18</v>
      </c>
      <c r="K246" s="21">
        <f ca="1">SUMIFS(historico_incidencia_concello[[Ajuste]:[Ajuste]],historico_incidencia_concello[[NOME]:[NOME]],$B246,historico_incidencia_concello[[Fecha]:[Fecha]],S$4)</f>
        <v>18</v>
      </c>
      <c r="L246" s="21">
        <f ca="1">SUMIFS(historico_incidencia_concello[[Ajuste]:[Ajuste]],historico_incidencia_concello[[NOME]:[NOME]],$B246,historico_incidencia_concello[[Fecha]:[Fecha]],T$4)</f>
        <v>18</v>
      </c>
      <c r="M246" s="21">
        <f ca="1">SUMIFS(historico_incidencia_concello[[Ajuste]:[Ajuste]],historico_incidencia_concello[[NOME]:[NOME]],$B246,historico_incidencia_concello[[Fecha]:[Fecha]],U$4)</f>
        <v>21</v>
      </c>
      <c r="N246" s="21">
        <f t="shared" ca="1" si="37"/>
        <v>215</v>
      </c>
      <c r="O246" s="15">
        <f t="shared" ca="1" si="30"/>
        <v>75.48831503790143</v>
      </c>
      <c r="P246" s="15">
        <f t="shared" ca="1" si="31"/>
        <v>78.633661497813989</v>
      </c>
      <c r="Q246" s="15">
        <f t="shared" ca="1" si="32"/>
        <v>62.906929198251184</v>
      </c>
      <c r="R246" s="15">
        <f t="shared" ca="1" si="33"/>
        <v>56.616236278426065</v>
      </c>
      <c r="S246" s="15">
        <f t="shared" ca="1" si="34"/>
        <v>56.616236278426065</v>
      </c>
      <c r="T246" s="15">
        <f t="shared" ca="1" si="35"/>
        <v>56.616236278426065</v>
      </c>
      <c r="U246" s="15">
        <f t="shared" ca="1" si="35"/>
        <v>66.052275658163751</v>
      </c>
      <c r="V246" s="29">
        <f t="shared" ca="1" si="38"/>
        <v>1.0208333333333333</v>
      </c>
    </row>
    <row r="247" spans="1:22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31">
        <f t="shared" ca="1" si="36"/>
        <v>102</v>
      </c>
      <c r="G247" s="21">
        <f ca="1">SUMIFS(historico_incidencia_concello[[Ajuste]:[Ajuste]],historico_incidencia_concello[[NOME]:[NOME]],$B247,historico_incidencia_concello[[Fecha]:[Fecha]],O$4)</f>
        <v>5</v>
      </c>
      <c r="H247" s="21">
        <f ca="1">SUMIFS(historico_incidencia_concello[[Ajuste]:[Ajuste]],historico_incidencia_concello[[NOME]:[NOME]],$B247,historico_incidencia_concello[[Fecha]:[Fecha]],P$4)</f>
        <v>5</v>
      </c>
      <c r="I247" s="21">
        <f ca="1">SUMIFS(historico_incidencia_concello[[Ajuste]:[Ajuste]],historico_incidencia_concello[[NOME]:[NOME]],$B247,historico_incidencia_concello[[Fecha]:[Fecha]],Q$4)</f>
        <v>5</v>
      </c>
      <c r="J247" s="21">
        <f ca="1">SUMIFS(historico_incidencia_concello[[Ajuste]:[Ajuste]],historico_incidencia_concello[[NOME]:[NOME]],$B247,historico_incidencia_concello[[Fecha]:[Fecha]],R$4)</f>
        <v>5</v>
      </c>
      <c r="K247" s="21">
        <f ca="1">SUMIFS(historico_incidencia_concello[[Ajuste]:[Ajuste]],historico_incidencia_concello[[NOME]:[NOME]],$B247,historico_incidencia_concello[[Fecha]:[Fecha]],S$4)</f>
        <v>5</v>
      </c>
      <c r="L247" s="21">
        <f ca="1">SUMIFS(historico_incidencia_concello[[Ajuste]:[Ajuste]],historico_incidencia_concello[[NOME]:[NOME]],$B247,historico_incidencia_concello[[Fecha]:[Fecha]],T$4)</f>
        <v>5</v>
      </c>
      <c r="M247" s="21">
        <f ca="1">SUMIFS(historico_incidencia_concello[[Ajuste]:[Ajuste]],historico_incidencia_concello[[NOME]:[NOME]],$B247,historico_incidencia_concello[[Fecha]:[Fecha]],U$4)</f>
        <v>5</v>
      </c>
      <c r="N247" s="21">
        <f t="shared" ca="1" si="37"/>
        <v>204</v>
      </c>
      <c r="O247" s="15">
        <f t="shared" ca="1" si="30"/>
        <v>82.76775368316504</v>
      </c>
      <c r="P247" s="15">
        <f t="shared" ca="1" si="31"/>
        <v>82.76775368316504</v>
      </c>
      <c r="Q247" s="15">
        <f t="shared" ca="1" si="32"/>
        <v>82.76775368316504</v>
      </c>
      <c r="R247" s="15">
        <f t="shared" ca="1" si="33"/>
        <v>82.76775368316504</v>
      </c>
      <c r="S247" s="15">
        <f t="shared" ca="1" si="34"/>
        <v>82.76775368316504</v>
      </c>
      <c r="T247" s="15">
        <f t="shared" ca="1" si="35"/>
        <v>82.76775368316504</v>
      </c>
      <c r="U247" s="15">
        <f t="shared" ca="1" si="35"/>
        <v>82.76775368316504</v>
      </c>
      <c r="V247" s="29">
        <f t="shared" ca="1" si="38"/>
        <v>0.99999999999999978</v>
      </c>
    </row>
    <row r="248" spans="1:22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31">
        <f t="shared" ca="1" si="36"/>
        <v>40</v>
      </c>
      <c r="G248" s="21">
        <f ca="1">SUMIFS(historico_incidencia_concello[[Ajuste]:[Ajuste]],historico_incidencia_concello[[NOME]:[NOME]],$B248,historico_incidencia_concello[[Fecha]:[Fecha]],O$4)</f>
        <v>31</v>
      </c>
      <c r="H248" s="21">
        <f ca="1">SUMIFS(historico_incidencia_concello[[Ajuste]:[Ajuste]],historico_incidencia_concello[[NOME]:[NOME]],$B248,historico_incidencia_concello[[Fecha]:[Fecha]],P$4)</f>
        <v>32</v>
      </c>
      <c r="I248" s="21">
        <f ca="1">SUMIFS(historico_incidencia_concello[[Ajuste]:[Ajuste]],historico_incidencia_concello[[NOME]:[NOME]],$B248,historico_incidencia_concello[[Fecha]:[Fecha]],Q$4)</f>
        <v>28</v>
      </c>
      <c r="J248" s="21">
        <f ca="1">SUMIFS(historico_incidencia_concello[[Ajuste]:[Ajuste]],historico_incidencia_concello[[NOME]:[NOME]],$B248,historico_incidencia_concello[[Fecha]:[Fecha]],R$4)</f>
        <v>31</v>
      </c>
      <c r="K248" s="21">
        <f ca="1">SUMIFS(historico_incidencia_concello[[Ajuste]:[Ajuste]],historico_incidencia_concello[[NOME]:[NOME]],$B248,historico_incidencia_concello[[Fecha]:[Fecha]],S$4)</f>
        <v>29</v>
      </c>
      <c r="L248" s="21">
        <f ca="1">SUMIFS(historico_incidencia_concello[[Ajuste]:[Ajuste]],historico_incidencia_concello[[NOME]:[NOME]],$B248,historico_incidencia_concello[[Fecha]:[Fecha]],T$4)</f>
        <v>28</v>
      </c>
      <c r="M248" s="21">
        <f ca="1">SUMIFS(historico_incidencia_concello[[Ajuste]:[Ajuste]],historico_incidencia_concello[[NOME]:[NOME]],$B248,historico_incidencia_concello[[Fecha]:[Fecha]],U$4)</f>
        <v>28</v>
      </c>
      <c r="N248" s="21">
        <f t="shared" ca="1" si="37"/>
        <v>10</v>
      </c>
      <c r="O248" s="15">
        <f t="shared" ca="1" si="30"/>
        <v>898.55072463768113</v>
      </c>
      <c r="P248" s="15">
        <f t="shared" ca="1" si="31"/>
        <v>927.536231884058</v>
      </c>
      <c r="Q248" s="15">
        <f t="shared" ca="1" si="32"/>
        <v>811.59420289855075</v>
      </c>
      <c r="R248" s="15">
        <f t="shared" ca="1" si="33"/>
        <v>898.55072463768113</v>
      </c>
      <c r="S248" s="15">
        <f t="shared" ca="1" si="34"/>
        <v>840.5797101449275</v>
      </c>
      <c r="T248" s="15">
        <f t="shared" ca="1" si="35"/>
        <v>811.59420289855075</v>
      </c>
      <c r="U248" s="15">
        <f t="shared" ca="1" si="35"/>
        <v>811.59420289855075</v>
      </c>
      <c r="V248" s="28">
        <f t="shared" ca="1" si="38"/>
        <v>0.94685990338164261</v>
      </c>
    </row>
    <row r="249" spans="1:22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31">
        <f t="shared" ca="1" si="36"/>
        <v>102</v>
      </c>
      <c r="G249" s="21">
        <f ca="1">SUMIFS(historico_incidencia_concello[[Ajuste]:[Ajuste]],historico_incidencia_concello[[NOME]:[NOME]],$B249,historico_incidencia_concello[[Fecha]:[Fecha]],O$4)</f>
        <v>5</v>
      </c>
      <c r="H249" s="21">
        <f ca="1">SUMIFS(historico_incidencia_concello[[Ajuste]:[Ajuste]],historico_incidencia_concello[[NOME]:[NOME]],$B249,historico_incidencia_concello[[Fecha]:[Fecha]],P$4)</f>
        <v>5</v>
      </c>
      <c r="I249" s="21">
        <f ca="1">SUMIFS(historico_incidencia_concello[[Ajuste]:[Ajuste]],historico_incidencia_concello[[NOME]:[NOME]],$B249,historico_incidencia_concello[[Fecha]:[Fecha]],Q$4)</f>
        <v>5</v>
      </c>
      <c r="J249" s="21">
        <f ca="1">SUMIFS(historico_incidencia_concello[[Ajuste]:[Ajuste]],historico_incidencia_concello[[NOME]:[NOME]],$B249,historico_incidencia_concello[[Fecha]:[Fecha]],R$4)</f>
        <v>5</v>
      </c>
      <c r="K249" s="21">
        <f ca="1">SUMIFS(historico_incidencia_concello[[Ajuste]:[Ajuste]],historico_incidencia_concello[[NOME]:[NOME]],$B249,historico_incidencia_concello[[Fecha]:[Fecha]],S$4)</f>
        <v>5</v>
      </c>
      <c r="L249" s="21">
        <f ca="1">SUMIFS(historico_incidencia_concello[[Ajuste]:[Ajuste]],historico_incidencia_concello[[NOME]:[NOME]],$B249,historico_incidencia_concello[[Fecha]:[Fecha]],T$4)</f>
        <v>5</v>
      </c>
      <c r="M249" s="21">
        <f ca="1">SUMIFS(historico_incidencia_concello[[Ajuste]:[Ajuste]],historico_incidencia_concello[[NOME]:[NOME]],$B249,historico_incidencia_concello[[Fecha]:[Fecha]],U$4)</f>
        <v>5</v>
      </c>
      <c r="N249" s="21">
        <f t="shared" ca="1" si="37"/>
        <v>91</v>
      </c>
      <c r="O249" s="15">
        <f t="shared" ca="1" si="30"/>
        <v>251.88916876574308</v>
      </c>
      <c r="P249" s="15">
        <f t="shared" ca="1" si="31"/>
        <v>251.88916876574308</v>
      </c>
      <c r="Q249" s="15">
        <f t="shared" ca="1" si="32"/>
        <v>251.88916876574308</v>
      </c>
      <c r="R249" s="15">
        <f t="shared" ca="1" si="33"/>
        <v>251.88916876574308</v>
      </c>
      <c r="S249" s="15">
        <f t="shared" ca="1" si="34"/>
        <v>251.88916876574308</v>
      </c>
      <c r="T249" s="15">
        <f t="shared" ca="1" si="35"/>
        <v>251.88916876574308</v>
      </c>
      <c r="U249" s="15">
        <f t="shared" ca="1" si="35"/>
        <v>251.88916876574308</v>
      </c>
      <c r="V249" s="29">
        <f t="shared" ca="1" si="38"/>
        <v>1</v>
      </c>
    </row>
    <row r="250" spans="1:22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31">
        <f t="shared" ca="1" si="36"/>
        <v>5</v>
      </c>
      <c r="G250" s="21">
        <f ca="1">SUMIFS(historico_incidencia_concello[[Ajuste]:[Ajuste]],historico_incidencia_concello[[NOME]:[NOME]],$B250,historico_incidencia_concello[[Fecha]:[Fecha]],O$4)</f>
        <v>64</v>
      </c>
      <c r="H250" s="21">
        <f ca="1">SUMIFS(historico_incidencia_concello[[Ajuste]:[Ajuste]],historico_incidencia_concello[[NOME]:[NOME]],$B250,historico_incidencia_concello[[Fecha]:[Fecha]],P$4)</f>
        <v>66</v>
      </c>
      <c r="I250" s="21">
        <f ca="1">SUMIFS(historico_incidencia_concello[[Ajuste]:[Ajuste]],historico_incidencia_concello[[NOME]:[NOME]],$B250,historico_incidencia_concello[[Fecha]:[Fecha]],Q$4)</f>
        <v>74</v>
      </c>
      <c r="J250" s="21">
        <f ca="1">SUMIFS(historico_incidencia_concello[[Ajuste]:[Ajuste]],historico_incidencia_concello[[NOME]:[NOME]],$B250,historico_incidencia_concello[[Fecha]:[Fecha]],R$4)</f>
        <v>84</v>
      </c>
      <c r="K250" s="21">
        <f ca="1">SUMIFS(historico_incidencia_concello[[Ajuste]:[Ajuste]],historico_incidencia_concello[[NOME]:[NOME]],$B250,historico_incidencia_concello[[Fecha]:[Fecha]],S$4)</f>
        <v>101</v>
      </c>
      <c r="L250" s="21">
        <f ca="1">SUMIFS(historico_incidencia_concello[[Ajuste]:[Ajuste]],historico_incidencia_concello[[NOME]:[NOME]],$B250,historico_incidencia_concello[[Fecha]:[Fecha]],T$4)</f>
        <v>115</v>
      </c>
      <c r="M250" s="21">
        <f ca="1">SUMIFS(historico_incidencia_concello[[Ajuste]:[Ajuste]],historico_incidencia_concello[[NOME]:[NOME]],$B250,historico_incidencia_concello[[Fecha]:[Fecha]],U$4)</f>
        <v>135</v>
      </c>
      <c r="N250" s="21">
        <f t="shared" ca="1" si="37"/>
        <v>14</v>
      </c>
      <c r="O250" s="15">
        <f t="shared" ca="1" si="30"/>
        <v>339.73882577768342</v>
      </c>
      <c r="P250" s="15">
        <f t="shared" ca="1" si="31"/>
        <v>350.35566408323604</v>
      </c>
      <c r="Q250" s="15">
        <f t="shared" ca="1" si="32"/>
        <v>392.82301730544646</v>
      </c>
      <c r="R250" s="15">
        <f t="shared" ca="1" si="33"/>
        <v>445.90720883320949</v>
      </c>
      <c r="S250" s="15">
        <f t="shared" ca="1" si="34"/>
        <v>536.15033443040659</v>
      </c>
      <c r="T250" s="15">
        <f t="shared" ca="1" si="35"/>
        <v>610.46820256927492</v>
      </c>
      <c r="U250" s="15">
        <f t="shared" ca="1" si="35"/>
        <v>716.63658562480089</v>
      </c>
      <c r="V250" s="28">
        <f t="shared" ca="1" si="38"/>
        <v>1.4788732394366195</v>
      </c>
    </row>
    <row r="251" spans="1:22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31">
        <f t="shared" ca="1" si="36"/>
        <v>102</v>
      </c>
      <c r="G251" s="21">
        <f ca="1">SUMIFS(historico_incidencia_concello[[Ajuste]:[Ajuste]],historico_incidencia_concello[[NOME]:[NOME]],$B251,historico_incidencia_concello[[Fecha]:[Fecha]],O$4)</f>
        <v>5</v>
      </c>
      <c r="H251" s="21">
        <f ca="1">SUMIFS(historico_incidencia_concello[[Ajuste]:[Ajuste]],historico_incidencia_concello[[NOME]:[NOME]],$B251,historico_incidencia_concello[[Fecha]:[Fecha]],P$4)</f>
        <v>5</v>
      </c>
      <c r="I251" s="21">
        <f ca="1">SUMIFS(historico_incidencia_concello[[Ajuste]:[Ajuste]],historico_incidencia_concello[[NOME]:[NOME]],$B251,historico_incidencia_concello[[Fecha]:[Fecha]],Q$4)</f>
        <v>5</v>
      </c>
      <c r="J251" s="21">
        <f ca="1">SUMIFS(historico_incidencia_concello[[Ajuste]:[Ajuste]],historico_incidencia_concello[[NOME]:[NOME]],$B251,historico_incidencia_concello[[Fecha]:[Fecha]],R$4)</f>
        <v>5</v>
      </c>
      <c r="K251" s="21">
        <f ca="1">SUMIFS(historico_incidencia_concello[[Ajuste]:[Ajuste]],historico_incidencia_concello[[NOME]:[NOME]],$B251,historico_incidencia_concello[[Fecha]:[Fecha]],S$4)</f>
        <v>5</v>
      </c>
      <c r="L251" s="21">
        <f ca="1">SUMIFS(historico_incidencia_concello[[Ajuste]:[Ajuste]],historico_incidencia_concello[[NOME]:[NOME]],$B251,historico_incidencia_concello[[Fecha]:[Fecha]],T$4)</f>
        <v>5</v>
      </c>
      <c r="M251" s="21">
        <f ca="1">SUMIFS(historico_incidencia_concello[[Ajuste]:[Ajuste]],historico_incidencia_concello[[NOME]:[NOME]],$B251,historico_incidencia_concello[[Fecha]:[Fecha]],U$4)</f>
        <v>5</v>
      </c>
      <c r="N251" s="21">
        <f t="shared" ca="1" si="37"/>
        <v>180</v>
      </c>
      <c r="O251" s="15">
        <f t="shared" ca="1" si="30"/>
        <v>118.48341232227489</v>
      </c>
      <c r="P251" s="15">
        <f t="shared" ca="1" si="31"/>
        <v>118.48341232227489</v>
      </c>
      <c r="Q251" s="15">
        <f t="shared" ca="1" si="32"/>
        <v>118.48341232227489</v>
      </c>
      <c r="R251" s="15">
        <f t="shared" ca="1" si="33"/>
        <v>118.48341232227489</v>
      </c>
      <c r="S251" s="15">
        <f t="shared" ca="1" si="34"/>
        <v>118.48341232227489</v>
      </c>
      <c r="T251" s="15">
        <f t="shared" ca="1" si="35"/>
        <v>118.48341232227489</v>
      </c>
      <c r="U251" s="15">
        <f t="shared" ca="1" si="35"/>
        <v>118.48341232227489</v>
      </c>
      <c r="V251" s="29">
        <f t="shared" ca="1" si="38"/>
        <v>0.99999999999999978</v>
      </c>
    </row>
    <row r="252" spans="1:22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31">
        <f t="shared" ca="1" si="36"/>
        <v>102</v>
      </c>
      <c r="G252" s="21">
        <f ca="1">SUMIFS(historico_incidencia_concello[[Ajuste]:[Ajuste]],historico_incidencia_concello[[NOME]:[NOME]],$B252,historico_incidencia_concello[[Fecha]:[Fecha]],O$4)</f>
        <v>5</v>
      </c>
      <c r="H252" s="21">
        <f ca="1">SUMIFS(historico_incidencia_concello[[Ajuste]:[Ajuste]],historico_incidencia_concello[[NOME]:[NOME]],$B252,historico_incidencia_concello[[Fecha]:[Fecha]],P$4)</f>
        <v>5</v>
      </c>
      <c r="I252" s="21">
        <f ca="1">SUMIFS(historico_incidencia_concello[[Ajuste]:[Ajuste]],historico_incidencia_concello[[NOME]:[NOME]],$B252,historico_incidencia_concello[[Fecha]:[Fecha]],Q$4)</f>
        <v>5</v>
      </c>
      <c r="J252" s="21">
        <f ca="1">SUMIFS(historico_incidencia_concello[[Ajuste]:[Ajuste]],historico_incidencia_concello[[NOME]:[NOME]],$B252,historico_incidencia_concello[[Fecha]:[Fecha]],R$4)</f>
        <v>5</v>
      </c>
      <c r="K252" s="21">
        <f ca="1">SUMIFS(historico_incidencia_concello[[Ajuste]:[Ajuste]],historico_incidencia_concello[[NOME]:[NOME]],$B252,historico_incidencia_concello[[Fecha]:[Fecha]],S$4)</f>
        <v>5</v>
      </c>
      <c r="L252" s="21">
        <f ca="1">SUMIFS(historico_incidencia_concello[[Ajuste]:[Ajuste]],historico_incidencia_concello[[NOME]:[NOME]],$B252,historico_incidencia_concello[[Fecha]:[Fecha]],T$4)</f>
        <v>5</v>
      </c>
      <c r="M252" s="21">
        <f ca="1">SUMIFS(historico_incidencia_concello[[Ajuste]:[Ajuste]],historico_incidencia_concello[[NOME]:[NOME]],$B252,historico_incidencia_concello[[Fecha]:[Fecha]],U$4)</f>
        <v>5</v>
      </c>
      <c r="N252" s="21">
        <f t="shared" ca="1" si="37"/>
        <v>216</v>
      </c>
      <c r="O252" s="15">
        <f t="shared" ca="1" si="30"/>
        <v>63.799923440091874</v>
      </c>
      <c r="P252" s="15">
        <f t="shared" ca="1" si="31"/>
        <v>63.799923440091874</v>
      </c>
      <c r="Q252" s="15">
        <f t="shared" ca="1" si="32"/>
        <v>63.799923440091874</v>
      </c>
      <c r="R252" s="15">
        <f t="shared" ca="1" si="33"/>
        <v>63.799923440091874</v>
      </c>
      <c r="S252" s="15">
        <f t="shared" ca="1" si="34"/>
        <v>63.799923440091874</v>
      </c>
      <c r="T252" s="15">
        <f t="shared" ca="1" si="35"/>
        <v>63.799923440091874</v>
      </c>
      <c r="U252" s="15">
        <f t="shared" ca="1" si="35"/>
        <v>63.799923440091874</v>
      </c>
      <c r="V252" s="28">
        <f t="shared" ca="1" si="38"/>
        <v>0.99999999999999978</v>
      </c>
    </row>
    <row r="253" spans="1:22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31">
        <f t="shared" ca="1" si="36"/>
        <v>65</v>
      </c>
      <c r="G253" s="21">
        <f ca="1">SUMIFS(historico_incidencia_concello[[Ajuste]:[Ajuste]],historico_incidencia_concello[[NOME]:[NOME]],$B253,historico_incidencia_concello[[Fecha]:[Fecha]],O$4)</f>
        <v>10</v>
      </c>
      <c r="H253" s="21">
        <f ca="1">SUMIFS(historico_incidencia_concello[[Ajuste]:[Ajuste]],historico_incidencia_concello[[NOME]:[NOME]],$B253,historico_incidencia_concello[[Fecha]:[Fecha]],P$4)</f>
        <v>12</v>
      </c>
      <c r="I253" s="21">
        <f ca="1">SUMIFS(historico_incidencia_concello[[Ajuste]:[Ajuste]],historico_incidencia_concello[[NOME]:[NOME]],$B253,historico_incidencia_concello[[Fecha]:[Fecha]],Q$4)</f>
        <v>12</v>
      </c>
      <c r="J253" s="21">
        <f ca="1">SUMIFS(historico_incidencia_concello[[Ajuste]:[Ajuste]],historico_incidencia_concello[[NOME]:[NOME]],$B253,historico_incidencia_concello[[Fecha]:[Fecha]],R$4)</f>
        <v>12</v>
      </c>
      <c r="K253" s="21">
        <f ca="1">SUMIFS(historico_incidencia_concello[[Ajuste]:[Ajuste]],historico_incidencia_concello[[NOME]:[NOME]],$B253,historico_incidencia_concello[[Fecha]:[Fecha]],S$4)</f>
        <v>15</v>
      </c>
      <c r="L253" s="21">
        <f ca="1">SUMIFS(historico_incidencia_concello[[Ajuste]:[Ajuste]],historico_incidencia_concello[[NOME]:[NOME]],$B253,historico_incidencia_concello[[Fecha]:[Fecha]],T$4)</f>
        <v>17</v>
      </c>
      <c r="M253" s="21">
        <f ca="1">SUMIFS(historico_incidencia_concello[[Ajuste]:[Ajuste]],historico_incidencia_concello[[NOME]:[NOME]],$B253,historico_incidencia_concello[[Fecha]:[Fecha]],U$4)</f>
        <v>17</v>
      </c>
      <c r="N253" s="21">
        <f t="shared" ca="1" si="37"/>
        <v>28</v>
      </c>
      <c r="O253" s="15">
        <f t="shared" ca="1" si="30"/>
        <v>252.71670457417235</v>
      </c>
      <c r="P253" s="15">
        <f t="shared" ca="1" si="31"/>
        <v>303.26004548900681</v>
      </c>
      <c r="Q253" s="15">
        <f t="shared" ca="1" si="32"/>
        <v>303.26004548900681</v>
      </c>
      <c r="R253" s="15">
        <f t="shared" ca="1" si="33"/>
        <v>303.26004548900681</v>
      </c>
      <c r="S253" s="15">
        <f t="shared" ca="1" si="34"/>
        <v>379.07505686125853</v>
      </c>
      <c r="T253" s="15">
        <f t="shared" ca="1" si="35"/>
        <v>429.61839777609299</v>
      </c>
      <c r="U253" s="15">
        <f t="shared" ca="1" si="35"/>
        <v>429.61839777609299</v>
      </c>
      <c r="V253" s="28">
        <f t="shared" ca="1" si="38"/>
        <v>1.2526315789473683</v>
      </c>
    </row>
    <row r="254" spans="1:22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31">
        <f t="shared" ca="1" si="36"/>
        <v>102</v>
      </c>
      <c r="G254" s="21">
        <f ca="1">SUMIFS(historico_incidencia_concello[[Ajuste]:[Ajuste]],historico_incidencia_concello[[NOME]:[NOME]],$B254,historico_incidencia_concello[[Fecha]:[Fecha]],O$4)</f>
        <v>13</v>
      </c>
      <c r="H254" s="21">
        <f ca="1">SUMIFS(historico_incidencia_concello[[Ajuste]:[Ajuste]],historico_incidencia_concello[[NOME]:[NOME]],$B254,historico_incidencia_concello[[Fecha]:[Fecha]],P$4)</f>
        <v>12</v>
      </c>
      <c r="I254" s="21">
        <f ca="1">SUMIFS(historico_incidencia_concello[[Ajuste]:[Ajuste]],historico_incidencia_concello[[NOME]:[NOME]],$B254,historico_incidencia_concello[[Fecha]:[Fecha]],Q$4)</f>
        <v>5</v>
      </c>
      <c r="J254" s="21">
        <f ca="1">SUMIFS(historico_incidencia_concello[[Ajuste]:[Ajuste]],historico_incidencia_concello[[NOME]:[NOME]],$B254,historico_incidencia_concello[[Fecha]:[Fecha]],R$4)</f>
        <v>5</v>
      </c>
      <c r="K254" s="21">
        <f ca="1">SUMIFS(historico_incidencia_concello[[Ajuste]:[Ajuste]],historico_incidencia_concello[[NOME]:[NOME]],$B254,historico_incidencia_concello[[Fecha]:[Fecha]],S$4)</f>
        <v>5</v>
      </c>
      <c r="L254" s="21">
        <f ca="1">SUMIFS(historico_incidencia_concello[[Ajuste]:[Ajuste]],historico_incidencia_concello[[NOME]:[NOME]],$B254,historico_incidencia_concello[[Fecha]:[Fecha]],T$4)</f>
        <v>5</v>
      </c>
      <c r="M254" s="21">
        <f ca="1">SUMIFS(historico_incidencia_concello[[Ajuste]:[Ajuste]],historico_incidencia_concello[[NOME]:[NOME]],$B254,historico_incidencia_concello[[Fecha]:[Fecha]],U$4)</f>
        <v>5</v>
      </c>
      <c r="N254" s="21">
        <f t="shared" ca="1" si="37"/>
        <v>140</v>
      </c>
      <c r="O254" s="15">
        <f t="shared" ca="1" si="30"/>
        <v>469.65317919075147</v>
      </c>
      <c r="P254" s="15">
        <f t="shared" ca="1" si="31"/>
        <v>433.52601156069363</v>
      </c>
      <c r="Q254" s="15">
        <f t="shared" ca="1" si="32"/>
        <v>180.635838150289</v>
      </c>
      <c r="R254" s="15">
        <f t="shared" ca="1" si="33"/>
        <v>180.635838150289</v>
      </c>
      <c r="S254" s="15">
        <f t="shared" ca="1" si="34"/>
        <v>180.635838150289</v>
      </c>
      <c r="T254" s="15">
        <f t="shared" ca="1" si="35"/>
        <v>180.635838150289</v>
      </c>
      <c r="U254" s="15">
        <f t="shared" ca="1" si="35"/>
        <v>180.635838150289</v>
      </c>
      <c r="V254" s="28">
        <f t="shared" ca="1" si="38"/>
        <v>0.70000000000000007</v>
      </c>
    </row>
    <row r="255" spans="1:22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31">
        <f t="shared" ca="1" si="36"/>
        <v>102</v>
      </c>
      <c r="G255" s="21">
        <f ca="1">SUMIFS(historico_incidencia_concello[[Ajuste]:[Ajuste]],historico_incidencia_concello[[NOME]:[NOME]],$B255,historico_incidencia_concello[[Fecha]:[Fecha]],O$4)</f>
        <v>5</v>
      </c>
      <c r="H255" s="21">
        <f ca="1">SUMIFS(historico_incidencia_concello[[Ajuste]:[Ajuste]],historico_incidencia_concello[[NOME]:[NOME]],$B255,historico_incidencia_concello[[Fecha]:[Fecha]],P$4)</f>
        <v>5</v>
      </c>
      <c r="I255" s="21">
        <f ca="1">SUMIFS(historico_incidencia_concello[[Ajuste]:[Ajuste]],historico_incidencia_concello[[NOME]:[NOME]],$B255,historico_incidencia_concello[[Fecha]:[Fecha]],Q$4)</f>
        <v>5</v>
      </c>
      <c r="J255" s="21">
        <f ca="1">SUMIFS(historico_incidencia_concello[[Ajuste]:[Ajuste]],historico_incidencia_concello[[NOME]:[NOME]],$B255,historico_incidencia_concello[[Fecha]:[Fecha]],R$4)</f>
        <v>5</v>
      </c>
      <c r="K255" s="21">
        <f ca="1">SUMIFS(historico_incidencia_concello[[Ajuste]:[Ajuste]],historico_incidencia_concello[[NOME]:[NOME]],$B255,historico_incidencia_concello[[Fecha]:[Fecha]],S$4)</f>
        <v>5</v>
      </c>
      <c r="L255" s="21">
        <f ca="1">SUMIFS(historico_incidencia_concello[[Ajuste]:[Ajuste]],historico_incidencia_concello[[NOME]:[NOME]],$B255,historico_incidencia_concello[[Fecha]:[Fecha]],T$4)</f>
        <v>5</v>
      </c>
      <c r="M255" s="21">
        <f ca="1">SUMIFS(historico_incidencia_concello[[Ajuste]:[Ajuste]],historico_incidencia_concello[[NOME]:[NOME]],$B255,historico_incidencia_concello[[Fecha]:[Fecha]],U$4)</f>
        <v>5</v>
      </c>
      <c r="N255" s="21">
        <f t="shared" ca="1" si="37"/>
        <v>115</v>
      </c>
      <c r="O255" s="15">
        <f t="shared" ca="1" si="30"/>
        <v>213.76656690893543</v>
      </c>
      <c r="P255" s="15">
        <f t="shared" ca="1" si="31"/>
        <v>213.76656690893543</v>
      </c>
      <c r="Q255" s="15">
        <f t="shared" ca="1" si="32"/>
        <v>213.76656690893543</v>
      </c>
      <c r="R255" s="15">
        <f t="shared" ca="1" si="33"/>
        <v>213.76656690893543</v>
      </c>
      <c r="S255" s="15">
        <f t="shared" ca="1" si="34"/>
        <v>213.76656690893543</v>
      </c>
      <c r="T255" s="15">
        <f t="shared" ca="1" si="35"/>
        <v>213.76656690893543</v>
      </c>
      <c r="U255" s="15">
        <f t="shared" ca="1" si="35"/>
        <v>213.76656690893543</v>
      </c>
      <c r="V255" s="29">
        <f t="shared" ca="1" si="38"/>
        <v>1.0000000000000002</v>
      </c>
    </row>
    <row r="256" spans="1:22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31">
        <f t="shared" ca="1" si="36"/>
        <v>102</v>
      </c>
      <c r="G256" s="21">
        <f ca="1">SUMIFS(historico_incidencia_concello[[Ajuste]:[Ajuste]],historico_incidencia_concello[[NOME]:[NOME]],$B256,historico_incidencia_concello[[Fecha]:[Fecha]],O$4)</f>
        <v>5</v>
      </c>
      <c r="H256" s="21">
        <f ca="1">SUMIFS(historico_incidencia_concello[[Ajuste]:[Ajuste]],historico_incidencia_concello[[NOME]:[NOME]],$B256,historico_incidencia_concello[[Fecha]:[Fecha]],P$4)</f>
        <v>5</v>
      </c>
      <c r="I256" s="21">
        <f ca="1">SUMIFS(historico_incidencia_concello[[Ajuste]:[Ajuste]],historico_incidencia_concello[[NOME]:[NOME]],$B256,historico_incidencia_concello[[Fecha]:[Fecha]],Q$4)</f>
        <v>5</v>
      </c>
      <c r="J256" s="21">
        <f ca="1">SUMIFS(historico_incidencia_concello[[Ajuste]:[Ajuste]],historico_incidencia_concello[[NOME]:[NOME]],$B256,historico_incidencia_concello[[Fecha]:[Fecha]],R$4)</f>
        <v>5</v>
      </c>
      <c r="K256" s="21">
        <f ca="1">SUMIFS(historico_incidencia_concello[[Ajuste]:[Ajuste]],historico_incidencia_concello[[NOME]:[NOME]],$B256,historico_incidencia_concello[[Fecha]:[Fecha]],S$4)</f>
        <v>5</v>
      </c>
      <c r="L256" s="21">
        <f ca="1">SUMIFS(historico_incidencia_concello[[Ajuste]:[Ajuste]],historico_incidencia_concello[[NOME]:[NOME]],$B256,historico_incidencia_concello[[Fecha]:[Fecha]],T$4)</f>
        <v>5</v>
      </c>
      <c r="M256" s="21">
        <f ca="1">SUMIFS(historico_incidencia_concello[[Ajuste]:[Ajuste]],historico_incidencia_concello[[NOME]:[NOME]],$B256,historico_incidencia_concello[[Fecha]:[Fecha]],U$4)</f>
        <v>5</v>
      </c>
      <c r="N256" s="21">
        <f t="shared" ca="1" si="37"/>
        <v>161</v>
      </c>
      <c r="O256" s="15">
        <f t="shared" ca="1" si="30"/>
        <v>149.79029358897543</v>
      </c>
      <c r="P256" s="15">
        <f t="shared" ca="1" si="31"/>
        <v>149.79029358897543</v>
      </c>
      <c r="Q256" s="15">
        <f t="shared" ca="1" si="32"/>
        <v>149.79029358897543</v>
      </c>
      <c r="R256" s="15">
        <f t="shared" ca="1" si="33"/>
        <v>149.79029358897543</v>
      </c>
      <c r="S256" s="15">
        <f t="shared" ca="1" si="34"/>
        <v>149.79029358897543</v>
      </c>
      <c r="T256" s="15">
        <f t="shared" ca="1" si="35"/>
        <v>149.79029358897543</v>
      </c>
      <c r="U256" s="15">
        <f t="shared" ca="1" si="35"/>
        <v>149.79029358897543</v>
      </c>
      <c r="V256" s="29">
        <f t="shared" ca="1" si="38"/>
        <v>1.0000000000000002</v>
      </c>
    </row>
    <row r="257" spans="1:22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31">
        <f t="shared" ca="1" si="36"/>
        <v>29</v>
      </c>
      <c r="G257" s="21">
        <f ca="1">SUMIFS(historico_incidencia_concello[[Ajuste]:[Ajuste]],historico_incidencia_concello[[NOME]:[NOME]],$B257,historico_incidencia_concello[[Fecha]:[Fecha]],O$4)</f>
        <v>31</v>
      </c>
      <c r="H257" s="21">
        <f ca="1">SUMIFS(historico_incidencia_concello[[Ajuste]:[Ajuste]],historico_incidencia_concello[[NOME]:[NOME]],$B257,historico_incidencia_concello[[Fecha]:[Fecha]],P$4)</f>
        <v>33</v>
      </c>
      <c r="I257" s="21">
        <f ca="1">SUMIFS(historico_incidencia_concello[[Ajuste]:[Ajuste]],historico_incidencia_concello[[NOME]:[NOME]],$B257,historico_incidencia_concello[[Fecha]:[Fecha]],Q$4)</f>
        <v>34</v>
      </c>
      <c r="J257" s="21">
        <f ca="1">SUMIFS(historico_incidencia_concello[[Ajuste]:[Ajuste]],historico_incidencia_concello[[NOME]:[NOME]],$B257,historico_incidencia_concello[[Fecha]:[Fecha]],R$4)</f>
        <v>35</v>
      </c>
      <c r="K257" s="21">
        <f ca="1">SUMIFS(historico_incidencia_concello[[Ajuste]:[Ajuste]],historico_incidencia_concello[[NOME]:[NOME]],$B257,historico_incidencia_concello[[Fecha]:[Fecha]],S$4)</f>
        <v>35</v>
      </c>
      <c r="L257" s="21">
        <f ca="1">SUMIFS(historico_incidencia_concello[[Ajuste]:[Ajuste]],historico_incidencia_concello[[NOME]:[NOME]],$B257,historico_incidencia_concello[[Fecha]:[Fecha]],T$4)</f>
        <v>33</v>
      </c>
      <c r="M257" s="21">
        <f ca="1">SUMIFS(historico_incidencia_concello[[Ajuste]:[Ajuste]],historico_incidencia_concello[[NOME]:[NOME]],$B257,historico_incidencia_concello[[Fecha]:[Fecha]],U$4)</f>
        <v>36</v>
      </c>
      <c r="N257" s="21">
        <f t="shared" ca="1" si="37"/>
        <v>7</v>
      </c>
      <c r="O257" s="15">
        <f t="shared" ca="1" si="30"/>
        <v>797.94079794079789</v>
      </c>
      <c r="P257" s="15">
        <f t="shared" ca="1" si="31"/>
        <v>849.42084942084944</v>
      </c>
      <c r="Q257" s="15">
        <f t="shared" ca="1" si="32"/>
        <v>875.16087516087521</v>
      </c>
      <c r="R257" s="15">
        <f t="shared" ca="1" si="33"/>
        <v>900.90090090090087</v>
      </c>
      <c r="S257" s="15">
        <f t="shared" ca="1" si="34"/>
        <v>900.90090090090087</v>
      </c>
      <c r="T257" s="15">
        <f t="shared" ca="1" si="35"/>
        <v>849.42084942084944</v>
      </c>
      <c r="U257" s="15">
        <f t="shared" ca="1" si="35"/>
        <v>926.64092664092664</v>
      </c>
      <c r="V257" s="28">
        <f t="shared" ca="1" si="38"/>
        <v>1.0632911392405064</v>
      </c>
    </row>
    <row r="258" spans="1:22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31">
        <f t="shared" ca="1" si="36"/>
        <v>102</v>
      </c>
      <c r="G258" s="21">
        <f ca="1">SUMIFS(historico_incidencia_concello[[Ajuste]:[Ajuste]],historico_incidencia_concello[[NOME]:[NOME]],$B258,historico_incidencia_concello[[Fecha]:[Fecha]],O$4)</f>
        <v>12</v>
      </c>
      <c r="H258" s="21">
        <f ca="1">SUMIFS(historico_incidencia_concello[[Ajuste]:[Ajuste]],historico_incidencia_concello[[NOME]:[NOME]],$B258,historico_incidencia_concello[[Fecha]:[Fecha]],P$4)</f>
        <v>12</v>
      </c>
      <c r="I258" s="21">
        <f ca="1">SUMIFS(historico_incidencia_concello[[Ajuste]:[Ajuste]],historico_incidencia_concello[[NOME]:[NOME]],$B258,historico_incidencia_concello[[Fecha]:[Fecha]],Q$4)</f>
        <v>10</v>
      </c>
      <c r="J258" s="21">
        <f ca="1">SUMIFS(historico_incidencia_concello[[Ajuste]:[Ajuste]],historico_incidencia_concello[[NOME]:[NOME]],$B258,historico_incidencia_concello[[Fecha]:[Fecha]],R$4)</f>
        <v>10</v>
      </c>
      <c r="K258" s="21">
        <f ca="1">SUMIFS(historico_incidencia_concello[[Ajuste]:[Ajuste]],historico_incidencia_concello[[NOME]:[NOME]],$B258,historico_incidencia_concello[[Fecha]:[Fecha]],S$4)</f>
        <v>5</v>
      </c>
      <c r="L258" s="21">
        <f ca="1">SUMIFS(historico_incidencia_concello[[Ajuste]:[Ajuste]],historico_incidencia_concello[[NOME]:[NOME]],$B258,historico_incidencia_concello[[Fecha]:[Fecha]],T$4)</f>
        <v>5</v>
      </c>
      <c r="M258" s="21">
        <f ca="1">SUMIFS(historico_incidencia_concello[[Ajuste]:[Ajuste]],historico_incidencia_concello[[NOME]:[NOME]],$B258,historico_incidencia_concello[[Fecha]:[Fecha]],U$4)</f>
        <v>5</v>
      </c>
      <c r="N258" s="21">
        <f t="shared" ca="1" si="37"/>
        <v>214</v>
      </c>
      <c r="O258" s="15">
        <f t="shared" ca="1" si="30"/>
        <v>162.03078584931137</v>
      </c>
      <c r="P258" s="15">
        <f t="shared" ca="1" si="31"/>
        <v>162.03078584931137</v>
      </c>
      <c r="Q258" s="15">
        <f t="shared" ca="1" si="32"/>
        <v>135.02565487442615</v>
      </c>
      <c r="R258" s="15">
        <f t="shared" ca="1" si="33"/>
        <v>135.02565487442615</v>
      </c>
      <c r="S258" s="15">
        <f t="shared" ca="1" si="34"/>
        <v>67.512827437213076</v>
      </c>
      <c r="T258" s="15">
        <f t="shared" ca="1" si="35"/>
        <v>67.512827437213076</v>
      </c>
      <c r="U258" s="15">
        <f t="shared" ca="1" si="35"/>
        <v>67.512827437213076</v>
      </c>
      <c r="V258" s="29">
        <f t="shared" ca="1" si="38"/>
        <v>0.59322033898305082</v>
      </c>
    </row>
    <row r="259" spans="1:22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31">
        <f t="shared" ca="1" si="36"/>
        <v>102</v>
      </c>
      <c r="G259" s="21">
        <f ca="1">SUMIFS(historico_incidencia_concello[[Ajuste]:[Ajuste]],historico_incidencia_concello[[NOME]:[NOME]],$B259,historico_incidencia_concello[[Fecha]:[Fecha]],O$4)</f>
        <v>5</v>
      </c>
      <c r="H259" s="21">
        <f ca="1">SUMIFS(historico_incidencia_concello[[Ajuste]:[Ajuste]],historico_incidencia_concello[[NOME]:[NOME]],$B259,historico_incidencia_concello[[Fecha]:[Fecha]],P$4)</f>
        <v>5</v>
      </c>
      <c r="I259" s="21">
        <f ca="1">SUMIFS(historico_incidencia_concello[[Ajuste]:[Ajuste]],historico_incidencia_concello[[NOME]:[NOME]],$B259,historico_incidencia_concello[[Fecha]:[Fecha]],Q$4)</f>
        <v>5</v>
      </c>
      <c r="J259" s="21">
        <f ca="1">SUMIFS(historico_incidencia_concello[[Ajuste]:[Ajuste]],historico_incidencia_concello[[NOME]:[NOME]],$B259,historico_incidencia_concello[[Fecha]:[Fecha]],R$4)</f>
        <v>5</v>
      </c>
      <c r="K259" s="21">
        <f ca="1">SUMIFS(historico_incidencia_concello[[Ajuste]:[Ajuste]],historico_incidencia_concello[[NOME]:[NOME]],$B259,historico_incidencia_concello[[Fecha]:[Fecha]],S$4)</f>
        <v>5</v>
      </c>
      <c r="L259" s="21">
        <f ca="1">SUMIFS(historico_incidencia_concello[[Ajuste]:[Ajuste]],historico_incidencia_concello[[NOME]:[NOME]],$B259,historico_incidencia_concello[[Fecha]:[Fecha]],T$4)</f>
        <v>5</v>
      </c>
      <c r="M259" s="21">
        <f ca="1">SUMIFS(historico_incidencia_concello[[Ajuste]:[Ajuste]],historico_incidencia_concello[[NOME]:[NOME]],$B259,historico_incidencia_concello[[Fecha]:[Fecha]],U$4)</f>
        <v>5</v>
      </c>
      <c r="N259" s="21">
        <f t="shared" ca="1" si="37"/>
        <v>126</v>
      </c>
      <c r="O259" s="15">
        <f t="shared" ca="1" si="30"/>
        <v>197.62845849802372</v>
      </c>
      <c r="P259" s="15">
        <f t="shared" ca="1" si="31"/>
        <v>197.62845849802372</v>
      </c>
      <c r="Q259" s="15">
        <f t="shared" ca="1" si="32"/>
        <v>197.62845849802372</v>
      </c>
      <c r="R259" s="15">
        <f t="shared" ca="1" si="33"/>
        <v>197.62845849802372</v>
      </c>
      <c r="S259" s="15">
        <f t="shared" ca="1" si="34"/>
        <v>197.62845849802372</v>
      </c>
      <c r="T259" s="15">
        <f t="shared" ca="1" si="35"/>
        <v>197.62845849802372</v>
      </c>
      <c r="U259" s="15">
        <f t="shared" ca="1" si="35"/>
        <v>197.62845849802372</v>
      </c>
      <c r="V259" s="28">
        <f t="shared" ca="1" si="38"/>
        <v>1</v>
      </c>
    </row>
    <row r="260" spans="1:22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31">
        <f t="shared" ca="1" si="36"/>
        <v>102</v>
      </c>
      <c r="G260" s="21">
        <f ca="1">SUMIFS(historico_incidencia_concello[[Ajuste]:[Ajuste]],historico_incidencia_concello[[NOME]:[NOME]],$B260,historico_incidencia_concello[[Fecha]:[Fecha]],O$4)</f>
        <v>5</v>
      </c>
      <c r="H260" s="21">
        <f ca="1">SUMIFS(historico_incidencia_concello[[Ajuste]:[Ajuste]],historico_incidencia_concello[[NOME]:[NOME]],$B260,historico_incidencia_concello[[Fecha]:[Fecha]],P$4)</f>
        <v>5</v>
      </c>
      <c r="I260" s="21">
        <f ca="1">SUMIFS(historico_incidencia_concello[[Ajuste]:[Ajuste]],historico_incidencia_concello[[NOME]:[NOME]],$B260,historico_incidencia_concello[[Fecha]:[Fecha]],Q$4)</f>
        <v>5</v>
      </c>
      <c r="J260" s="21">
        <f ca="1">SUMIFS(historico_incidencia_concello[[Ajuste]:[Ajuste]],historico_incidencia_concello[[NOME]:[NOME]],$B260,historico_incidencia_concello[[Fecha]:[Fecha]],R$4)</f>
        <v>5</v>
      </c>
      <c r="K260" s="21">
        <f ca="1">SUMIFS(historico_incidencia_concello[[Ajuste]:[Ajuste]],historico_incidencia_concello[[NOME]:[NOME]],$B260,historico_incidencia_concello[[Fecha]:[Fecha]],S$4)</f>
        <v>5</v>
      </c>
      <c r="L260" s="21">
        <f ca="1">SUMIFS(historico_incidencia_concello[[Ajuste]:[Ajuste]],historico_incidencia_concello[[NOME]:[NOME]],$B260,historico_incidencia_concello[[Fecha]:[Fecha]],T$4)</f>
        <v>5</v>
      </c>
      <c r="M260" s="21">
        <f ca="1">SUMIFS(historico_incidencia_concello[[Ajuste]:[Ajuste]],historico_incidencia_concello[[NOME]:[NOME]],$B260,historico_incidencia_concello[[Fecha]:[Fecha]],U$4)</f>
        <v>5</v>
      </c>
      <c r="N260" s="21">
        <f t="shared" ca="1" si="37"/>
        <v>218</v>
      </c>
      <c r="O260" s="15">
        <f t="shared" ca="1" si="30"/>
        <v>58.438522674146796</v>
      </c>
      <c r="P260" s="15">
        <f t="shared" ca="1" si="31"/>
        <v>58.438522674146796</v>
      </c>
      <c r="Q260" s="15">
        <f t="shared" ca="1" si="32"/>
        <v>58.438522674146796</v>
      </c>
      <c r="R260" s="15">
        <f t="shared" ca="1" si="33"/>
        <v>58.438522674146796</v>
      </c>
      <c r="S260" s="15">
        <f t="shared" ca="1" si="34"/>
        <v>58.438522674146796</v>
      </c>
      <c r="T260" s="15">
        <f t="shared" ca="1" si="35"/>
        <v>58.438522674146796</v>
      </c>
      <c r="U260" s="15">
        <f t="shared" ca="1" si="35"/>
        <v>58.438522674146796</v>
      </c>
      <c r="V260" s="29">
        <f t="shared" ca="1" si="38"/>
        <v>1.0000000000000002</v>
      </c>
    </row>
    <row r="261" spans="1:22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31">
        <f t="shared" ca="1" si="36"/>
        <v>48</v>
      </c>
      <c r="G261" s="21">
        <f ca="1">SUMIFS(historico_incidencia_concello[[Ajuste]:[Ajuste]],historico_incidencia_concello[[NOME]:[NOME]],$B261,historico_incidencia_concello[[Fecha]:[Fecha]],O$4)</f>
        <v>16</v>
      </c>
      <c r="H261" s="21">
        <f ca="1">SUMIFS(historico_incidencia_concello[[Ajuste]:[Ajuste]],historico_incidencia_concello[[NOME]:[NOME]],$B261,historico_incidencia_concello[[Fecha]:[Fecha]],P$4)</f>
        <v>16</v>
      </c>
      <c r="I261" s="21">
        <f ca="1">SUMIFS(historico_incidencia_concello[[Ajuste]:[Ajuste]],historico_incidencia_concello[[NOME]:[NOME]],$B261,historico_incidencia_concello[[Fecha]:[Fecha]],Q$4)</f>
        <v>18</v>
      </c>
      <c r="J261" s="21">
        <f ca="1">SUMIFS(historico_incidencia_concello[[Ajuste]:[Ajuste]],historico_incidencia_concello[[NOME]:[NOME]],$B261,historico_incidencia_concello[[Fecha]:[Fecha]],R$4)</f>
        <v>18</v>
      </c>
      <c r="K261" s="21">
        <f ca="1">SUMIFS(historico_incidencia_concello[[Ajuste]:[Ajuste]],historico_incidencia_concello[[NOME]:[NOME]],$B261,historico_incidencia_concello[[Fecha]:[Fecha]],S$4)</f>
        <v>19</v>
      </c>
      <c r="L261" s="21">
        <f ca="1">SUMIFS(historico_incidencia_concello[[Ajuste]:[Ajuste]],historico_incidencia_concello[[NOME]:[NOME]],$B261,historico_incidencia_concello[[Fecha]:[Fecha]],T$4)</f>
        <v>21</v>
      </c>
      <c r="M261" s="21">
        <f ca="1">SUMIFS(historico_incidencia_concello[[Ajuste]:[Ajuste]],historico_incidencia_concello[[NOME]:[NOME]],$B261,historico_incidencia_concello[[Fecha]:[Fecha]],U$4)</f>
        <v>23</v>
      </c>
      <c r="N261" s="21">
        <f t="shared" ca="1" si="37"/>
        <v>54</v>
      </c>
      <c r="O261" s="15">
        <f t="shared" ref="O261:O317" ca="1" si="39">(100000*G261)/$E261</f>
        <v>234.36355646696938</v>
      </c>
      <c r="P261" s="15">
        <f t="shared" ref="P261:P317" ca="1" si="40">(100000*H261)/$E261</f>
        <v>234.36355646696938</v>
      </c>
      <c r="Q261" s="15">
        <f t="shared" ref="Q261:Q317" ca="1" si="41">(100000*I261)/$E261</f>
        <v>263.65900102534056</v>
      </c>
      <c r="R261" s="15">
        <f t="shared" ref="R261:R317" ca="1" si="42">(100000*J261)/$E261</f>
        <v>263.65900102534056</v>
      </c>
      <c r="S261" s="15">
        <f t="shared" ref="S261:S317" ca="1" si="43">(100000*K261)/$E261</f>
        <v>278.30672330452614</v>
      </c>
      <c r="T261" s="15">
        <f t="shared" ref="T261:U317" ca="1" si="44">(100000*L261)/$E261</f>
        <v>307.60216786289732</v>
      </c>
      <c r="U261" s="15">
        <f t="shared" ca="1" si="44"/>
        <v>336.89761242126849</v>
      </c>
      <c r="V261" s="29">
        <f t="shared" ca="1" si="38"/>
        <v>1.2290076335877862</v>
      </c>
    </row>
    <row r="262" spans="1:22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31">
        <f t="shared" ref="F262:F317" ca="1" si="45">_xlfn.RANK.EQ(M262,M$5:M$317,0)</f>
        <v>42</v>
      </c>
      <c r="G262" s="21">
        <f ca="1">SUMIFS(historico_incidencia_concello[[Ajuste]:[Ajuste]],historico_incidencia_concello[[NOME]:[NOME]],$B262,historico_incidencia_concello[[Fecha]:[Fecha]],O$4)</f>
        <v>26</v>
      </c>
      <c r="H262" s="21">
        <f ca="1">SUMIFS(historico_incidencia_concello[[Ajuste]:[Ajuste]],historico_incidencia_concello[[NOME]:[NOME]],$B262,historico_incidencia_concello[[Fecha]:[Fecha]],P$4)</f>
        <v>22</v>
      </c>
      <c r="I262" s="21">
        <f ca="1">SUMIFS(historico_incidencia_concello[[Ajuste]:[Ajuste]],historico_incidencia_concello[[NOME]:[NOME]],$B262,historico_incidencia_concello[[Fecha]:[Fecha]],Q$4)</f>
        <v>27</v>
      </c>
      <c r="J262" s="21">
        <f ca="1">SUMIFS(historico_incidencia_concello[[Ajuste]:[Ajuste]],historico_incidencia_concello[[NOME]:[NOME]],$B262,historico_incidencia_concello[[Fecha]:[Fecha]],R$4)</f>
        <v>28</v>
      </c>
      <c r="K262" s="21">
        <f ca="1">SUMIFS(historico_incidencia_concello[[Ajuste]:[Ajuste]],historico_incidencia_concello[[NOME]:[NOME]],$B262,historico_incidencia_concello[[Fecha]:[Fecha]],S$4)</f>
        <v>27</v>
      </c>
      <c r="L262" s="21">
        <f ca="1">SUMIFS(historico_incidencia_concello[[Ajuste]:[Ajuste]],historico_incidencia_concello[[NOME]:[NOME]],$B262,historico_incidencia_concello[[Fecha]:[Fecha]],T$4)</f>
        <v>28</v>
      </c>
      <c r="M262" s="21">
        <f ca="1">SUMIFS(historico_incidencia_concello[[Ajuste]:[Ajuste]],historico_incidencia_concello[[NOME]:[NOME]],$B262,historico_incidencia_concello[[Fecha]:[Fecha]],U$4)</f>
        <v>26</v>
      </c>
      <c r="N262" s="21">
        <f t="shared" ref="N262:N317" ca="1" si="46">_xlfn.RANK.EQ(U262,U$5:U$317)</f>
        <v>138</v>
      </c>
      <c r="O262" s="15">
        <f t="shared" ca="1" si="39"/>
        <v>182.28984084694665</v>
      </c>
      <c r="P262" s="15">
        <f t="shared" ca="1" si="40"/>
        <v>154.2452499474164</v>
      </c>
      <c r="Q262" s="15">
        <f t="shared" ca="1" si="41"/>
        <v>189.30098857182921</v>
      </c>
      <c r="R262" s="15">
        <f t="shared" ca="1" si="42"/>
        <v>196.31213629671177</v>
      </c>
      <c r="S262" s="15">
        <f t="shared" ca="1" si="43"/>
        <v>189.30098857182921</v>
      </c>
      <c r="T262" s="15">
        <f t="shared" ca="1" si="44"/>
        <v>196.31213629671177</v>
      </c>
      <c r="U262" s="15">
        <f t="shared" ca="1" si="44"/>
        <v>182.28984084694665</v>
      </c>
      <c r="V262" s="28">
        <f t="shared" ref="V262:V317" ca="1" si="47">IF(AVERAGE(O262:U262)=0,0,U262/AVERAGE(O262:U262))</f>
        <v>0.98913043478260865</v>
      </c>
    </row>
    <row r="263" spans="1:22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31">
        <f t="shared" ca="1" si="45"/>
        <v>37</v>
      </c>
      <c r="G263" s="21">
        <f ca="1">SUMIFS(historico_incidencia_concello[[Ajuste]:[Ajuste]],historico_incidencia_concello[[NOME]:[NOME]],$B263,historico_incidencia_concello[[Fecha]:[Fecha]],O$4)</f>
        <v>27</v>
      </c>
      <c r="H263" s="21">
        <f ca="1">SUMIFS(historico_incidencia_concello[[Ajuste]:[Ajuste]],historico_incidencia_concello[[NOME]:[NOME]],$B263,historico_incidencia_concello[[Fecha]:[Fecha]],P$4)</f>
        <v>33</v>
      </c>
      <c r="I263" s="21">
        <f ca="1">SUMIFS(historico_incidencia_concello[[Ajuste]:[Ajuste]],historico_incidencia_concello[[NOME]:[NOME]],$B263,historico_incidencia_concello[[Fecha]:[Fecha]],Q$4)</f>
        <v>30</v>
      </c>
      <c r="J263" s="21">
        <f ca="1">SUMIFS(historico_incidencia_concello[[Ajuste]:[Ajuste]],historico_incidencia_concello[[NOME]:[NOME]],$B263,historico_incidencia_concello[[Fecha]:[Fecha]],R$4)</f>
        <v>29</v>
      </c>
      <c r="K263" s="21">
        <f ca="1">SUMIFS(historico_incidencia_concello[[Ajuste]:[Ajuste]],historico_incidencia_concello[[NOME]:[NOME]],$B263,historico_incidencia_concello[[Fecha]:[Fecha]],S$4)</f>
        <v>30</v>
      </c>
      <c r="L263" s="21">
        <f ca="1">SUMIFS(historico_incidencia_concello[[Ajuste]:[Ajuste]],historico_incidencia_concello[[NOME]:[NOME]],$B263,historico_incidencia_concello[[Fecha]:[Fecha]],T$4)</f>
        <v>29</v>
      </c>
      <c r="M263" s="21">
        <f ca="1">SUMIFS(historico_incidencia_concello[[Ajuste]:[Ajuste]],historico_incidencia_concello[[NOME]:[NOME]],$B263,historico_incidencia_concello[[Fecha]:[Fecha]],U$4)</f>
        <v>30</v>
      </c>
      <c r="N263" s="21">
        <f t="shared" ca="1" si="46"/>
        <v>98</v>
      </c>
      <c r="O263" s="15">
        <f t="shared" ca="1" si="39"/>
        <v>213.03455893956129</v>
      </c>
      <c r="P263" s="15">
        <f t="shared" ca="1" si="40"/>
        <v>260.37557203724162</v>
      </c>
      <c r="Q263" s="15">
        <f t="shared" ca="1" si="41"/>
        <v>236.70506548840146</v>
      </c>
      <c r="R263" s="15">
        <f t="shared" ca="1" si="42"/>
        <v>228.81489663878807</v>
      </c>
      <c r="S263" s="15">
        <f t="shared" ca="1" si="43"/>
        <v>236.70506548840146</v>
      </c>
      <c r="T263" s="15">
        <f t="shared" ca="1" si="44"/>
        <v>228.81489663878807</v>
      </c>
      <c r="U263" s="15">
        <f t="shared" ca="1" si="44"/>
        <v>236.70506548840146</v>
      </c>
      <c r="V263" s="28">
        <f t="shared" ca="1" si="47"/>
        <v>1.0096153846153846</v>
      </c>
    </row>
    <row r="264" spans="1:22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31">
        <f t="shared" ca="1" si="45"/>
        <v>93</v>
      </c>
      <c r="G264" s="21">
        <f ca="1">SUMIFS(historico_incidencia_concello[[Ajuste]:[Ajuste]],historico_incidencia_concello[[NOME]:[NOME]],$B264,historico_incidencia_concello[[Fecha]:[Fecha]],O$4)</f>
        <v>19</v>
      </c>
      <c r="H264" s="21">
        <f ca="1">SUMIFS(historico_incidencia_concello[[Ajuste]:[Ajuste]],historico_incidencia_concello[[NOME]:[NOME]],$B264,historico_incidencia_concello[[Fecha]:[Fecha]],P$4)</f>
        <v>13</v>
      </c>
      <c r="I264" s="21">
        <f ca="1">SUMIFS(historico_incidencia_concello[[Ajuste]:[Ajuste]],historico_incidencia_concello[[NOME]:[NOME]],$B264,historico_incidencia_concello[[Fecha]:[Fecha]],Q$4)</f>
        <v>11</v>
      </c>
      <c r="J264" s="21">
        <f ca="1">SUMIFS(historico_incidencia_concello[[Ajuste]:[Ajuste]],historico_incidencia_concello[[NOME]:[NOME]],$B264,historico_incidencia_concello[[Fecha]:[Fecha]],R$4)</f>
        <v>11</v>
      </c>
      <c r="K264" s="21">
        <f ca="1">SUMIFS(historico_incidencia_concello[[Ajuste]:[Ajuste]],historico_incidencia_concello[[NOME]:[NOME]],$B264,historico_incidencia_concello[[Fecha]:[Fecha]],S$4)</f>
        <v>11</v>
      </c>
      <c r="L264" s="21">
        <f ca="1">SUMIFS(historico_incidencia_concello[[Ajuste]:[Ajuste]],historico_incidencia_concello[[NOME]:[NOME]],$B264,historico_incidencia_concello[[Fecha]:[Fecha]],T$4)</f>
        <v>12</v>
      </c>
      <c r="M264" s="21">
        <f ca="1">SUMIFS(historico_incidencia_concello[[Ajuste]:[Ajuste]],historico_incidencia_concello[[NOME]:[NOME]],$B264,historico_incidencia_concello[[Fecha]:[Fecha]],U$4)</f>
        <v>10</v>
      </c>
      <c r="N264" s="21">
        <f t="shared" ca="1" si="46"/>
        <v>171</v>
      </c>
      <c r="O264" s="15">
        <f t="shared" ca="1" si="39"/>
        <v>253.33333333333334</v>
      </c>
      <c r="P264" s="15">
        <f t="shared" ca="1" si="40"/>
        <v>173.33333333333334</v>
      </c>
      <c r="Q264" s="15">
        <f t="shared" ca="1" si="41"/>
        <v>146.66666666666666</v>
      </c>
      <c r="R264" s="15">
        <f t="shared" ca="1" si="42"/>
        <v>146.66666666666666</v>
      </c>
      <c r="S264" s="15">
        <f t="shared" ca="1" si="43"/>
        <v>146.66666666666666</v>
      </c>
      <c r="T264" s="15">
        <f t="shared" ca="1" si="44"/>
        <v>160</v>
      </c>
      <c r="U264" s="15">
        <f t="shared" ca="1" si="44"/>
        <v>133.33333333333334</v>
      </c>
      <c r="V264" s="29">
        <f t="shared" ca="1" si="47"/>
        <v>0.80459770114942541</v>
      </c>
    </row>
    <row r="265" spans="1:22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31">
        <f t="shared" ca="1" si="45"/>
        <v>93</v>
      </c>
      <c r="G265" s="21">
        <f ca="1">SUMIFS(historico_incidencia_concello[[Ajuste]:[Ajuste]],historico_incidencia_concello[[NOME]:[NOME]],$B265,historico_incidencia_concello[[Fecha]:[Fecha]],O$4)</f>
        <v>5</v>
      </c>
      <c r="H265" s="21">
        <f ca="1">SUMIFS(historico_incidencia_concello[[Ajuste]:[Ajuste]],historico_incidencia_concello[[NOME]:[NOME]],$B265,historico_incidencia_concello[[Fecha]:[Fecha]],P$4)</f>
        <v>5</v>
      </c>
      <c r="I265" s="21">
        <f ca="1">SUMIFS(historico_incidencia_concello[[Ajuste]:[Ajuste]],historico_incidencia_concello[[NOME]:[NOME]],$B265,historico_incidencia_concello[[Fecha]:[Fecha]],Q$4)</f>
        <v>5</v>
      </c>
      <c r="J265" s="21">
        <f ca="1">SUMIFS(historico_incidencia_concello[[Ajuste]:[Ajuste]],historico_incidencia_concello[[NOME]:[NOME]],$B265,historico_incidencia_concello[[Fecha]:[Fecha]],R$4)</f>
        <v>11</v>
      </c>
      <c r="K265" s="21">
        <f ca="1">SUMIFS(historico_incidencia_concello[[Ajuste]:[Ajuste]],historico_incidencia_concello[[NOME]:[NOME]],$B265,historico_incidencia_concello[[Fecha]:[Fecha]],S$4)</f>
        <v>11</v>
      </c>
      <c r="L265" s="21">
        <f ca="1">SUMIFS(historico_incidencia_concello[[Ajuste]:[Ajuste]],historico_incidencia_concello[[NOME]:[NOME]],$B265,historico_incidencia_concello[[Fecha]:[Fecha]],T$4)</f>
        <v>10</v>
      </c>
      <c r="M265" s="21">
        <f ca="1">SUMIFS(historico_incidencia_concello[[Ajuste]:[Ajuste]],historico_incidencia_concello[[NOME]:[NOME]],$B265,historico_incidencia_concello[[Fecha]:[Fecha]],U$4)</f>
        <v>10</v>
      </c>
      <c r="N265" s="21">
        <f t="shared" ca="1" si="46"/>
        <v>155</v>
      </c>
      <c r="O265" s="15">
        <f t="shared" ca="1" si="39"/>
        <v>79.592486469277304</v>
      </c>
      <c r="P265" s="15">
        <f t="shared" ca="1" si="40"/>
        <v>79.592486469277304</v>
      </c>
      <c r="Q265" s="15">
        <f t="shared" ca="1" si="41"/>
        <v>79.592486469277304</v>
      </c>
      <c r="R265" s="15">
        <f t="shared" ca="1" si="42"/>
        <v>175.10347023241005</v>
      </c>
      <c r="S265" s="15">
        <f t="shared" ca="1" si="43"/>
        <v>175.10347023241005</v>
      </c>
      <c r="T265" s="15">
        <f t="shared" ca="1" si="44"/>
        <v>159.18497293855461</v>
      </c>
      <c r="U265" s="15">
        <f t="shared" ca="1" si="44"/>
        <v>159.18497293855461</v>
      </c>
      <c r="V265" s="29">
        <f t="shared" ca="1" si="47"/>
        <v>1.2280701754385965</v>
      </c>
    </row>
    <row r="266" spans="1:22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31">
        <f t="shared" ca="1" si="45"/>
        <v>45</v>
      </c>
      <c r="G266" s="21">
        <f ca="1">SUMIFS(historico_incidencia_concello[[Ajuste]:[Ajuste]],historico_incidencia_concello[[NOME]:[NOME]],$B266,historico_incidencia_concello[[Fecha]:[Fecha]],O$4)</f>
        <v>16</v>
      </c>
      <c r="H266" s="21">
        <f ca="1">SUMIFS(historico_incidencia_concello[[Ajuste]:[Ajuste]],historico_incidencia_concello[[NOME]:[NOME]],$B266,historico_incidencia_concello[[Fecha]:[Fecha]],P$4)</f>
        <v>18</v>
      </c>
      <c r="I266" s="21">
        <f ca="1">SUMIFS(historico_incidencia_concello[[Ajuste]:[Ajuste]],historico_incidencia_concello[[NOME]:[NOME]],$B266,historico_incidencia_concello[[Fecha]:[Fecha]],Q$4)</f>
        <v>21</v>
      </c>
      <c r="J266" s="21">
        <f ca="1">SUMIFS(historico_incidencia_concello[[Ajuste]:[Ajuste]],historico_incidencia_concello[[NOME]:[NOME]],$B266,historico_incidencia_concello[[Fecha]:[Fecha]],R$4)</f>
        <v>22</v>
      </c>
      <c r="K266" s="21">
        <f ca="1">SUMIFS(historico_incidencia_concello[[Ajuste]:[Ajuste]],historico_incidencia_concello[[NOME]:[NOME]],$B266,historico_incidencia_concello[[Fecha]:[Fecha]],S$4)</f>
        <v>23</v>
      </c>
      <c r="L266" s="21">
        <f ca="1">SUMIFS(historico_incidencia_concello[[Ajuste]:[Ajuste]],historico_incidencia_concello[[NOME]:[NOME]],$B266,historico_incidencia_concello[[Fecha]:[Fecha]],T$4)</f>
        <v>23</v>
      </c>
      <c r="M266" s="21">
        <f ca="1">SUMIFS(historico_incidencia_concello[[Ajuste]:[Ajuste]],historico_incidencia_concello[[NOME]:[NOME]],$B266,historico_incidencia_concello[[Fecha]:[Fecha]],U$4)</f>
        <v>25</v>
      </c>
      <c r="N266" s="21">
        <f t="shared" ca="1" si="46"/>
        <v>66</v>
      </c>
      <c r="O266" s="15">
        <f t="shared" ca="1" si="39"/>
        <v>190.83969465648855</v>
      </c>
      <c r="P266" s="15">
        <f t="shared" ca="1" si="40"/>
        <v>214.69465648854961</v>
      </c>
      <c r="Q266" s="15">
        <f t="shared" ca="1" si="41"/>
        <v>250.47709923664121</v>
      </c>
      <c r="R266" s="15">
        <f t="shared" ca="1" si="42"/>
        <v>262.40458015267177</v>
      </c>
      <c r="S266" s="15">
        <f t="shared" ca="1" si="43"/>
        <v>274.33206106870227</v>
      </c>
      <c r="T266" s="15">
        <f t="shared" ca="1" si="44"/>
        <v>274.33206106870227</v>
      </c>
      <c r="U266" s="15">
        <f t="shared" ca="1" si="44"/>
        <v>298.18702290076334</v>
      </c>
      <c r="V266" s="28">
        <f t="shared" ca="1" si="47"/>
        <v>1.1824324324324322</v>
      </c>
    </row>
    <row r="267" spans="1:22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31">
        <f t="shared" ca="1" si="45"/>
        <v>102</v>
      </c>
      <c r="G267" s="21">
        <f ca="1">SUMIFS(historico_incidencia_concello[[Ajuste]:[Ajuste]],historico_incidencia_concello[[NOME]:[NOME]],$B267,historico_incidencia_concello[[Fecha]:[Fecha]],O$4)</f>
        <v>5</v>
      </c>
      <c r="H267" s="21">
        <f ca="1">SUMIFS(historico_incidencia_concello[[Ajuste]:[Ajuste]],historico_incidencia_concello[[NOME]:[NOME]],$B267,historico_incidencia_concello[[Fecha]:[Fecha]],P$4)</f>
        <v>5</v>
      </c>
      <c r="I267" s="21">
        <f ca="1">SUMIFS(historico_incidencia_concello[[Ajuste]:[Ajuste]],historico_incidencia_concello[[NOME]:[NOME]],$B267,historico_incidencia_concello[[Fecha]:[Fecha]],Q$4)</f>
        <v>5</v>
      </c>
      <c r="J267" s="21">
        <f ca="1">SUMIFS(historico_incidencia_concello[[Ajuste]:[Ajuste]],historico_incidencia_concello[[NOME]:[NOME]],$B267,historico_incidencia_concello[[Fecha]:[Fecha]],R$4)</f>
        <v>5</v>
      </c>
      <c r="K267" s="21">
        <f ca="1">SUMIFS(historico_incidencia_concello[[Ajuste]:[Ajuste]],historico_incidencia_concello[[NOME]:[NOME]],$B267,historico_incidencia_concello[[Fecha]:[Fecha]],S$4)</f>
        <v>5</v>
      </c>
      <c r="L267" s="21">
        <f ca="1">SUMIFS(historico_incidencia_concello[[Ajuste]:[Ajuste]],historico_incidencia_concello[[NOME]:[NOME]],$B267,historico_incidencia_concello[[Fecha]:[Fecha]],T$4)</f>
        <v>5</v>
      </c>
      <c r="M267" s="21">
        <f ca="1">SUMIFS(historico_incidencia_concello[[Ajuste]:[Ajuste]],historico_incidencia_concello[[NOME]:[NOME]],$B267,historico_incidencia_concello[[Fecha]:[Fecha]],U$4)</f>
        <v>5</v>
      </c>
      <c r="N267" s="21">
        <f t="shared" ca="1" si="46"/>
        <v>187</v>
      </c>
      <c r="O267" s="15">
        <f t="shared" ca="1" si="39"/>
        <v>107.73540185304891</v>
      </c>
      <c r="P267" s="15">
        <f t="shared" ca="1" si="40"/>
        <v>107.73540185304891</v>
      </c>
      <c r="Q267" s="15">
        <f t="shared" ca="1" si="41"/>
        <v>107.73540185304891</v>
      </c>
      <c r="R267" s="15">
        <f t="shared" ca="1" si="42"/>
        <v>107.73540185304891</v>
      </c>
      <c r="S267" s="15">
        <f t="shared" ca="1" si="43"/>
        <v>107.73540185304891</v>
      </c>
      <c r="T267" s="15">
        <f t="shared" ca="1" si="44"/>
        <v>107.73540185304891</v>
      </c>
      <c r="U267" s="15">
        <f t="shared" ca="1" si="44"/>
        <v>107.73540185304891</v>
      </c>
      <c r="V267" s="29">
        <f t="shared" ca="1" si="47"/>
        <v>1.0000000000000002</v>
      </c>
    </row>
    <row r="268" spans="1:22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31">
        <f t="shared" ca="1" si="45"/>
        <v>59</v>
      </c>
      <c r="G268" s="21">
        <f ca="1">SUMIFS(historico_incidencia_concello[[Ajuste]:[Ajuste]],historico_incidencia_concello[[NOME]:[NOME]],$B268,historico_incidencia_concello[[Fecha]:[Fecha]],O$4)</f>
        <v>18</v>
      </c>
      <c r="H268" s="21">
        <f ca="1">SUMIFS(historico_incidencia_concello[[Ajuste]:[Ajuste]],historico_incidencia_concello[[NOME]:[NOME]],$B268,historico_incidencia_concello[[Fecha]:[Fecha]],P$4)</f>
        <v>18</v>
      </c>
      <c r="I268" s="21">
        <f ca="1">SUMIFS(historico_incidencia_concello[[Ajuste]:[Ajuste]],historico_incidencia_concello[[NOME]:[NOME]],$B268,historico_incidencia_concello[[Fecha]:[Fecha]],Q$4)</f>
        <v>19</v>
      </c>
      <c r="J268" s="21">
        <f ca="1">SUMIFS(historico_incidencia_concello[[Ajuste]:[Ajuste]],historico_incidencia_concello[[NOME]:[NOME]],$B268,historico_incidencia_concello[[Fecha]:[Fecha]],R$4)</f>
        <v>17</v>
      </c>
      <c r="K268" s="21">
        <f ca="1">SUMIFS(historico_incidencia_concello[[Ajuste]:[Ajuste]],historico_incidencia_concello[[NOME]:[NOME]],$B268,historico_incidencia_concello[[Fecha]:[Fecha]],S$4)</f>
        <v>17</v>
      </c>
      <c r="L268" s="21">
        <f ca="1">SUMIFS(historico_incidencia_concello[[Ajuste]:[Ajuste]],historico_incidencia_concello[[NOME]:[NOME]],$B268,historico_incidencia_concello[[Fecha]:[Fecha]],T$4)</f>
        <v>19</v>
      </c>
      <c r="M268" s="21">
        <f ca="1">SUMIFS(historico_incidencia_concello[[Ajuste]:[Ajuste]],historico_incidencia_concello[[NOME]:[NOME]],$B268,historico_incidencia_concello[[Fecha]:[Fecha]],U$4)</f>
        <v>19</v>
      </c>
      <c r="N268" s="21">
        <f t="shared" ca="1" si="46"/>
        <v>125</v>
      </c>
      <c r="O268" s="15">
        <f t="shared" ca="1" si="39"/>
        <v>192.7607624759049</v>
      </c>
      <c r="P268" s="15">
        <f t="shared" ca="1" si="40"/>
        <v>192.7607624759049</v>
      </c>
      <c r="Q268" s="15">
        <f t="shared" ca="1" si="41"/>
        <v>203.4696937245663</v>
      </c>
      <c r="R268" s="15">
        <f t="shared" ca="1" si="42"/>
        <v>182.05183122724353</v>
      </c>
      <c r="S268" s="15">
        <f t="shared" ca="1" si="43"/>
        <v>182.05183122724353</v>
      </c>
      <c r="T268" s="15">
        <f t="shared" ca="1" si="44"/>
        <v>203.4696937245663</v>
      </c>
      <c r="U268" s="15">
        <f t="shared" ca="1" si="44"/>
        <v>203.4696937245663</v>
      </c>
      <c r="V268" s="28">
        <f t="shared" ca="1" si="47"/>
        <v>1.0472440944881891</v>
      </c>
    </row>
    <row r="269" spans="1:22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31">
        <f t="shared" ca="1" si="45"/>
        <v>67</v>
      </c>
      <c r="G269" s="21">
        <f ca="1">SUMIFS(historico_incidencia_concello[[Ajuste]:[Ajuste]],historico_incidencia_concello[[NOME]:[NOME]],$B269,historico_incidencia_concello[[Fecha]:[Fecha]],O$4)</f>
        <v>24</v>
      </c>
      <c r="H269" s="21">
        <f ca="1">SUMIFS(historico_incidencia_concello[[Ajuste]:[Ajuste]],historico_incidencia_concello[[NOME]:[NOME]],$B269,historico_incidencia_concello[[Fecha]:[Fecha]],P$4)</f>
        <v>24</v>
      </c>
      <c r="I269" s="21">
        <f ca="1">SUMIFS(historico_incidencia_concello[[Ajuste]:[Ajuste]],historico_incidencia_concello[[NOME]:[NOME]],$B269,historico_incidencia_concello[[Fecha]:[Fecha]],Q$4)</f>
        <v>22</v>
      </c>
      <c r="J269" s="21">
        <f ca="1">SUMIFS(historico_incidencia_concello[[Ajuste]:[Ajuste]],historico_incidencia_concello[[NOME]:[NOME]],$B269,historico_incidencia_concello[[Fecha]:[Fecha]],R$4)</f>
        <v>23</v>
      </c>
      <c r="K269" s="21">
        <f ca="1">SUMIFS(historico_incidencia_concello[[Ajuste]:[Ajuste]],historico_incidencia_concello[[NOME]:[NOME]],$B269,historico_incidencia_concello[[Fecha]:[Fecha]],S$4)</f>
        <v>18</v>
      </c>
      <c r="L269" s="21">
        <f ca="1">SUMIFS(historico_incidencia_concello[[Ajuste]:[Ajuste]],historico_incidencia_concello[[NOME]:[NOME]],$B269,historico_incidencia_concello[[Fecha]:[Fecha]],T$4)</f>
        <v>16</v>
      </c>
      <c r="M269" s="21">
        <f ca="1">SUMIFS(historico_incidencia_concello[[Ajuste]:[Ajuste]],historico_incidencia_concello[[NOME]:[NOME]],$B269,historico_incidencia_concello[[Fecha]:[Fecha]],U$4)</f>
        <v>16</v>
      </c>
      <c r="N269" s="21">
        <f t="shared" ca="1" si="46"/>
        <v>143</v>
      </c>
      <c r="O269" s="15">
        <f t="shared" ca="1" si="39"/>
        <v>261.69447170428526</v>
      </c>
      <c r="P269" s="15">
        <f t="shared" ca="1" si="40"/>
        <v>261.69447170428526</v>
      </c>
      <c r="Q269" s="15">
        <f t="shared" ca="1" si="41"/>
        <v>239.88659906226147</v>
      </c>
      <c r="R269" s="15">
        <f t="shared" ca="1" si="42"/>
        <v>250.79053538327335</v>
      </c>
      <c r="S269" s="15">
        <f t="shared" ca="1" si="43"/>
        <v>196.27085377821393</v>
      </c>
      <c r="T269" s="15">
        <f t="shared" ca="1" si="44"/>
        <v>174.46298113619017</v>
      </c>
      <c r="U269" s="15">
        <f t="shared" ca="1" si="44"/>
        <v>174.46298113619017</v>
      </c>
      <c r="V269" s="28">
        <f t="shared" ca="1" si="47"/>
        <v>0.78321678321678323</v>
      </c>
    </row>
    <row r="270" spans="1:22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31">
        <f t="shared" ca="1" si="45"/>
        <v>48</v>
      </c>
      <c r="G270" s="21">
        <f ca="1">SUMIFS(historico_incidencia_concello[[Ajuste]:[Ajuste]],historico_incidencia_concello[[NOME]:[NOME]],$B270,historico_incidencia_concello[[Fecha]:[Fecha]],O$4)</f>
        <v>14</v>
      </c>
      <c r="H270" s="21">
        <f ca="1">SUMIFS(historico_incidencia_concello[[Ajuste]:[Ajuste]],historico_incidencia_concello[[NOME]:[NOME]],$B270,historico_incidencia_concello[[Fecha]:[Fecha]],P$4)</f>
        <v>14</v>
      </c>
      <c r="I270" s="21">
        <f ca="1">SUMIFS(historico_incidencia_concello[[Ajuste]:[Ajuste]],historico_incidencia_concello[[NOME]:[NOME]],$B270,historico_incidencia_concello[[Fecha]:[Fecha]],Q$4)</f>
        <v>17</v>
      </c>
      <c r="J270" s="21">
        <f ca="1">SUMIFS(historico_incidencia_concello[[Ajuste]:[Ajuste]],historico_incidencia_concello[[NOME]:[NOME]],$B270,historico_incidencia_concello[[Fecha]:[Fecha]],R$4)</f>
        <v>23</v>
      </c>
      <c r="K270" s="21">
        <f ca="1">SUMIFS(historico_incidencia_concello[[Ajuste]:[Ajuste]],historico_incidencia_concello[[NOME]:[NOME]],$B270,historico_incidencia_concello[[Fecha]:[Fecha]],S$4)</f>
        <v>24</v>
      </c>
      <c r="L270" s="21">
        <f ca="1">SUMIFS(historico_incidencia_concello[[Ajuste]:[Ajuste]],historico_incidencia_concello[[NOME]:[NOME]],$B270,historico_incidencia_concello[[Fecha]:[Fecha]],T$4)</f>
        <v>23</v>
      </c>
      <c r="M270" s="21">
        <f ca="1">SUMIFS(historico_incidencia_concello[[Ajuste]:[Ajuste]],historico_incidencia_concello[[NOME]:[NOME]],$B270,historico_incidencia_concello[[Fecha]:[Fecha]],U$4)</f>
        <v>23</v>
      </c>
      <c r="N270" s="21">
        <f t="shared" ca="1" si="46"/>
        <v>121</v>
      </c>
      <c r="O270" s="15">
        <f t="shared" ca="1" si="39"/>
        <v>126.89205111936917</v>
      </c>
      <c r="P270" s="15">
        <f t="shared" ca="1" si="40"/>
        <v>126.89205111936917</v>
      </c>
      <c r="Q270" s="15">
        <f t="shared" ca="1" si="41"/>
        <v>154.08320493066256</v>
      </c>
      <c r="R270" s="15">
        <f t="shared" ca="1" si="42"/>
        <v>208.46551255324934</v>
      </c>
      <c r="S270" s="15">
        <f t="shared" ca="1" si="43"/>
        <v>217.52923049034715</v>
      </c>
      <c r="T270" s="15">
        <f t="shared" ca="1" si="44"/>
        <v>208.46551255324934</v>
      </c>
      <c r="U270" s="15">
        <f t="shared" ca="1" si="44"/>
        <v>208.46551255324934</v>
      </c>
      <c r="V270" s="29">
        <f t="shared" ca="1" si="47"/>
        <v>1.1666666666666667</v>
      </c>
    </row>
    <row r="271" spans="1:22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31">
        <f t="shared" ca="1" si="45"/>
        <v>27</v>
      </c>
      <c r="G271" s="21">
        <f ca="1">SUMIFS(historico_incidencia_concello[[Ajuste]:[Ajuste]],historico_incidencia_concello[[NOME]:[NOME]],$B271,historico_incidencia_concello[[Fecha]:[Fecha]],O$4)</f>
        <v>55</v>
      </c>
      <c r="H271" s="21">
        <f ca="1">SUMIFS(historico_incidencia_concello[[Ajuste]:[Ajuste]],historico_incidencia_concello[[NOME]:[NOME]],$B271,historico_incidencia_concello[[Fecha]:[Fecha]],P$4)</f>
        <v>53</v>
      </c>
      <c r="I271" s="21">
        <f ca="1">SUMIFS(historico_incidencia_concello[[Ajuste]:[Ajuste]],historico_incidencia_concello[[NOME]:[NOME]],$B271,historico_incidencia_concello[[Fecha]:[Fecha]],Q$4)</f>
        <v>48</v>
      </c>
      <c r="J271" s="21">
        <f ca="1">SUMIFS(historico_incidencia_concello[[Ajuste]:[Ajuste]],historico_incidencia_concello[[NOME]:[NOME]],$B271,historico_incidencia_concello[[Fecha]:[Fecha]],R$4)</f>
        <v>42</v>
      </c>
      <c r="K271" s="21">
        <f ca="1">SUMIFS(historico_incidencia_concello[[Ajuste]:[Ajuste]],historico_incidencia_concello[[NOME]:[NOME]],$B271,historico_incidencia_concello[[Fecha]:[Fecha]],S$4)</f>
        <v>42</v>
      </c>
      <c r="L271" s="21">
        <f ca="1">SUMIFS(historico_incidencia_concello[[Ajuste]:[Ajuste]],historico_incidencia_concello[[NOME]:[NOME]],$B271,historico_incidencia_concello[[Fecha]:[Fecha]],T$4)</f>
        <v>41</v>
      </c>
      <c r="M271" s="21">
        <f ca="1">SUMIFS(historico_incidencia_concello[[Ajuste]:[Ajuste]],historico_incidencia_concello[[NOME]:[NOME]],$B271,historico_incidencia_concello[[Fecha]:[Fecha]],U$4)</f>
        <v>38</v>
      </c>
      <c r="N271" s="21">
        <f t="shared" ca="1" si="46"/>
        <v>163</v>
      </c>
      <c r="O271" s="15">
        <f t="shared" ca="1" si="39"/>
        <v>204.56743286468793</v>
      </c>
      <c r="P271" s="15">
        <f t="shared" ca="1" si="40"/>
        <v>197.12861712415383</v>
      </c>
      <c r="Q271" s="15">
        <f t="shared" ca="1" si="41"/>
        <v>178.53157777281857</v>
      </c>
      <c r="R271" s="15">
        <f t="shared" ca="1" si="42"/>
        <v>156.21513055121625</v>
      </c>
      <c r="S271" s="15">
        <f t="shared" ca="1" si="43"/>
        <v>156.21513055121625</v>
      </c>
      <c r="T271" s="15">
        <f t="shared" ca="1" si="44"/>
        <v>152.4957226809492</v>
      </c>
      <c r="U271" s="15">
        <f t="shared" ca="1" si="44"/>
        <v>141.33749907014803</v>
      </c>
      <c r="V271" s="28">
        <f t="shared" ca="1" si="47"/>
        <v>0.83385579937304088</v>
      </c>
    </row>
    <row r="272" spans="1:22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31">
        <f t="shared" ca="1" si="45"/>
        <v>102</v>
      </c>
      <c r="G272" s="21">
        <f ca="1">SUMIFS(historico_incidencia_concello[[Ajuste]:[Ajuste]],historico_incidencia_concello[[NOME]:[NOME]],$B272,historico_incidencia_concello[[Fecha]:[Fecha]],O$4)</f>
        <v>5</v>
      </c>
      <c r="H272" s="21">
        <f ca="1">SUMIFS(historico_incidencia_concello[[Ajuste]:[Ajuste]],historico_incidencia_concello[[NOME]:[NOME]],$B272,historico_incidencia_concello[[Fecha]:[Fecha]],P$4)</f>
        <v>5</v>
      </c>
      <c r="I272" s="21">
        <f ca="1">SUMIFS(historico_incidencia_concello[[Ajuste]:[Ajuste]],historico_incidencia_concello[[NOME]:[NOME]],$B272,historico_incidencia_concello[[Fecha]:[Fecha]],Q$4)</f>
        <v>5</v>
      </c>
      <c r="J272" s="21">
        <f ca="1">SUMIFS(historico_incidencia_concello[[Ajuste]:[Ajuste]],historico_incidencia_concello[[NOME]:[NOME]],$B272,historico_incidencia_concello[[Fecha]:[Fecha]],R$4)</f>
        <v>5</v>
      </c>
      <c r="K272" s="21">
        <f ca="1">SUMIFS(historico_incidencia_concello[[Ajuste]:[Ajuste]],historico_incidencia_concello[[NOME]:[NOME]],$B272,historico_incidencia_concello[[Fecha]:[Fecha]],S$4)</f>
        <v>5</v>
      </c>
      <c r="L272" s="21">
        <f ca="1">SUMIFS(historico_incidencia_concello[[Ajuste]:[Ajuste]],historico_incidencia_concello[[NOME]:[NOME]],$B272,historico_incidencia_concello[[Fecha]:[Fecha]],T$4)</f>
        <v>5</v>
      </c>
      <c r="M272" s="21">
        <f ca="1">SUMIFS(historico_incidencia_concello[[Ajuste]:[Ajuste]],historico_incidencia_concello[[NOME]:[NOME]],$B272,historico_incidencia_concello[[Fecha]:[Fecha]],U$4)</f>
        <v>5</v>
      </c>
      <c r="N272" s="21">
        <f t="shared" ca="1" si="46"/>
        <v>186</v>
      </c>
      <c r="O272" s="15">
        <f t="shared" ca="1" si="39"/>
        <v>110.81560283687944</v>
      </c>
      <c r="P272" s="15">
        <f t="shared" ca="1" si="40"/>
        <v>110.81560283687944</v>
      </c>
      <c r="Q272" s="15">
        <f t="shared" ca="1" si="41"/>
        <v>110.81560283687944</v>
      </c>
      <c r="R272" s="15">
        <f t="shared" ca="1" si="42"/>
        <v>110.81560283687944</v>
      </c>
      <c r="S272" s="15">
        <f t="shared" ca="1" si="43"/>
        <v>110.81560283687944</v>
      </c>
      <c r="T272" s="15">
        <f t="shared" ca="1" si="44"/>
        <v>110.81560283687944</v>
      </c>
      <c r="U272" s="15">
        <f t="shared" ca="1" si="44"/>
        <v>110.81560283687944</v>
      </c>
      <c r="V272" s="29">
        <f t="shared" ca="1" si="47"/>
        <v>1.0000000000000002</v>
      </c>
    </row>
    <row r="273" spans="1:22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31">
        <f t="shared" ca="1" si="45"/>
        <v>33</v>
      </c>
      <c r="G273" s="21">
        <f ca="1">SUMIFS(historico_incidencia_concello[[Ajuste]:[Ajuste]],historico_incidencia_concello[[NOME]:[NOME]],$B273,historico_incidencia_concello[[Fecha]:[Fecha]],O$4)</f>
        <v>34</v>
      </c>
      <c r="H273" s="21">
        <f ca="1">SUMIFS(historico_incidencia_concello[[Ajuste]:[Ajuste]],historico_incidencia_concello[[NOME]:[NOME]],$B273,historico_incidencia_concello[[Fecha]:[Fecha]],P$4)</f>
        <v>34</v>
      </c>
      <c r="I273" s="21">
        <f ca="1">SUMIFS(historico_incidencia_concello[[Ajuste]:[Ajuste]],historico_incidencia_concello[[NOME]:[NOME]],$B273,historico_incidencia_concello[[Fecha]:[Fecha]],Q$4)</f>
        <v>38</v>
      </c>
      <c r="J273" s="21">
        <f ca="1">SUMIFS(historico_incidencia_concello[[Ajuste]:[Ajuste]],historico_incidencia_concello[[NOME]:[NOME]],$B273,historico_incidencia_concello[[Fecha]:[Fecha]],R$4)</f>
        <v>35</v>
      </c>
      <c r="K273" s="21">
        <f ca="1">SUMIFS(historico_incidencia_concello[[Ajuste]:[Ajuste]],historico_incidencia_concello[[NOME]:[NOME]],$B273,historico_incidencia_concello[[Fecha]:[Fecha]],S$4)</f>
        <v>36</v>
      </c>
      <c r="L273" s="21">
        <f ca="1">SUMIFS(historico_incidencia_concello[[Ajuste]:[Ajuste]],historico_incidencia_concello[[NOME]:[NOME]],$B273,historico_incidencia_concello[[Fecha]:[Fecha]],T$4)</f>
        <v>38</v>
      </c>
      <c r="M273" s="21">
        <f ca="1">SUMIFS(historico_incidencia_concello[[Ajuste]:[Ajuste]],historico_incidencia_concello[[NOME]:[NOME]],$B273,historico_incidencia_concello[[Fecha]:[Fecha]],U$4)</f>
        <v>34</v>
      </c>
      <c r="N273" s="21">
        <f t="shared" ca="1" si="46"/>
        <v>48</v>
      </c>
      <c r="O273" s="15">
        <f t="shared" ca="1" si="39"/>
        <v>360.70443454275409</v>
      </c>
      <c r="P273" s="15">
        <f t="shared" ca="1" si="40"/>
        <v>360.70443454275409</v>
      </c>
      <c r="Q273" s="15">
        <f t="shared" ca="1" si="41"/>
        <v>403.14025037131341</v>
      </c>
      <c r="R273" s="15">
        <f t="shared" ca="1" si="42"/>
        <v>371.3133884998939</v>
      </c>
      <c r="S273" s="15">
        <f t="shared" ca="1" si="43"/>
        <v>381.92234245703372</v>
      </c>
      <c r="T273" s="15">
        <f t="shared" ca="1" si="44"/>
        <v>403.14025037131341</v>
      </c>
      <c r="U273" s="15">
        <f t="shared" ca="1" si="44"/>
        <v>360.70443454275409</v>
      </c>
      <c r="V273" s="28">
        <f t="shared" ca="1" si="47"/>
        <v>0.95582329317269077</v>
      </c>
    </row>
    <row r="274" spans="1:22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31">
        <f t="shared" ca="1" si="45"/>
        <v>14</v>
      </c>
      <c r="G274" s="21">
        <f ca="1">SUMIFS(historico_incidencia_concello[[Ajuste]:[Ajuste]],historico_incidencia_concello[[NOME]:[NOME]],$B274,historico_incidencia_concello[[Fecha]:[Fecha]],O$4)</f>
        <v>99</v>
      </c>
      <c r="H274" s="21">
        <f ca="1">SUMIFS(historico_incidencia_concello[[Ajuste]:[Ajuste]],historico_incidencia_concello[[NOME]:[NOME]],$B274,historico_incidencia_concello[[Fecha]:[Fecha]],P$4)</f>
        <v>96</v>
      </c>
      <c r="I274" s="21">
        <f ca="1">SUMIFS(historico_incidencia_concello[[Ajuste]:[Ajuste]],historico_incidencia_concello[[NOME]:[NOME]],$B274,historico_incidencia_concello[[Fecha]:[Fecha]],Q$4)</f>
        <v>85</v>
      </c>
      <c r="J274" s="21">
        <f ca="1">SUMIFS(historico_incidencia_concello[[Ajuste]:[Ajuste]],historico_incidencia_concello[[NOME]:[NOME]],$B274,historico_incidencia_concello[[Fecha]:[Fecha]],R$4)</f>
        <v>72</v>
      </c>
      <c r="K274" s="21">
        <f ca="1">SUMIFS(historico_incidencia_concello[[Ajuste]:[Ajuste]],historico_incidencia_concello[[NOME]:[NOME]],$B274,historico_incidencia_concello[[Fecha]:[Fecha]],S$4)</f>
        <v>73</v>
      </c>
      <c r="L274" s="21">
        <f ca="1">SUMIFS(historico_incidencia_concello[[Ajuste]:[Ajuste]],historico_incidencia_concello[[NOME]:[NOME]],$B274,historico_incidencia_concello[[Fecha]:[Fecha]],T$4)</f>
        <v>78</v>
      </c>
      <c r="M274" s="21">
        <f ca="1">SUMIFS(historico_incidencia_concello[[Ajuste]:[Ajuste]],historico_incidencia_concello[[NOME]:[NOME]],$B274,historico_incidencia_concello[[Fecha]:[Fecha]],U$4)</f>
        <v>78</v>
      </c>
      <c r="N274" s="21">
        <f t="shared" ca="1" si="46"/>
        <v>207</v>
      </c>
      <c r="O274" s="15">
        <f t="shared" ca="1" si="39"/>
        <v>101.78901912399753</v>
      </c>
      <c r="P274" s="15">
        <f t="shared" ca="1" si="40"/>
        <v>98.704503392967311</v>
      </c>
      <c r="Q274" s="15">
        <f t="shared" ca="1" si="41"/>
        <v>87.394612379189795</v>
      </c>
      <c r="R274" s="15">
        <f t="shared" ca="1" si="42"/>
        <v>74.028377544725473</v>
      </c>
      <c r="S274" s="15">
        <f t="shared" ca="1" si="43"/>
        <v>75.05654945506889</v>
      </c>
      <c r="T274" s="15">
        <f t="shared" ca="1" si="44"/>
        <v>80.197409006785932</v>
      </c>
      <c r="U274" s="15">
        <f t="shared" ca="1" si="44"/>
        <v>80.197409006785932</v>
      </c>
      <c r="V274" s="29">
        <f t="shared" ca="1" si="47"/>
        <v>0.93975903614457834</v>
      </c>
    </row>
    <row r="275" spans="1:22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31">
        <f t="shared" ca="1" si="45"/>
        <v>230</v>
      </c>
      <c r="G275" s="21">
        <f ca="1">SUMIFS(historico_incidencia_concello[[Ajuste]:[Ajuste]],historico_incidencia_concello[[NOME]:[NOME]],$B275,historico_incidencia_concello[[Fecha]:[Fecha]],O$4)</f>
        <v>5</v>
      </c>
      <c r="H275" s="21">
        <f ca="1">SUMIFS(historico_incidencia_concello[[Ajuste]:[Ajuste]],historico_incidencia_concello[[NOME]:[NOME]],$B275,historico_incidencia_concello[[Fecha]:[Fecha]],P$4)</f>
        <v>5</v>
      </c>
      <c r="I275" s="21">
        <f ca="1">SUMIFS(historico_incidencia_concello[[Ajuste]:[Ajuste]],historico_incidencia_concello[[NOME]:[NOME]],$B275,historico_incidencia_concello[[Fecha]:[Fecha]],Q$4)</f>
        <v>5</v>
      </c>
      <c r="J275" s="21">
        <f ca="1">SUMIFS(historico_incidencia_concello[[Ajuste]:[Ajuste]],historico_incidencia_concello[[NOME]:[NOME]],$B275,historico_incidencia_concello[[Fecha]:[Fecha]],R$4)</f>
        <v>5</v>
      </c>
      <c r="K275" s="21">
        <f ca="1">SUMIFS(historico_incidencia_concello[[Ajuste]:[Ajuste]],historico_incidencia_concello[[NOME]:[NOME]],$B275,historico_incidencia_concello[[Fecha]:[Fecha]],S$4)</f>
        <v>5</v>
      </c>
      <c r="L275" s="21">
        <f ca="1">SUMIFS(historico_incidencia_concello[[Ajuste]:[Ajuste]],historico_incidencia_concello[[NOME]:[NOME]],$B275,historico_incidencia_concello[[Fecha]:[Fecha]],T$4)</f>
        <v>0</v>
      </c>
      <c r="M275" s="21">
        <f ca="1">SUMIFS(historico_incidencia_concello[[Ajuste]:[Ajuste]],historico_incidencia_concello[[NOME]:[NOME]],$B275,historico_incidencia_concello[[Fecha]:[Fecha]],U$4)</f>
        <v>0</v>
      </c>
      <c r="N275" s="21">
        <f t="shared" ca="1" si="46"/>
        <v>230</v>
      </c>
      <c r="O275" s="15">
        <f t="shared" ca="1" si="39"/>
        <v>315.65656565656565</v>
      </c>
      <c r="P275" s="15">
        <f t="shared" ca="1" si="40"/>
        <v>315.65656565656565</v>
      </c>
      <c r="Q275" s="15">
        <f t="shared" ca="1" si="41"/>
        <v>315.65656565656565</v>
      </c>
      <c r="R275" s="15">
        <f t="shared" ca="1" si="42"/>
        <v>315.65656565656565</v>
      </c>
      <c r="S275" s="15">
        <f t="shared" ca="1" si="43"/>
        <v>315.65656565656565</v>
      </c>
      <c r="T275" s="15">
        <f t="shared" ca="1" si="44"/>
        <v>0</v>
      </c>
      <c r="U275" s="15">
        <f t="shared" ca="1" si="44"/>
        <v>0</v>
      </c>
      <c r="V275" s="28">
        <f t="shared" ca="1" si="47"/>
        <v>0</v>
      </c>
    </row>
    <row r="276" spans="1:22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31">
        <f t="shared" ca="1" si="45"/>
        <v>102</v>
      </c>
      <c r="G276" s="21">
        <f ca="1">SUMIFS(historico_incidencia_concello[[Ajuste]:[Ajuste]],historico_incidencia_concello[[NOME]:[NOME]],$B276,historico_incidencia_concello[[Fecha]:[Fecha]],O$4)</f>
        <v>18</v>
      </c>
      <c r="H276" s="21">
        <f ca="1">SUMIFS(historico_incidencia_concello[[Ajuste]:[Ajuste]],historico_incidencia_concello[[NOME]:[NOME]],$B276,historico_incidencia_concello[[Fecha]:[Fecha]],P$4)</f>
        <v>16</v>
      </c>
      <c r="I276" s="21">
        <f ca="1">SUMIFS(historico_incidencia_concello[[Ajuste]:[Ajuste]],historico_incidencia_concello[[NOME]:[NOME]],$B276,historico_incidencia_concello[[Fecha]:[Fecha]],Q$4)</f>
        <v>15</v>
      </c>
      <c r="J276" s="21">
        <f ca="1">SUMIFS(historico_incidencia_concello[[Ajuste]:[Ajuste]],historico_incidencia_concello[[NOME]:[NOME]],$B276,historico_incidencia_concello[[Fecha]:[Fecha]],R$4)</f>
        <v>11</v>
      </c>
      <c r="K276" s="21">
        <f ca="1">SUMIFS(historico_incidencia_concello[[Ajuste]:[Ajuste]],historico_incidencia_concello[[NOME]:[NOME]],$B276,historico_incidencia_concello[[Fecha]:[Fecha]],S$4)</f>
        <v>10</v>
      </c>
      <c r="L276" s="21">
        <f ca="1">SUMIFS(historico_incidencia_concello[[Ajuste]:[Ajuste]],historico_incidencia_concello[[NOME]:[NOME]],$B276,historico_incidencia_concello[[Fecha]:[Fecha]],T$4)</f>
        <v>5</v>
      </c>
      <c r="M276" s="21">
        <f ca="1">SUMIFS(historico_incidencia_concello[[Ajuste]:[Ajuste]],historico_incidencia_concello[[NOME]:[NOME]],$B276,historico_incidencia_concello[[Fecha]:[Fecha]],U$4)</f>
        <v>5</v>
      </c>
      <c r="N276" s="21">
        <f t="shared" ca="1" si="46"/>
        <v>228</v>
      </c>
      <c r="O276" s="15">
        <f t="shared" ca="1" si="39"/>
        <v>96.88357823348943</v>
      </c>
      <c r="P276" s="15">
        <f t="shared" ca="1" si="40"/>
        <v>86.118736207546149</v>
      </c>
      <c r="Q276" s="15">
        <f t="shared" ca="1" si="41"/>
        <v>80.736315194574516</v>
      </c>
      <c r="R276" s="15">
        <f t="shared" ca="1" si="42"/>
        <v>59.206631142687982</v>
      </c>
      <c r="S276" s="15">
        <f t="shared" ca="1" si="43"/>
        <v>53.824210129716349</v>
      </c>
      <c r="T276" s="15">
        <f t="shared" ca="1" si="44"/>
        <v>26.912105064858174</v>
      </c>
      <c r="U276" s="15">
        <f t="shared" ca="1" si="44"/>
        <v>26.912105064858174</v>
      </c>
      <c r="V276" s="29">
        <f t="shared" ca="1" si="47"/>
        <v>0.43750000000000006</v>
      </c>
    </row>
    <row r="277" spans="1:22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31">
        <f t="shared" ca="1" si="45"/>
        <v>230</v>
      </c>
      <c r="G277" s="21">
        <f ca="1">SUMIFS(historico_incidencia_concello[[Ajuste]:[Ajuste]],historico_incidencia_concello[[NOME]:[NOME]],$B277,historico_incidencia_concello[[Fecha]:[Fecha]],O$4)</f>
        <v>0</v>
      </c>
      <c r="H277" s="21">
        <f ca="1">SUMIFS(historico_incidencia_concello[[Ajuste]:[Ajuste]],historico_incidencia_concello[[NOME]:[NOME]],$B277,historico_incidencia_concello[[Fecha]:[Fecha]],P$4)</f>
        <v>0</v>
      </c>
      <c r="I277" s="21">
        <f ca="1">SUMIFS(historico_incidencia_concello[[Ajuste]:[Ajuste]],historico_incidencia_concello[[NOME]:[NOME]],$B277,historico_incidencia_concello[[Fecha]:[Fecha]],Q$4)</f>
        <v>0</v>
      </c>
      <c r="J277" s="21">
        <f ca="1">SUMIFS(historico_incidencia_concello[[Ajuste]:[Ajuste]],historico_incidencia_concello[[NOME]:[NOME]],$B277,historico_incidencia_concello[[Fecha]:[Fecha]],R$4)</f>
        <v>0</v>
      </c>
      <c r="K277" s="21">
        <f ca="1">SUMIFS(historico_incidencia_concello[[Ajuste]:[Ajuste]],historico_incidencia_concello[[NOME]:[NOME]],$B277,historico_incidencia_concello[[Fecha]:[Fecha]],S$4)</f>
        <v>0</v>
      </c>
      <c r="L277" s="21">
        <f ca="1">SUMIFS(historico_incidencia_concello[[Ajuste]:[Ajuste]],historico_incidencia_concello[[NOME]:[NOME]],$B277,historico_incidencia_concello[[Fecha]:[Fecha]],T$4)</f>
        <v>0</v>
      </c>
      <c r="M277" s="21">
        <f ca="1">SUMIFS(historico_incidencia_concello[[Ajuste]:[Ajuste]],historico_incidencia_concello[[NOME]:[NOME]],$B277,historico_incidencia_concello[[Fecha]:[Fecha]],U$4)</f>
        <v>0</v>
      </c>
      <c r="N277" s="21">
        <f t="shared" ca="1" si="46"/>
        <v>230</v>
      </c>
      <c r="O277" s="15">
        <f t="shared" ca="1" si="39"/>
        <v>0</v>
      </c>
      <c r="P277" s="15">
        <f t="shared" ca="1" si="40"/>
        <v>0</v>
      </c>
      <c r="Q277" s="15">
        <f t="shared" ca="1" si="41"/>
        <v>0</v>
      </c>
      <c r="R277" s="15">
        <f t="shared" ca="1" si="42"/>
        <v>0</v>
      </c>
      <c r="S277" s="15">
        <f t="shared" ca="1" si="43"/>
        <v>0</v>
      </c>
      <c r="T277" s="15">
        <f t="shared" ca="1" si="44"/>
        <v>0</v>
      </c>
      <c r="U277" s="15">
        <f t="shared" ca="1" si="44"/>
        <v>0</v>
      </c>
      <c r="V277" s="28">
        <f t="shared" ca="1" si="47"/>
        <v>0</v>
      </c>
    </row>
    <row r="278" spans="1:22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31">
        <f t="shared" ca="1" si="45"/>
        <v>102</v>
      </c>
      <c r="G278" s="21">
        <f ca="1">SUMIFS(historico_incidencia_concello[[Ajuste]:[Ajuste]],historico_incidencia_concello[[NOME]:[NOME]],$B278,historico_incidencia_concello[[Fecha]:[Fecha]],O$4)</f>
        <v>15</v>
      </c>
      <c r="H278" s="21">
        <f ca="1">SUMIFS(historico_incidencia_concello[[Ajuste]:[Ajuste]],historico_incidencia_concello[[NOME]:[NOME]],$B278,historico_incidencia_concello[[Fecha]:[Fecha]],P$4)</f>
        <v>13</v>
      </c>
      <c r="I278" s="21">
        <f ca="1">SUMIFS(historico_incidencia_concello[[Ajuste]:[Ajuste]],historico_incidencia_concello[[NOME]:[NOME]],$B278,historico_incidencia_concello[[Fecha]:[Fecha]],Q$4)</f>
        <v>15</v>
      </c>
      <c r="J278" s="21">
        <f ca="1">SUMIFS(historico_incidencia_concello[[Ajuste]:[Ajuste]],historico_incidencia_concello[[NOME]:[NOME]],$B278,historico_incidencia_concello[[Fecha]:[Fecha]],R$4)</f>
        <v>13</v>
      </c>
      <c r="K278" s="21">
        <f ca="1">SUMIFS(historico_incidencia_concello[[Ajuste]:[Ajuste]],historico_incidencia_concello[[NOME]:[NOME]],$B278,historico_incidencia_concello[[Fecha]:[Fecha]],S$4)</f>
        <v>11</v>
      </c>
      <c r="L278" s="21">
        <f ca="1">SUMIFS(historico_incidencia_concello[[Ajuste]:[Ajuste]],historico_incidencia_concello[[NOME]:[NOME]],$B278,historico_incidencia_concello[[Fecha]:[Fecha]],T$4)</f>
        <v>11</v>
      </c>
      <c r="M278" s="21">
        <f ca="1">SUMIFS(historico_incidencia_concello[[Ajuste]:[Ajuste]],historico_incidencia_concello[[NOME]:[NOME]],$B278,historico_incidencia_concello[[Fecha]:[Fecha]],U$4)</f>
        <v>5</v>
      </c>
      <c r="N278" s="21">
        <f t="shared" ca="1" si="46"/>
        <v>159</v>
      </c>
      <c r="O278" s="15">
        <f t="shared" ca="1" si="39"/>
        <v>454.68323734464991</v>
      </c>
      <c r="P278" s="15">
        <f t="shared" ca="1" si="40"/>
        <v>394.05880569869657</v>
      </c>
      <c r="Q278" s="15">
        <f t="shared" ca="1" si="41"/>
        <v>454.68323734464991</v>
      </c>
      <c r="R278" s="15">
        <f t="shared" ca="1" si="42"/>
        <v>394.05880569869657</v>
      </c>
      <c r="S278" s="15">
        <f t="shared" ca="1" si="43"/>
        <v>333.43437405274324</v>
      </c>
      <c r="T278" s="15">
        <f t="shared" ca="1" si="44"/>
        <v>333.43437405274324</v>
      </c>
      <c r="U278" s="15">
        <f t="shared" ca="1" si="44"/>
        <v>151.56107911488328</v>
      </c>
      <c r="V278" s="29">
        <f t="shared" ca="1" si="47"/>
        <v>0.42168674698795178</v>
      </c>
    </row>
    <row r="279" spans="1:22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31">
        <f t="shared" ca="1" si="45"/>
        <v>102</v>
      </c>
      <c r="G279" s="21">
        <f ca="1">SUMIFS(historico_incidencia_concello[[Ajuste]:[Ajuste]],historico_incidencia_concello[[NOME]:[NOME]],$B279,historico_incidencia_concello[[Fecha]:[Fecha]],O$4)</f>
        <v>5</v>
      </c>
      <c r="H279" s="21">
        <f ca="1">SUMIFS(historico_incidencia_concello[[Ajuste]:[Ajuste]],historico_incidencia_concello[[NOME]:[NOME]],$B279,historico_incidencia_concello[[Fecha]:[Fecha]],P$4)</f>
        <v>5</v>
      </c>
      <c r="I279" s="21">
        <f ca="1">SUMIFS(historico_incidencia_concello[[Ajuste]:[Ajuste]],historico_incidencia_concello[[NOME]:[NOME]],$B279,historico_incidencia_concello[[Fecha]:[Fecha]],Q$4)</f>
        <v>5</v>
      </c>
      <c r="J279" s="21">
        <f ca="1">SUMIFS(historico_incidencia_concello[[Ajuste]:[Ajuste]],historico_incidencia_concello[[NOME]:[NOME]],$B279,historico_incidencia_concello[[Fecha]:[Fecha]],R$4)</f>
        <v>5</v>
      </c>
      <c r="K279" s="21">
        <f ca="1">SUMIFS(historico_incidencia_concello[[Ajuste]:[Ajuste]],historico_incidencia_concello[[NOME]:[NOME]],$B279,historico_incidencia_concello[[Fecha]:[Fecha]],S$4)</f>
        <v>5</v>
      </c>
      <c r="L279" s="21">
        <f ca="1">SUMIFS(historico_incidencia_concello[[Ajuste]:[Ajuste]],historico_incidencia_concello[[NOME]:[NOME]],$B279,historico_incidencia_concello[[Fecha]:[Fecha]],T$4)</f>
        <v>5</v>
      </c>
      <c r="M279" s="21">
        <f ca="1">SUMIFS(historico_incidencia_concello[[Ajuste]:[Ajuste]],historico_incidencia_concello[[NOME]:[NOME]],$B279,historico_incidencia_concello[[Fecha]:[Fecha]],U$4)</f>
        <v>5</v>
      </c>
      <c r="N279" s="21">
        <f t="shared" ca="1" si="46"/>
        <v>165</v>
      </c>
      <c r="O279" s="15">
        <f t="shared" ca="1" si="39"/>
        <v>139.89927252378288</v>
      </c>
      <c r="P279" s="15">
        <f t="shared" ca="1" si="40"/>
        <v>139.89927252378288</v>
      </c>
      <c r="Q279" s="15">
        <f t="shared" ca="1" si="41"/>
        <v>139.89927252378288</v>
      </c>
      <c r="R279" s="15">
        <f t="shared" ca="1" si="42"/>
        <v>139.89927252378288</v>
      </c>
      <c r="S279" s="15">
        <f t="shared" ca="1" si="43"/>
        <v>139.89927252378288</v>
      </c>
      <c r="T279" s="15">
        <f t="shared" ca="1" si="44"/>
        <v>139.89927252378288</v>
      </c>
      <c r="U279" s="15">
        <f t="shared" ca="1" si="44"/>
        <v>139.89927252378288</v>
      </c>
      <c r="V279" s="28">
        <f t="shared" ca="1" si="47"/>
        <v>1</v>
      </c>
    </row>
    <row r="280" spans="1:22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31">
        <f t="shared" ca="1" si="45"/>
        <v>230</v>
      </c>
      <c r="G280" s="21">
        <f ca="1">SUMIFS(historico_incidencia_concello[[Ajuste]:[Ajuste]],historico_incidencia_concello[[NOME]:[NOME]],$B280,historico_incidencia_concello[[Fecha]:[Fecha]],O$4)</f>
        <v>5</v>
      </c>
      <c r="H280" s="21">
        <f ca="1">SUMIFS(historico_incidencia_concello[[Ajuste]:[Ajuste]],historico_incidencia_concello[[NOME]:[NOME]],$B280,historico_incidencia_concello[[Fecha]:[Fecha]],P$4)</f>
        <v>5</v>
      </c>
      <c r="I280" s="21">
        <f ca="1">SUMIFS(historico_incidencia_concello[[Ajuste]:[Ajuste]],historico_incidencia_concello[[NOME]:[NOME]],$B280,historico_incidencia_concello[[Fecha]:[Fecha]],Q$4)</f>
        <v>5</v>
      </c>
      <c r="J280" s="21">
        <f ca="1">SUMIFS(historico_incidencia_concello[[Ajuste]:[Ajuste]],historico_incidencia_concello[[NOME]:[NOME]],$B280,historico_incidencia_concello[[Fecha]:[Fecha]],R$4)</f>
        <v>5</v>
      </c>
      <c r="K280" s="21">
        <f ca="1">SUMIFS(historico_incidencia_concello[[Ajuste]:[Ajuste]],historico_incidencia_concello[[NOME]:[NOME]],$B280,historico_incidencia_concello[[Fecha]:[Fecha]],S$4)</f>
        <v>5</v>
      </c>
      <c r="L280" s="21">
        <f ca="1">SUMIFS(historico_incidencia_concello[[Ajuste]:[Ajuste]],historico_incidencia_concello[[NOME]:[NOME]],$B280,historico_incidencia_concello[[Fecha]:[Fecha]],T$4)</f>
        <v>0</v>
      </c>
      <c r="M280" s="21">
        <f ca="1">SUMIFS(historico_incidencia_concello[[Ajuste]:[Ajuste]],historico_incidencia_concello[[NOME]:[NOME]],$B280,historico_incidencia_concello[[Fecha]:[Fecha]],U$4)</f>
        <v>0</v>
      </c>
      <c r="N280" s="21">
        <f t="shared" ca="1" si="46"/>
        <v>230</v>
      </c>
      <c r="O280" s="15">
        <f t="shared" ca="1" si="39"/>
        <v>160.61676839061997</v>
      </c>
      <c r="P280" s="15">
        <f t="shared" ca="1" si="40"/>
        <v>160.61676839061997</v>
      </c>
      <c r="Q280" s="15">
        <f t="shared" ca="1" si="41"/>
        <v>160.61676839061997</v>
      </c>
      <c r="R280" s="15">
        <f t="shared" ca="1" si="42"/>
        <v>160.61676839061997</v>
      </c>
      <c r="S280" s="15">
        <f t="shared" ca="1" si="43"/>
        <v>160.61676839061997</v>
      </c>
      <c r="T280" s="15">
        <f t="shared" ca="1" si="44"/>
        <v>0</v>
      </c>
      <c r="U280" s="15">
        <f t="shared" ca="1" si="44"/>
        <v>0</v>
      </c>
      <c r="V280" s="29">
        <f t="shared" ca="1" si="47"/>
        <v>0</v>
      </c>
    </row>
    <row r="281" spans="1:22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31">
        <f t="shared" ca="1" si="45"/>
        <v>102</v>
      </c>
      <c r="G281" s="21">
        <f ca="1">SUMIFS(historico_incidencia_concello[[Ajuste]:[Ajuste]],historico_incidencia_concello[[NOME]:[NOME]],$B281,historico_incidencia_concello[[Fecha]:[Fecha]],O$4)</f>
        <v>5</v>
      </c>
      <c r="H281" s="21">
        <f ca="1">SUMIFS(historico_incidencia_concello[[Ajuste]:[Ajuste]],historico_incidencia_concello[[NOME]:[NOME]],$B281,historico_incidencia_concello[[Fecha]:[Fecha]],P$4)</f>
        <v>5</v>
      </c>
      <c r="I281" s="21">
        <f ca="1">SUMIFS(historico_incidencia_concello[[Ajuste]:[Ajuste]],historico_incidencia_concello[[NOME]:[NOME]],$B281,historico_incidencia_concello[[Fecha]:[Fecha]],Q$4)</f>
        <v>5</v>
      </c>
      <c r="J281" s="21">
        <f ca="1">SUMIFS(historico_incidencia_concello[[Ajuste]:[Ajuste]],historico_incidencia_concello[[NOME]:[NOME]],$B281,historico_incidencia_concello[[Fecha]:[Fecha]],R$4)</f>
        <v>5</v>
      </c>
      <c r="K281" s="21">
        <f ca="1">SUMIFS(historico_incidencia_concello[[Ajuste]:[Ajuste]],historico_incidencia_concello[[NOME]:[NOME]],$B281,historico_incidencia_concello[[Fecha]:[Fecha]],S$4)</f>
        <v>5</v>
      </c>
      <c r="L281" s="21">
        <f ca="1">SUMIFS(historico_incidencia_concello[[Ajuste]:[Ajuste]],historico_incidencia_concello[[NOME]:[NOME]],$B281,historico_incidencia_concello[[Fecha]:[Fecha]],T$4)</f>
        <v>5</v>
      </c>
      <c r="M281" s="21">
        <f ca="1">SUMIFS(historico_incidencia_concello[[Ajuste]:[Ajuste]],historico_incidencia_concello[[NOME]:[NOME]],$B281,historico_incidencia_concello[[Fecha]:[Fecha]],U$4)</f>
        <v>5</v>
      </c>
      <c r="N281" s="21">
        <f t="shared" ca="1" si="46"/>
        <v>175</v>
      </c>
      <c r="O281" s="15">
        <f t="shared" ca="1" si="39"/>
        <v>128.99896800825593</v>
      </c>
      <c r="P281" s="15">
        <f t="shared" ca="1" si="40"/>
        <v>128.99896800825593</v>
      </c>
      <c r="Q281" s="15">
        <f t="shared" ca="1" si="41"/>
        <v>128.99896800825593</v>
      </c>
      <c r="R281" s="15">
        <f t="shared" ca="1" si="42"/>
        <v>128.99896800825593</v>
      </c>
      <c r="S281" s="15">
        <f t="shared" ca="1" si="43"/>
        <v>128.99896800825593</v>
      </c>
      <c r="T281" s="15">
        <f t="shared" ca="1" si="44"/>
        <v>128.99896800825593</v>
      </c>
      <c r="U281" s="15">
        <f t="shared" ca="1" si="44"/>
        <v>128.99896800825593</v>
      </c>
      <c r="V281" s="28">
        <f t="shared" ca="1" si="47"/>
        <v>1</v>
      </c>
    </row>
    <row r="282" spans="1:22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31">
        <f t="shared" ca="1" si="45"/>
        <v>102</v>
      </c>
      <c r="G282" s="21">
        <f ca="1">SUMIFS(historico_incidencia_concello[[Ajuste]:[Ajuste]],historico_incidencia_concello[[NOME]:[NOME]],$B282,historico_incidencia_concello[[Fecha]:[Fecha]],O$4)</f>
        <v>5</v>
      </c>
      <c r="H282" s="21">
        <f ca="1">SUMIFS(historico_incidencia_concello[[Ajuste]:[Ajuste]],historico_incidencia_concello[[NOME]:[NOME]],$B282,historico_incidencia_concello[[Fecha]:[Fecha]],P$4)</f>
        <v>5</v>
      </c>
      <c r="I282" s="21">
        <f ca="1">SUMIFS(historico_incidencia_concello[[Ajuste]:[Ajuste]],historico_incidencia_concello[[NOME]:[NOME]],$B282,historico_incidencia_concello[[Fecha]:[Fecha]],Q$4)</f>
        <v>5</v>
      </c>
      <c r="J282" s="21">
        <f ca="1">SUMIFS(historico_incidencia_concello[[Ajuste]:[Ajuste]],historico_incidencia_concello[[NOME]:[NOME]],$B282,historico_incidencia_concello[[Fecha]:[Fecha]],R$4)</f>
        <v>5</v>
      </c>
      <c r="K282" s="21">
        <f ca="1">SUMIFS(historico_incidencia_concello[[Ajuste]:[Ajuste]],historico_incidencia_concello[[NOME]:[NOME]],$B282,historico_incidencia_concello[[Fecha]:[Fecha]],S$4)</f>
        <v>5</v>
      </c>
      <c r="L282" s="21">
        <f ca="1">SUMIFS(historico_incidencia_concello[[Ajuste]:[Ajuste]],historico_incidencia_concello[[NOME]:[NOME]],$B282,historico_incidencia_concello[[Fecha]:[Fecha]],T$4)</f>
        <v>5</v>
      </c>
      <c r="M282" s="21">
        <f ca="1">SUMIFS(historico_incidencia_concello[[Ajuste]:[Ajuste]],historico_incidencia_concello[[NOME]:[NOME]],$B282,historico_incidencia_concello[[Fecha]:[Fecha]],U$4)</f>
        <v>5</v>
      </c>
      <c r="N282" s="21">
        <f t="shared" ca="1" si="46"/>
        <v>191</v>
      </c>
      <c r="O282" s="15">
        <f t="shared" ca="1" si="39"/>
        <v>99.285146942017477</v>
      </c>
      <c r="P282" s="15">
        <f t="shared" ca="1" si="40"/>
        <v>99.285146942017477</v>
      </c>
      <c r="Q282" s="15">
        <f t="shared" ca="1" si="41"/>
        <v>99.285146942017477</v>
      </c>
      <c r="R282" s="15">
        <f t="shared" ca="1" si="42"/>
        <v>99.285146942017477</v>
      </c>
      <c r="S282" s="15">
        <f t="shared" ca="1" si="43"/>
        <v>99.285146942017477</v>
      </c>
      <c r="T282" s="15">
        <f t="shared" ca="1" si="44"/>
        <v>99.285146942017477</v>
      </c>
      <c r="U282" s="15">
        <f t="shared" ca="1" si="44"/>
        <v>99.285146942017477</v>
      </c>
      <c r="V282" s="28">
        <f t="shared" ca="1" si="47"/>
        <v>1</v>
      </c>
    </row>
    <row r="283" spans="1:22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31">
        <f t="shared" ca="1" si="45"/>
        <v>102</v>
      </c>
      <c r="G283" s="21">
        <f ca="1">SUMIFS(historico_incidencia_concello[[Ajuste]:[Ajuste]],historico_incidencia_concello[[NOME]:[NOME]],$B283,historico_incidencia_concello[[Fecha]:[Fecha]],O$4)</f>
        <v>5</v>
      </c>
      <c r="H283" s="21">
        <f ca="1">SUMIFS(historico_incidencia_concello[[Ajuste]:[Ajuste]],historico_incidencia_concello[[NOME]:[NOME]],$B283,historico_incidencia_concello[[Fecha]:[Fecha]],P$4)</f>
        <v>5</v>
      </c>
      <c r="I283" s="21">
        <f ca="1">SUMIFS(historico_incidencia_concello[[Ajuste]:[Ajuste]],historico_incidencia_concello[[NOME]:[NOME]],$B283,historico_incidencia_concello[[Fecha]:[Fecha]],Q$4)</f>
        <v>5</v>
      </c>
      <c r="J283" s="21">
        <f ca="1">SUMIFS(historico_incidencia_concello[[Ajuste]:[Ajuste]],historico_incidencia_concello[[NOME]:[NOME]],$B283,historico_incidencia_concello[[Fecha]:[Fecha]],R$4)</f>
        <v>5</v>
      </c>
      <c r="K283" s="21">
        <f ca="1">SUMIFS(historico_incidencia_concello[[Ajuste]:[Ajuste]],historico_incidencia_concello[[NOME]:[NOME]],$B283,historico_incidencia_concello[[Fecha]:[Fecha]],S$4)</f>
        <v>5</v>
      </c>
      <c r="L283" s="21">
        <f ca="1">SUMIFS(historico_incidencia_concello[[Ajuste]:[Ajuste]],historico_incidencia_concello[[NOME]:[NOME]],$B283,historico_incidencia_concello[[Fecha]:[Fecha]],T$4)</f>
        <v>10</v>
      </c>
      <c r="M283" s="21">
        <f ca="1">SUMIFS(historico_incidencia_concello[[Ajuste]:[Ajuste]],historico_incidencia_concello[[NOME]:[NOME]],$B283,historico_incidencia_concello[[Fecha]:[Fecha]],U$4)</f>
        <v>5</v>
      </c>
      <c r="N283" s="21">
        <f t="shared" ca="1" si="46"/>
        <v>116</v>
      </c>
      <c r="O283" s="15">
        <f t="shared" ca="1" si="39"/>
        <v>213.31058020477815</v>
      </c>
      <c r="P283" s="15">
        <f t="shared" ca="1" si="40"/>
        <v>213.31058020477815</v>
      </c>
      <c r="Q283" s="15">
        <f t="shared" ca="1" si="41"/>
        <v>213.31058020477815</v>
      </c>
      <c r="R283" s="15">
        <f t="shared" ca="1" si="42"/>
        <v>213.31058020477815</v>
      </c>
      <c r="S283" s="15">
        <f t="shared" ca="1" si="43"/>
        <v>213.31058020477815</v>
      </c>
      <c r="T283" s="15">
        <f t="shared" ca="1" si="44"/>
        <v>426.6211604095563</v>
      </c>
      <c r="U283" s="15">
        <f t="shared" ca="1" si="44"/>
        <v>213.31058020477815</v>
      </c>
      <c r="V283" s="28">
        <f t="shared" ca="1" si="47"/>
        <v>0.875</v>
      </c>
    </row>
    <row r="284" spans="1:22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31">
        <f t="shared" ca="1" si="45"/>
        <v>230</v>
      </c>
      <c r="G284" s="21">
        <f ca="1">SUMIFS(historico_incidencia_concello[[Ajuste]:[Ajuste]],historico_incidencia_concello[[NOME]:[NOME]],$B284,historico_incidencia_concello[[Fecha]:[Fecha]],O$4)</f>
        <v>0</v>
      </c>
      <c r="H284" s="21">
        <f ca="1">SUMIFS(historico_incidencia_concello[[Ajuste]:[Ajuste]],historico_incidencia_concello[[NOME]:[NOME]],$B284,historico_incidencia_concello[[Fecha]:[Fecha]],P$4)</f>
        <v>0</v>
      </c>
      <c r="I284" s="21">
        <f ca="1">SUMIFS(historico_incidencia_concello[[Ajuste]:[Ajuste]],historico_incidencia_concello[[NOME]:[NOME]],$B284,historico_incidencia_concello[[Fecha]:[Fecha]],Q$4)</f>
        <v>0</v>
      </c>
      <c r="J284" s="21">
        <f ca="1">SUMIFS(historico_incidencia_concello[[Ajuste]:[Ajuste]],historico_incidencia_concello[[NOME]:[NOME]],$B284,historico_incidencia_concello[[Fecha]:[Fecha]],R$4)</f>
        <v>0</v>
      </c>
      <c r="K284" s="21">
        <f ca="1">SUMIFS(historico_incidencia_concello[[Ajuste]:[Ajuste]],historico_incidencia_concello[[NOME]:[NOME]],$B284,historico_incidencia_concello[[Fecha]:[Fecha]],S$4)</f>
        <v>0</v>
      </c>
      <c r="L284" s="21">
        <f ca="1">SUMIFS(historico_incidencia_concello[[Ajuste]:[Ajuste]],historico_incidencia_concello[[NOME]:[NOME]],$B284,historico_incidencia_concello[[Fecha]:[Fecha]],T$4)</f>
        <v>0</v>
      </c>
      <c r="M284" s="21">
        <f ca="1">SUMIFS(historico_incidencia_concello[[Ajuste]:[Ajuste]],historico_incidencia_concello[[NOME]:[NOME]],$B284,historico_incidencia_concello[[Fecha]:[Fecha]],U$4)</f>
        <v>0</v>
      </c>
      <c r="N284" s="21">
        <f t="shared" ca="1" si="46"/>
        <v>230</v>
      </c>
      <c r="O284" s="15">
        <f t="shared" ca="1" si="39"/>
        <v>0</v>
      </c>
      <c r="P284" s="15">
        <f t="shared" ca="1" si="40"/>
        <v>0</v>
      </c>
      <c r="Q284" s="15">
        <f t="shared" ca="1" si="41"/>
        <v>0</v>
      </c>
      <c r="R284" s="15">
        <f t="shared" ca="1" si="42"/>
        <v>0</v>
      </c>
      <c r="S284" s="15">
        <f t="shared" ca="1" si="43"/>
        <v>0</v>
      </c>
      <c r="T284" s="15">
        <f t="shared" ca="1" si="44"/>
        <v>0</v>
      </c>
      <c r="U284" s="15">
        <f t="shared" ca="1" si="44"/>
        <v>0</v>
      </c>
      <c r="V284" s="29">
        <f t="shared" ca="1" si="47"/>
        <v>0</v>
      </c>
    </row>
    <row r="285" spans="1:22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31">
        <f t="shared" ca="1" si="45"/>
        <v>93</v>
      </c>
      <c r="G285" s="21">
        <f ca="1">SUMIFS(historico_incidencia_concello[[Ajuste]:[Ajuste]],historico_incidencia_concello[[NOME]:[NOME]],$B285,historico_incidencia_concello[[Fecha]:[Fecha]],O$4)</f>
        <v>19</v>
      </c>
      <c r="H285" s="21">
        <f ca="1">SUMIFS(historico_incidencia_concello[[Ajuste]:[Ajuste]],historico_incidencia_concello[[NOME]:[NOME]],$B285,historico_incidencia_concello[[Fecha]:[Fecha]],P$4)</f>
        <v>17</v>
      </c>
      <c r="I285" s="21">
        <f ca="1">SUMIFS(historico_incidencia_concello[[Ajuste]:[Ajuste]],historico_incidencia_concello[[NOME]:[NOME]],$B285,historico_incidencia_concello[[Fecha]:[Fecha]],Q$4)</f>
        <v>12</v>
      </c>
      <c r="J285" s="21">
        <f ca="1">SUMIFS(historico_incidencia_concello[[Ajuste]:[Ajuste]],historico_incidencia_concello[[NOME]:[NOME]],$B285,historico_incidencia_concello[[Fecha]:[Fecha]],R$4)</f>
        <v>12</v>
      </c>
      <c r="K285" s="21">
        <f ca="1">SUMIFS(historico_incidencia_concello[[Ajuste]:[Ajuste]],historico_incidencia_concello[[NOME]:[NOME]],$B285,historico_incidencia_concello[[Fecha]:[Fecha]],S$4)</f>
        <v>11</v>
      </c>
      <c r="L285" s="21">
        <f ca="1">SUMIFS(historico_incidencia_concello[[Ajuste]:[Ajuste]],historico_incidencia_concello[[NOME]:[NOME]],$B285,historico_incidencia_concello[[Fecha]:[Fecha]],T$4)</f>
        <v>11</v>
      </c>
      <c r="M285" s="21">
        <f ca="1">SUMIFS(historico_incidencia_concello[[Ajuste]:[Ajuste]],historico_incidencia_concello[[NOME]:[NOME]],$B285,historico_incidencia_concello[[Fecha]:[Fecha]],U$4)</f>
        <v>10</v>
      </c>
      <c r="N285" s="21">
        <f t="shared" ca="1" si="46"/>
        <v>222</v>
      </c>
      <c r="O285" s="15">
        <f t="shared" ca="1" si="39"/>
        <v>92.777967674202841</v>
      </c>
      <c r="P285" s="15">
        <f t="shared" ca="1" si="40"/>
        <v>83.011865813760437</v>
      </c>
      <c r="Q285" s="15">
        <f t="shared" ca="1" si="41"/>
        <v>58.596611162654426</v>
      </c>
      <c r="R285" s="15">
        <f t="shared" ca="1" si="42"/>
        <v>58.596611162654426</v>
      </c>
      <c r="S285" s="15">
        <f t="shared" ca="1" si="43"/>
        <v>53.713560232433224</v>
      </c>
      <c r="T285" s="15">
        <f t="shared" ca="1" si="44"/>
        <v>53.713560232433224</v>
      </c>
      <c r="U285" s="15">
        <f t="shared" ca="1" si="44"/>
        <v>48.830509302212022</v>
      </c>
      <c r="V285" s="28">
        <f t="shared" ca="1" si="47"/>
        <v>0.76086956521739135</v>
      </c>
    </row>
    <row r="286" spans="1:22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31">
        <f t="shared" ca="1" si="45"/>
        <v>102</v>
      </c>
      <c r="G286" s="21">
        <f ca="1">SUMIFS(historico_incidencia_concello[[Ajuste]:[Ajuste]],historico_incidencia_concello[[NOME]:[NOME]],$B286,historico_incidencia_concello[[Fecha]:[Fecha]],O$4)</f>
        <v>25</v>
      </c>
      <c r="H286" s="21">
        <f ca="1">SUMIFS(historico_incidencia_concello[[Ajuste]:[Ajuste]],historico_incidencia_concello[[NOME]:[NOME]],$B286,historico_incidencia_concello[[Fecha]:[Fecha]],P$4)</f>
        <v>21</v>
      </c>
      <c r="I286" s="21">
        <f ca="1">SUMIFS(historico_incidencia_concello[[Ajuste]:[Ajuste]],historico_incidencia_concello[[NOME]:[NOME]],$B286,historico_incidencia_concello[[Fecha]:[Fecha]],Q$4)</f>
        <v>16</v>
      </c>
      <c r="J286" s="21">
        <f ca="1">SUMIFS(historico_incidencia_concello[[Ajuste]:[Ajuste]],historico_incidencia_concello[[NOME]:[NOME]],$B286,historico_incidencia_concello[[Fecha]:[Fecha]],R$4)</f>
        <v>12</v>
      </c>
      <c r="K286" s="21">
        <f ca="1">SUMIFS(historico_incidencia_concello[[Ajuste]:[Ajuste]],historico_incidencia_concello[[NOME]:[NOME]],$B286,historico_incidencia_concello[[Fecha]:[Fecha]],S$4)</f>
        <v>10</v>
      </c>
      <c r="L286" s="21">
        <f ca="1">SUMIFS(historico_incidencia_concello[[Ajuste]:[Ajuste]],historico_incidencia_concello[[NOME]:[NOME]],$B286,historico_incidencia_concello[[Fecha]:[Fecha]],T$4)</f>
        <v>5</v>
      </c>
      <c r="M286" s="21">
        <f ca="1">SUMIFS(historico_incidencia_concello[[Ajuste]:[Ajuste]],historico_incidencia_concello[[NOME]:[NOME]],$B286,historico_incidencia_concello[[Fecha]:[Fecha]],U$4)</f>
        <v>5</v>
      </c>
      <c r="N286" s="21">
        <f t="shared" ca="1" si="46"/>
        <v>229</v>
      </c>
      <c r="O286" s="15">
        <f t="shared" ca="1" si="39"/>
        <v>123.65219111682659</v>
      </c>
      <c r="P286" s="15">
        <f t="shared" ca="1" si="40"/>
        <v>103.86784053813433</v>
      </c>
      <c r="Q286" s="15">
        <f t="shared" ca="1" si="41"/>
        <v>79.13740231476902</v>
      </c>
      <c r="R286" s="15">
        <f t="shared" ca="1" si="42"/>
        <v>59.353051736076765</v>
      </c>
      <c r="S286" s="15">
        <f t="shared" ca="1" si="43"/>
        <v>49.460876446730637</v>
      </c>
      <c r="T286" s="15">
        <f t="shared" ca="1" si="44"/>
        <v>24.730438223365319</v>
      </c>
      <c r="U286" s="15">
        <f t="shared" ca="1" si="44"/>
        <v>24.730438223365319</v>
      </c>
      <c r="V286" s="29">
        <f t="shared" ca="1" si="47"/>
        <v>0.37234042553191493</v>
      </c>
    </row>
    <row r="287" spans="1:22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31">
        <f t="shared" ca="1" si="45"/>
        <v>102</v>
      </c>
      <c r="G287" s="21">
        <f ca="1">SUMIFS(historico_incidencia_concello[[Ajuste]:[Ajuste]],historico_incidencia_concello[[NOME]:[NOME]],$B287,historico_incidencia_concello[[Fecha]:[Fecha]],O$4)</f>
        <v>5</v>
      </c>
      <c r="H287" s="21">
        <f ca="1">SUMIFS(historico_incidencia_concello[[Ajuste]:[Ajuste]],historico_incidencia_concello[[NOME]:[NOME]],$B287,historico_incidencia_concello[[Fecha]:[Fecha]],P$4)</f>
        <v>11</v>
      </c>
      <c r="I287" s="21">
        <f ca="1">SUMIFS(historico_incidencia_concello[[Ajuste]:[Ajuste]],historico_incidencia_concello[[NOME]:[NOME]],$B287,historico_incidencia_concello[[Fecha]:[Fecha]],Q$4)</f>
        <v>11</v>
      </c>
      <c r="J287" s="21">
        <f ca="1">SUMIFS(historico_incidencia_concello[[Ajuste]:[Ajuste]],historico_incidencia_concello[[NOME]:[NOME]],$B287,historico_incidencia_concello[[Fecha]:[Fecha]],R$4)</f>
        <v>10</v>
      </c>
      <c r="K287" s="21">
        <f ca="1">SUMIFS(historico_incidencia_concello[[Ajuste]:[Ajuste]],historico_incidencia_concello[[NOME]:[NOME]],$B287,historico_incidencia_concello[[Fecha]:[Fecha]],S$4)</f>
        <v>5</v>
      </c>
      <c r="L287" s="21">
        <f ca="1">SUMIFS(historico_incidencia_concello[[Ajuste]:[Ajuste]],historico_incidencia_concello[[NOME]:[NOME]],$B287,historico_incidencia_concello[[Fecha]:[Fecha]],T$4)</f>
        <v>5</v>
      </c>
      <c r="M287" s="21">
        <f ca="1">SUMIFS(historico_incidencia_concello[[Ajuste]:[Ajuste]],historico_incidencia_concello[[NOME]:[NOME]],$B287,historico_incidencia_concello[[Fecha]:[Fecha]],U$4)</f>
        <v>5</v>
      </c>
      <c r="N287" s="21">
        <f t="shared" ca="1" si="46"/>
        <v>153</v>
      </c>
      <c r="O287" s="15">
        <f t="shared" ca="1" si="39"/>
        <v>163.826998689384</v>
      </c>
      <c r="P287" s="15">
        <f t="shared" ca="1" si="40"/>
        <v>360.4193971166448</v>
      </c>
      <c r="Q287" s="15">
        <f t="shared" ca="1" si="41"/>
        <v>360.4193971166448</v>
      </c>
      <c r="R287" s="15">
        <f t="shared" ca="1" si="42"/>
        <v>327.653997378768</v>
      </c>
      <c r="S287" s="15">
        <f t="shared" ca="1" si="43"/>
        <v>163.826998689384</v>
      </c>
      <c r="T287" s="15">
        <f t="shared" ca="1" si="44"/>
        <v>163.826998689384</v>
      </c>
      <c r="U287" s="15">
        <f t="shared" ca="1" si="44"/>
        <v>163.826998689384</v>
      </c>
      <c r="V287" s="28">
        <f t="shared" ca="1" si="47"/>
        <v>0.67307692307692313</v>
      </c>
    </row>
    <row r="288" spans="1:22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31">
        <f t="shared" ca="1" si="45"/>
        <v>93</v>
      </c>
      <c r="G288" s="21">
        <f ca="1">SUMIFS(historico_incidencia_concello[[Ajuste]:[Ajuste]],historico_incidencia_concello[[NOME]:[NOME]],$B288,historico_incidencia_concello[[Fecha]:[Fecha]],O$4)</f>
        <v>5</v>
      </c>
      <c r="H288" s="21">
        <f ca="1">SUMIFS(historico_incidencia_concello[[Ajuste]:[Ajuste]],historico_incidencia_concello[[NOME]:[NOME]],$B288,historico_incidencia_concello[[Fecha]:[Fecha]],P$4)</f>
        <v>5</v>
      </c>
      <c r="I288" s="21">
        <f ca="1">SUMIFS(historico_incidencia_concello[[Ajuste]:[Ajuste]],historico_incidencia_concello[[NOME]:[NOME]],$B288,historico_incidencia_concello[[Fecha]:[Fecha]],Q$4)</f>
        <v>5</v>
      </c>
      <c r="J288" s="21">
        <f ca="1">SUMIFS(historico_incidencia_concello[[Ajuste]:[Ajuste]],historico_incidencia_concello[[NOME]:[NOME]],$B288,historico_incidencia_concello[[Fecha]:[Fecha]],R$4)</f>
        <v>5</v>
      </c>
      <c r="K288" s="21">
        <f ca="1">SUMIFS(historico_incidencia_concello[[Ajuste]:[Ajuste]],historico_incidencia_concello[[NOME]:[NOME]],$B288,historico_incidencia_concello[[Fecha]:[Fecha]],S$4)</f>
        <v>5</v>
      </c>
      <c r="L288" s="21">
        <f ca="1">SUMIFS(historico_incidencia_concello[[Ajuste]:[Ajuste]],historico_incidencia_concello[[NOME]:[NOME]],$B288,historico_incidencia_concello[[Fecha]:[Fecha]],T$4)</f>
        <v>5</v>
      </c>
      <c r="M288" s="21">
        <f ca="1">SUMIFS(historico_incidencia_concello[[Ajuste]:[Ajuste]],historico_incidencia_concello[[NOME]:[NOME]],$B288,historico_incidencia_concello[[Fecha]:[Fecha]],U$4)</f>
        <v>10</v>
      </c>
      <c r="N288" s="21">
        <f t="shared" ca="1" si="46"/>
        <v>33</v>
      </c>
      <c r="O288" s="15">
        <f t="shared" ca="1" si="39"/>
        <v>205.17029134181371</v>
      </c>
      <c r="P288" s="15">
        <f t="shared" ca="1" si="40"/>
        <v>205.17029134181371</v>
      </c>
      <c r="Q288" s="15">
        <f t="shared" ca="1" si="41"/>
        <v>205.17029134181371</v>
      </c>
      <c r="R288" s="15">
        <f t="shared" ca="1" si="42"/>
        <v>205.17029134181371</v>
      </c>
      <c r="S288" s="15">
        <f t="shared" ca="1" si="43"/>
        <v>205.17029134181371</v>
      </c>
      <c r="T288" s="15">
        <f t="shared" ca="1" si="44"/>
        <v>205.17029134181371</v>
      </c>
      <c r="U288" s="15">
        <f t="shared" ca="1" si="44"/>
        <v>410.34058268362742</v>
      </c>
      <c r="V288" s="28">
        <f t="shared" ca="1" si="47"/>
        <v>1.75</v>
      </c>
    </row>
    <row r="289" spans="1:22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31">
        <f t="shared" ca="1" si="45"/>
        <v>93</v>
      </c>
      <c r="G289" s="21">
        <f ca="1">SUMIFS(historico_incidencia_concello[[Ajuste]:[Ajuste]],historico_incidencia_concello[[NOME]:[NOME]],$B289,historico_incidencia_concello[[Fecha]:[Fecha]],O$4)</f>
        <v>19</v>
      </c>
      <c r="H289" s="21">
        <f ca="1">SUMIFS(historico_incidencia_concello[[Ajuste]:[Ajuste]],historico_incidencia_concello[[NOME]:[NOME]],$B289,historico_incidencia_concello[[Fecha]:[Fecha]],P$4)</f>
        <v>19</v>
      </c>
      <c r="I289" s="21">
        <f ca="1">SUMIFS(historico_incidencia_concello[[Ajuste]:[Ajuste]],historico_incidencia_concello[[NOME]:[NOME]],$B289,historico_incidencia_concello[[Fecha]:[Fecha]],Q$4)</f>
        <v>15</v>
      </c>
      <c r="J289" s="21">
        <f ca="1">SUMIFS(historico_incidencia_concello[[Ajuste]:[Ajuste]],historico_incidencia_concello[[NOME]:[NOME]],$B289,historico_incidencia_concello[[Fecha]:[Fecha]],R$4)</f>
        <v>11</v>
      </c>
      <c r="K289" s="21">
        <f ca="1">SUMIFS(historico_incidencia_concello[[Ajuste]:[Ajuste]],historico_incidencia_concello[[NOME]:[NOME]],$B289,historico_incidencia_concello[[Fecha]:[Fecha]],S$4)</f>
        <v>10</v>
      </c>
      <c r="L289" s="21">
        <f ca="1">SUMIFS(historico_incidencia_concello[[Ajuste]:[Ajuste]],historico_incidencia_concello[[NOME]:[NOME]],$B289,historico_incidencia_concello[[Fecha]:[Fecha]],T$4)</f>
        <v>10</v>
      </c>
      <c r="M289" s="21">
        <f ca="1">SUMIFS(historico_incidencia_concello[[Ajuste]:[Ajuste]],historico_incidencia_concello[[NOME]:[NOME]],$B289,historico_incidencia_concello[[Fecha]:[Fecha]],U$4)</f>
        <v>10</v>
      </c>
      <c r="N289" s="21">
        <f t="shared" ca="1" si="46"/>
        <v>184</v>
      </c>
      <c r="O289" s="15">
        <f t="shared" ca="1" si="39"/>
        <v>218.71762403591575</v>
      </c>
      <c r="P289" s="15">
        <f t="shared" ca="1" si="40"/>
        <v>218.71762403591575</v>
      </c>
      <c r="Q289" s="15">
        <f t="shared" ca="1" si="41"/>
        <v>172.67180844940717</v>
      </c>
      <c r="R289" s="15">
        <f t="shared" ca="1" si="42"/>
        <v>126.62599286289858</v>
      </c>
      <c r="S289" s="15">
        <f t="shared" ca="1" si="43"/>
        <v>115.11453896627144</v>
      </c>
      <c r="T289" s="15">
        <f t="shared" ca="1" si="44"/>
        <v>115.11453896627144</v>
      </c>
      <c r="U289" s="15">
        <f t="shared" ca="1" si="44"/>
        <v>115.11453896627144</v>
      </c>
      <c r="V289" s="29">
        <f t="shared" ca="1" si="47"/>
        <v>0.74468085106382986</v>
      </c>
    </row>
    <row r="290" spans="1:22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31">
        <f t="shared" ca="1" si="45"/>
        <v>39</v>
      </c>
      <c r="G290" s="21">
        <f ca="1">SUMIFS(historico_incidencia_concello[[Ajuste]:[Ajuste]],historico_incidencia_concello[[NOME]:[NOME]],$B290,historico_incidencia_concello[[Fecha]:[Fecha]],O$4)</f>
        <v>47</v>
      </c>
      <c r="H290" s="21">
        <f ca="1">SUMIFS(historico_incidencia_concello[[Ajuste]:[Ajuste]],historico_incidencia_concello[[NOME]:[NOME]],$B290,historico_incidencia_concello[[Fecha]:[Fecha]],P$4)</f>
        <v>46</v>
      </c>
      <c r="I290" s="21">
        <f ca="1">SUMIFS(historico_incidencia_concello[[Ajuste]:[Ajuste]],historico_incidencia_concello[[NOME]:[NOME]],$B290,historico_incidencia_concello[[Fecha]:[Fecha]],Q$4)</f>
        <v>47</v>
      </c>
      <c r="J290" s="21">
        <f ca="1">SUMIFS(historico_incidencia_concello[[Ajuste]:[Ajuste]],historico_incidencia_concello[[NOME]:[NOME]],$B290,historico_incidencia_concello[[Fecha]:[Fecha]],R$4)</f>
        <v>49</v>
      </c>
      <c r="K290" s="21">
        <f ca="1">SUMIFS(historico_incidencia_concello[[Ajuste]:[Ajuste]],historico_incidencia_concello[[NOME]:[NOME]],$B290,historico_incidencia_concello[[Fecha]:[Fecha]],S$4)</f>
        <v>42</v>
      </c>
      <c r="L290" s="21">
        <f ca="1">SUMIFS(historico_incidencia_concello[[Ajuste]:[Ajuste]],historico_incidencia_concello[[NOME]:[NOME]],$B290,historico_incidencia_concello[[Fecha]:[Fecha]],T$4)</f>
        <v>38</v>
      </c>
      <c r="M290" s="21">
        <f ca="1">SUMIFS(historico_incidencia_concello[[Ajuste]:[Ajuste]],historico_incidencia_concello[[NOME]:[NOME]],$B290,historico_incidencia_concello[[Fecha]:[Fecha]],U$4)</f>
        <v>29</v>
      </c>
      <c r="N290" s="21">
        <f t="shared" ca="1" si="46"/>
        <v>24</v>
      </c>
      <c r="O290" s="15">
        <f t="shared" ca="1" si="39"/>
        <v>800.81785653433292</v>
      </c>
      <c r="P290" s="15">
        <f t="shared" ca="1" si="40"/>
        <v>783.77917873573006</v>
      </c>
      <c r="Q290" s="15">
        <f t="shared" ca="1" si="41"/>
        <v>800.81785653433292</v>
      </c>
      <c r="R290" s="15">
        <f t="shared" ca="1" si="42"/>
        <v>834.89521213153864</v>
      </c>
      <c r="S290" s="15">
        <f t="shared" ca="1" si="43"/>
        <v>715.62446754131884</v>
      </c>
      <c r="T290" s="15">
        <f t="shared" ca="1" si="44"/>
        <v>647.4697563469075</v>
      </c>
      <c r="U290" s="15">
        <f t="shared" ca="1" si="44"/>
        <v>494.12165615948203</v>
      </c>
      <c r="V290" s="29">
        <f t="shared" ca="1" si="47"/>
        <v>0.68120805369127513</v>
      </c>
    </row>
    <row r="291" spans="1:22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31">
        <f t="shared" ca="1" si="45"/>
        <v>102</v>
      </c>
      <c r="G291" s="21">
        <f ca="1">SUMIFS(historico_incidencia_concello[[Ajuste]:[Ajuste]],historico_incidencia_concello[[NOME]:[NOME]],$B291,historico_incidencia_concello[[Fecha]:[Fecha]],O$4)</f>
        <v>5</v>
      </c>
      <c r="H291" s="21">
        <f ca="1">SUMIFS(historico_incidencia_concello[[Ajuste]:[Ajuste]],historico_incidencia_concello[[NOME]:[NOME]],$B291,historico_incidencia_concello[[Fecha]:[Fecha]],P$4)</f>
        <v>5</v>
      </c>
      <c r="I291" s="21">
        <f ca="1">SUMIFS(historico_incidencia_concello[[Ajuste]:[Ajuste]],historico_incidencia_concello[[NOME]:[NOME]],$B291,historico_incidencia_concello[[Fecha]:[Fecha]],Q$4)</f>
        <v>5</v>
      </c>
      <c r="J291" s="21">
        <f ca="1">SUMIFS(historico_incidencia_concello[[Ajuste]:[Ajuste]],historico_incidencia_concello[[NOME]:[NOME]],$B291,historico_incidencia_concello[[Fecha]:[Fecha]],R$4)</f>
        <v>5</v>
      </c>
      <c r="K291" s="21">
        <f ca="1">SUMIFS(historico_incidencia_concello[[Ajuste]:[Ajuste]],historico_incidencia_concello[[NOME]:[NOME]],$B291,historico_incidencia_concello[[Fecha]:[Fecha]],S$4)</f>
        <v>5</v>
      </c>
      <c r="L291" s="21">
        <f ca="1">SUMIFS(historico_incidencia_concello[[Ajuste]:[Ajuste]],historico_incidencia_concello[[NOME]:[NOME]],$B291,historico_incidencia_concello[[Fecha]:[Fecha]],T$4)</f>
        <v>5</v>
      </c>
      <c r="M291" s="21">
        <f ca="1">SUMIFS(historico_incidencia_concello[[Ajuste]:[Ajuste]],historico_incidencia_concello[[NOME]:[NOME]],$B291,historico_incidencia_concello[[Fecha]:[Fecha]],U$4)</f>
        <v>5</v>
      </c>
      <c r="N291" s="21">
        <f t="shared" ca="1" si="46"/>
        <v>197</v>
      </c>
      <c r="O291" s="15">
        <f t="shared" ca="1" si="39"/>
        <v>95.310712924132673</v>
      </c>
      <c r="P291" s="15">
        <f t="shared" ca="1" si="40"/>
        <v>95.310712924132673</v>
      </c>
      <c r="Q291" s="15">
        <f t="shared" ca="1" si="41"/>
        <v>95.310712924132673</v>
      </c>
      <c r="R291" s="15">
        <f t="shared" ca="1" si="42"/>
        <v>95.310712924132673</v>
      </c>
      <c r="S291" s="15">
        <f t="shared" ca="1" si="43"/>
        <v>95.310712924132673</v>
      </c>
      <c r="T291" s="15">
        <f t="shared" ca="1" si="44"/>
        <v>95.310712924132673</v>
      </c>
      <c r="U291" s="15">
        <f t="shared" ca="1" si="44"/>
        <v>95.310712924132673</v>
      </c>
      <c r="V291" s="29">
        <f t="shared" ca="1" si="47"/>
        <v>1.0000000000000002</v>
      </c>
    </row>
    <row r="292" spans="1:22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31">
        <f t="shared" ca="1" si="45"/>
        <v>230</v>
      </c>
      <c r="G292" s="21">
        <f ca="1">SUMIFS(historico_incidencia_concello[[Ajuste]:[Ajuste]],historico_incidencia_concello[[NOME]:[NOME]],$B292,historico_incidencia_concello[[Fecha]:[Fecha]],O$4)</f>
        <v>5</v>
      </c>
      <c r="H292" s="21">
        <f ca="1">SUMIFS(historico_incidencia_concello[[Ajuste]:[Ajuste]],historico_incidencia_concello[[NOME]:[NOME]],$B292,historico_incidencia_concello[[Fecha]:[Fecha]],P$4)</f>
        <v>5</v>
      </c>
      <c r="I292" s="21">
        <f ca="1">SUMIFS(historico_incidencia_concello[[Ajuste]:[Ajuste]],historico_incidencia_concello[[NOME]:[NOME]],$B292,historico_incidencia_concello[[Fecha]:[Fecha]],Q$4)</f>
        <v>5</v>
      </c>
      <c r="J292" s="21">
        <f ca="1">SUMIFS(historico_incidencia_concello[[Ajuste]:[Ajuste]],historico_incidencia_concello[[NOME]:[NOME]],$B292,historico_incidencia_concello[[Fecha]:[Fecha]],R$4)</f>
        <v>5</v>
      </c>
      <c r="K292" s="21">
        <f ca="1">SUMIFS(historico_incidencia_concello[[Ajuste]:[Ajuste]],historico_incidencia_concello[[NOME]:[NOME]],$B292,historico_incidencia_concello[[Fecha]:[Fecha]],S$4)</f>
        <v>0</v>
      </c>
      <c r="L292" s="21">
        <f ca="1">SUMIFS(historico_incidencia_concello[[Ajuste]:[Ajuste]],historico_incidencia_concello[[NOME]:[NOME]],$B292,historico_incidencia_concello[[Fecha]:[Fecha]],T$4)</f>
        <v>0</v>
      </c>
      <c r="M292" s="21">
        <f ca="1">SUMIFS(historico_incidencia_concello[[Ajuste]:[Ajuste]],historico_incidencia_concello[[NOME]:[NOME]],$B292,historico_incidencia_concello[[Fecha]:[Fecha]],U$4)</f>
        <v>0</v>
      </c>
      <c r="N292" s="21">
        <f t="shared" ca="1" si="46"/>
        <v>230</v>
      </c>
      <c r="O292" s="15">
        <f t="shared" ca="1" si="39"/>
        <v>193.79844961240309</v>
      </c>
      <c r="P292" s="15">
        <f t="shared" ca="1" si="40"/>
        <v>193.79844961240309</v>
      </c>
      <c r="Q292" s="15">
        <f t="shared" ca="1" si="41"/>
        <v>193.79844961240309</v>
      </c>
      <c r="R292" s="15">
        <f t="shared" ca="1" si="42"/>
        <v>193.79844961240309</v>
      </c>
      <c r="S292" s="15">
        <f t="shared" ca="1" si="43"/>
        <v>0</v>
      </c>
      <c r="T292" s="15">
        <f t="shared" ca="1" si="44"/>
        <v>0</v>
      </c>
      <c r="U292" s="15">
        <f t="shared" ca="1" si="44"/>
        <v>0</v>
      </c>
      <c r="V292" s="29">
        <f t="shared" ca="1" si="47"/>
        <v>0</v>
      </c>
    </row>
    <row r="293" spans="1:22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31">
        <f t="shared" ca="1" si="45"/>
        <v>33</v>
      </c>
      <c r="G293" s="21">
        <f ca="1">SUMIFS(historico_incidencia_concello[[Ajuste]:[Ajuste]],historico_incidencia_concello[[NOME]:[NOME]],$B293,historico_incidencia_concello[[Fecha]:[Fecha]],O$4)</f>
        <v>18</v>
      </c>
      <c r="H293" s="21">
        <f ca="1">SUMIFS(historico_incidencia_concello[[Ajuste]:[Ajuste]],historico_incidencia_concello[[NOME]:[NOME]],$B293,historico_incidencia_concello[[Fecha]:[Fecha]],P$4)</f>
        <v>22</v>
      </c>
      <c r="I293" s="21">
        <f ca="1">SUMIFS(historico_incidencia_concello[[Ajuste]:[Ajuste]],historico_incidencia_concello[[NOME]:[NOME]],$B293,historico_incidencia_concello[[Fecha]:[Fecha]],Q$4)</f>
        <v>23</v>
      </c>
      <c r="J293" s="21">
        <f ca="1">SUMIFS(historico_incidencia_concello[[Ajuste]:[Ajuste]],historico_incidencia_concello[[NOME]:[NOME]],$B293,historico_incidencia_concello[[Fecha]:[Fecha]],R$4)</f>
        <v>25</v>
      </c>
      <c r="K293" s="21">
        <f ca="1">SUMIFS(historico_incidencia_concello[[Ajuste]:[Ajuste]],historico_incidencia_concello[[NOME]:[NOME]],$B293,historico_incidencia_concello[[Fecha]:[Fecha]],S$4)</f>
        <v>32</v>
      </c>
      <c r="L293" s="21">
        <f ca="1">SUMIFS(historico_incidencia_concello[[Ajuste]:[Ajuste]],historico_incidencia_concello[[NOME]:[NOME]],$B293,historico_incidencia_concello[[Fecha]:[Fecha]],T$4)</f>
        <v>33</v>
      </c>
      <c r="M293" s="21">
        <f ca="1">SUMIFS(historico_incidencia_concello[[Ajuste]:[Ajuste]],historico_incidencia_concello[[NOME]:[NOME]],$B293,historico_incidencia_concello[[Fecha]:[Fecha]],U$4)</f>
        <v>34</v>
      </c>
      <c r="N293" s="21">
        <f t="shared" ca="1" si="46"/>
        <v>77</v>
      </c>
      <c r="O293" s="15">
        <f t="shared" ca="1" si="39"/>
        <v>148.49034812737173</v>
      </c>
      <c r="P293" s="15">
        <f t="shared" ca="1" si="40"/>
        <v>181.48820326678765</v>
      </c>
      <c r="Q293" s="15">
        <f t="shared" ca="1" si="41"/>
        <v>189.73766705164164</v>
      </c>
      <c r="R293" s="15">
        <f t="shared" ca="1" si="42"/>
        <v>206.23659462134961</v>
      </c>
      <c r="S293" s="15">
        <f t="shared" ca="1" si="43"/>
        <v>263.98284111532752</v>
      </c>
      <c r="T293" s="15">
        <f t="shared" ca="1" si="44"/>
        <v>272.23230490018148</v>
      </c>
      <c r="U293" s="15">
        <f t="shared" ca="1" si="44"/>
        <v>280.48176868503549</v>
      </c>
      <c r="V293" s="28">
        <f t="shared" ca="1" si="47"/>
        <v>1.2727272727272727</v>
      </c>
    </row>
    <row r="294" spans="1:22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31">
        <f t="shared" ca="1" si="45"/>
        <v>18</v>
      </c>
      <c r="G294" s="21">
        <f ca="1">SUMIFS(historico_incidencia_concello[[Ajuste]:[Ajuste]],historico_incidencia_concello[[NOME]:[NOME]],$B294,historico_incidencia_concello[[Fecha]:[Fecha]],O$4)</f>
        <v>54</v>
      </c>
      <c r="H294" s="21">
        <f ca="1">SUMIFS(historico_incidencia_concello[[Ajuste]:[Ajuste]],historico_incidencia_concello[[NOME]:[NOME]],$B294,historico_incidencia_concello[[Fecha]:[Fecha]],P$4)</f>
        <v>53</v>
      </c>
      <c r="I294" s="21">
        <f ca="1">SUMIFS(historico_incidencia_concello[[Ajuste]:[Ajuste]],historico_incidencia_concello[[NOME]:[NOME]],$B294,historico_incidencia_concello[[Fecha]:[Fecha]],Q$4)</f>
        <v>51</v>
      </c>
      <c r="J294" s="21">
        <f ca="1">SUMIFS(historico_incidencia_concello[[Ajuste]:[Ajuste]],historico_incidencia_concello[[NOME]:[NOME]],$B294,historico_incidencia_concello[[Fecha]:[Fecha]],R$4)</f>
        <v>48</v>
      </c>
      <c r="K294" s="21">
        <f ca="1">SUMIFS(historico_incidencia_concello[[Ajuste]:[Ajuste]],historico_incidencia_concello[[NOME]:[NOME]],$B294,historico_incidencia_concello[[Fecha]:[Fecha]],S$4)</f>
        <v>56</v>
      </c>
      <c r="L294" s="21">
        <f ca="1">SUMIFS(historico_incidencia_concello[[Ajuste]:[Ajuste]],historico_incidencia_concello[[NOME]:[NOME]],$B294,historico_incidencia_concello[[Fecha]:[Fecha]],T$4)</f>
        <v>59</v>
      </c>
      <c r="M294" s="21">
        <f ca="1">SUMIFS(historico_incidencia_concello[[Ajuste]:[Ajuste]],historico_incidencia_concello[[NOME]:[NOME]],$B294,historico_incidencia_concello[[Fecha]:[Fecha]],U$4)</f>
        <v>59</v>
      </c>
      <c r="N294" s="21">
        <f t="shared" ca="1" si="46"/>
        <v>107</v>
      </c>
      <c r="O294" s="15">
        <f t="shared" ca="1" si="39"/>
        <v>203.45113405169167</v>
      </c>
      <c r="P294" s="15">
        <f t="shared" ca="1" si="40"/>
        <v>199.6835204581418</v>
      </c>
      <c r="Q294" s="15">
        <f t="shared" ca="1" si="41"/>
        <v>192.14829327104212</v>
      </c>
      <c r="R294" s="15">
        <f t="shared" ca="1" si="42"/>
        <v>180.84545249039257</v>
      </c>
      <c r="S294" s="15">
        <f t="shared" ca="1" si="43"/>
        <v>210.98636123879135</v>
      </c>
      <c r="T294" s="15">
        <f t="shared" ca="1" si="44"/>
        <v>222.28920201944089</v>
      </c>
      <c r="U294" s="15">
        <f t="shared" ca="1" si="44"/>
        <v>222.28920201944089</v>
      </c>
      <c r="V294" s="28">
        <f t="shared" ca="1" si="47"/>
        <v>1.0868421052631578</v>
      </c>
    </row>
    <row r="295" spans="1:22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31">
        <f t="shared" ca="1" si="45"/>
        <v>102</v>
      </c>
      <c r="G295" s="21">
        <f ca="1">SUMIFS(historico_incidencia_concello[[Ajuste]:[Ajuste]],historico_incidencia_concello[[NOME]:[NOME]],$B295,historico_incidencia_concello[[Fecha]:[Fecha]],O$4)</f>
        <v>11</v>
      </c>
      <c r="H295" s="21">
        <f ca="1">SUMIFS(historico_incidencia_concello[[Ajuste]:[Ajuste]],historico_incidencia_concello[[NOME]:[NOME]],$B295,historico_incidencia_concello[[Fecha]:[Fecha]],P$4)</f>
        <v>10</v>
      </c>
      <c r="I295" s="21">
        <f ca="1">SUMIFS(historico_incidencia_concello[[Ajuste]:[Ajuste]],historico_incidencia_concello[[NOME]:[NOME]],$B295,historico_incidencia_concello[[Fecha]:[Fecha]],Q$4)</f>
        <v>5</v>
      </c>
      <c r="J295" s="21">
        <f ca="1">SUMIFS(historico_incidencia_concello[[Ajuste]:[Ajuste]],historico_incidencia_concello[[NOME]:[NOME]],$B295,historico_incidencia_concello[[Fecha]:[Fecha]],R$4)</f>
        <v>5</v>
      </c>
      <c r="K295" s="21">
        <f ca="1">SUMIFS(historico_incidencia_concello[[Ajuste]:[Ajuste]],historico_incidencia_concello[[NOME]:[NOME]],$B295,historico_incidencia_concello[[Fecha]:[Fecha]],S$4)</f>
        <v>5</v>
      </c>
      <c r="L295" s="21">
        <f ca="1">SUMIFS(historico_incidencia_concello[[Ajuste]:[Ajuste]],historico_incidencia_concello[[NOME]:[NOME]],$B295,historico_incidencia_concello[[Fecha]:[Fecha]],T$4)</f>
        <v>5</v>
      </c>
      <c r="M295" s="21">
        <f ca="1">SUMIFS(historico_incidencia_concello[[Ajuste]:[Ajuste]],historico_incidencia_concello[[NOME]:[NOME]],$B295,historico_incidencia_concello[[Fecha]:[Fecha]],U$4)</f>
        <v>5</v>
      </c>
      <c r="N295" s="21">
        <f t="shared" ca="1" si="46"/>
        <v>195</v>
      </c>
      <c r="O295" s="15">
        <f t="shared" ca="1" si="39"/>
        <v>212.35521235521236</v>
      </c>
      <c r="P295" s="15">
        <f t="shared" ca="1" si="40"/>
        <v>193.05019305019306</v>
      </c>
      <c r="Q295" s="15">
        <f t="shared" ca="1" si="41"/>
        <v>96.525096525096529</v>
      </c>
      <c r="R295" s="15">
        <f t="shared" ca="1" si="42"/>
        <v>96.525096525096529</v>
      </c>
      <c r="S295" s="15">
        <f t="shared" ca="1" si="43"/>
        <v>96.525096525096529</v>
      </c>
      <c r="T295" s="15">
        <f t="shared" ca="1" si="44"/>
        <v>96.525096525096529</v>
      </c>
      <c r="U295" s="15">
        <f t="shared" ca="1" si="44"/>
        <v>96.525096525096529</v>
      </c>
      <c r="V295" s="29">
        <f t="shared" ca="1" si="47"/>
        <v>0.76086956521739146</v>
      </c>
    </row>
    <row r="296" spans="1:22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31">
        <f t="shared" ca="1" si="45"/>
        <v>102</v>
      </c>
      <c r="G296" s="21">
        <f ca="1">SUMIFS(historico_incidencia_concello[[Ajuste]:[Ajuste]],historico_incidencia_concello[[NOME]:[NOME]],$B296,historico_incidencia_concello[[Fecha]:[Fecha]],O$4)</f>
        <v>5</v>
      </c>
      <c r="H296" s="21">
        <f ca="1">SUMIFS(historico_incidencia_concello[[Ajuste]:[Ajuste]],historico_incidencia_concello[[NOME]:[NOME]],$B296,historico_incidencia_concello[[Fecha]:[Fecha]],P$4)</f>
        <v>5</v>
      </c>
      <c r="I296" s="21">
        <f ca="1">SUMIFS(historico_incidencia_concello[[Ajuste]:[Ajuste]],historico_incidencia_concello[[NOME]:[NOME]],$B296,historico_incidencia_concello[[Fecha]:[Fecha]],Q$4)</f>
        <v>5</v>
      </c>
      <c r="J296" s="21">
        <f ca="1">SUMIFS(historico_incidencia_concello[[Ajuste]:[Ajuste]],historico_incidencia_concello[[NOME]:[NOME]],$B296,historico_incidencia_concello[[Fecha]:[Fecha]],R$4)</f>
        <v>5</v>
      </c>
      <c r="K296" s="21">
        <f ca="1">SUMIFS(historico_incidencia_concello[[Ajuste]:[Ajuste]],historico_incidencia_concello[[NOME]:[NOME]],$B296,historico_incidencia_concello[[Fecha]:[Fecha]],S$4)</f>
        <v>5</v>
      </c>
      <c r="L296" s="21">
        <f ca="1">SUMIFS(historico_incidencia_concello[[Ajuste]:[Ajuste]],historico_incidencia_concello[[NOME]:[NOME]],$B296,historico_incidencia_concello[[Fecha]:[Fecha]],T$4)</f>
        <v>5</v>
      </c>
      <c r="M296" s="21">
        <f ca="1">SUMIFS(historico_incidencia_concello[[Ajuste]:[Ajuste]],historico_incidencia_concello[[NOME]:[NOME]],$B296,historico_incidencia_concello[[Fecha]:[Fecha]],U$4)</f>
        <v>5</v>
      </c>
      <c r="N296" s="21">
        <f t="shared" ca="1" si="46"/>
        <v>120</v>
      </c>
      <c r="O296" s="15">
        <f t="shared" ca="1" si="39"/>
        <v>208.68113522537561</v>
      </c>
      <c r="P296" s="15">
        <f t="shared" ca="1" si="40"/>
        <v>208.68113522537561</v>
      </c>
      <c r="Q296" s="15">
        <f t="shared" ca="1" si="41"/>
        <v>208.68113522537561</v>
      </c>
      <c r="R296" s="15">
        <f t="shared" ca="1" si="42"/>
        <v>208.68113522537561</v>
      </c>
      <c r="S296" s="15">
        <f t="shared" ca="1" si="43"/>
        <v>208.68113522537561</v>
      </c>
      <c r="T296" s="15">
        <f t="shared" ca="1" si="44"/>
        <v>208.68113522537561</v>
      </c>
      <c r="U296" s="15">
        <f t="shared" ca="1" si="44"/>
        <v>208.68113522537561</v>
      </c>
      <c r="V296" s="28">
        <f t="shared" ca="1" si="47"/>
        <v>1.0000000000000002</v>
      </c>
    </row>
    <row r="297" spans="1:22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31">
        <f t="shared" ca="1" si="45"/>
        <v>102</v>
      </c>
      <c r="G297" s="21">
        <f ca="1">SUMIFS(historico_incidencia_concello[[Ajuste]:[Ajuste]],historico_incidencia_concello[[NOME]:[NOME]],$B297,historico_incidencia_concello[[Fecha]:[Fecha]],O$4)</f>
        <v>5</v>
      </c>
      <c r="H297" s="21">
        <f ca="1">SUMIFS(historico_incidencia_concello[[Ajuste]:[Ajuste]],historico_incidencia_concello[[NOME]:[NOME]],$B297,historico_incidencia_concello[[Fecha]:[Fecha]],P$4)</f>
        <v>5</v>
      </c>
      <c r="I297" s="21">
        <f ca="1">SUMIFS(historico_incidencia_concello[[Ajuste]:[Ajuste]],historico_incidencia_concello[[NOME]:[NOME]],$B297,historico_incidencia_concello[[Fecha]:[Fecha]],Q$4)</f>
        <v>5</v>
      </c>
      <c r="J297" s="21">
        <f ca="1">SUMIFS(historico_incidencia_concello[[Ajuste]:[Ajuste]],historico_incidencia_concello[[NOME]:[NOME]],$B297,historico_incidencia_concello[[Fecha]:[Fecha]],R$4)</f>
        <v>5</v>
      </c>
      <c r="K297" s="21">
        <f ca="1">SUMIFS(historico_incidencia_concello[[Ajuste]:[Ajuste]],historico_incidencia_concello[[NOME]:[NOME]],$B297,historico_incidencia_concello[[Fecha]:[Fecha]],S$4)</f>
        <v>5</v>
      </c>
      <c r="L297" s="21">
        <f ca="1">SUMIFS(historico_incidencia_concello[[Ajuste]:[Ajuste]],historico_incidencia_concello[[NOME]:[NOME]],$B297,historico_incidencia_concello[[Fecha]:[Fecha]],T$4)</f>
        <v>5</v>
      </c>
      <c r="M297" s="21">
        <f ca="1">SUMIFS(historico_incidencia_concello[[Ajuste]:[Ajuste]],historico_incidencia_concello[[NOME]:[NOME]],$B297,historico_incidencia_concello[[Fecha]:[Fecha]],U$4)</f>
        <v>5</v>
      </c>
      <c r="N297" s="21">
        <f t="shared" ca="1" si="46"/>
        <v>93</v>
      </c>
      <c r="O297" s="15">
        <f t="shared" ca="1" si="39"/>
        <v>248.5089463220676</v>
      </c>
      <c r="P297" s="15">
        <f t="shared" ca="1" si="40"/>
        <v>248.5089463220676</v>
      </c>
      <c r="Q297" s="15">
        <f t="shared" ca="1" si="41"/>
        <v>248.5089463220676</v>
      </c>
      <c r="R297" s="15">
        <f t="shared" ca="1" si="42"/>
        <v>248.5089463220676</v>
      </c>
      <c r="S297" s="15">
        <f t="shared" ca="1" si="43"/>
        <v>248.5089463220676</v>
      </c>
      <c r="T297" s="15">
        <f t="shared" ca="1" si="44"/>
        <v>248.5089463220676</v>
      </c>
      <c r="U297" s="15">
        <f t="shared" ca="1" si="44"/>
        <v>248.5089463220676</v>
      </c>
      <c r="V297" s="29">
        <f t="shared" ca="1" si="47"/>
        <v>0.99999999999999989</v>
      </c>
    </row>
    <row r="298" spans="1:22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31">
        <f t="shared" ca="1" si="45"/>
        <v>230</v>
      </c>
      <c r="G298" s="21">
        <f ca="1">SUMIFS(historico_incidencia_concello[[Ajuste]:[Ajuste]],historico_incidencia_concello[[NOME]:[NOME]],$B298,historico_incidencia_concello[[Fecha]:[Fecha]],O$4)</f>
        <v>5</v>
      </c>
      <c r="H298" s="21">
        <f ca="1">SUMIFS(historico_incidencia_concello[[Ajuste]:[Ajuste]],historico_incidencia_concello[[NOME]:[NOME]],$B298,historico_incidencia_concello[[Fecha]:[Fecha]],P$4)</f>
        <v>5</v>
      </c>
      <c r="I298" s="21">
        <f ca="1">SUMIFS(historico_incidencia_concello[[Ajuste]:[Ajuste]],historico_incidencia_concello[[NOME]:[NOME]],$B298,historico_incidencia_concello[[Fecha]:[Fecha]],Q$4)</f>
        <v>5</v>
      </c>
      <c r="J298" s="21">
        <f ca="1">SUMIFS(historico_incidencia_concello[[Ajuste]:[Ajuste]],historico_incidencia_concello[[NOME]:[NOME]],$B298,historico_incidencia_concello[[Fecha]:[Fecha]],R$4)</f>
        <v>5</v>
      </c>
      <c r="K298" s="21">
        <f ca="1">SUMIFS(historico_incidencia_concello[[Ajuste]:[Ajuste]],historico_incidencia_concello[[NOME]:[NOME]],$B298,historico_incidencia_concello[[Fecha]:[Fecha]],S$4)</f>
        <v>0</v>
      </c>
      <c r="L298" s="21">
        <f ca="1">SUMIFS(historico_incidencia_concello[[Ajuste]:[Ajuste]],historico_incidencia_concello[[NOME]:[NOME]],$B298,historico_incidencia_concello[[Fecha]:[Fecha]],T$4)</f>
        <v>0</v>
      </c>
      <c r="M298" s="21">
        <f ca="1">SUMIFS(historico_incidencia_concello[[Ajuste]:[Ajuste]],historico_incidencia_concello[[NOME]:[NOME]],$B298,historico_incidencia_concello[[Fecha]:[Fecha]],U$4)</f>
        <v>0</v>
      </c>
      <c r="N298" s="21">
        <f t="shared" ca="1" si="46"/>
        <v>230</v>
      </c>
      <c r="O298" s="15">
        <f t="shared" ca="1" si="39"/>
        <v>309.40594059405942</v>
      </c>
      <c r="P298" s="15">
        <f t="shared" ca="1" si="40"/>
        <v>309.40594059405942</v>
      </c>
      <c r="Q298" s="15">
        <f t="shared" ca="1" si="41"/>
        <v>309.40594059405942</v>
      </c>
      <c r="R298" s="15">
        <f t="shared" ca="1" si="42"/>
        <v>309.40594059405942</v>
      </c>
      <c r="S298" s="15">
        <f t="shared" ca="1" si="43"/>
        <v>0</v>
      </c>
      <c r="T298" s="15">
        <f t="shared" ca="1" si="44"/>
        <v>0</v>
      </c>
      <c r="U298" s="15">
        <f t="shared" ca="1" si="44"/>
        <v>0</v>
      </c>
      <c r="V298" s="28">
        <f t="shared" ca="1" si="47"/>
        <v>0</v>
      </c>
    </row>
    <row r="299" spans="1:22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31">
        <f t="shared" ca="1" si="45"/>
        <v>6</v>
      </c>
      <c r="G299" s="21">
        <f ca="1">SUMIFS(historico_incidencia_concello[[Ajuste]:[Ajuste]],historico_incidencia_concello[[NOME]:[NOME]],$B299,historico_incidencia_concello[[Fecha]:[Fecha]],O$4)</f>
        <v>126</v>
      </c>
      <c r="H299" s="21">
        <f ca="1">SUMIFS(historico_incidencia_concello[[Ajuste]:[Ajuste]],historico_incidencia_concello[[NOME]:[NOME]],$B299,historico_incidencia_concello[[Fecha]:[Fecha]],P$4)</f>
        <v>126</v>
      </c>
      <c r="I299" s="21">
        <f ca="1">SUMIFS(historico_incidencia_concello[[Ajuste]:[Ajuste]],historico_incidencia_concello[[NOME]:[NOME]],$B299,historico_incidencia_concello[[Fecha]:[Fecha]],Q$4)</f>
        <v>128</v>
      </c>
      <c r="J299" s="21">
        <f ca="1">SUMIFS(historico_incidencia_concello[[Ajuste]:[Ajuste]],historico_incidencia_concello[[NOME]:[NOME]],$B299,historico_incidencia_concello[[Fecha]:[Fecha]],R$4)</f>
        <v>117</v>
      </c>
      <c r="K299" s="21">
        <f ca="1">SUMIFS(historico_incidencia_concello[[Ajuste]:[Ajuste]],historico_incidencia_concello[[NOME]:[NOME]],$B299,historico_incidencia_concello[[Fecha]:[Fecha]],S$4)</f>
        <v>125</v>
      </c>
      <c r="L299" s="21">
        <f ca="1">SUMIFS(historico_incidencia_concello[[Ajuste]:[Ajuste]],historico_incidencia_concello[[NOME]:[NOME]],$B299,historico_incidencia_concello[[Fecha]:[Fecha]],T$4)</f>
        <v>125</v>
      </c>
      <c r="M299" s="21">
        <f ca="1">SUMIFS(historico_incidencia_concello[[Ajuste]:[Ajuste]],historico_incidencia_concello[[NOME]:[NOME]],$B299,historico_incidencia_concello[[Fecha]:[Fecha]],U$4)</f>
        <v>125</v>
      </c>
      <c r="N299" s="21">
        <f t="shared" ca="1" si="46"/>
        <v>9</v>
      </c>
      <c r="O299" s="15">
        <f t="shared" ca="1" si="39"/>
        <v>881.98236035279297</v>
      </c>
      <c r="P299" s="15">
        <f t="shared" ca="1" si="40"/>
        <v>881.98236035279297</v>
      </c>
      <c r="Q299" s="15">
        <f t="shared" ca="1" si="41"/>
        <v>895.98208035839286</v>
      </c>
      <c r="R299" s="15">
        <f t="shared" ca="1" si="42"/>
        <v>818.98362032759348</v>
      </c>
      <c r="S299" s="15">
        <f t="shared" ca="1" si="43"/>
        <v>874.98250034999296</v>
      </c>
      <c r="T299" s="15">
        <f t="shared" ca="1" si="44"/>
        <v>874.98250034999296</v>
      </c>
      <c r="U299" s="15">
        <f t="shared" ca="1" si="44"/>
        <v>874.98250034999296</v>
      </c>
      <c r="V299" s="29">
        <f t="shared" ca="1" si="47"/>
        <v>1.003440366972477</v>
      </c>
    </row>
    <row r="300" spans="1:22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31">
        <f t="shared" ca="1" si="45"/>
        <v>25</v>
      </c>
      <c r="G300" s="21">
        <f ca="1">SUMIFS(historico_incidencia_concello[[Ajuste]:[Ajuste]],historico_incidencia_concello[[NOME]:[NOME]],$B300,historico_incidencia_concello[[Fecha]:[Fecha]],O$4)</f>
        <v>40</v>
      </c>
      <c r="H300" s="21">
        <f ca="1">SUMIFS(historico_incidencia_concello[[Ajuste]:[Ajuste]],historico_incidencia_concello[[NOME]:[NOME]],$B300,historico_incidencia_concello[[Fecha]:[Fecha]],P$4)</f>
        <v>39</v>
      </c>
      <c r="I300" s="21">
        <f ca="1">SUMIFS(historico_incidencia_concello[[Ajuste]:[Ajuste]],historico_incidencia_concello[[NOME]:[NOME]],$B300,historico_incidencia_concello[[Fecha]:[Fecha]],Q$4)</f>
        <v>38</v>
      </c>
      <c r="J300" s="21">
        <f ca="1">SUMIFS(historico_incidencia_concello[[Ajuste]:[Ajuste]],historico_incidencia_concello[[NOME]:[NOME]],$B300,historico_incidencia_concello[[Fecha]:[Fecha]],R$4)</f>
        <v>37</v>
      </c>
      <c r="K300" s="21">
        <f ca="1">SUMIFS(historico_incidencia_concello[[Ajuste]:[Ajuste]],historico_incidencia_concello[[NOME]:[NOME]],$B300,historico_incidencia_concello[[Fecha]:[Fecha]],S$4)</f>
        <v>39</v>
      </c>
      <c r="L300" s="21">
        <f ca="1">SUMIFS(historico_incidencia_concello[[Ajuste]:[Ajuste]],historico_incidencia_concello[[NOME]:[NOME]],$B300,historico_incidencia_concello[[Fecha]:[Fecha]],T$4)</f>
        <v>39</v>
      </c>
      <c r="M300" s="21">
        <f ca="1">SUMIFS(historico_incidencia_concello[[Ajuste]:[Ajuste]],historico_incidencia_concello[[NOME]:[NOME]],$B300,historico_incidencia_concello[[Fecha]:[Fecha]],U$4)</f>
        <v>39</v>
      </c>
      <c r="N300" s="21">
        <f t="shared" ca="1" si="46"/>
        <v>41</v>
      </c>
      <c r="O300" s="15">
        <f t="shared" ca="1" si="39"/>
        <v>400.92212087801943</v>
      </c>
      <c r="P300" s="15">
        <f t="shared" ca="1" si="40"/>
        <v>390.89906785606894</v>
      </c>
      <c r="Q300" s="15">
        <f t="shared" ca="1" si="41"/>
        <v>380.87601483411845</v>
      </c>
      <c r="R300" s="15">
        <f t="shared" ca="1" si="42"/>
        <v>370.85296181216796</v>
      </c>
      <c r="S300" s="15">
        <f t="shared" ca="1" si="43"/>
        <v>390.89906785606894</v>
      </c>
      <c r="T300" s="15">
        <f t="shared" ca="1" si="44"/>
        <v>390.89906785606894</v>
      </c>
      <c r="U300" s="15">
        <f t="shared" ca="1" si="44"/>
        <v>390.89906785606894</v>
      </c>
      <c r="V300" s="29">
        <f t="shared" ca="1" si="47"/>
        <v>1.0073800738007381</v>
      </c>
    </row>
    <row r="301" spans="1:22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31">
        <f t="shared" ca="1" si="45"/>
        <v>20</v>
      </c>
      <c r="G301" s="21">
        <f ca="1">SUMIFS(historico_incidencia_concello[[Ajuste]:[Ajuste]],historico_incidencia_concello[[NOME]:[NOME]],$B301,historico_incidencia_concello[[Fecha]:[Fecha]],O$4)</f>
        <v>78</v>
      </c>
      <c r="H301" s="21">
        <f ca="1">SUMIFS(historico_incidencia_concello[[Ajuste]:[Ajuste]],historico_incidencia_concello[[NOME]:[NOME]],$B301,historico_incidencia_concello[[Fecha]:[Fecha]],P$4)</f>
        <v>60</v>
      </c>
      <c r="I301" s="21">
        <f ca="1">SUMIFS(historico_incidencia_concello[[Ajuste]:[Ajuste]],historico_incidencia_concello[[NOME]:[NOME]],$B301,historico_incidencia_concello[[Fecha]:[Fecha]],Q$4)</f>
        <v>56</v>
      </c>
      <c r="J301" s="21">
        <f ca="1">SUMIFS(historico_incidencia_concello[[Ajuste]:[Ajuste]],historico_incidencia_concello[[NOME]:[NOME]],$B301,historico_incidencia_concello[[Fecha]:[Fecha]],R$4)</f>
        <v>57</v>
      </c>
      <c r="K301" s="21">
        <f ca="1">SUMIFS(historico_incidencia_concello[[Ajuste]:[Ajuste]],historico_incidencia_concello[[NOME]:[NOME]],$B301,historico_incidencia_concello[[Fecha]:[Fecha]],S$4)</f>
        <v>52</v>
      </c>
      <c r="L301" s="21">
        <f ca="1">SUMIFS(historico_incidencia_concello[[Ajuste]:[Ajuste]],historico_incidencia_concello[[NOME]:[NOME]],$B301,historico_incidencia_concello[[Fecha]:[Fecha]],T$4)</f>
        <v>52</v>
      </c>
      <c r="M301" s="21">
        <f ca="1">SUMIFS(historico_incidencia_concello[[Ajuste]:[Ajuste]],historico_incidencia_concello[[NOME]:[NOME]],$B301,historico_incidencia_concello[[Fecha]:[Fecha]],U$4)</f>
        <v>52</v>
      </c>
      <c r="N301" s="21">
        <f t="shared" ca="1" si="46"/>
        <v>86</v>
      </c>
      <c r="O301" s="15">
        <f t="shared" ca="1" si="39"/>
        <v>402.08258157636993</v>
      </c>
      <c r="P301" s="15">
        <f t="shared" ca="1" si="40"/>
        <v>309.29429352028455</v>
      </c>
      <c r="Q301" s="15">
        <f t="shared" ca="1" si="41"/>
        <v>288.67467395226561</v>
      </c>
      <c r="R301" s="15">
        <f t="shared" ca="1" si="42"/>
        <v>293.82957884427032</v>
      </c>
      <c r="S301" s="15">
        <f t="shared" ca="1" si="43"/>
        <v>268.0550543842466</v>
      </c>
      <c r="T301" s="15">
        <f t="shared" ca="1" si="44"/>
        <v>268.0550543842466</v>
      </c>
      <c r="U301" s="15">
        <f t="shared" ca="1" si="44"/>
        <v>268.0550543842466</v>
      </c>
      <c r="V301" s="28">
        <f t="shared" ca="1" si="47"/>
        <v>0.89434889434889431</v>
      </c>
    </row>
    <row r="302" spans="1:22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31">
        <f t="shared" ca="1" si="45"/>
        <v>102</v>
      </c>
      <c r="G302" s="21">
        <f ca="1">SUMIFS(historico_incidencia_concello[[Ajuste]:[Ajuste]],historico_incidencia_concello[[NOME]:[NOME]],$B302,historico_incidencia_concello[[Fecha]:[Fecha]],O$4)</f>
        <v>16</v>
      </c>
      <c r="H302" s="21">
        <f ca="1">SUMIFS(historico_incidencia_concello[[Ajuste]:[Ajuste]],historico_incidencia_concello[[NOME]:[NOME]],$B302,historico_incidencia_concello[[Fecha]:[Fecha]],P$4)</f>
        <v>15</v>
      </c>
      <c r="I302" s="21">
        <f ca="1">SUMIFS(historico_incidencia_concello[[Ajuste]:[Ajuste]],historico_incidencia_concello[[NOME]:[NOME]],$B302,historico_incidencia_concello[[Fecha]:[Fecha]],Q$4)</f>
        <v>10</v>
      </c>
      <c r="J302" s="21">
        <f ca="1">SUMIFS(historico_incidencia_concello[[Ajuste]:[Ajuste]],historico_incidencia_concello[[NOME]:[NOME]],$B302,historico_incidencia_concello[[Fecha]:[Fecha]],R$4)</f>
        <v>5</v>
      </c>
      <c r="K302" s="21">
        <f ca="1">SUMIFS(historico_incidencia_concello[[Ajuste]:[Ajuste]],historico_incidencia_concello[[NOME]:[NOME]],$B302,historico_incidencia_concello[[Fecha]:[Fecha]],S$4)</f>
        <v>5</v>
      </c>
      <c r="L302" s="21">
        <f ca="1">SUMIFS(historico_incidencia_concello[[Ajuste]:[Ajuste]],historico_incidencia_concello[[NOME]:[NOME]],$B302,historico_incidencia_concello[[Fecha]:[Fecha]],T$4)</f>
        <v>5</v>
      </c>
      <c r="M302" s="21">
        <f ca="1">SUMIFS(historico_incidencia_concello[[Ajuste]:[Ajuste]],historico_incidencia_concello[[NOME]:[NOME]],$B302,historico_incidencia_concello[[Fecha]:[Fecha]],U$4)</f>
        <v>5</v>
      </c>
      <c r="N302" s="21">
        <f t="shared" ca="1" si="46"/>
        <v>185</v>
      </c>
      <c r="O302" s="15">
        <f t="shared" ca="1" si="39"/>
        <v>360.36036036036035</v>
      </c>
      <c r="P302" s="15">
        <f t="shared" ca="1" si="40"/>
        <v>337.83783783783781</v>
      </c>
      <c r="Q302" s="15">
        <f t="shared" ca="1" si="41"/>
        <v>225.22522522522522</v>
      </c>
      <c r="R302" s="15">
        <f t="shared" ca="1" si="42"/>
        <v>112.61261261261261</v>
      </c>
      <c r="S302" s="15">
        <f t="shared" ca="1" si="43"/>
        <v>112.61261261261261</v>
      </c>
      <c r="T302" s="15">
        <f t="shared" ca="1" si="44"/>
        <v>112.61261261261261</v>
      </c>
      <c r="U302" s="15">
        <f t="shared" ca="1" si="44"/>
        <v>112.61261261261261</v>
      </c>
      <c r="V302" s="29">
        <f t="shared" ca="1" si="47"/>
        <v>0.57377049180327877</v>
      </c>
    </row>
    <row r="303" spans="1:22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31">
        <f t="shared" ca="1" si="45"/>
        <v>230</v>
      </c>
      <c r="G303" s="21">
        <f ca="1">SUMIFS(historico_incidencia_concello[[Ajuste]:[Ajuste]],historico_incidencia_concello[[NOME]:[NOME]],$B303,historico_incidencia_concello[[Fecha]:[Fecha]],O$4)</f>
        <v>0</v>
      </c>
      <c r="H303" s="21">
        <f ca="1">SUMIFS(historico_incidencia_concello[[Ajuste]:[Ajuste]],historico_incidencia_concello[[NOME]:[NOME]],$B303,historico_incidencia_concello[[Fecha]:[Fecha]],P$4)</f>
        <v>0</v>
      </c>
      <c r="I303" s="21">
        <f ca="1">SUMIFS(historico_incidencia_concello[[Ajuste]:[Ajuste]],historico_incidencia_concello[[NOME]:[NOME]],$B303,historico_incidencia_concello[[Fecha]:[Fecha]],Q$4)</f>
        <v>0</v>
      </c>
      <c r="J303" s="21">
        <f ca="1">SUMIFS(historico_incidencia_concello[[Ajuste]:[Ajuste]],historico_incidencia_concello[[NOME]:[NOME]],$B303,historico_incidencia_concello[[Fecha]:[Fecha]],R$4)</f>
        <v>0</v>
      </c>
      <c r="K303" s="21">
        <f ca="1">SUMIFS(historico_incidencia_concello[[Ajuste]:[Ajuste]],historico_incidencia_concello[[NOME]:[NOME]],$B303,historico_incidencia_concello[[Fecha]:[Fecha]],S$4)</f>
        <v>0</v>
      </c>
      <c r="L303" s="21">
        <f ca="1">SUMIFS(historico_incidencia_concello[[Ajuste]:[Ajuste]],historico_incidencia_concello[[NOME]:[NOME]],$B303,historico_incidencia_concello[[Fecha]:[Fecha]],T$4)</f>
        <v>0</v>
      </c>
      <c r="M303" s="21">
        <f ca="1">SUMIFS(historico_incidencia_concello[[Ajuste]:[Ajuste]],historico_incidencia_concello[[NOME]:[NOME]],$B303,historico_incidencia_concello[[Fecha]:[Fecha]],U$4)</f>
        <v>0</v>
      </c>
      <c r="N303" s="21">
        <f t="shared" ca="1" si="46"/>
        <v>230</v>
      </c>
      <c r="O303" s="15">
        <f t="shared" ca="1" si="39"/>
        <v>0</v>
      </c>
      <c r="P303" s="15">
        <f t="shared" ca="1" si="40"/>
        <v>0</v>
      </c>
      <c r="Q303" s="15">
        <f t="shared" ca="1" si="41"/>
        <v>0</v>
      </c>
      <c r="R303" s="15">
        <f t="shared" ca="1" si="42"/>
        <v>0</v>
      </c>
      <c r="S303" s="15">
        <f t="shared" ca="1" si="43"/>
        <v>0</v>
      </c>
      <c r="T303" s="15">
        <f t="shared" ca="1" si="44"/>
        <v>0</v>
      </c>
      <c r="U303" s="15">
        <f t="shared" ca="1" si="44"/>
        <v>0</v>
      </c>
      <c r="V303" s="28">
        <f t="shared" ca="1" si="47"/>
        <v>0</v>
      </c>
    </row>
    <row r="304" spans="1:22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31">
        <f t="shared" ca="1" si="45"/>
        <v>29</v>
      </c>
      <c r="G304" s="21">
        <f ca="1">SUMIFS(historico_incidencia_concello[[Ajuste]:[Ajuste]],historico_incidencia_concello[[NOME]:[NOME]],$B304,historico_incidencia_concello[[Fecha]:[Fecha]],O$4)</f>
        <v>87</v>
      </c>
      <c r="H304" s="21">
        <f ca="1">SUMIFS(historico_incidencia_concello[[Ajuste]:[Ajuste]],historico_incidencia_concello[[NOME]:[NOME]],$B304,historico_incidencia_concello[[Fecha]:[Fecha]],P$4)</f>
        <v>33</v>
      </c>
      <c r="I304" s="21">
        <f ca="1">SUMIFS(historico_incidencia_concello[[Ajuste]:[Ajuste]],historico_incidencia_concello[[NOME]:[NOME]],$B304,historico_incidencia_concello[[Fecha]:[Fecha]],Q$4)</f>
        <v>35</v>
      </c>
      <c r="J304" s="21">
        <f ca="1">SUMIFS(historico_incidencia_concello[[Ajuste]:[Ajuste]],historico_incidencia_concello[[NOME]:[NOME]],$B304,historico_incidencia_concello[[Fecha]:[Fecha]],R$4)</f>
        <v>34</v>
      </c>
      <c r="K304" s="21">
        <f ca="1">SUMIFS(historico_incidencia_concello[[Ajuste]:[Ajuste]],historico_incidencia_concello[[NOME]:[NOME]],$B304,historico_incidencia_concello[[Fecha]:[Fecha]],S$4)</f>
        <v>34</v>
      </c>
      <c r="L304" s="21">
        <f ca="1">SUMIFS(historico_incidencia_concello[[Ajuste]:[Ajuste]],historico_incidencia_concello[[NOME]:[NOME]],$B304,historico_incidencia_concello[[Fecha]:[Fecha]],T$4)</f>
        <v>35</v>
      </c>
      <c r="M304" s="21">
        <f ca="1">SUMIFS(historico_incidencia_concello[[Ajuste]:[Ajuste]],historico_incidencia_concello[[NOME]:[NOME]],$B304,historico_incidencia_concello[[Fecha]:[Fecha]],U$4)</f>
        <v>36</v>
      </c>
      <c r="N304" s="21">
        <f t="shared" ca="1" si="46"/>
        <v>97</v>
      </c>
      <c r="O304" s="15">
        <f t="shared" ca="1" si="39"/>
        <v>576.99960206923993</v>
      </c>
      <c r="P304" s="15">
        <f t="shared" ca="1" si="40"/>
        <v>218.86191802626342</v>
      </c>
      <c r="Q304" s="15">
        <f t="shared" ca="1" si="41"/>
        <v>232.12627669452181</v>
      </c>
      <c r="R304" s="15">
        <f t="shared" ca="1" si="42"/>
        <v>225.49409736039263</v>
      </c>
      <c r="S304" s="15">
        <f t="shared" ca="1" si="43"/>
        <v>225.49409736039263</v>
      </c>
      <c r="T304" s="15">
        <f t="shared" ca="1" si="44"/>
        <v>232.12627669452181</v>
      </c>
      <c r="U304" s="15">
        <f t="shared" ca="1" si="44"/>
        <v>238.75845602865101</v>
      </c>
      <c r="V304" s="28">
        <f t="shared" ca="1" si="47"/>
        <v>0.85714285714285743</v>
      </c>
    </row>
    <row r="305" spans="1:22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31">
        <f t="shared" ca="1" si="45"/>
        <v>102</v>
      </c>
      <c r="G305" s="21">
        <f ca="1">SUMIFS(historico_incidencia_concello[[Ajuste]:[Ajuste]],historico_incidencia_concello[[NOME]:[NOME]],$B305,historico_incidencia_concello[[Fecha]:[Fecha]],O$4)</f>
        <v>12</v>
      </c>
      <c r="H305" s="21">
        <f ca="1">SUMIFS(historico_incidencia_concello[[Ajuste]:[Ajuste]],historico_incidencia_concello[[NOME]:[NOME]],$B305,historico_incidencia_concello[[Fecha]:[Fecha]],P$4)</f>
        <v>11</v>
      </c>
      <c r="I305" s="21">
        <f ca="1">SUMIFS(historico_incidencia_concello[[Ajuste]:[Ajuste]],historico_incidencia_concello[[NOME]:[NOME]],$B305,historico_incidencia_concello[[Fecha]:[Fecha]],Q$4)</f>
        <v>10</v>
      </c>
      <c r="J305" s="21">
        <f ca="1">SUMIFS(historico_incidencia_concello[[Ajuste]:[Ajuste]],historico_incidencia_concello[[NOME]:[NOME]],$B305,historico_incidencia_concello[[Fecha]:[Fecha]],R$4)</f>
        <v>5</v>
      </c>
      <c r="K305" s="21">
        <f ca="1">SUMIFS(historico_incidencia_concello[[Ajuste]:[Ajuste]],historico_incidencia_concello[[NOME]:[NOME]],$B305,historico_incidencia_concello[[Fecha]:[Fecha]],S$4)</f>
        <v>5</v>
      </c>
      <c r="L305" s="21">
        <f ca="1">SUMIFS(historico_incidencia_concello[[Ajuste]:[Ajuste]],historico_incidencia_concello[[NOME]:[NOME]],$B305,historico_incidencia_concello[[Fecha]:[Fecha]],T$4)</f>
        <v>5</v>
      </c>
      <c r="M305" s="21">
        <f ca="1">SUMIFS(historico_incidencia_concello[[Ajuste]:[Ajuste]],historico_incidencia_concello[[NOME]:[NOME]],$B305,historico_incidencia_concello[[Fecha]:[Fecha]],U$4)</f>
        <v>5</v>
      </c>
      <c r="N305" s="21">
        <f t="shared" ca="1" si="46"/>
        <v>174</v>
      </c>
      <c r="O305" s="15">
        <f t="shared" ca="1" si="39"/>
        <v>312.41864097891175</v>
      </c>
      <c r="P305" s="15">
        <f t="shared" ca="1" si="40"/>
        <v>286.38375423066907</v>
      </c>
      <c r="Q305" s="15">
        <f t="shared" ca="1" si="41"/>
        <v>260.34886748242644</v>
      </c>
      <c r="R305" s="15">
        <f t="shared" ca="1" si="42"/>
        <v>130.17443374121322</v>
      </c>
      <c r="S305" s="15">
        <f t="shared" ca="1" si="43"/>
        <v>130.17443374121322</v>
      </c>
      <c r="T305" s="15">
        <f t="shared" ca="1" si="44"/>
        <v>130.17443374121322</v>
      </c>
      <c r="U305" s="15">
        <f t="shared" ca="1" si="44"/>
        <v>130.17443374121322</v>
      </c>
      <c r="V305" s="29">
        <f t="shared" ca="1" si="47"/>
        <v>0.660377358490566</v>
      </c>
    </row>
    <row r="306" spans="1:22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31">
        <f t="shared" ca="1" si="45"/>
        <v>47</v>
      </c>
      <c r="G306" s="21">
        <f ca="1">SUMIFS(historico_incidencia_concello[[Ajuste]:[Ajuste]],historico_incidencia_concello[[NOME]:[NOME]],$B306,historico_incidencia_concello[[Fecha]:[Fecha]],O$4)</f>
        <v>30</v>
      </c>
      <c r="H306" s="21">
        <f ca="1">SUMIFS(historico_incidencia_concello[[Ajuste]:[Ajuste]],historico_incidencia_concello[[NOME]:[NOME]],$B306,historico_incidencia_concello[[Fecha]:[Fecha]],P$4)</f>
        <v>29</v>
      </c>
      <c r="I306" s="21">
        <f ca="1">SUMIFS(historico_incidencia_concello[[Ajuste]:[Ajuste]],historico_incidencia_concello[[NOME]:[NOME]],$B306,historico_incidencia_concello[[Fecha]:[Fecha]],Q$4)</f>
        <v>27</v>
      </c>
      <c r="J306" s="21">
        <f ca="1">SUMIFS(historico_incidencia_concello[[Ajuste]:[Ajuste]],historico_incidencia_concello[[NOME]:[NOME]],$B306,historico_incidencia_concello[[Fecha]:[Fecha]],R$4)</f>
        <v>26</v>
      </c>
      <c r="K306" s="21">
        <f ca="1">SUMIFS(historico_incidencia_concello[[Ajuste]:[Ajuste]],historico_incidencia_concello[[NOME]:[NOME]],$B306,historico_incidencia_concello[[Fecha]:[Fecha]],S$4)</f>
        <v>24</v>
      </c>
      <c r="L306" s="21">
        <f ca="1">SUMIFS(historico_incidencia_concello[[Ajuste]:[Ajuste]],historico_incidencia_concello[[NOME]:[NOME]],$B306,historico_incidencia_concello[[Fecha]:[Fecha]],T$4)</f>
        <v>25</v>
      </c>
      <c r="M306" s="21">
        <f ca="1">SUMIFS(historico_incidencia_concello[[Ajuste]:[Ajuste]],historico_incidencia_concello[[NOME]:[NOME]],$B306,historico_incidencia_concello[[Fecha]:[Fecha]],U$4)</f>
        <v>24</v>
      </c>
      <c r="N306" s="21">
        <f t="shared" ca="1" si="46"/>
        <v>168</v>
      </c>
      <c r="O306" s="15">
        <f t="shared" ca="1" si="39"/>
        <v>169.73125884016974</v>
      </c>
      <c r="P306" s="15">
        <f t="shared" ca="1" si="40"/>
        <v>164.07355021216406</v>
      </c>
      <c r="Q306" s="15">
        <f t="shared" ca="1" si="41"/>
        <v>152.75813295615276</v>
      </c>
      <c r="R306" s="15">
        <f t="shared" ca="1" si="42"/>
        <v>147.10042432814711</v>
      </c>
      <c r="S306" s="15">
        <f t="shared" ca="1" si="43"/>
        <v>135.78500707213578</v>
      </c>
      <c r="T306" s="15">
        <f t="shared" ca="1" si="44"/>
        <v>141.44271570014143</v>
      </c>
      <c r="U306" s="15">
        <f t="shared" ca="1" si="44"/>
        <v>135.78500707213578</v>
      </c>
      <c r="V306" s="28">
        <f t="shared" ca="1" si="47"/>
        <v>0.90810810810810816</v>
      </c>
    </row>
    <row r="307" spans="1:22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31">
        <f t="shared" ca="1" si="45"/>
        <v>230</v>
      </c>
      <c r="G307" s="21">
        <f ca="1">SUMIFS(historico_incidencia_concello[[Ajuste]:[Ajuste]],historico_incidencia_concello[[NOME]:[NOME]],$B307,historico_incidencia_concello[[Fecha]:[Fecha]],O$4)</f>
        <v>5</v>
      </c>
      <c r="H307" s="21">
        <f ca="1">SUMIFS(historico_incidencia_concello[[Ajuste]:[Ajuste]],historico_incidencia_concello[[NOME]:[NOME]],$B307,historico_incidencia_concello[[Fecha]:[Fecha]],P$4)</f>
        <v>5</v>
      </c>
      <c r="I307" s="21">
        <f ca="1">SUMIFS(historico_incidencia_concello[[Ajuste]:[Ajuste]],historico_incidencia_concello[[NOME]:[NOME]],$B307,historico_incidencia_concello[[Fecha]:[Fecha]],Q$4)</f>
        <v>0</v>
      </c>
      <c r="J307" s="21">
        <f ca="1">SUMIFS(historico_incidencia_concello[[Ajuste]:[Ajuste]],historico_incidencia_concello[[NOME]:[NOME]],$B307,historico_incidencia_concello[[Fecha]:[Fecha]],R$4)</f>
        <v>0</v>
      </c>
      <c r="K307" s="21">
        <f ca="1">SUMIFS(historico_incidencia_concello[[Ajuste]:[Ajuste]],historico_incidencia_concello[[NOME]:[NOME]],$B307,historico_incidencia_concello[[Fecha]:[Fecha]],S$4)</f>
        <v>0</v>
      </c>
      <c r="L307" s="21">
        <f ca="1">SUMIFS(historico_incidencia_concello[[Ajuste]:[Ajuste]],historico_incidencia_concello[[NOME]:[NOME]],$B307,historico_incidencia_concello[[Fecha]:[Fecha]],T$4)</f>
        <v>0</v>
      </c>
      <c r="M307" s="21">
        <f ca="1">SUMIFS(historico_incidencia_concello[[Ajuste]:[Ajuste]],historico_incidencia_concello[[NOME]:[NOME]],$B307,historico_incidencia_concello[[Fecha]:[Fecha]],U$4)</f>
        <v>0</v>
      </c>
      <c r="N307" s="21">
        <f t="shared" ca="1" si="46"/>
        <v>230</v>
      </c>
      <c r="O307" s="15">
        <f t="shared" ca="1" si="39"/>
        <v>163.77333770062233</v>
      </c>
      <c r="P307" s="15">
        <f t="shared" ca="1" si="40"/>
        <v>163.77333770062233</v>
      </c>
      <c r="Q307" s="15">
        <f t="shared" ca="1" si="41"/>
        <v>0</v>
      </c>
      <c r="R307" s="15">
        <f t="shared" ca="1" si="42"/>
        <v>0</v>
      </c>
      <c r="S307" s="15">
        <f t="shared" ca="1" si="43"/>
        <v>0</v>
      </c>
      <c r="T307" s="15">
        <f t="shared" ca="1" si="44"/>
        <v>0</v>
      </c>
      <c r="U307" s="15">
        <f t="shared" ca="1" si="44"/>
        <v>0</v>
      </c>
      <c r="V307" s="29">
        <f t="shared" ca="1" si="47"/>
        <v>0</v>
      </c>
    </row>
    <row r="308" spans="1:22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31">
        <f t="shared" ca="1" si="45"/>
        <v>102</v>
      </c>
      <c r="G308" s="21">
        <f ca="1">SUMIFS(historico_incidencia_concello[[Ajuste]:[Ajuste]],historico_incidencia_concello[[NOME]:[NOME]],$B308,historico_incidencia_concello[[Fecha]:[Fecha]],O$4)</f>
        <v>5</v>
      </c>
      <c r="H308" s="21">
        <f ca="1">SUMIFS(historico_incidencia_concello[[Ajuste]:[Ajuste]],historico_incidencia_concello[[NOME]:[NOME]],$B308,historico_incidencia_concello[[Fecha]:[Fecha]],P$4)</f>
        <v>5</v>
      </c>
      <c r="I308" s="21">
        <f ca="1">SUMIFS(historico_incidencia_concello[[Ajuste]:[Ajuste]],historico_incidencia_concello[[NOME]:[NOME]],$B308,historico_incidencia_concello[[Fecha]:[Fecha]],Q$4)</f>
        <v>5</v>
      </c>
      <c r="J308" s="21">
        <f ca="1">SUMIFS(historico_incidencia_concello[[Ajuste]:[Ajuste]],historico_incidencia_concello[[NOME]:[NOME]],$B308,historico_incidencia_concello[[Fecha]:[Fecha]],R$4)</f>
        <v>5</v>
      </c>
      <c r="K308" s="21">
        <f ca="1">SUMIFS(historico_incidencia_concello[[Ajuste]:[Ajuste]],historico_incidencia_concello[[NOME]:[NOME]],$B308,historico_incidencia_concello[[Fecha]:[Fecha]],S$4)</f>
        <v>5</v>
      </c>
      <c r="L308" s="21">
        <f ca="1">SUMIFS(historico_incidencia_concello[[Ajuste]:[Ajuste]],historico_incidencia_concello[[NOME]:[NOME]],$B308,historico_incidencia_concello[[Fecha]:[Fecha]],T$4)</f>
        <v>5</v>
      </c>
      <c r="M308" s="21">
        <f ca="1">SUMIFS(historico_incidencia_concello[[Ajuste]:[Ajuste]],historico_incidencia_concello[[NOME]:[NOME]],$B308,historico_incidencia_concello[[Fecha]:[Fecha]],U$4)</f>
        <v>5</v>
      </c>
      <c r="N308" s="21">
        <f t="shared" ca="1" si="46"/>
        <v>148</v>
      </c>
      <c r="O308" s="15">
        <f t="shared" ca="1" si="39"/>
        <v>166.72224074691565</v>
      </c>
      <c r="P308" s="15">
        <f t="shared" ca="1" si="40"/>
        <v>166.72224074691565</v>
      </c>
      <c r="Q308" s="15">
        <f t="shared" ca="1" si="41"/>
        <v>166.72224074691565</v>
      </c>
      <c r="R308" s="15">
        <f t="shared" ca="1" si="42"/>
        <v>166.72224074691565</v>
      </c>
      <c r="S308" s="15">
        <f t="shared" ca="1" si="43"/>
        <v>166.72224074691565</v>
      </c>
      <c r="T308" s="15">
        <f t="shared" ca="1" si="44"/>
        <v>166.72224074691565</v>
      </c>
      <c r="U308" s="15">
        <f t="shared" ca="1" si="44"/>
        <v>166.72224074691565</v>
      </c>
      <c r="V308" s="28">
        <f t="shared" ca="1" si="47"/>
        <v>1.0000000000000002</v>
      </c>
    </row>
    <row r="309" spans="1:22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31">
        <f t="shared" ca="1" si="45"/>
        <v>20</v>
      </c>
      <c r="G309" s="21">
        <f ca="1">SUMIFS(historico_incidencia_concello[[Ajuste]:[Ajuste]],historico_incidencia_concello[[NOME]:[NOME]],$B309,historico_incidencia_concello[[Fecha]:[Fecha]],O$4)</f>
        <v>67</v>
      </c>
      <c r="H309" s="21">
        <f ca="1">SUMIFS(historico_incidencia_concello[[Ajuste]:[Ajuste]],historico_incidencia_concello[[NOME]:[NOME]],$B309,historico_incidencia_concello[[Fecha]:[Fecha]],P$4)</f>
        <v>66</v>
      </c>
      <c r="I309" s="21">
        <f ca="1">SUMIFS(historico_incidencia_concello[[Ajuste]:[Ajuste]],historico_incidencia_concello[[NOME]:[NOME]],$B309,historico_incidencia_concello[[Fecha]:[Fecha]],Q$4)</f>
        <v>62</v>
      </c>
      <c r="J309" s="21">
        <f ca="1">SUMIFS(historico_incidencia_concello[[Ajuste]:[Ajuste]],historico_incidencia_concello[[NOME]:[NOME]],$B309,historico_incidencia_concello[[Fecha]:[Fecha]],R$4)</f>
        <v>55</v>
      </c>
      <c r="K309" s="21">
        <f ca="1">SUMIFS(historico_incidencia_concello[[Ajuste]:[Ajuste]],historico_incidencia_concello[[NOME]:[NOME]],$B309,historico_incidencia_concello[[Fecha]:[Fecha]],S$4)</f>
        <v>53</v>
      </c>
      <c r="L309" s="21">
        <f ca="1">SUMIFS(historico_incidencia_concello[[Ajuste]:[Ajuste]],historico_incidencia_concello[[NOME]:[NOME]],$B309,historico_incidencia_concello[[Fecha]:[Fecha]],T$4)</f>
        <v>50</v>
      </c>
      <c r="M309" s="21">
        <f ca="1">SUMIFS(historico_incidencia_concello[[Ajuste]:[Ajuste]],historico_incidencia_concello[[NOME]:[NOME]],$B309,historico_incidencia_concello[[Fecha]:[Fecha]],U$4)</f>
        <v>52</v>
      </c>
      <c r="N309" s="21">
        <f t="shared" ca="1" si="46"/>
        <v>105</v>
      </c>
      <c r="O309" s="15">
        <f t="shared" ca="1" si="39"/>
        <v>292.87056869344758</v>
      </c>
      <c r="P309" s="15">
        <f t="shared" ca="1" si="40"/>
        <v>288.49936617563492</v>
      </c>
      <c r="Q309" s="15">
        <f t="shared" ca="1" si="41"/>
        <v>271.01455610438433</v>
      </c>
      <c r="R309" s="15">
        <f t="shared" ca="1" si="42"/>
        <v>240.41613847969577</v>
      </c>
      <c r="S309" s="15">
        <f t="shared" ca="1" si="43"/>
        <v>231.67373344407045</v>
      </c>
      <c r="T309" s="15">
        <f t="shared" ca="1" si="44"/>
        <v>218.56012589063252</v>
      </c>
      <c r="U309" s="15">
        <f t="shared" ca="1" si="44"/>
        <v>227.30253092625782</v>
      </c>
      <c r="V309" s="29">
        <f t="shared" ca="1" si="47"/>
        <v>0.89876543209876547</v>
      </c>
    </row>
    <row r="310" spans="1:22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31">
        <f t="shared" ca="1" si="45"/>
        <v>28</v>
      </c>
      <c r="G310" s="21">
        <f ca="1">SUMIFS(historico_incidencia_concello[[Ajuste]:[Ajuste]],historico_incidencia_concello[[NOME]:[NOME]],$B310,historico_incidencia_concello[[Fecha]:[Fecha]],O$4)</f>
        <v>58</v>
      </c>
      <c r="H310" s="21">
        <f ca="1">SUMIFS(historico_incidencia_concello[[Ajuste]:[Ajuste]],historico_incidencia_concello[[NOME]:[NOME]],$B310,historico_incidencia_concello[[Fecha]:[Fecha]],P$4)</f>
        <v>46</v>
      </c>
      <c r="I310" s="21">
        <f ca="1">SUMIFS(historico_incidencia_concello[[Ajuste]:[Ajuste]],historico_incidencia_concello[[NOME]:[NOME]],$B310,historico_incidencia_concello[[Fecha]:[Fecha]],Q$4)</f>
        <v>47</v>
      </c>
      <c r="J310" s="21">
        <f ca="1">SUMIFS(historico_incidencia_concello[[Ajuste]:[Ajuste]],historico_incidencia_concello[[NOME]:[NOME]],$B310,historico_incidencia_concello[[Fecha]:[Fecha]],R$4)</f>
        <v>40</v>
      </c>
      <c r="K310" s="21">
        <f ca="1">SUMIFS(historico_incidencia_concello[[Ajuste]:[Ajuste]],historico_incidencia_concello[[NOME]:[NOME]],$B310,historico_incidencia_concello[[Fecha]:[Fecha]],S$4)</f>
        <v>38</v>
      </c>
      <c r="L310" s="21">
        <f ca="1">SUMIFS(historico_incidencia_concello[[Ajuste]:[Ajuste]],historico_incidencia_concello[[NOME]:[NOME]],$B310,historico_incidencia_concello[[Fecha]:[Fecha]],T$4)</f>
        <v>39</v>
      </c>
      <c r="M310" s="21">
        <f ca="1">SUMIFS(historico_incidencia_concello[[Ajuste]:[Ajuste]],historico_incidencia_concello[[NOME]:[NOME]],$B310,historico_incidencia_concello[[Fecha]:[Fecha]],U$4)</f>
        <v>37</v>
      </c>
      <c r="N310" s="21">
        <f t="shared" ca="1" si="46"/>
        <v>134</v>
      </c>
      <c r="O310" s="15">
        <f t="shared" ca="1" si="39"/>
        <v>292.22087867795244</v>
      </c>
      <c r="P310" s="15">
        <f t="shared" ca="1" si="40"/>
        <v>231.76138653768641</v>
      </c>
      <c r="Q310" s="15">
        <f t="shared" ca="1" si="41"/>
        <v>236.79967754937525</v>
      </c>
      <c r="R310" s="15">
        <f t="shared" ca="1" si="42"/>
        <v>201.53164046755342</v>
      </c>
      <c r="S310" s="15">
        <f t="shared" ca="1" si="43"/>
        <v>191.45505844417573</v>
      </c>
      <c r="T310" s="15">
        <f t="shared" ca="1" si="44"/>
        <v>196.49334945586457</v>
      </c>
      <c r="U310" s="15">
        <f t="shared" ca="1" si="44"/>
        <v>186.41676743248689</v>
      </c>
      <c r="V310" s="28">
        <f t="shared" ca="1" si="47"/>
        <v>0.84918032786885245</v>
      </c>
    </row>
    <row r="311" spans="1:22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31">
        <f t="shared" ca="1" si="45"/>
        <v>8</v>
      </c>
      <c r="G311" s="21">
        <f ca="1">SUMIFS(historico_incidencia_concello[[Ajuste]:[Ajuste]],historico_incidencia_concello[[NOME]:[NOME]],$B311,historico_incidencia_concello[[Fecha]:[Fecha]],O$4)</f>
        <v>116</v>
      </c>
      <c r="H311" s="21">
        <f ca="1">SUMIFS(historico_incidencia_concello[[Ajuste]:[Ajuste]],historico_incidencia_concello[[NOME]:[NOME]],$B311,historico_incidencia_concello[[Fecha]:[Fecha]],P$4)</f>
        <v>115</v>
      </c>
      <c r="I311" s="21">
        <f ca="1">SUMIFS(historico_incidencia_concello[[Ajuste]:[Ajuste]],historico_incidencia_concello[[NOME]:[NOME]],$B311,historico_incidencia_concello[[Fecha]:[Fecha]],Q$4)</f>
        <v>99</v>
      </c>
      <c r="J311" s="21">
        <f ca="1">SUMIFS(historico_incidencia_concello[[Ajuste]:[Ajuste]],historico_incidencia_concello[[NOME]:[NOME]],$B311,historico_incidencia_concello[[Fecha]:[Fecha]],R$4)</f>
        <v>103</v>
      </c>
      <c r="K311" s="21">
        <f ca="1">SUMIFS(historico_incidencia_concello[[Ajuste]:[Ajuste]],historico_incidencia_concello[[NOME]:[NOME]],$B311,historico_incidencia_concello[[Fecha]:[Fecha]],S$4)</f>
        <v>104</v>
      </c>
      <c r="L311" s="21">
        <f ca="1">SUMIFS(historico_incidencia_concello[[Ajuste]:[Ajuste]],historico_incidencia_concello[[NOME]:[NOME]],$B311,historico_incidencia_concello[[Fecha]:[Fecha]],T$4)</f>
        <v>105</v>
      </c>
      <c r="M311" s="21">
        <f ca="1">SUMIFS(historico_incidencia_concello[[Ajuste]:[Ajuste]],historico_incidencia_concello[[NOME]:[NOME]],$B311,historico_incidencia_concello[[Fecha]:[Fecha]],U$4)</f>
        <v>105</v>
      </c>
      <c r="N311" s="21">
        <f t="shared" ca="1" si="46"/>
        <v>49</v>
      </c>
      <c r="O311" s="15">
        <f t="shared" ca="1" si="39"/>
        <v>397.01553836676021</v>
      </c>
      <c r="P311" s="15">
        <f t="shared" ca="1" si="40"/>
        <v>393.59299062221919</v>
      </c>
      <c r="Q311" s="15">
        <f t="shared" ca="1" si="41"/>
        <v>338.83222670956258</v>
      </c>
      <c r="R311" s="15">
        <f t="shared" ca="1" si="42"/>
        <v>352.52241768772672</v>
      </c>
      <c r="S311" s="15">
        <f t="shared" ca="1" si="43"/>
        <v>355.94496543226779</v>
      </c>
      <c r="T311" s="15">
        <f t="shared" ca="1" si="44"/>
        <v>359.36751317680881</v>
      </c>
      <c r="U311" s="15">
        <f t="shared" ca="1" si="44"/>
        <v>359.36751317680881</v>
      </c>
      <c r="V311" s="28">
        <f t="shared" ca="1" si="47"/>
        <v>0.98393574297188757</v>
      </c>
    </row>
    <row r="312" spans="1:22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31">
        <f t="shared" ca="1" si="45"/>
        <v>72</v>
      </c>
      <c r="G312" s="21">
        <f ca="1">SUMIFS(historico_incidencia_concello[[Ajuste]:[Ajuste]],historico_incidencia_concello[[NOME]:[NOME]],$B312,historico_incidencia_concello[[Fecha]:[Fecha]],O$4)</f>
        <v>22</v>
      </c>
      <c r="H312" s="21">
        <f ca="1">SUMIFS(historico_incidencia_concello[[Ajuste]:[Ajuste]],historico_incidencia_concello[[NOME]:[NOME]],$B312,historico_incidencia_concello[[Fecha]:[Fecha]],P$4)</f>
        <v>19</v>
      </c>
      <c r="I312" s="21">
        <f ca="1">SUMIFS(historico_incidencia_concello[[Ajuste]:[Ajuste]],historico_incidencia_concello[[NOME]:[NOME]],$B312,historico_incidencia_concello[[Fecha]:[Fecha]],Q$4)</f>
        <v>19</v>
      </c>
      <c r="J312" s="21">
        <f ca="1">SUMIFS(historico_incidencia_concello[[Ajuste]:[Ajuste]],historico_incidencia_concello[[NOME]:[NOME]],$B312,historico_incidencia_concello[[Fecha]:[Fecha]],R$4)</f>
        <v>18</v>
      </c>
      <c r="K312" s="21">
        <f ca="1">SUMIFS(historico_incidencia_concello[[Ajuste]:[Ajuste]],historico_incidencia_concello[[NOME]:[NOME]],$B312,historico_incidencia_concello[[Fecha]:[Fecha]],S$4)</f>
        <v>16</v>
      </c>
      <c r="L312" s="21">
        <f ca="1">SUMIFS(historico_incidencia_concello[[Ajuste]:[Ajuste]],historico_incidencia_concello[[NOME]:[NOME]],$B312,historico_incidencia_concello[[Fecha]:[Fecha]],T$4)</f>
        <v>16</v>
      </c>
      <c r="M312" s="21">
        <f ca="1">SUMIFS(historico_incidencia_concello[[Ajuste]:[Ajuste]],historico_incidencia_concello[[NOME]:[NOME]],$B312,historico_incidencia_concello[[Fecha]:[Fecha]],U$4)</f>
        <v>15</v>
      </c>
      <c r="N312" s="21">
        <f t="shared" ca="1" si="46"/>
        <v>96</v>
      </c>
      <c r="O312" s="15">
        <f t="shared" ca="1" si="39"/>
        <v>352.90343278793711</v>
      </c>
      <c r="P312" s="15">
        <f t="shared" ca="1" si="40"/>
        <v>304.78023740776388</v>
      </c>
      <c r="Q312" s="15">
        <f t="shared" ca="1" si="41"/>
        <v>304.78023740776388</v>
      </c>
      <c r="R312" s="15">
        <f t="shared" ca="1" si="42"/>
        <v>288.73917228103949</v>
      </c>
      <c r="S312" s="15">
        <f t="shared" ca="1" si="43"/>
        <v>256.65704202759065</v>
      </c>
      <c r="T312" s="15">
        <f t="shared" ca="1" si="44"/>
        <v>256.65704202759065</v>
      </c>
      <c r="U312" s="15">
        <f t="shared" ca="1" si="44"/>
        <v>240.61597690086623</v>
      </c>
      <c r="V312" s="29">
        <f t="shared" ca="1" si="47"/>
        <v>0.84</v>
      </c>
    </row>
    <row r="313" spans="1:22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31">
        <f t="shared" ca="1" si="45"/>
        <v>42</v>
      </c>
      <c r="G313" s="21">
        <f ca="1">SUMIFS(historico_incidencia_concello[[Ajuste]:[Ajuste]],historico_incidencia_concello[[NOME]:[NOME]],$B313,historico_incidencia_concello[[Fecha]:[Fecha]],O$4)</f>
        <v>48</v>
      </c>
      <c r="H313" s="21">
        <f ca="1">SUMIFS(historico_incidencia_concello[[Ajuste]:[Ajuste]],historico_incidencia_concello[[NOME]:[NOME]],$B313,historico_incidencia_concello[[Fecha]:[Fecha]],P$4)</f>
        <v>43</v>
      </c>
      <c r="I313" s="21">
        <f ca="1">SUMIFS(historico_incidencia_concello[[Ajuste]:[Ajuste]],historico_incidencia_concello[[NOME]:[NOME]],$B313,historico_incidencia_concello[[Fecha]:[Fecha]],Q$4)</f>
        <v>33</v>
      </c>
      <c r="J313" s="21">
        <f ca="1">SUMIFS(historico_incidencia_concello[[Ajuste]:[Ajuste]],historico_incidencia_concello[[NOME]:[NOME]],$B313,historico_incidencia_concello[[Fecha]:[Fecha]],R$4)</f>
        <v>30</v>
      </c>
      <c r="K313" s="21">
        <f ca="1">SUMIFS(historico_incidencia_concello[[Ajuste]:[Ajuste]],historico_incidencia_concello[[NOME]:[NOME]],$B313,historico_incidencia_concello[[Fecha]:[Fecha]],S$4)</f>
        <v>28</v>
      </c>
      <c r="L313" s="21">
        <f ca="1">SUMIFS(historico_incidencia_concello[[Ajuste]:[Ajuste]],historico_incidencia_concello[[NOME]:[NOME]],$B313,historico_incidencia_concello[[Fecha]:[Fecha]],T$4)</f>
        <v>27</v>
      </c>
      <c r="M313" s="21">
        <f ca="1">SUMIFS(historico_incidencia_concello[[Ajuste]:[Ajuste]],historico_incidencia_concello[[NOME]:[NOME]],$B313,historico_incidencia_concello[[Fecha]:[Fecha]],U$4)</f>
        <v>26</v>
      </c>
      <c r="N313" s="21">
        <f t="shared" ca="1" si="46"/>
        <v>75</v>
      </c>
      <c r="O313" s="15">
        <f t="shared" ca="1" si="39"/>
        <v>523.78873854212134</v>
      </c>
      <c r="P313" s="15">
        <f t="shared" ca="1" si="40"/>
        <v>469.22741161065039</v>
      </c>
      <c r="Q313" s="15">
        <f t="shared" ca="1" si="41"/>
        <v>360.10475774770845</v>
      </c>
      <c r="R313" s="15">
        <f t="shared" ca="1" si="42"/>
        <v>327.36796158882584</v>
      </c>
      <c r="S313" s="15">
        <f t="shared" ca="1" si="43"/>
        <v>305.54343081623745</v>
      </c>
      <c r="T313" s="15">
        <f t="shared" ca="1" si="44"/>
        <v>294.63116542994328</v>
      </c>
      <c r="U313" s="15">
        <f t="shared" ca="1" si="44"/>
        <v>283.71890004364906</v>
      </c>
      <c r="V313" s="28">
        <f t="shared" ca="1" si="47"/>
        <v>0.77446808510638276</v>
      </c>
    </row>
    <row r="314" spans="1:22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31">
        <f t="shared" ca="1" si="45"/>
        <v>42</v>
      </c>
      <c r="G314" s="21">
        <f ca="1">SUMIFS(historico_incidencia_concello[[Ajuste]:[Ajuste]],historico_incidencia_concello[[NOME]:[NOME]],$B314,historico_incidencia_concello[[Fecha]:[Fecha]],O$4)</f>
        <v>30</v>
      </c>
      <c r="H314" s="21">
        <f ca="1">SUMIFS(historico_incidencia_concello[[Ajuste]:[Ajuste]],historico_incidencia_concello[[NOME]:[NOME]],$B314,historico_incidencia_concello[[Fecha]:[Fecha]],P$4)</f>
        <v>30</v>
      </c>
      <c r="I314" s="21">
        <f ca="1">SUMIFS(historico_incidencia_concello[[Ajuste]:[Ajuste]],historico_incidencia_concello[[NOME]:[NOME]],$B314,historico_incidencia_concello[[Fecha]:[Fecha]],Q$4)</f>
        <v>27</v>
      </c>
      <c r="J314" s="21">
        <f ca="1">SUMIFS(historico_incidencia_concello[[Ajuste]:[Ajuste]],historico_incidencia_concello[[NOME]:[NOME]],$B314,historico_incidencia_concello[[Fecha]:[Fecha]],R$4)</f>
        <v>22</v>
      </c>
      <c r="K314" s="21">
        <f ca="1">SUMIFS(historico_incidencia_concello[[Ajuste]:[Ajuste]],historico_incidencia_concello[[NOME]:[NOME]],$B314,historico_incidencia_concello[[Fecha]:[Fecha]],S$4)</f>
        <v>26</v>
      </c>
      <c r="L314" s="21">
        <f ca="1">SUMIFS(historico_incidencia_concello[[Ajuste]:[Ajuste]],historico_incidencia_concello[[NOME]:[NOME]],$B314,historico_incidencia_concello[[Fecha]:[Fecha]],T$4)</f>
        <v>26</v>
      </c>
      <c r="M314" s="21">
        <f ca="1">SUMIFS(historico_incidencia_concello[[Ajuste]:[Ajuste]],historico_incidencia_concello[[NOME]:[NOME]],$B314,historico_incidencia_concello[[Fecha]:[Fecha]],U$4)</f>
        <v>26</v>
      </c>
      <c r="N314" s="21">
        <f t="shared" ca="1" si="46"/>
        <v>88</v>
      </c>
      <c r="O314" s="15">
        <f t="shared" ca="1" si="39"/>
        <v>305.53009471432938</v>
      </c>
      <c r="P314" s="15">
        <f t="shared" ca="1" si="40"/>
        <v>305.53009471432938</v>
      </c>
      <c r="Q314" s="15">
        <f t="shared" ca="1" si="41"/>
        <v>274.97708524289641</v>
      </c>
      <c r="R314" s="15">
        <f t="shared" ca="1" si="42"/>
        <v>224.0554027905082</v>
      </c>
      <c r="S314" s="15">
        <f t="shared" ca="1" si="43"/>
        <v>264.79274875241879</v>
      </c>
      <c r="T314" s="15">
        <f t="shared" ca="1" si="44"/>
        <v>264.79274875241879</v>
      </c>
      <c r="U314" s="15">
        <f t="shared" ca="1" si="44"/>
        <v>264.79274875241879</v>
      </c>
      <c r="V314" s="29">
        <f t="shared" ca="1" si="47"/>
        <v>0.97326203208556117</v>
      </c>
    </row>
    <row r="315" spans="1:22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31">
        <f t="shared" ca="1" si="45"/>
        <v>29</v>
      </c>
      <c r="G315" s="21">
        <f ca="1">SUMIFS(historico_incidencia_concello[[Ajuste]:[Ajuste]],historico_incidencia_concello[[NOME]:[NOME]],$B315,historico_incidencia_concello[[Fecha]:[Fecha]],O$4)</f>
        <v>38</v>
      </c>
      <c r="H315" s="21">
        <f ca="1">SUMIFS(historico_incidencia_concello[[Ajuste]:[Ajuste]],historico_incidencia_concello[[NOME]:[NOME]],$B315,historico_incidencia_concello[[Fecha]:[Fecha]],P$4)</f>
        <v>35</v>
      </c>
      <c r="I315" s="21">
        <f ca="1">SUMIFS(historico_incidencia_concello[[Ajuste]:[Ajuste]],historico_incidencia_concello[[NOME]:[NOME]],$B315,historico_incidencia_concello[[Fecha]:[Fecha]],Q$4)</f>
        <v>31</v>
      </c>
      <c r="J315" s="21">
        <f ca="1">SUMIFS(historico_incidencia_concello[[Ajuste]:[Ajuste]],historico_incidencia_concello[[NOME]:[NOME]],$B315,historico_incidencia_concello[[Fecha]:[Fecha]],R$4)</f>
        <v>31</v>
      </c>
      <c r="K315" s="21">
        <f ca="1">SUMIFS(historico_incidencia_concello[[Ajuste]:[Ajuste]],historico_incidencia_concello[[NOME]:[NOME]],$B315,historico_incidencia_concello[[Fecha]:[Fecha]],S$4)</f>
        <v>31</v>
      </c>
      <c r="L315" s="21">
        <f ca="1">SUMIFS(historico_incidencia_concello[[Ajuste]:[Ajuste]],historico_incidencia_concello[[NOME]:[NOME]],$B315,historico_incidencia_concello[[Fecha]:[Fecha]],T$4)</f>
        <v>34</v>
      </c>
      <c r="M315" s="21">
        <f ca="1">SUMIFS(historico_incidencia_concello[[Ajuste]:[Ajuste]],historico_incidencia_concello[[NOME]:[NOME]],$B315,historico_incidencia_concello[[Fecha]:[Fecha]],U$4)</f>
        <v>36</v>
      </c>
      <c r="N315" s="21">
        <f t="shared" ca="1" si="46"/>
        <v>87</v>
      </c>
      <c r="O315" s="15">
        <f t="shared" ca="1" si="39"/>
        <v>281.50233350618566</v>
      </c>
      <c r="P315" s="15">
        <f t="shared" ca="1" si="40"/>
        <v>259.27846507148678</v>
      </c>
      <c r="Q315" s="15">
        <f t="shared" ca="1" si="41"/>
        <v>229.64664049188829</v>
      </c>
      <c r="R315" s="15">
        <f t="shared" ca="1" si="42"/>
        <v>229.64664049188829</v>
      </c>
      <c r="S315" s="15">
        <f t="shared" ca="1" si="43"/>
        <v>229.64664049188829</v>
      </c>
      <c r="T315" s="15">
        <f t="shared" ca="1" si="44"/>
        <v>251.87050892658715</v>
      </c>
      <c r="U315" s="15">
        <f t="shared" ca="1" si="44"/>
        <v>266.68642121638641</v>
      </c>
      <c r="V315" s="29">
        <f t="shared" ca="1" si="47"/>
        <v>1.0677966101694916</v>
      </c>
    </row>
    <row r="316" spans="1:22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31">
        <f t="shared" ca="1" si="45"/>
        <v>15</v>
      </c>
      <c r="G316" s="21">
        <f ca="1">SUMIFS(historico_incidencia_concello[[Ajuste]:[Ajuste]],historico_incidencia_concello[[NOME]:[NOME]],$B316,historico_incidencia_concello[[Fecha]:[Fecha]],O$4)</f>
        <v>72</v>
      </c>
      <c r="H316" s="21">
        <f ca="1">SUMIFS(historico_incidencia_concello[[Ajuste]:[Ajuste]],historico_incidencia_concello[[NOME]:[NOME]],$B316,historico_incidencia_concello[[Fecha]:[Fecha]],P$4)</f>
        <v>67</v>
      </c>
      <c r="I316" s="21">
        <f ca="1">SUMIFS(historico_incidencia_concello[[Ajuste]:[Ajuste]],historico_incidencia_concello[[NOME]:[NOME]],$B316,historico_incidencia_concello[[Fecha]:[Fecha]],Q$4)</f>
        <v>67</v>
      </c>
      <c r="J316" s="21">
        <f ca="1">SUMIFS(historico_incidencia_concello[[Ajuste]:[Ajuste]],historico_incidencia_concello[[NOME]:[NOME]],$B316,historico_incidencia_concello[[Fecha]:[Fecha]],R$4)</f>
        <v>65</v>
      </c>
      <c r="K316" s="21">
        <f ca="1">SUMIFS(historico_incidencia_concello[[Ajuste]:[Ajuste]],historico_incidencia_concello[[NOME]:[NOME]],$B316,historico_incidencia_concello[[Fecha]:[Fecha]],S$4)</f>
        <v>65</v>
      </c>
      <c r="L316" s="21">
        <f ca="1">SUMIFS(historico_incidencia_concello[[Ajuste]:[Ajuste]],historico_incidencia_concello[[NOME]:[NOME]],$B316,historico_incidencia_concello[[Fecha]:[Fecha]],T$4)</f>
        <v>63</v>
      </c>
      <c r="M316" s="21">
        <f ca="1">SUMIFS(historico_incidencia_concello[[Ajuste]:[Ajuste]],historico_incidencia_concello[[NOME]:[NOME]],$B316,historico_incidencia_concello[[Fecha]:[Fecha]],U$4)</f>
        <v>64</v>
      </c>
      <c r="N316" s="21">
        <f t="shared" ca="1" si="46"/>
        <v>45</v>
      </c>
      <c r="O316" s="15">
        <f t="shared" ca="1" si="39"/>
        <v>431.11190946649901</v>
      </c>
      <c r="P316" s="15">
        <f t="shared" ca="1" si="40"/>
        <v>401.17358242021436</v>
      </c>
      <c r="Q316" s="15">
        <f t="shared" ca="1" si="41"/>
        <v>401.17358242021436</v>
      </c>
      <c r="R316" s="15">
        <f t="shared" ca="1" si="42"/>
        <v>389.19825160170052</v>
      </c>
      <c r="S316" s="15">
        <f t="shared" ca="1" si="43"/>
        <v>389.19825160170052</v>
      </c>
      <c r="T316" s="15">
        <f t="shared" ca="1" si="44"/>
        <v>377.22292078318662</v>
      </c>
      <c r="U316" s="15">
        <f t="shared" ca="1" si="44"/>
        <v>383.21058619244354</v>
      </c>
      <c r="V316" s="28">
        <f t="shared" ca="1" si="47"/>
        <v>0.96760259179265629</v>
      </c>
    </row>
    <row r="317" spans="1:22" x14ac:dyDescent="0.3">
      <c r="A317" s="22">
        <f>MATCH(B317,DatosConcello!C:C,0)</f>
        <v>308</v>
      </c>
      <c r="B317" s="22" t="s">
        <v>317</v>
      </c>
      <c r="C317" s="23" t="s">
        <v>453</v>
      </c>
      <c r="D317" s="23" t="s">
        <v>454</v>
      </c>
      <c r="E317" s="24">
        <v>295364</v>
      </c>
      <c r="F317" s="31">
        <f t="shared" ca="1" si="45"/>
        <v>1</v>
      </c>
      <c r="G317" s="21">
        <f ca="1">SUMIFS(historico_incidencia_concello[[Ajuste]:[Ajuste]],historico_incidencia_concello[[NOME]:[NOME]],$B317,historico_incidencia_concello[[Fecha]:[Fecha]],O$4)</f>
        <v>756</v>
      </c>
      <c r="H317" s="21">
        <f ca="1">SUMIFS(historico_incidencia_concello[[Ajuste]:[Ajuste]],historico_incidencia_concello[[NOME]:[NOME]],$B317,historico_incidencia_concello[[Fecha]:[Fecha]],P$4)</f>
        <v>684</v>
      </c>
      <c r="I317" s="21">
        <f ca="1">SUMIFS(historico_incidencia_concello[[Ajuste]:[Ajuste]],historico_incidencia_concello[[NOME]:[NOME]],$B317,historico_incidencia_concello[[Fecha]:[Fecha]],Q$4)</f>
        <v>657</v>
      </c>
      <c r="J317" s="21">
        <f ca="1">SUMIFS(historico_incidencia_concello[[Ajuste]:[Ajuste]],historico_incidencia_concello[[NOME]:[NOME]],$B317,historico_incidencia_concello[[Fecha]:[Fecha]],R$4)</f>
        <v>622</v>
      </c>
      <c r="K317" s="21">
        <f ca="1">SUMIFS(historico_incidencia_concello[[Ajuste]:[Ajuste]],historico_incidencia_concello[[NOME]:[NOME]],$B317,historico_incidencia_concello[[Fecha]:[Fecha]],S$4)</f>
        <v>619</v>
      </c>
      <c r="L317" s="21">
        <f ca="1">SUMIFS(historico_incidencia_concello[[Ajuste]:[Ajuste]],historico_incidencia_concello[[NOME]:[NOME]],$B317,historico_incidencia_concello[[Fecha]:[Fecha]],T$4)</f>
        <v>623</v>
      </c>
      <c r="M317" s="21">
        <f ca="1">SUMIFS(historico_incidencia_concello[[Ajuste]:[Ajuste]],historico_incidencia_concello[[NOME]:[NOME]],$B317,historico_incidencia_concello[[Fecha]:[Fecha]],U$4)</f>
        <v>633</v>
      </c>
      <c r="N317" s="21">
        <f t="shared" ca="1" si="46"/>
        <v>114</v>
      </c>
      <c r="O317" s="15">
        <f t="shared" ca="1" si="39"/>
        <v>255.95536355141454</v>
      </c>
      <c r="P317" s="15">
        <f t="shared" ca="1" si="40"/>
        <v>231.57866226080361</v>
      </c>
      <c r="Q317" s="15">
        <f t="shared" ca="1" si="41"/>
        <v>222.43739927682452</v>
      </c>
      <c r="R317" s="15">
        <f t="shared" ca="1" si="42"/>
        <v>210.58761392722201</v>
      </c>
      <c r="S317" s="15">
        <f t="shared" ca="1" si="43"/>
        <v>209.57191804011322</v>
      </c>
      <c r="T317" s="15">
        <f t="shared" ca="1" si="44"/>
        <v>210.92617922292493</v>
      </c>
      <c r="U317" s="15">
        <f t="shared" ca="1" si="44"/>
        <v>214.31183217995422</v>
      </c>
      <c r="V317" s="30">
        <f t="shared" ca="1" si="47"/>
        <v>0.96451893774488462</v>
      </c>
    </row>
    <row r="325" spans="10:11" x14ac:dyDescent="0.3">
      <c r="J325" s="49"/>
    </row>
    <row r="326" spans="10:11" x14ac:dyDescent="0.3">
      <c r="J326" s="6"/>
      <c r="K326" s="49"/>
    </row>
  </sheetData>
  <sheetProtection autoFilter="0"/>
  <autoFilter ref="A4:V317" xr:uid="{3B0E899E-AAA3-4D0B-8C96-FEBCC1392390}">
    <filterColumn colId="1">
      <filters>
        <filter val="ANTAS DE ULLA"/>
        <filter val="ARES"/>
        <filter val="CORUÑA (A)"/>
        <filter val="FERROL"/>
        <filter val="LUGO"/>
        <filter val="MUGARDOS"/>
        <filter val="OLEIROS"/>
        <filter val="OURENSE"/>
        <filter val="PONTEVEDRA"/>
        <filter val="SANTIAGO DE COMPOSTELA"/>
        <filter val="VIGO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M3"/>
    <mergeCell ref="N3:U3"/>
  </mergeCells>
  <phoneticPr fontId="4" type="noConversion"/>
  <conditionalFormatting sqref="A5:F317 O5:U317">
    <cfRule type="expression" dxfId="8" priority="5">
      <formula>MOD(ROW($A5),2)=0</formula>
    </cfRule>
  </conditionalFormatting>
  <conditionalFormatting sqref="G5:N317">
    <cfRule type="expression" dxfId="7" priority="4">
      <formula>MOD(ROW($A5),2)=0</formula>
    </cfRule>
  </conditionalFormatting>
  <conditionalFormatting sqref="V5:V317">
    <cfRule type="expression" dxfId="6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V5:V317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5009"/>
  <sheetViews>
    <sheetView showGridLines="0" workbookViewId="0">
      <selection activeCell="E4708" sqref="E4708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4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0" t="s">
        <v>481</v>
      </c>
      <c r="G1" s="20" t="s">
        <v>484</v>
      </c>
    </row>
    <row r="2" spans="1:7" hidden="1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4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hidden="1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4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hidden="1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4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hidden="1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4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hidden="1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4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hidden="1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4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hidden="1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4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hidden="1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4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hidden="1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4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hidden="1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4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hidden="1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4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hidden="1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4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hidden="1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4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hidden="1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4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hidden="1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4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hidden="1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4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hidden="1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4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hidden="1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4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hidden="1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4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hidden="1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4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hidden="1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4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hidden="1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4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hidden="1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4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hidden="1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4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hidden="1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4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hidden="1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4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hidden="1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4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hidden="1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4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hidden="1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4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hidden="1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4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hidden="1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4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hidden="1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4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hidden="1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4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hidden="1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4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hidden="1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4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hidden="1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4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hidden="1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4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hidden="1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4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hidden="1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4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hidden="1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4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hidden="1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4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hidden="1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4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hidden="1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4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hidden="1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4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hidden="1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4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hidden="1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4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hidden="1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4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hidden="1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4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hidden="1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4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hidden="1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4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hidden="1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4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hidden="1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4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hidden="1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4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hidden="1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4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hidden="1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4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hidden="1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4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4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hidden="1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4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hidden="1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4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hidden="1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4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hidden="1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4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hidden="1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4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hidden="1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4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hidden="1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4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hidden="1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4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hidden="1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4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hidden="1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4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hidden="1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4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hidden="1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4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hidden="1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4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hidden="1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4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hidden="1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4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hidden="1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4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hidden="1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4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hidden="1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4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hidden="1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4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hidden="1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4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hidden="1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4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hidden="1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4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hidden="1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4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hidden="1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4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hidden="1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4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hidden="1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4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hidden="1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4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hidden="1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4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hidden="1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4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hidden="1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4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hidden="1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4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hidden="1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4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hidden="1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4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hidden="1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4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hidden="1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4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hidden="1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4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hidden="1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4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hidden="1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4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hidden="1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4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hidden="1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4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hidden="1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4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hidden="1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4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hidden="1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4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hidden="1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4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hidden="1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4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hidden="1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4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hidden="1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4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hidden="1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4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hidden="1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4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hidden="1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4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hidden="1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4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hidden="1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4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hidden="1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4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hidden="1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4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hidden="1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4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hidden="1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4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hidden="1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4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hidden="1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4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hidden="1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4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hidden="1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4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hidden="1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4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hidden="1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4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hidden="1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4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hidden="1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4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hidden="1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4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hidden="1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4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hidden="1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4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hidden="1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4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hidden="1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4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hidden="1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4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hidden="1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4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hidden="1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4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hidden="1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4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hidden="1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4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hidden="1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4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hidden="1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4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hidden="1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4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hidden="1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4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hidden="1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4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hidden="1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4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hidden="1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4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hidden="1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4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hidden="1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4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hidden="1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4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hidden="1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4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hidden="1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4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hidden="1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4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hidden="1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4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hidden="1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4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hidden="1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4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hidden="1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4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hidden="1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4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hidden="1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4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hidden="1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4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hidden="1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4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hidden="1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4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hidden="1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4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hidden="1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4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hidden="1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4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hidden="1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4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hidden="1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4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hidden="1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4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hidden="1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4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hidden="1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4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hidden="1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4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hidden="1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4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hidden="1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4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hidden="1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4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hidden="1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4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hidden="1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4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hidden="1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4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hidden="1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4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hidden="1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4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hidden="1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4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hidden="1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4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hidden="1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4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hidden="1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4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hidden="1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4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hidden="1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4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hidden="1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4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hidden="1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4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hidden="1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4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hidden="1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4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hidden="1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4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hidden="1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4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hidden="1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4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hidden="1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4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hidden="1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4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hidden="1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4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hidden="1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4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hidden="1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4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hidden="1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4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hidden="1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4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hidden="1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4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hidden="1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4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hidden="1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4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hidden="1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4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hidden="1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4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hidden="1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4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hidden="1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4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hidden="1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4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hidden="1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4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hidden="1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4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hidden="1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4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hidden="1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4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hidden="1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4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hidden="1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4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hidden="1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4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hidden="1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4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hidden="1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4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hidden="1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4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hidden="1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4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hidden="1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4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hidden="1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4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hidden="1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4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hidden="1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4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hidden="1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4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hidden="1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4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hidden="1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4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hidden="1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4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hidden="1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4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hidden="1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4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hidden="1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4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hidden="1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4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hidden="1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4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hidden="1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4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hidden="1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4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hidden="1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4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hidden="1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4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hidden="1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4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hidden="1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4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hidden="1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4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hidden="1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4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hidden="1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4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hidden="1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4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hidden="1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4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hidden="1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4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hidden="1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4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hidden="1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4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hidden="1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4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hidden="1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4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hidden="1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4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hidden="1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4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hidden="1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4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hidden="1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4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hidden="1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4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hidden="1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4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hidden="1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4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hidden="1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4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hidden="1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4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hidden="1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4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hidden="1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4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hidden="1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4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hidden="1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4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hidden="1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4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hidden="1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4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hidden="1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4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hidden="1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4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hidden="1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4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hidden="1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4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hidden="1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4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hidden="1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4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hidden="1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4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hidden="1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4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hidden="1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4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hidden="1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4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hidden="1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4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hidden="1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4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hidden="1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4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hidden="1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4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hidden="1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4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hidden="1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4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hidden="1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4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hidden="1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4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hidden="1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4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hidden="1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4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hidden="1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4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hidden="1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4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hidden="1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4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hidden="1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4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hidden="1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4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hidden="1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4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hidden="1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4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hidden="1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4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hidden="1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4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hidden="1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4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hidden="1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4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hidden="1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4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hidden="1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4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hidden="1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4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hidden="1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4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hidden="1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4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hidden="1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4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hidden="1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4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hidden="1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4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hidden="1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4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hidden="1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4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hidden="1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4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hidden="1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4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hidden="1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4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hidden="1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4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hidden="1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4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hidden="1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4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hidden="1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4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hidden="1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4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hidden="1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4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hidden="1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4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hidden="1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4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hidden="1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4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hidden="1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4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hidden="1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4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hidden="1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4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hidden="1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4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hidden="1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4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hidden="1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4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hidden="1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4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hidden="1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4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hidden="1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4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hidden="1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4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hidden="1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4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hidden="1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4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hidden="1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4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hidden="1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4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hidden="1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4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hidden="1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4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hidden="1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4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hidden="1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4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hidden="1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4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hidden="1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4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hidden="1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4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hidden="1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4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hidden="1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4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hidden="1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4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hidden="1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4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hidden="1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4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hidden="1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4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hidden="1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4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hidden="1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4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hidden="1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4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hidden="1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4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hidden="1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4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hidden="1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4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hidden="1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4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hidden="1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4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hidden="1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4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hidden="1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4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hidden="1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4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hidden="1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4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hidden="1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4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hidden="1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4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hidden="1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4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hidden="1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4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hidden="1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4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hidden="1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4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hidden="1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4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hidden="1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4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hidden="1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4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hidden="1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4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hidden="1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4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hidden="1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4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hidden="1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4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hidden="1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4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hidden="1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4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hidden="1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4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hidden="1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4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hidden="1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4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hidden="1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4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hidden="1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4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hidden="1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4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hidden="1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4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hidden="1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4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hidden="1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4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4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hidden="1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4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hidden="1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4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hidden="1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4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hidden="1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4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hidden="1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4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hidden="1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4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hidden="1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4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hidden="1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4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hidden="1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4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hidden="1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4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hidden="1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4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hidden="1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4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hidden="1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4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hidden="1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4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hidden="1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4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hidden="1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4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hidden="1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4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hidden="1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4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hidden="1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4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hidden="1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4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hidden="1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4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hidden="1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4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hidden="1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4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hidden="1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4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hidden="1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4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hidden="1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4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hidden="1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4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hidden="1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4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hidden="1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4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hidden="1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4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hidden="1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4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hidden="1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4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hidden="1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4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hidden="1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4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hidden="1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4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hidden="1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4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hidden="1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4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hidden="1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4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hidden="1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4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hidden="1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4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hidden="1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4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hidden="1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4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hidden="1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4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hidden="1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4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hidden="1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4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hidden="1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4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hidden="1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4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hidden="1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4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hidden="1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4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hidden="1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4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hidden="1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4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hidden="1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4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hidden="1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4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hidden="1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4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hidden="1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4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hidden="1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4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hidden="1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4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hidden="1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4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hidden="1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4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hidden="1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4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hidden="1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4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hidden="1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4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hidden="1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4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hidden="1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4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hidden="1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4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hidden="1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4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hidden="1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4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hidden="1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4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hidden="1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4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hidden="1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4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hidden="1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4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hidden="1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4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hidden="1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4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hidden="1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4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hidden="1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4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hidden="1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4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hidden="1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4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hidden="1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4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hidden="1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4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hidden="1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4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hidden="1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4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hidden="1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4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hidden="1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4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hidden="1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4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hidden="1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4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hidden="1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4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hidden="1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4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hidden="1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4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hidden="1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4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hidden="1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4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hidden="1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4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hidden="1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4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hidden="1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4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hidden="1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4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hidden="1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4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hidden="1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4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hidden="1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4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hidden="1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4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hidden="1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4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hidden="1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4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hidden="1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4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hidden="1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4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hidden="1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4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hidden="1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4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hidden="1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4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hidden="1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4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hidden="1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4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hidden="1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4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hidden="1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4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hidden="1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4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hidden="1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4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hidden="1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4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hidden="1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4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hidden="1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4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hidden="1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4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hidden="1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4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hidden="1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4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hidden="1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4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hidden="1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4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hidden="1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4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hidden="1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4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hidden="1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4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hidden="1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4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hidden="1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4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hidden="1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4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hidden="1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4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hidden="1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4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hidden="1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4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hidden="1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4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hidden="1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4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hidden="1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4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hidden="1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4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hidden="1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4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hidden="1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4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hidden="1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4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hidden="1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4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hidden="1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4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hidden="1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4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hidden="1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4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hidden="1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4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hidden="1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4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hidden="1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4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hidden="1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4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hidden="1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4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hidden="1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4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hidden="1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4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hidden="1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4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hidden="1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4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hidden="1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4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hidden="1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4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hidden="1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4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hidden="1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4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hidden="1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4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hidden="1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4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hidden="1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4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hidden="1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4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hidden="1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4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hidden="1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4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hidden="1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4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hidden="1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4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hidden="1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4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hidden="1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4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hidden="1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4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hidden="1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4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hidden="1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4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hidden="1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4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hidden="1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4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hidden="1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4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hidden="1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4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hidden="1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4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hidden="1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4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hidden="1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4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hidden="1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4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hidden="1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4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hidden="1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4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hidden="1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4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hidden="1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4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hidden="1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4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hidden="1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4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hidden="1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4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hidden="1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4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hidden="1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4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hidden="1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4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hidden="1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4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hidden="1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4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hidden="1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4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hidden="1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4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hidden="1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4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hidden="1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4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hidden="1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4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hidden="1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4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hidden="1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4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hidden="1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4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hidden="1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4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hidden="1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4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hidden="1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4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hidden="1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4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hidden="1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4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hidden="1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4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hidden="1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4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hidden="1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4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hidden="1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4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hidden="1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4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hidden="1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4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hidden="1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4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hidden="1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4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hidden="1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4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hidden="1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4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hidden="1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4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hidden="1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4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hidden="1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4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hidden="1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4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hidden="1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4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hidden="1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4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hidden="1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4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hidden="1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4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hidden="1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4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hidden="1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4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hidden="1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4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hidden="1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4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hidden="1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4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hidden="1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4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hidden="1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4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hidden="1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4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hidden="1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4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hidden="1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4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hidden="1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4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hidden="1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4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hidden="1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4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hidden="1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4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hidden="1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4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hidden="1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4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hidden="1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4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hidden="1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4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hidden="1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4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hidden="1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4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hidden="1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4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hidden="1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4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hidden="1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4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hidden="1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4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hidden="1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4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hidden="1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4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hidden="1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4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hidden="1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4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hidden="1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4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hidden="1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4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hidden="1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4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hidden="1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4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hidden="1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4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hidden="1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4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hidden="1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4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hidden="1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4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hidden="1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4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hidden="1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4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hidden="1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4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hidden="1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4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hidden="1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4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hidden="1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4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hidden="1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4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hidden="1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4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hidden="1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4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hidden="1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4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hidden="1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4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hidden="1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4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hidden="1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4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hidden="1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4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hidden="1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4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hidden="1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4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hidden="1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4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hidden="1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4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hidden="1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4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hidden="1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4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hidden="1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4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hidden="1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4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hidden="1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4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hidden="1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4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hidden="1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4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hidden="1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4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hidden="1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4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hidden="1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4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hidden="1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4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hidden="1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4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hidden="1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4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hidden="1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4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hidden="1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4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hidden="1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4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hidden="1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4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hidden="1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4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hidden="1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4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hidden="1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4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hidden="1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4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hidden="1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4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hidden="1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4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hidden="1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4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hidden="1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4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hidden="1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4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hidden="1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4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hidden="1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4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hidden="1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4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hidden="1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4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hidden="1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4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hidden="1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4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hidden="1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4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hidden="1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4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hidden="1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4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hidden="1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4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hidden="1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4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hidden="1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4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hidden="1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4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hidden="1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4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hidden="1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4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hidden="1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4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4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hidden="1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4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hidden="1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4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hidden="1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4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hidden="1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4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hidden="1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4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hidden="1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4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hidden="1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4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hidden="1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4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hidden="1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4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hidden="1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4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hidden="1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4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hidden="1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4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hidden="1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4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hidden="1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4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hidden="1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4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hidden="1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4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hidden="1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4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hidden="1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4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hidden="1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4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hidden="1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4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hidden="1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4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hidden="1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4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hidden="1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4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hidden="1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4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hidden="1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4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hidden="1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4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hidden="1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4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hidden="1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4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hidden="1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4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hidden="1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4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hidden="1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4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hidden="1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4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hidden="1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4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hidden="1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4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hidden="1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4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hidden="1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4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hidden="1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4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hidden="1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4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hidden="1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4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hidden="1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4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hidden="1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4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hidden="1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4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hidden="1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4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hidden="1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4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hidden="1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4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hidden="1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4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hidden="1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4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hidden="1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4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hidden="1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4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hidden="1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4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hidden="1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4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hidden="1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4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hidden="1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4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hidden="1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4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hidden="1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4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hidden="1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4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hidden="1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4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hidden="1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4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hidden="1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4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hidden="1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4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hidden="1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4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hidden="1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4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hidden="1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4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hidden="1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4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hidden="1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4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hidden="1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4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hidden="1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4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hidden="1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4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hidden="1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4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hidden="1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4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hidden="1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4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hidden="1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4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hidden="1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4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hidden="1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4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hidden="1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4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hidden="1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4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hidden="1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4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hidden="1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4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hidden="1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4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hidden="1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4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hidden="1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4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hidden="1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4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hidden="1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4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hidden="1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4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hidden="1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4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hidden="1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4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hidden="1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4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hidden="1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4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hidden="1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4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hidden="1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4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hidden="1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4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hidden="1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4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hidden="1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4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hidden="1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4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hidden="1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4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hidden="1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4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hidden="1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4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hidden="1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4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hidden="1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4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hidden="1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4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hidden="1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4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hidden="1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4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hidden="1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4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hidden="1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4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hidden="1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4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hidden="1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4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hidden="1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4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hidden="1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4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hidden="1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4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hidden="1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4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hidden="1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4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hidden="1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4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hidden="1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4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hidden="1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4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hidden="1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4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hidden="1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4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hidden="1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4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hidden="1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4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hidden="1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4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hidden="1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4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hidden="1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4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hidden="1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4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hidden="1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4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hidden="1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4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hidden="1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4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hidden="1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4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hidden="1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4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hidden="1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4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hidden="1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4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hidden="1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4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hidden="1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4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hidden="1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4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hidden="1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4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hidden="1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4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hidden="1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4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hidden="1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4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hidden="1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4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hidden="1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4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hidden="1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4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hidden="1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4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hidden="1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4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hidden="1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4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hidden="1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4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hidden="1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4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hidden="1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4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hidden="1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4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hidden="1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4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hidden="1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4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hidden="1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4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hidden="1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4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hidden="1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4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hidden="1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4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hidden="1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4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hidden="1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4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hidden="1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4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hidden="1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4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hidden="1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4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hidden="1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4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hidden="1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4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hidden="1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4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hidden="1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4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hidden="1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4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hidden="1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4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hidden="1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4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hidden="1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4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hidden="1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4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hidden="1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4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hidden="1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4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hidden="1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4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hidden="1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4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hidden="1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4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hidden="1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4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hidden="1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4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hidden="1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4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hidden="1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4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hidden="1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4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hidden="1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4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hidden="1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4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hidden="1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4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hidden="1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4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hidden="1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4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hidden="1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4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hidden="1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4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hidden="1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4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hidden="1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4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hidden="1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4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hidden="1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4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hidden="1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4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hidden="1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4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hidden="1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4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hidden="1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4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hidden="1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4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hidden="1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4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hidden="1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4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hidden="1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4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hidden="1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4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hidden="1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4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hidden="1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4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hidden="1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4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hidden="1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4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hidden="1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4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hidden="1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4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hidden="1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4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hidden="1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4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hidden="1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4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hidden="1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4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hidden="1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4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hidden="1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4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hidden="1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4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hidden="1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4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hidden="1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4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hidden="1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4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hidden="1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4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hidden="1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4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hidden="1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4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hidden="1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4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hidden="1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4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hidden="1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4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hidden="1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4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hidden="1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4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hidden="1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4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hidden="1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4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hidden="1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4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hidden="1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4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hidden="1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4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hidden="1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4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hidden="1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4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hidden="1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4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hidden="1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4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hidden="1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4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hidden="1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4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hidden="1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4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hidden="1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4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hidden="1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4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hidden="1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4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hidden="1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4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hidden="1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4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hidden="1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4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hidden="1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4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hidden="1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4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hidden="1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4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hidden="1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4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hidden="1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4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hidden="1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4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hidden="1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4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hidden="1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4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hidden="1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4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hidden="1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4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hidden="1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4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hidden="1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4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hidden="1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4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hidden="1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4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hidden="1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4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hidden="1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4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hidden="1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4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hidden="1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4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hidden="1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4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hidden="1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4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hidden="1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4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hidden="1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4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hidden="1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4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hidden="1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4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hidden="1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4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hidden="1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4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hidden="1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4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hidden="1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4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hidden="1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4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hidden="1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4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hidden="1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4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hidden="1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4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hidden="1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4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hidden="1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4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hidden="1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4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hidden="1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4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hidden="1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4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hidden="1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4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hidden="1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4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hidden="1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4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hidden="1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4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hidden="1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4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hidden="1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4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hidden="1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4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hidden="1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4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hidden="1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4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hidden="1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4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hidden="1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4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hidden="1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4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hidden="1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4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hidden="1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4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hidden="1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4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hidden="1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4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hidden="1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4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hidden="1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4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hidden="1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4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hidden="1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4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hidden="1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4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hidden="1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4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hidden="1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4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hidden="1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4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hidden="1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4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hidden="1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4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hidden="1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4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hidden="1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4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hidden="1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4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hidden="1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4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hidden="1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4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hidden="1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4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hidden="1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4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hidden="1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4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hidden="1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4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hidden="1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4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hidden="1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4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4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hidden="1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4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hidden="1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4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hidden="1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4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hidden="1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4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hidden="1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4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hidden="1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4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hidden="1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4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hidden="1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4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hidden="1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4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hidden="1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4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hidden="1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4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hidden="1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4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hidden="1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4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hidden="1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4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hidden="1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4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hidden="1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4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hidden="1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4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hidden="1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4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hidden="1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4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hidden="1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4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hidden="1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4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hidden="1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4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hidden="1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4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hidden="1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4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hidden="1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4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hidden="1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4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hidden="1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4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hidden="1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4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hidden="1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4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hidden="1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4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hidden="1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4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hidden="1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4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hidden="1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4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hidden="1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4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hidden="1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4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hidden="1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4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hidden="1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4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hidden="1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4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hidden="1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4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hidden="1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4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hidden="1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4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hidden="1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4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hidden="1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4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hidden="1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4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hidden="1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4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hidden="1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4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hidden="1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4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hidden="1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4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hidden="1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4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hidden="1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4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hidden="1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4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hidden="1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4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hidden="1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4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hidden="1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4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hidden="1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4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hidden="1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4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hidden="1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4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hidden="1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4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hidden="1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4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hidden="1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4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hidden="1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4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hidden="1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4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hidden="1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4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hidden="1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4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hidden="1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4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hidden="1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4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hidden="1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4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hidden="1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4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hidden="1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4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hidden="1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4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hidden="1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4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hidden="1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4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hidden="1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4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hidden="1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4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hidden="1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4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hidden="1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4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hidden="1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4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hidden="1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4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hidden="1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4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hidden="1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4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hidden="1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4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hidden="1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4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hidden="1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4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hidden="1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4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hidden="1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4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hidden="1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4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hidden="1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4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hidden="1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4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hidden="1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4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hidden="1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4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hidden="1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4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hidden="1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4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hidden="1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4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hidden="1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4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hidden="1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4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hidden="1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4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hidden="1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4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hidden="1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4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hidden="1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4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hidden="1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4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hidden="1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4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hidden="1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4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hidden="1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4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hidden="1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4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hidden="1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4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hidden="1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4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hidden="1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4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hidden="1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4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hidden="1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4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hidden="1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4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hidden="1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4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hidden="1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4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hidden="1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4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hidden="1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4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hidden="1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4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hidden="1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4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hidden="1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4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hidden="1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4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hidden="1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4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hidden="1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4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hidden="1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4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hidden="1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4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hidden="1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4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hidden="1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4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hidden="1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4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hidden="1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4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hidden="1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4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hidden="1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4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hidden="1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4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hidden="1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4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hidden="1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4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hidden="1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4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hidden="1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4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hidden="1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4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hidden="1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4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hidden="1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4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hidden="1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4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hidden="1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4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hidden="1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4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hidden="1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4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hidden="1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4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hidden="1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4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hidden="1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4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hidden="1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4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hidden="1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4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hidden="1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4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hidden="1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4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hidden="1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4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hidden="1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4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hidden="1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4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hidden="1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4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hidden="1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4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hidden="1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4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hidden="1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4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hidden="1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4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hidden="1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4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hidden="1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4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hidden="1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4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hidden="1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4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hidden="1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4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hidden="1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4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hidden="1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4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hidden="1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4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hidden="1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4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hidden="1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4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hidden="1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4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hidden="1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4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hidden="1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4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hidden="1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4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hidden="1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4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hidden="1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4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hidden="1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4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hidden="1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4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hidden="1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4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hidden="1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4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hidden="1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4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hidden="1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4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hidden="1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4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hidden="1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4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hidden="1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4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hidden="1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4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hidden="1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4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hidden="1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4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hidden="1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4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hidden="1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4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hidden="1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4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hidden="1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4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hidden="1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4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hidden="1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4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hidden="1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4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hidden="1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4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hidden="1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4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hidden="1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4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hidden="1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4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hidden="1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4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hidden="1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4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hidden="1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4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hidden="1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4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hidden="1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4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hidden="1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4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hidden="1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4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hidden="1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4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hidden="1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4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hidden="1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4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hidden="1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4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hidden="1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4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hidden="1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4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hidden="1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4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hidden="1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4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hidden="1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4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hidden="1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4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hidden="1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4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hidden="1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4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hidden="1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4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hidden="1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4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hidden="1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4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hidden="1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4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hidden="1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4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hidden="1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4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hidden="1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4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hidden="1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4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hidden="1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4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hidden="1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4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hidden="1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4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hidden="1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4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hidden="1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4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hidden="1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4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hidden="1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4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hidden="1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4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hidden="1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4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hidden="1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4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hidden="1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4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hidden="1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4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hidden="1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4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hidden="1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4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hidden="1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4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hidden="1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4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hidden="1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4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hidden="1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4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hidden="1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4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hidden="1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4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hidden="1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4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hidden="1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4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hidden="1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4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hidden="1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4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hidden="1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4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hidden="1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4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hidden="1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4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hidden="1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4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hidden="1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4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hidden="1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4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hidden="1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4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hidden="1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4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hidden="1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4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hidden="1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4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hidden="1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4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hidden="1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4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hidden="1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4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hidden="1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4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hidden="1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4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hidden="1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4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hidden="1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4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hidden="1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4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hidden="1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4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hidden="1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4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hidden="1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4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hidden="1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4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hidden="1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4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hidden="1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4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hidden="1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4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hidden="1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4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hidden="1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4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hidden="1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4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hidden="1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4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hidden="1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4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hidden="1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4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hidden="1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4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hidden="1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4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hidden="1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4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hidden="1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4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hidden="1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4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hidden="1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4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hidden="1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4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hidden="1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4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hidden="1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4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hidden="1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4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hidden="1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4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hidden="1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4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hidden="1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4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hidden="1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4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hidden="1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4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hidden="1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4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hidden="1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4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hidden="1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4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hidden="1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4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hidden="1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4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hidden="1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4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hidden="1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4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hidden="1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4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hidden="1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4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hidden="1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4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hidden="1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4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hidden="1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4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hidden="1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4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hidden="1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4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hidden="1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4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hidden="1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4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hidden="1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4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hidden="1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4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hidden="1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4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hidden="1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4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hidden="1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4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4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hidden="1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4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hidden="1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4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hidden="1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4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hidden="1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4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hidden="1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4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hidden="1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4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hidden="1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4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hidden="1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4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hidden="1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4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hidden="1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4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hidden="1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4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hidden="1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4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hidden="1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4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hidden="1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4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hidden="1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4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hidden="1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4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hidden="1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4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hidden="1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4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hidden="1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4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hidden="1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4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hidden="1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4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hidden="1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4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hidden="1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4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hidden="1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4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hidden="1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4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hidden="1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4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hidden="1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4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hidden="1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4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hidden="1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4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hidden="1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4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hidden="1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4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hidden="1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4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hidden="1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4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hidden="1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4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hidden="1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4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hidden="1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4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hidden="1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4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hidden="1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4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hidden="1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4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hidden="1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4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hidden="1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4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hidden="1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4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hidden="1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4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hidden="1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4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hidden="1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4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hidden="1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4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hidden="1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4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hidden="1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4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hidden="1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4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hidden="1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4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hidden="1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4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hidden="1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4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hidden="1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4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hidden="1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4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hidden="1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4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hidden="1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4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hidden="1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4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hidden="1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4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hidden="1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4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hidden="1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4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hidden="1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4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hidden="1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4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hidden="1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4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hidden="1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4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hidden="1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4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hidden="1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4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hidden="1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4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hidden="1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4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hidden="1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4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hidden="1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4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hidden="1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4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hidden="1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4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hidden="1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4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hidden="1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4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hidden="1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4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hidden="1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4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hidden="1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4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hidden="1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4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hidden="1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4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hidden="1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4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hidden="1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4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hidden="1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4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hidden="1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4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hidden="1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4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hidden="1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4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hidden="1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4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hidden="1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4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hidden="1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4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hidden="1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4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hidden="1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4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hidden="1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4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hidden="1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4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hidden="1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4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hidden="1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4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hidden="1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4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hidden="1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4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hidden="1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4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hidden="1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4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hidden="1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4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hidden="1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4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hidden="1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4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hidden="1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4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hidden="1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4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hidden="1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4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hidden="1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4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hidden="1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4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hidden="1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4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hidden="1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4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hidden="1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4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hidden="1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4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hidden="1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4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hidden="1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4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hidden="1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4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hidden="1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4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hidden="1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4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hidden="1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4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hidden="1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4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hidden="1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4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hidden="1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4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hidden="1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4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hidden="1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4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hidden="1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4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hidden="1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4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hidden="1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4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hidden="1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4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hidden="1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4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hidden="1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4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hidden="1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4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hidden="1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4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hidden="1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4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hidden="1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4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hidden="1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4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hidden="1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4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hidden="1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4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hidden="1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4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hidden="1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4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hidden="1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4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hidden="1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4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hidden="1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4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hidden="1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4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hidden="1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4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hidden="1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4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hidden="1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4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hidden="1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4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hidden="1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4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hidden="1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4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hidden="1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4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hidden="1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4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hidden="1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4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hidden="1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4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hidden="1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4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hidden="1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4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hidden="1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4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hidden="1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4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hidden="1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4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hidden="1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4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hidden="1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4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hidden="1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4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hidden="1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4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hidden="1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4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hidden="1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4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hidden="1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4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hidden="1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4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hidden="1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4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hidden="1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4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hidden="1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4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hidden="1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4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hidden="1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4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hidden="1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4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hidden="1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4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hidden="1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4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hidden="1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4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hidden="1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4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hidden="1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4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hidden="1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4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hidden="1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4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hidden="1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4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hidden="1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4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hidden="1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4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hidden="1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4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hidden="1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4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hidden="1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4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hidden="1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4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hidden="1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4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hidden="1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4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hidden="1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4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hidden="1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4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hidden="1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4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hidden="1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4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hidden="1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4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hidden="1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4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hidden="1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4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hidden="1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4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hidden="1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4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hidden="1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4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hidden="1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4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hidden="1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4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hidden="1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4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hidden="1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4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hidden="1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4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hidden="1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4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hidden="1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4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hidden="1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4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hidden="1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4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hidden="1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4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hidden="1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4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hidden="1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4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hidden="1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4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hidden="1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4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hidden="1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4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hidden="1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4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hidden="1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4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hidden="1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4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hidden="1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4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hidden="1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4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hidden="1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4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hidden="1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4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hidden="1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4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hidden="1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4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hidden="1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4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hidden="1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4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hidden="1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4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hidden="1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4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hidden="1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4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hidden="1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4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hidden="1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4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hidden="1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4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hidden="1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4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hidden="1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4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hidden="1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4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hidden="1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4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hidden="1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4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hidden="1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4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hidden="1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4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hidden="1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4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hidden="1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4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hidden="1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4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hidden="1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4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hidden="1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4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hidden="1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4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hidden="1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4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hidden="1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4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hidden="1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4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hidden="1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4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hidden="1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4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hidden="1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4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hidden="1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4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hidden="1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4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hidden="1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4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hidden="1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4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hidden="1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4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hidden="1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4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hidden="1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4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hidden="1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4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hidden="1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4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hidden="1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4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hidden="1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4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hidden="1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4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hidden="1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4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hidden="1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4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hidden="1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4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hidden="1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4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hidden="1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4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hidden="1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4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hidden="1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4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hidden="1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4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hidden="1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4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hidden="1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4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hidden="1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4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hidden="1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4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hidden="1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4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hidden="1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4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hidden="1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4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hidden="1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4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hidden="1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4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hidden="1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4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hidden="1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4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hidden="1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4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hidden="1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4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hidden="1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4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hidden="1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4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hidden="1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4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hidden="1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4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hidden="1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4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hidden="1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4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hidden="1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4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hidden="1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4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hidden="1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4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hidden="1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4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hidden="1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4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hidden="1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4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hidden="1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4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hidden="1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4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hidden="1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4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hidden="1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4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hidden="1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4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hidden="1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4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hidden="1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4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hidden="1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4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hidden="1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4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hidden="1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4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hidden="1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4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hidden="1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4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hidden="1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4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hidden="1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4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hidden="1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4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hidden="1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4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hidden="1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4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hidden="1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4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hidden="1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4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hidden="1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4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hidden="1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4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4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hidden="1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4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hidden="1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4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hidden="1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4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hidden="1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4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hidden="1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4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hidden="1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4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hidden="1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4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hidden="1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4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hidden="1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4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hidden="1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4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hidden="1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4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hidden="1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4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hidden="1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4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hidden="1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4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hidden="1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4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hidden="1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4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hidden="1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4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hidden="1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4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hidden="1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4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hidden="1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4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hidden="1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4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hidden="1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4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hidden="1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4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hidden="1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4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hidden="1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4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hidden="1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4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hidden="1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4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hidden="1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4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hidden="1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4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hidden="1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4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hidden="1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4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hidden="1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4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hidden="1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4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hidden="1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4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hidden="1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4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hidden="1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4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hidden="1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4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hidden="1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4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hidden="1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4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hidden="1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4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hidden="1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4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hidden="1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4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hidden="1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4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hidden="1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4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hidden="1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4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hidden="1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4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hidden="1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4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hidden="1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4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hidden="1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4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hidden="1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4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hidden="1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4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hidden="1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4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hidden="1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4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hidden="1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4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hidden="1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4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hidden="1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4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hidden="1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4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hidden="1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4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hidden="1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4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hidden="1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4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hidden="1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4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hidden="1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4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hidden="1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4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hidden="1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4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hidden="1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4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hidden="1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4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hidden="1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4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hidden="1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4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hidden="1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4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hidden="1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4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hidden="1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4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hidden="1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4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hidden="1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4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hidden="1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4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hidden="1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4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hidden="1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4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hidden="1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4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hidden="1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4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hidden="1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4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hidden="1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4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hidden="1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4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hidden="1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4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hidden="1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4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hidden="1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4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hidden="1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4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hidden="1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4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hidden="1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4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hidden="1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4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hidden="1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4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hidden="1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4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hidden="1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4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hidden="1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4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hidden="1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4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hidden="1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4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hidden="1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4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hidden="1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4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hidden="1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4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hidden="1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4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hidden="1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4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hidden="1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4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hidden="1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4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hidden="1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4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hidden="1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4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hidden="1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4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hidden="1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4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hidden="1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4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hidden="1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4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hidden="1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4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hidden="1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4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hidden="1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4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hidden="1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4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hidden="1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4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hidden="1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4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hidden="1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4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hidden="1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4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hidden="1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4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hidden="1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4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hidden="1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4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hidden="1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4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hidden="1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4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hidden="1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4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hidden="1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4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hidden="1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4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hidden="1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4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hidden="1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4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hidden="1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4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hidden="1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4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hidden="1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4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hidden="1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4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hidden="1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4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hidden="1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4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hidden="1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4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hidden="1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4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hidden="1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4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hidden="1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4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hidden="1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4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hidden="1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4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hidden="1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4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hidden="1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4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hidden="1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4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hidden="1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4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hidden="1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4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hidden="1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4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hidden="1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4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hidden="1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4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hidden="1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4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hidden="1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4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hidden="1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4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hidden="1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4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hidden="1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4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hidden="1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4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hidden="1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4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hidden="1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4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hidden="1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4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hidden="1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4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hidden="1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4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hidden="1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4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hidden="1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4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hidden="1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4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hidden="1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4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hidden="1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4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hidden="1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4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hidden="1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4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hidden="1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4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hidden="1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4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hidden="1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4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hidden="1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4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hidden="1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4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hidden="1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4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hidden="1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4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hidden="1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4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hidden="1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4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hidden="1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4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hidden="1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4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hidden="1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4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hidden="1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4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hidden="1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4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hidden="1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4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hidden="1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4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hidden="1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4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hidden="1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4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hidden="1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4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hidden="1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4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hidden="1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4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hidden="1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4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hidden="1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4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hidden="1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4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hidden="1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4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hidden="1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4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hidden="1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4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hidden="1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4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hidden="1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4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hidden="1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4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hidden="1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4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hidden="1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4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hidden="1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4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hidden="1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4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hidden="1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4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hidden="1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4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hidden="1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4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hidden="1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4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hidden="1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4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hidden="1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4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hidden="1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4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hidden="1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4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hidden="1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4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hidden="1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4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hidden="1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4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hidden="1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4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hidden="1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4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hidden="1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4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hidden="1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4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hidden="1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4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hidden="1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4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hidden="1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4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hidden="1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4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hidden="1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4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hidden="1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4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hidden="1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4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hidden="1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4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hidden="1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4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hidden="1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4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hidden="1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4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hidden="1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4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hidden="1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4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hidden="1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4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hidden="1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4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hidden="1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4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hidden="1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4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hidden="1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4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hidden="1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4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hidden="1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4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hidden="1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4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hidden="1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4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hidden="1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4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hidden="1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4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hidden="1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4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hidden="1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4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hidden="1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4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hidden="1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4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hidden="1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4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hidden="1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4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hidden="1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4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hidden="1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4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hidden="1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4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hidden="1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4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hidden="1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4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hidden="1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4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hidden="1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4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hidden="1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4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hidden="1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4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hidden="1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4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hidden="1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4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hidden="1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4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hidden="1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4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hidden="1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4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hidden="1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4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hidden="1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4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hidden="1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4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hidden="1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4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hidden="1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4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hidden="1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4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hidden="1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4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hidden="1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4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hidden="1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4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hidden="1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4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hidden="1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4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hidden="1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4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hidden="1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4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hidden="1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4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hidden="1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4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hidden="1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4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hidden="1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4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hidden="1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4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hidden="1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4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hidden="1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4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hidden="1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4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hidden="1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4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hidden="1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4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hidden="1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4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hidden="1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4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hidden="1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4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hidden="1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4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hidden="1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4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hidden="1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4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hidden="1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4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hidden="1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4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hidden="1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4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hidden="1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4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hidden="1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4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hidden="1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4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hidden="1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4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hidden="1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4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hidden="1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4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hidden="1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4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hidden="1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4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hidden="1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4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hidden="1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4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hidden="1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4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hidden="1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4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hidden="1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4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hidden="1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4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hidden="1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4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hidden="1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4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hidden="1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4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hidden="1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4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hidden="1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4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hidden="1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4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hidden="1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4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hidden="1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4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hidden="1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4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hidden="1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4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4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hidden="1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4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hidden="1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4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hidden="1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4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hidden="1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4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hidden="1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4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hidden="1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4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hidden="1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4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hidden="1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4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hidden="1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4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hidden="1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4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hidden="1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4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hidden="1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4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hidden="1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4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hidden="1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4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hidden="1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4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hidden="1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4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hidden="1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4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hidden="1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4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hidden="1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4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hidden="1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4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hidden="1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4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hidden="1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4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hidden="1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4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hidden="1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4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hidden="1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4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hidden="1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4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hidden="1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4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hidden="1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4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hidden="1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4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hidden="1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4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hidden="1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4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hidden="1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4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hidden="1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4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hidden="1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4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hidden="1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4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hidden="1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4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hidden="1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4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hidden="1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4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hidden="1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4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hidden="1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4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hidden="1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4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hidden="1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4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hidden="1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4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hidden="1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4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hidden="1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4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hidden="1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4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hidden="1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4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hidden="1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4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hidden="1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4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hidden="1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4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hidden="1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4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hidden="1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4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hidden="1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4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hidden="1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4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hidden="1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4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hidden="1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4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hidden="1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4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hidden="1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4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hidden="1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4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hidden="1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4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hidden="1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4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hidden="1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4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hidden="1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4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hidden="1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4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hidden="1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4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hidden="1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4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hidden="1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4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hidden="1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4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hidden="1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4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hidden="1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4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hidden="1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4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hidden="1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4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hidden="1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4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hidden="1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4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hidden="1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4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hidden="1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4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hidden="1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4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hidden="1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4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hidden="1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4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hidden="1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4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hidden="1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4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hidden="1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4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hidden="1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4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hidden="1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4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hidden="1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4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hidden="1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4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hidden="1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4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hidden="1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4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hidden="1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4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hidden="1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4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hidden="1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4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hidden="1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4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hidden="1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4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hidden="1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4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hidden="1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4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hidden="1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4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hidden="1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4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hidden="1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4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hidden="1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4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hidden="1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4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hidden="1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4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hidden="1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4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hidden="1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4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hidden="1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4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hidden="1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4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hidden="1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4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hidden="1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4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hidden="1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4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hidden="1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4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hidden="1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4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hidden="1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4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hidden="1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4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hidden="1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4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hidden="1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4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hidden="1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4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hidden="1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4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hidden="1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4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hidden="1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4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hidden="1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4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hidden="1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4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hidden="1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4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hidden="1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4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hidden="1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4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hidden="1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4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hidden="1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4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hidden="1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4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hidden="1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4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hidden="1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4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hidden="1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4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hidden="1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4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hidden="1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4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hidden="1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4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hidden="1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4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hidden="1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4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hidden="1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4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hidden="1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4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hidden="1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4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hidden="1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4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hidden="1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4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hidden="1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4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hidden="1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4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hidden="1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4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hidden="1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4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hidden="1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4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hidden="1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4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hidden="1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4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hidden="1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4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hidden="1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4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hidden="1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4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hidden="1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4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hidden="1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4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hidden="1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4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hidden="1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4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hidden="1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4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hidden="1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4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hidden="1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4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hidden="1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4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hidden="1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4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hidden="1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4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hidden="1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4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hidden="1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4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hidden="1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4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hidden="1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4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hidden="1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4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hidden="1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4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hidden="1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4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hidden="1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4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hidden="1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4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hidden="1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4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hidden="1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4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hidden="1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4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hidden="1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4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hidden="1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4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hidden="1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4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hidden="1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4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hidden="1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4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hidden="1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4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hidden="1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4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hidden="1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4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hidden="1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4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hidden="1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4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hidden="1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4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hidden="1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4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hidden="1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4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hidden="1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4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hidden="1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4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hidden="1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4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hidden="1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4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hidden="1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4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hidden="1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4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hidden="1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4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hidden="1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4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hidden="1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4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hidden="1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4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hidden="1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4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hidden="1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4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hidden="1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4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hidden="1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4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hidden="1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4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hidden="1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4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hidden="1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4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hidden="1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4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hidden="1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4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hidden="1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4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hidden="1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4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hidden="1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4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hidden="1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4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hidden="1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4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hidden="1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4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hidden="1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4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hidden="1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4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hidden="1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4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hidden="1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4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hidden="1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4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hidden="1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4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hidden="1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4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hidden="1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4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hidden="1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4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hidden="1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4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hidden="1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4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hidden="1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4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hidden="1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4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hidden="1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4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hidden="1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4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hidden="1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4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hidden="1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4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hidden="1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4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hidden="1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4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hidden="1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4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hidden="1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4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hidden="1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4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hidden="1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4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hidden="1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4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hidden="1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4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hidden="1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4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hidden="1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4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hidden="1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4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hidden="1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4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hidden="1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4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hidden="1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4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hidden="1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4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hidden="1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4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hidden="1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4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hidden="1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4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hidden="1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4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hidden="1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4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hidden="1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4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hidden="1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4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hidden="1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4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hidden="1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4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hidden="1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4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hidden="1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4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hidden="1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4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hidden="1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4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hidden="1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4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hidden="1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4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hidden="1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4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hidden="1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4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hidden="1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4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hidden="1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4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hidden="1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4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hidden="1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4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hidden="1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4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hidden="1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4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hidden="1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4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hidden="1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4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hidden="1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4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hidden="1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4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hidden="1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4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hidden="1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4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hidden="1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4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hidden="1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4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hidden="1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4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hidden="1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4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hidden="1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4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hidden="1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4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hidden="1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4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hidden="1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4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hidden="1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4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hidden="1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4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hidden="1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4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hidden="1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4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hidden="1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4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hidden="1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4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hidden="1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4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hidden="1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4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hidden="1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4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hidden="1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4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hidden="1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4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hidden="1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4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hidden="1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4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hidden="1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4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hidden="1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4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hidden="1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4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hidden="1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4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hidden="1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4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hidden="1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4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hidden="1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4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hidden="1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4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hidden="1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4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hidden="1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4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hidden="1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4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hidden="1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4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hidden="1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4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hidden="1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4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hidden="1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4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hidden="1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4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hidden="1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4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hidden="1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4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hidden="1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4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hidden="1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4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hidden="1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4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4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hidden="1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4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hidden="1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4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hidden="1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4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hidden="1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4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hidden="1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4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hidden="1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4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hidden="1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4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hidden="1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4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hidden="1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4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hidden="1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4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hidden="1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4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hidden="1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4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hidden="1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4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hidden="1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4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hidden="1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4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hidden="1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4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hidden="1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4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hidden="1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4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hidden="1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4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hidden="1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4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hidden="1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4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hidden="1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4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hidden="1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4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hidden="1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4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hidden="1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4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hidden="1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4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hidden="1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4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hidden="1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4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hidden="1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4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hidden="1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4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hidden="1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4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hidden="1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4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hidden="1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4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hidden="1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4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hidden="1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4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hidden="1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4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hidden="1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4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hidden="1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4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hidden="1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4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hidden="1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4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hidden="1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4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hidden="1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4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hidden="1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4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hidden="1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4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hidden="1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4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hidden="1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4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hidden="1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4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hidden="1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4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hidden="1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4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hidden="1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4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hidden="1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4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hidden="1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4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hidden="1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4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hidden="1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4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hidden="1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4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hidden="1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4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hidden="1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4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hidden="1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4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hidden="1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4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hidden="1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4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hidden="1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4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hidden="1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4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hidden="1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4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hidden="1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4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hidden="1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4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hidden="1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4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hidden="1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4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hidden="1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4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hidden="1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4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hidden="1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4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hidden="1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4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hidden="1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4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hidden="1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4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hidden="1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4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hidden="1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4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hidden="1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4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hidden="1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4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hidden="1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4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hidden="1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4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hidden="1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4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hidden="1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4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hidden="1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4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hidden="1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4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hidden="1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4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hidden="1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4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hidden="1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4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hidden="1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4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hidden="1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4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hidden="1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4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hidden="1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4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hidden="1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4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hidden="1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4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hidden="1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4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hidden="1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4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hidden="1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4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hidden="1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4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hidden="1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4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hidden="1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4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hidden="1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4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hidden="1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4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hidden="1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4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hidden="1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4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hidden="1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4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hidden="1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4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hidden="1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4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hidden="1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4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hidden="1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4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hidden="1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4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hidden="1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4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hidden="1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4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hidden="1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4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hidden="1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4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hidden="1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4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hidden="1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4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hidden="1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4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hidden="1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4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hidden="1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4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hidden="1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4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hidden="1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4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hidden="1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4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hidden="1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4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hidden="1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4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hidden="1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4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hidden="1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4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hidden="1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4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hidden="1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4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hidden="1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4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hidden="1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4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hidden="1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4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hidden="1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4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hidden="1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4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hidden="1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4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hidden="1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4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hidden="1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4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hidden="1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4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hidden="1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4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hidden="1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4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hidden="1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4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hidden="1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4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hidden="1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4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hidden="1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4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hidden="1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4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hidden="1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4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hidden="1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4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hidden="1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4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hidden="1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4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hidden="1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4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hidden="1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4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hidden="1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4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hidden="1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4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hidden="1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4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hidden="1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4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hidden="1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4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hidden="1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4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hidden="1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4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hidden="1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4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hidden="1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4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hidden="1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4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hidden="1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4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hidden="1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4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hidden="1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4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hidden="1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4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hidden="1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4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hidden="1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4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hidden="1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4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hidden="1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4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hidden="1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4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hidden="1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4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hidden="1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4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hidden="1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4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hidden="1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4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hidden="1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4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hidden="1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4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hidden="1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4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hidden="1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4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hidden="1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4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hidden="1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4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hidden="1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4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hidden="1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4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hidden="1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4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hidden="1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4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hidden="1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4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hidden="1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4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hidden="1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4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hidden="1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4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hidden="1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4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hidden="1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4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hidden="1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4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hidden="1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4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hidden="1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4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hidden="1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4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hidden="1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4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hidden="1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4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hidden="1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4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hidden="1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4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hidden="1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4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hidden="1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4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hidden="1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4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hidden="1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4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hidden="1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4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hidden="1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4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hidden="1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4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hidden="1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4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hidden="1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4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hidden="1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4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hidden="1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4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hidden="1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4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hidden="1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4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hidden="1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4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hidden="1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4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hidden="1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4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hidden="1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4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hidden="1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4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hidden="1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4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hidden="1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4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hidden="1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4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hidden="1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4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hidden="1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4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hidden="1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4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hidden="1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4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hidden="1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4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hidden="1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4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hidden="1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4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hidden="1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4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hidden="1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4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hidden="1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4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hidden="1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4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hidden="1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4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hidden="1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4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hidden="1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4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hidden="1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4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hidden="1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4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hidden="1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4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hidden="1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4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hidden="1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4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hidden="1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4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hidden="1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4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hidden="1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4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hidden="1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4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hidden="1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4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hidden="1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4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hidden="1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4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hidden="1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4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hidden="1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4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hidden="1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4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hidden="1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4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hidden="1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4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hidden="1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4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hidden="1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4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hidden="1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4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hidden="1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4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hidden="1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4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hidden="1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4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hidden="1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4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hidden="1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4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hidden="1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4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hidden="1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4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hidden="1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4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hidden="1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4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hidden="1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4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hidden="1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4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hidden="1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4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hidden="1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4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hidden="1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4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hidden="1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4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hidden="1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4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hidden="1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4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hidden="1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4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hidden="1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4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hidden="1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4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hidden="1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4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hidden="1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4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hidden="1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4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hidden="1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4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hidden="1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4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hidden="1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4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hidden="1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4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hidden="1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4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hidden="1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4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hidden="1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4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hidden="1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4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hidden="1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4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hidden="1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4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hidden="1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4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hidden="1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4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hidden="1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4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hidden="1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4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hidden="1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4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hidden="1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4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hidden="1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4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hidden="1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4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hidden="1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4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hidden="1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4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hidden="1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4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hidden="1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4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hidden="1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4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hidden="1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4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hidden="1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4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hidden="1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4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hidden="1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4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hidden="1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4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hidden="1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4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hidden="1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4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hidden="1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4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hidden="1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4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hidden="1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4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hidden="1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4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hidden="1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4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hidden="1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4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hidden="1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4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hidden="1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4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hidden="1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4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4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hidden="1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4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hidden="1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4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hidden="1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4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hidden="1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4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hidden="1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4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hidden="1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4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hidden="1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4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hidden="1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4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hidden="1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4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hidden="1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4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hidden="1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4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hidden="1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4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hidden="1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4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hidden="1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4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hidden="1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4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hidden="1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4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hidden="1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4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hidden="1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4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hidden="1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4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hidden="1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4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hidden="1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4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hidden="1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4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hidden="1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4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hidden="1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4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hidden="1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4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hidden="1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4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hidden="1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4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hidden="1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4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hidden="1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4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hidden="1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4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hidden="1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4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hidden="1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4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hidden="1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4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hidden="1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4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hidden="1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4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hidden="1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4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hidden="1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4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hidden="1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4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hidden="1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4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hidden="1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4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hidden="1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4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hidden="1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4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hidden="1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4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hidden="1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4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hidden="1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4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hidden="1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4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hidden="1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4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hidden="1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4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hidden="1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4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hidden="1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4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hidden="1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4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hidden="1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4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hidden="1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4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hidden="1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4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hidden="1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4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hidden="1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4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hidden="1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4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hidden="1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4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hidden="1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4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hidden="1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4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hidden="1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4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hidden="1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4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hidden="1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4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hidden="1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4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hidden="1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4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hidden="1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4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hidden="1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4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hidden="1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4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hidden="1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4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hidden="1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4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hidden="1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4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hidden="1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4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hidden="1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4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hidden="1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4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hidden="1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4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hidden="1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4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hidden="1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4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hidden="1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4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hidden="1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4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hidden="1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4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hidden="1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4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hidden="1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4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hidden="1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4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hidden="1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4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hidden="1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4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hidden="1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4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hidden="1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4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hidden="1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4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hidden="1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4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hidden="1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4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hidden="1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4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hidden="1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4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hidden="1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4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hidden="1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4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hidden="1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4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hidden="1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4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hidden="1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4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hidden="1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4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hidden="1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4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hidden="1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4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hidden="1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4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hidden="1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4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hidden="1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4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hidden="1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4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hidden="1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4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hidden="1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4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hidden="1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4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hidden="1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4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hidden="1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4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hidden="1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4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hidden="1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4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hidden="1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4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hidden="1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4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hidden="1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4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hidden="1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4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hidden="1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4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hidden="1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4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hidden="1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4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hidden="1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4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hidden="1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4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hidden="1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4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hidden="1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4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hidden="1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4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hidden="1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4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hidden="1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4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hidden="1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4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hidden="1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4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hidden="1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4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hidden="1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4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hidden="1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4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hidden="1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4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hidden="1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4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hidden="1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4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hidden="1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4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hidden="1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4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hidden="1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4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hidden="1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4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hidden="1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4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hidden="1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4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hidden="1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4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hidden="1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4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hidden="1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4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hidden="1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4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hidden="1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4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hidden="1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4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hidden="1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4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hidden="1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4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hidden="1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4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hidden="1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4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hidden="1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4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hidden="1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4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hidden="1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4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hidden="1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4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hidden="1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4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hidden="1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4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hidden="1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4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hidden="1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4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hidden="1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4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hidden="1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4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hidden="1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4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hidden="1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4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hidden="1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4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hidden="1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4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hidden="1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4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hidden="1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4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hidden="1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4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hidden="1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4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hidden="1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4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hidden="1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4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hidden="1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4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hidden="1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4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hidden="1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4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hidden="1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4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hidden="1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4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hidden="1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4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hidden="1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4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hidden="1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4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hidden="1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4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hidden="1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4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hidden="1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4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hidden="1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4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hidden="1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4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hidden="1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4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hidden="1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4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hidden="1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4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hidden="1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4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hidden="1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4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hidden="1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4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hidden="1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4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hidden="1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4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hidden="1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4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hidden="1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4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hidden="1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4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hidden="1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4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hidden="1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4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hidden="1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4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hidden="1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4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hidden="1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4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hidden="1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4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hidden="1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4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hidden="1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4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hidden="1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4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hidden="1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4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hidden="1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4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hidden="1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4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hidden="1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4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hidden="1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4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hidden="1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4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hidden="1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4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hidden="1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4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hidden="1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4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hidden="1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4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hidden="1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4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hidden="1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4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hidden="1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4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hidden="1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4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hidden="1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4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hidden="1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4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hidden="1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4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hidden="1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4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hidden="1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4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hidden="1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4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hidden="1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4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hidden="1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4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hidden="1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4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hidden="1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4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hidden="1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4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hidden="1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4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hidden="1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4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hidden="1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4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hidden="1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4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hidden="1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4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hidden="1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4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hidden="1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4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hidden="1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4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hidden="1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4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hidden="1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4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hidden="1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4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hidden="1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4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hidden="1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4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hidden="1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4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hidden="1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4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hidden="1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4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hidden="1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4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hidden="1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4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hidden="1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4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hidden="1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4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hidden="1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4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hidden="1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4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hidden="1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4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hidden="1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4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hidden="1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4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hidden="1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4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hidden="1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4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hidden="1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4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hidden="1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4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hidden="1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4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hidden="1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4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hidden="1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4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hidden="1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4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hidden="1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4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hidden="1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4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hidden="1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4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hidden="1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4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hidden="1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4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hidden="1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4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hidden="1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4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hidden="1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4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hidden="1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4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hidden="1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4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hidden="1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4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hidden="1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4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hidden="1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4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hidden="1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4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hidden="1" x14ac:dyDescent="0.3">
      <c r="A2837" s="1">
        <v>44166</v>
      </c>
      <c r="B2837">
        <v>34121515019</v>
      </c>
      <c r="C2837" s="2" t="s">
        <v>28</v>
      </c>
      <c r="D2837" s="4" t="s">
        <v>515</v>
      </c>
      <c r="E2837" s="2" t="s">
        <v>11</v>
      </c>
      <c r="F2837" s="14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hidden="1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4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hidden="1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4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hidden="1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4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hidden="1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4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hidden="1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4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hidden="1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4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hidden="1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4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hidden="1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4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hidden="1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4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hidden="1" x14ac:dyDescent="0.3">
      <c r="A2847" s="1">
        <v>44166</v>
      </c>
      <c r="B2847">
        <v>34121515030</v>
      </c>
      <c r="C2847" s="2" t="s">
        <v>39</v>
      </c>
      <c r="D2847" s="4" t="s">
        <v>516</v>
      </c>
      <c r="E2847" s="2" t="s">
        <v>6</v>
      </c>
      <c r="F2847" s="14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hidden="1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4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hidden="1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4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hidden="1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4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hidden="1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4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hidden="1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4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hidden="1" x14ac:dyDescent="0.3">
      <c r="A2853" s="1">
        <v>44166</v>
      </c>
      <c r="B2853">
        <v>34121515036</v>
      </c>
      <c r="C2853" s="2" t="s">
        <v>45</v>
      </c>
      <c r="D2853" s="4" t="s">
        <v>491</v>
      </c>
      <c r="E2853" s="2" t="s">
        <v>6</v>
      </c>
      <c r="F2853" s="14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hidden="1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4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hidden="1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4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hidden="1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4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hidden="1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4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hidden="1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4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hidden="1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4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hidden="1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4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hidden="1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4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hidden="1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4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hidden="1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4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hidden="1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4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hidden="1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4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hidden="1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4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hidden="1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4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hidden="1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4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hidden="1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4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hidden="1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4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hidden="1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4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hidden="1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4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hidden="1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4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hidden="1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4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4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hidden="1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4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hidden="1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4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hidden="1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4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hidden="1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4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hidden="1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4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hidden="1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4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hidden="1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4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hidden="1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4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hidden="1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4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hidden="1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4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hidden="1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4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hidden="1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4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hidden="1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4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hidden="1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4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hidden="1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4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hidden="1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4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hidden="1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4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hidden="1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4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hidden="1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4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hidden="1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4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hidden="1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4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hidden="1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4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hidden="1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4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hidden="1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4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hidden="1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4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hidden="1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4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hidden="1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4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hidden="1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4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hidden="1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4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hidden="1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4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hidden="1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4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hidden="1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4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hidden="1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4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hidden="1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4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hidden="1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4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hidden="1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4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hidden="1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4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hidden="1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4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hidden="1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4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hidden="1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4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hidden="1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4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hidden="1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4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hidden="1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4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hidden="1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4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hidden="1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4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hidden="1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4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hidden="1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4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hidden="1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4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hidden="1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4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hidden="1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4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hidden="1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4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hidden="1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4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hidden="1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4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hidden="1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4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hidden="1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4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hidden="1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4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hidden="1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4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hidden="1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4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hidden="1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4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hidden="1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4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hidden="1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4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hidden="1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4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hidden="1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4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hidden="1" x14ac:dyDescent="0.3">
      <c r="A2939" s="1">
        <v>44166</v>
      </c>
      <c r="B2939">
        <v>34122727028</v>
      </c>
      <c r="C2939" s="2" t="s">
        <v>131</v>
      </c>
      <c r="D2939" s="4" t="s">
        <v>517</v>
      </c>
      <c r="E2939" s="2" t="s">
        <v>6</v>
      </c>
      <c r="F2939" s="14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hidden="1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4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hidden="1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4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hidden="1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4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hidden="1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4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hidden="1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4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hidden="1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4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hidden="1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4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hidden="1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4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hidden="1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4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hidden="1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4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hidden="1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4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hidden="1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4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hidden="1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4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hidden="1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4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hidden="1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4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hidden="1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4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hidden="1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4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hidden="1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4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hidden="1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4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hidden="1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4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hidden="1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4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hidden="1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4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hidden="1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4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hidden="1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4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hidden="1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4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hidden="1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4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hidden="1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4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hidden="1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4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hidden="1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4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hidden="1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4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hidden="1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4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hidden="1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4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hidden="1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4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hidden="1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4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hidden="1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4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hidden="1" x14ac:dyDescent="0.3">
      <c r="A2975" s="1">
        <v>44166</v>
      </c>
      <c r="B2975">
        <v>34122727065</v>
      </c>
      <c r="C2975" s="2" t="s">
        <v>167</v>
      </c>
      <c r="D2975" s="4" t="s">
        <v>518</v>
      </c>
      <c r="E2975" s="2" t="s">
        <v>11</v>
      </c>
      <c r="F2975" s="14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hidden="1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4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hidden="1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4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hidden="1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4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hidden="1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4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hidden="1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4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hidden="1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4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hidden="1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4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hidden="1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4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hidden="1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4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hidden="1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4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hidden="1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4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hidden="1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4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hidden="1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4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hidden="1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4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hidden="1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4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hidden="1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4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hidden="1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4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hidden="1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4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hidden="1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4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hidden="1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4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hidden="1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4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hidden="1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4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hidden="1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4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hidden="1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4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hidden="1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4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hidden="1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4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hidden="1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4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hidden="1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4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hidden="1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4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hidden="1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4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hidden="1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4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hidden="1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4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hidden="1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4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hidden="1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4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hidden="1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4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hidden="1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4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hidden="1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4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hidden="1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4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hidden="1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4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hidden="1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4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hidden="1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4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hidden="1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4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hidden="1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4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hidden="1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4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hidden="1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4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hidden="1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4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hidden="1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4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hidden="1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4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hidden="1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4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hidden="1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4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hidden="1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4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hidden="1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4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hidden="1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4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hidden="1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4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hidden="1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4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hidden="1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4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hidden="1" x14ac:dyDescent="0.3">
      <c r="A3032" s="1">
        <v>44166</v>
      </c>
      <c r="B3032">
        <v>34123232054</v>
      </c>
      <c r="C3032" s="2" t="s">
        <v>224</v>
      </c>
      <c r="D3032" s="4" t="s">
        <v>519</v>
      </c>
      <c r="E3032" s="2" t="s">
        <v>8</v>
      </c>
      <c r="F3032" s="14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hidden="1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4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hidden="1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4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hidden="1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4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hidden="1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4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hidden="1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4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hidden="1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4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hidden="1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4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hidden="1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4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hidden="1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4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hidden="1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4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hidden="1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4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hidden="1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4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hidden="1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4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hidden="1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4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hidden="1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4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hidden="1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4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hidden="1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4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hidden="1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4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hidden="1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4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hidden="1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4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hidden="1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4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hidden="1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4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hidden="1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4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hidden="1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4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hidden="1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4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hidden="1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4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hidden="1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4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hidden="1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4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hidden="1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4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hidden="1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4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hidden="1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4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hidden="1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4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hidden="1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4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hidden="1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4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hidden="1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4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hidden="1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4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hidden="1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4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hidden="1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4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hidden="1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4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hidden="1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4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hidden="1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4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hidden="1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4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hidden="1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4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hidden="1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4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hidden="1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4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hidden="1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4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hidden="1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4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hidden="1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4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hidden="1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4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hidden="1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4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hidden="1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4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hidden="1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4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hidden="1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4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hidden="1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4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hidden="1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4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hidden="1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4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hidden="1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4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hidden="1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4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hidden="1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4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hidden="1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4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hidden="1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4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hidden="1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4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hidden="1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4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hidden="1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4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hidden="1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4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hidden="1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4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hidden="1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4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hidden="1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4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hidden="1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4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hidden="1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4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hidden="1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4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hidden="1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4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hidden="1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4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hidden="1" x14ac:dyDescent="0.3">
      <c r="A3106" s="1">
        <v>44166</v>
      </c>
      <c r="B3106">
        <v>34123636038</v>
      </c>
      <c r="C3106" s="2" t="s">
        <v>298</v>
      </c>
      <c r="D3106" s="4" t="s">
        <v>520</v>
      </c>
      <c r="E3106" s="2" t="s">
        <v>11</v>
      </c>
      <c r="F3106" s="14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hidden="1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4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hidden="1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4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hidden="1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4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hidden="1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4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hidden="1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4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hidden="1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4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hidden="1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4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hidden="1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4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hidden="1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4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hidden="1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4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hidden="1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4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hidden="1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4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hidden="1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4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hidden="1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4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hidden="1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4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hidden="1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4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hidden="1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4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hidden="1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4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hidden="1" x14ac:dyDescent="0.3">
      <c r="A3125" s="1">
        <v>44166</v>
      </c>
      <c r="B3125">
        <v>34123636057</v>
      </c>
      <c r="C3125" s="2" t="s">
        <v>317</v>
      </c>
      <c r="D3125" s="4" t="s">
        <v>521</v>
      </c>
      <c r="E3125" s="2" t="s">
        <v>11</v>
      </c>
      <c r="F3125" s="14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hidden="1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4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hidden="1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4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hidden="1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4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hidden="1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4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hidden="1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4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hidden="1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4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  <row r="3132" spans="1:7" hidden="1" x14ac:dyDescent="0.3">
      <c r="A3132" s="1">
        <v>44167</v>
      </c>
      <c r="B3132">
        <v>34121515001</v>
      </c>
      <c r="C3132" s="2" t="s">
        <v>5</v>
      </c>
      <c r="D3132" s="4" t="s">
        <v>343</v>
      </c>
      <c r="E3132" s="2" t="s">
        <v>11</v>
      </c>
      <c r="F3132" s="14">
        <f>IF(historico_incidencia_concello[[#This Row],[CASOS]]=" entre 1 e 9",5,VALUE(historico_incidencia_concello[[#This Row],[CASOS]]))</f>
        <v>23</v>
      </c>
      <c r="G3132" s="2" t="str">
        <f>VLOOKUP(historico_incidencia_concello[[#This Row],[NOME]],I14_Concello!B:D,3,FALSE)</f>
        <v>Coruña</v>
      </c>
    </row>
    <row r="3133" spans="1:7" hidden="1" x14ac:dyDescent="0.3">
      <c r="A3133" s="1">
        <v>44167</v>
      </c>
      <c r="B3133">
        <v>34121515002</v>
      </c>
      <c r="C3133" s="2" t="s">
        <v>7</v>
      </c>
      <c r="D3133" s="4" t="s">
        <v>354</v>
      </c>
      <c r="E3133" s="2" t="s">
        <v>8</v>
      </c>
      <c r="F3133" s="14">
        <f>IF(historico_incidencia_concello[[#This Row],[CASOS]]=" entre 1 e 9",5,VALUE(historico_incidencia_concello[[#This Row],[CASOS]]))</f>
        <v>25</v>
      </c>
      <c r="G3133" s="2" t="str">
        <f>VLOOKUP(historico_incidencia_concello[[#This Row],[NOME]],I14_Concello!B:D,3,FALSE)</f>
        <v>Santiago</v>
      </c>
    </row>
    <row r="3134" spans="1:7" hidden="1" x14ac:dyDescent="0.3">
      <c r="A3134" s="1">
        <v>44167</v>
      </c>
      <c r="B3134">
        <v>34121515003</v>
      </c>
      <c r="C3134" s="2" t="s">
        <v>9</v>
      </c>
      <c r="D3134" s="4" t="s">
        <v>326</v>
      </c>
      <c r="E3134" s="2" t="s">
        <v>11</v>
      </c>
      <c r="F3134" s="14">
        <f>IF(historico_incidencia_concello[[#This Row],[CASOS]]=" entre 1 e 9",5,VALUE(historico_incidencia_concello[[#This Row],[CASOS]]))</f>
        <v>15</v>
      </c>
      <c r="G3134" s="2" t="str">
        <f>VLOOKUP(historico_incidencia_concello[[#This Row],[NOME]],I14_Concello!B:D,3,FALSE)</f>
        <v>Coruña</v>
      </c>
    </row>
    <row r="3135" spans="1:7" hidden="1" x14ac:dyDescent="0.3">
      <c r="A3135" s="1">
        <v>44167</v>
      </c>
      <c r="B3135">
        <v>34121515004</v>
      </c>
      <c r="C3135" s="2" t="s">
        <v>12</v>
      </c>
      <c r="D3135" s="4" t="s">
        <v>10</v>
      </c>
      <c r="E3135" s="2" t="s">
        <v>8</v>
      </c>
      <c r="F3135" s="14">
        <f>IF(historico_incidencia_concello[[#This Row],[CASOS]]=" entre 1 e 9",5,VALUE(historico_incidencia_concello[[#This Row],[CASOS]]))</f>
        <v>5</v>
      </c>
      <c r="G3135" s="2" t="str">
        <f>VLOOKUP(historico_incidencia_concello[[#This Row],[NOME]],I14_Concello!B:D,3,FALSE)</f>
        <v>Ferrol</v>
      </c>
    </row>
    <row r="3136" spans="1:7" hidden="1" x14ac:dyDescent="0.3">
      <c r="A3136" s="1">
        <v>44167</v>
      </c>
      <c r="B3136">
        <v>34121515005</v>
      </c>
      <c r="C3136" s="2" t="s">
        <v>13</v>
      </c>
      <c r="D3136" s="4" t="s">
        <v>376</v>
      </c>
      <c r="E3136" s="2" t="s">
        <v>6</v>
      </c>
      <c r="F3136" s="14">
        <f>IF(historico_incidencia_concello[[#This Row],[CASOS]]=" entre 1 e 9",5,VALUE(historico_incidencia_concello[[#This Row],[CASOS]]))</f>
        <v>55</v>
      </c>
      <c r="G3136" s="2" t="str">
        <f>VLOOKUP(historico_incidencia_concello[[#This Row],[NOME]],I14_Concello!B:D,3,FALSE)</f>
        <v>Coruña</v>
      </c>
    </row>
    <row r="3137" spans="1:7" hidden="1" x14ac:dyDescent="0.3">
      <c r="A3137" s="1">
        <v>44167</v>
      </c>
      <c r="B3137">
        <v>34121515006</v>
      </c>
      <c r="C3137" s="2" t="s">
        <v>14</v>
      </c>
      <c r="D3137" s="4" t="s">
        <v>10</v>
      </c>
      <c r="E3137" s="2" t="s">
        <v>21</v>
      </c>
      <c r="F3137" s="14">
        <f>IF(historico_incidencia_concello[[#This Row],[CASOS]]=" entre 1 e 9",5,VALUE(historico_incidencia_concello[[#This Row],[CASOS]]))</f>
        <v>5</v>
      </c>
      <c r="G3137" s="2" t="str">
        <f>VLOOKUP(historico_incidencia_concello[[#This Row],[NOME]],I14_Concello!B:D,3,FALSE)</f>
        <v>Santiago</v>
      </c>
    </row>
    <row r="3138" spans="1:7" hidden="1" x14ac:dyDescent="0.3">
      <c r="A3138" s="1">
        <v>44167</v>
      </c>
      <c r="B3138">
        <v>34121515007</v>
      </c>
      <c r="C3138" s="2" t="s">
        <v>15</v>
      </c>
      <c r="D3138" s="4" t="s">
        <v>393</v>
      </c>
      <c r="E3138" s="2" t="s">
        <v>11</v>
      </c>
      <c r="F3138" s="14">
        <f>IF(historico_incidencia_concello[[#This Row],[CASOS]]=" entre 1 e 9",5,VALUE(historico_incidencia_concello[[#This Row],[CASOS]]))</f>
        <v>32</v>
      </c>
      <c r="G3138" s="2" t="str">
        <f>VLOOKUP(historico_incidencia_concello[[#This Row],[NOME]],I14_Concello!B:D,3,FALSE)</f>
        <v>Santiago</v>
      </c>
    </row>
    <row r="3139" spans="1:7" hidden="1" x14ac:dyDescent="0.3">
      <c r="A3139" s="1">
        <v>44167</v>
      </c>
      <c r="B3139">
        <v>34121515008</v>
      </c>
      <c r="C3139" s="2" t="s">
        <v>16</v>
      </c>
      <c r="D3139" s="4" t="s">
        <v>10</v>
      </c>
      <c r="E3139" s="2" t="s">
        <v>8</v>
      </c>
      <c r="F3139" s="14">
        <f>IF(historico_incidencia_concello[[#This Row],[CASOS]]=" entre 1 e 9",5,VALUE(historico_incidencia_concello[[#This Row],[CASOS]]))</f>
        <v>5</v>
      </c>
      <c r="G3139" s="2" t="str">
        <f>VLOOKUP(historico_incidencia_concello[[#This Row],[NOME]],I14_Concello!B:D,3,FALSE)</f>
        <v>Coruña</v>
      </c>
    </row>
    <row r="3140" spans="1:7" hidden="1" x14ac:dyDescent="0.3">
      <c r="A3140" s="1">
        <v>44167</v>
      </c>
      <c r="B3140">
        <v>34121515009</v>
      </c>
      <c r="C3140" s="2" t="s">
        <v>17</v>
      </c>
      <c r="D3140" s="4" t="s">
        <v>330</v>
      </c>
      <c r="E3140" s="2" t="s">
        <v>6</v>
      </c>
      <c r="F3140" s="14">
        <f>IF(historico_incidencia_concello[[#This Row],[CASOS]]=" entre 1 e 9",5,VALUE(historico_incidencia_concello[[#This Row],[CASOS]]))</f>
        <v>31</v>
      </c>
      <c r="G3140" s="2" t="str">
        <f>VLOOKUP(historico_incidencia_concello[[#This Row],[NOME]],I14_Concello!B:D,3,FALSE)</f>
        <v>Coruña</v>
      </c>
    </row>
    <row r="3141" spans="1:7" hidden="1" x14ac:dyDescent="0.3">
      <c r="A3141" s="1">
        <v>44167</v>
      </c>
      <c r="B3141">
        <v>34121515010</v>
      </c>
      <c r="C3141" s="2" t="s">
        <v>18</v>
      </c>
      <c r="D3141" s="4" t="s">
        <v>10</v>
      </c>
      <c r="E3141" s="2" t="s">
        <v>8</v>
      </c>
      <c r="F3141" s="14">
        <f>IF(historico_incidencia_concello[[#This Row],[CASOS]]=" entre 1 e 9",5,VALUE(historico_incidencia_concello[[#This Row],[CASOS]]))</f>
        <v>5</v>
      </c>
      <c r="G3141" s="2" t="str">
        <f>VLOOKUP(historico_incidencia_concello[[#This Row],[NOME]],I14_Concello!B:D,3,FALSE)</f>
        <v>Santiago</v>
      </c>
    </row>
    <row r="3142" spans="1:7" hidden="1" x14ac:dyDescent="0.3">
      <c r="A3142" s="1">
        <v>44167</v>
      </c>
      <c r="B3142">
        <v>34121515011</v>
      </c>
      <c r="C3142" s="2" t="s">
        <v>19</v>
      </c>
      <c r="D3142" s="4" t="s">
        <v>392</v>
      </c>
      <c r="E3142" s="2" t="s">
        <v>11</v>
      </c>
      <c r="F3142" s="14">
        <f>IF(historico_incidencia_concello[[#This Row],[CASOS]]=" entre 1 e 9",5,VALUE(historico_incidencia_concello[[#This Row],[CASOS]]))</f>
        <v>66</v>
      </c>
      <c r="G3142" s="2" t="str">
        <f>VLOOKUP(historico_incidencia_concello[[#This Row],[NOME]],I14_Concello!B:D,3,FALSE)</f>
        <v>Santiago</v>
      </c>
    </row>
    <row r="3143" spans="1:7" hidden="1" x14ac:dyDescent="0.3">
      <c r="A3143" s="1">
        <v>44167</v>
      </c>
      <c r="B3143">
        <v>34121515012</v>
      </c>
      <c r="C3143" s="2" t="s">
        <v>20</v>
      </c>
      <c r="D3143" s="4" t="s">
        <v>10</v>
      </c>
      <c r="E3143" s="2" t="s">
        <v>35</v>
      </c>
      <c r="F3143" s="14">
        <f>IF(historico_incidencia_concello[[#This Row],[CASOS]]=" entre 1 e 9",5,VALUE(historico_incidencia_concello[[#This Row],[CASOS]]))</f>
        <v>5</v>
      </c>
      <c r="G3143" s="2" t="str">
        <f>VLOOKUP(historico_incidencia_concello[[#This Row],[NOME]],I14_Concello!B:D,3,FALSE)</f>
        <v>Santiago</v>
      </c>
    </row>
    <row r="3144" spans="1:7" hidden="1" x14ac:dyDescent="0.3">
      <c r="A3144" s="1">
        <v>44167</v>
      </c>
      <c r="B3144">
        <v>34121515013</v>
      </c>
      <c r="C3144" s="2" t="s">
        <v>22</v>
      </c>
      <c r="D3144" s="4" t="s">
        <v>10</v>
      </c>
      <c r="E3144" s="2" t="s">
        <v>8</v>
      </c>
      <c r="F3144" s="14">
        <f>IF(historico_incidencia_concello[[#This Row],[CASOS]]=" entre 1 e 9",5,VALUE(historico_incidencia_concello[[#This Row],[CASOS]]))</f>
        <v>5</v>
      </c>
      <c r="G3144" s="2" t="str">
        <f>VLOOKUP(historico_incidencia_concello[[#This Row],[NOME]],I14_Concello!B:D,3,FALSE)</f>
        <v>Santiago</v>
      </c>
    </row>
    <row r="3145" spans="1:7" hidden="1" x14ac:dyDescent="0.3">
      <c r="A3145" s="1">
        <v>44167</v>
      </c>
      <c r="B3145">
        <v>34121515014</v>
      </c>
      <c r="C3145" s="2" t="s">
        <v>23</v>
      </c>
      <c r="D3145" s="4" t="s">
        <v>342</v>
      </c>
      <c r="E3145" s="2" t="s">
        <v>11</v>
      </c>
      <c r="F3145" s="14">
        <f>IF(historico_incidencia_concello[[#This Row],[CASOS]]=" entre 1 e 9",5,VALUE(historico_incidencia_concello[[#This Row],[CASOS]]))</f>
        <v>16</v>
      </c>
      <c r="G3145" s="2" t="str">
        <f>VLOOKUP(historico_incidencia_concello[[#This Row],[NOME]],I14_Concello!B:D,3,FALSE)</f>
        <v>Coruña</v>
      </c>
    </row>
    <row r="3146" spans="1:7" hidden="1" x14ac:dyDescent="0.3">
      <c r="A3146" s="1">
        <v>44167</v>
      </c>
      <c r="B3146">
        <v>34121515015</v>
      </c>
      <c r="C3146" s="2" t="s">
        <v>24</v>
      </c>
      <c r="D3146" s="4" t="s">
        <v>10</v>
      </c>
      <c r="E3146" s="2" t="s">
        <v>6</v>
      </c>
      <c r="F3146" s="14">
        <f>IF(historico_incidencia_concello[[#This Row],[CASOS]]=" entre 1 e 9",5,VALUE(historico_incidencia_concello[[#This Row],[CASOS]]))</f>
        <v>5</v>
      </c>
      <c r="G3146" s="2" t="str">
        <f>VLOOKUP(historico_incidencia_concello[[#This Row],[NOME]],I14_Concello!B:D,3,FALSE)</f>
        <v>Ferrol</v>
      </c>
    </row>
    <row r="3147" spans="1:7" hidden="1" x14ac:dyDescent="0.3">
      <c r="A3147" s="1">
        <v>44167</v>
      </c>
      <c r="B3147">
        <v>34121515016</v>
      </c>
      <c r="C3147" s="2" t="s">
        <v>25</v>
      </c>
      <c r="D3147" s="4" t="s">
        <v>10</v>
      </c>
      <c r="E3147" s="2" t="s">
        <v>6</v>
      </c>
      <c r="F3147" s="14">
        <f>IF(historico_incidencia_concello[[#This Row],[CASOS]]=" entre 1 e 9",5,VALUE(historico_incidencia_concello[[#This Row],[CASOS]]))</f>
        <v>5</v>
      </c>
      <c r="G3147" s="2" t="str">
        <f>VLOOKUP(historico_incidencia_concello[[#This Row],[NOME]],I14_Concello!B:D,3,FALSE)</f>
        <v>Coruña</v>
      </c>
    </row>
    <row r="3148" spans="1:7" hidden="1" x14ac:dyDescent="0.3">
      <c r="A3148" s="1">
        <v>44167</v>
      </c>
      <c r="B3148">
        <v>34121515017</v>
      </c>
      <c r="C3148" s="2" t="s">
        <v>26</v>
      </c>
      <c r="D3148" s="4" t="s">
        <v>382</v>
      </c>
      <c r="E3148" s="2" t="s">
        <v>6</v>
      </c>
      <c r="F3148" s="14">
        <f>IF(historico_incidencia_concello[[#This Row],[CASOS]]=" entre 1 e 9",5,VALUE(historico_incidencia_concello[[#This Row],[CASOS]]))</f>
        <v>40</v>
      </c>
      <c r="G3148" s="2" t="str">
        <f>VLOOKUP(historico_incidencia_concello[[#This Row],[NOME]],I14_Concello!B:D,3,FALSE)</f>
        <v>Coruña</v>
      </c>
    </row>
    <row r="3149" spans="1:7" hidden="1" x14ac:dyDescent="0.3">
      <c r="A3149" s="1">
        <v>44167</v>
      </c>
      <c r="B3149">
        <v>34121515018</v>
      </c>
      <c r="C3149" s="2" t="s">
        <v>27</v>
      </c>
      <c r="D3149" s="4" t="s">
        <v>10</v>
      </c>
      <c r="E3149" s="2" t="s">
        <v>6</v>
      </c>
      <c r="F3149" s="14">
        <f>IF(historico_incidencia_concello[[#This Row],[CASOS]]=" entre 1 e 9",5,VALUE(historico_incidencia_concello[[#This Row],[CASOS]]))</f>
        <v>5</v>
      </c>
      <c r="G3149" s="2" t="str">
        <f>VLOOKUP(historico_incidencia_concello[[#This Row],[NOME]],I14_Concello!B:D,3,FALSE)</f>
        <v>Ferrol</v>
      </c>
    </row>
    <row r="3150" spans="1:7" hidden="1" x14ac:dyDescent="0.3">
      <c r="A3150" s="1">
        <v>44167</v>
      </c>
      <c r="B3150">
        <v>34121515019</v>
      </c>
      <c r="C3150" s="2" t="s">
        <v>28</v>
      </c>
      <c r="D3150" s="4" t="s">
        <v>523</v>
      </c>
      <c r="E3150" s="2" t="s">
        <v>11</v>
      </c>
      <c r="F3150" s="14">
        <f>IF(historico_incidencia_concello[[#This Row],[CASOS]]=" entre 1 e 9",5,VALUE(historico_incidencia_concello[[#This Row],[CASOS]]))</f>
        <v>137</v>
      </c>
      <c r="G3150" s="2" t="str">
        <f>VLOOKUP(historico_incidencia_concello[[#This Row],[NOME]],I14_Concello!B:D,3,FALSE)</f>
        <v>Coruña</v>
      </c>
    </row>
    <row r="3151" spans="1:7" hidden="1" x14ac:dyDescent="0.3">
      <c r="A3151" s="1">
        <v>44167</v>
      </c>
      <c r="B3151">
        <v>34121515020</v>
      </c>
      <c r="C3151" s="2" t="s">
        <v>29</v>
      </c>
      <c r="D3151" s="4" t="s">
        <v>332</v>
      </c>
      <c r="E3151" s="2" t="s">
        <v>11</v>
      </c>
      <c r="F3151" s="14">
        <f>IF(historico_incidencia_concello[[#This Row],[CASOS]]=" entre 1 e 9",5,VALUE(historico_incidencia_concello[[#This Row],[CASOS]]))</f>
        <v>12</v>
      </c>
      <c r="G3151" s="2" t="str">
        <f>VLOOKUP(historico_incidencia_concello[[#This Row],[NOME]],I14_Concello!B:D,3,FALSE)</f>
        <v>Santiago</v>
      </c>
    </row>
    <row r="3152" spans="1:7" hidden="1" x14ac:dyDescent="0.3">
      <c r="A3152" s="1">
        <v>44167</v>
      </c>
      <c r="B3152">
        <v>34121515021</v>
      </c>
      <c r="C3152" s="2" t="s">
        <v>30</v>
      </c>
      <c r="D3152" s="4" t="s">
        <v>10</v>
      </c>
      <c r="E3152" s="2" t="s">
        <v>21</v>
      </c>
      <c r="F3152" s="14">
        <f>IF(historico_incidencia_concello[[#This Row],[CASOS]]=" entre 1 e 9",5,VALUE(historico_incidencia_concello[[#This Row],[CASOS]]))</f>
        <v>5</v>
      </c>
      <c r="G3152" s="2" t="str">
        <f>VLOOKUP(historico_incidencia_concello[[#This Row],[NOME]],I14_Concello!B:D,3,FALSE)</f>
        <v>Coruña</v>
      </c>
    </row>
    <row r="3153" spans="1:7" hidden="1" x14ac:dyDescent="0.3">
      <c r="A3153" s="1">
        <v>44167</v>
      </c>
      <c r="B3153">
        <v>34121515022</v>
      </c>
      <c r="C3153" s="2" t="s">
        <v>31</v>
      </c>
      <c r="D3153" s="4" t="s">
        <v>10</v>
      </c>
      <c r="E3153" s="2" t="s">
        <v>8</v>
      </c>
      <c r="F3153" s="14">
        <f>IF(historico_incidencia_concello[[#This Row],[CASOS]]=" entre 1 e 9",5,VALUE(historico_incidencia_concello[[#This Row],[CASOS]]))</f>
        <v>5</v>
      </c>
      <c r="G3153" s="2" t="str">
        <f>VLOOKUP(historico_incidencia_concello[[#This Row],[NOME]],I14_Concello!B:D,3,FALSE)</f>
        <v>Ferrol</v>
      </c>
    </row>
    <row r="3154" spans="1:7" hidden="1" x14ac:dyDescent="0.3">
      <c r="A3154" s="1">
        <v>44167</v>
      </c>
      <c r="B3154">
        <v>34121515023</v>
      </c>
      <c r="C3154" s="2" t="s">
        <v>32</v>
      </c>
      <c r="D3154" s="4" t="s">
        <v>362</v>
      </c>
      <c r="E3154" s="2" t="s">
        <v>11</v>
      </c>
      <c r="F3154" s="14">
        <f>IF(historico_incidencia_concello[[#This Row],[CASOS]]=" entre 1 e 9",5,VALUE(historico_incidencia_concello[[#This Row],[CASOS]]))</f>
        <v>26</v>
      </c>
      <c r="G3154" s="2" t="str">
        <f>VLOOKUP(historico_incidencia_concello[[#This Row],[NOME]],I14_Concello!B:D,3,FALSE)</f>
        <v>Coruña</v>
      </c>
    </row>
    <row r="3155" spans="1:7" hidden="1" x14ac:dyDescent="0.3">
      <c r="A3155" s="1">
        <v>44167</v>
      </c>
      <c r="B3155">
        <v>34121515024</v>
      </c>
      <c r="C3155" s="2" t="s">
        <v>33</v>
      </c>
      <c r="D3155" s="4" t="s">
        <v>354</v>
      </c>
      <c r="E3155" s="2" t="s">
        <v>11</v>
      </c>
      <c r="F3155" s="14">
        <f>IF(historico_incidencia_concello[[#This Row],[CASOS]]=" entre 1 e 9",5,VALUE(historico_incidencia_concello[[#This Row],[CASOS]]))</f>
        <v>25</v>
      </c>
      <c r="G3155" s="2" t="str">
        <f>VLOOKUP(historico_incidencia_concello[[#This Row],[NOME]],I14_Concello!B:D,3,FALSE)</f>
        <v>Coruña</v>
      </c>
    </row>
    <row r="3156" spans="1:7" hidden="1" x14ac:dyDescent="0.3">
      <c r="A3156" s="1">
        <v>44167</v>
      </c>
      <c r="B3156">
        <v>34121515025</v>
      </c>
      <c r="C3156" s="2" t="s">
        <v>34</v>
      </c>
      <c r="D3156" s="4" t="s">
        <v>10</v>
      </c>
      <c r="E3156" s="2" t="s">
        <v>8</v>
      </c>
      <c r="F3156" s="14">
        <f>IF(historico_incidencia_concello[[#This Row],[CASOS]]=" entre 1 e 9",5,VALUE(historico_incidencia_concello[[#This Row],[CASOS]]))</f>
        <v>5</v>
      </c>
      <c r="G3156" s="2" t="str">
        <f>VLOOKUP(historico_incidencia_concello[[#This Row],[NOME]],I14_Concello!B:D,3,FALSE)</f>
        <v>Ferrol</v>
      </c>
    </row>
    <row r="3157" spans="1:7" hidden="1" x14ac:dyDescent="0.3">
      <c r="A3157" s="1">
        <v>44167</v>
      </c>
      <c r="B3157">
        <v>34121515027</v>
      </c>
      <c r="C3157" s="2" t="s">
        <v>36</v>
      </c>
      <c r="D3157" s="4" t="s">
        <v>10</v>
      </c>
      <c r="E3157" s="2" t="s">
        <v>6</v>
      </c>
      <c r="F3157" s="14">
        <f>IF(historico_incidencia_concello[[#This Row],[CASOS]]=" entre 1 e 9",5,VALUE(historico_incidencia_concello[[#This Row],[CASOS]]))</f>
        <v>5</v>
      </c>
      <c r="G3157" s="2" t="str">
        <f>VLOOKUP(historico_incidencia_concello[[#This Row],[NOME]],I14_Concello!B:D,3,FALSE)</f>
        <v>Coruña</v>
      </c>
    </row>
    <row r="3158" spans="1:7" hidden="1" x14ac:dyDescent="0.3">
      <c r="A3158" s="1">
        <v>44167</v>
      </c>
      <c r="B3158">
        <v>34121515028</v>
      </c>
      <c r="C3158" s="2" t="s">
        <v>37</v>
      </c>
      <c r="D3158" s="4" t="s">
        <v>338</v>
      </c>
      <c r="E3158" s="2" t="s">
        <v>35</v>
      </c>
      <c r="F3158" s="14">
        <f>IF(historico_incidencia_concello[[#This Row],[CASOS]]=" entre 1 e 9",5,VALUE(historico_incidencia_concello[[#This Row],[CASOS]]))</f>
        <v>0</v>
      </c>
      <c r="G3158" s="2" t="str">
        <f>VLOOKUP(historico_incidencia_concello[[#This Row],[NOME]],I14_Concello!B:D,3,FALSE)</f>
        <v>Coruña</v>
      </c>
    </row>
    <row r="3159" spans="1:7" hidden="1" x14ac:dyDescent="0.3">
      <c r="A3159" s="1">
        <v>44167</v>
      </c>
      <c r="B3159">
        <v>34121515029</v>
      </c>
      <c r="C3159" s="2" t="s">
        <v>38</v>
      </c>
      <c r="D3159" s="4" t="s">
        <v>464</v>
      </c>
      <c r="E3159" s="2" t="s">
        <v>11</v>
      </c>
      <c r="F3159" s="14">
        <f>IF(historico_incidencia_concello[[#This Row],[CASOS]]=" entre 1 e 9",5,VALUE(historico_incidencia_concello[[#This Row],[CASOS]]))</f>
        <v>51</v>
      </c>
      <c r="G3159" s="2" t="str">
        <f>VLOOKUP(historico_incidencia_concello[[#This Row],[NOME]],I14_Concello!B:D,3,FALSE)</f>
        <v>Coruña</v>
      </c>
    </row>
    <row r="3160" spans="1:7" hidden="1" x14ac:dyDescent="0.3">
      <c r="A3160" s="1">
        <v>44167</v>
      </c>
      <c r="B3160">
        <v>34121515030</v>
      </c>
      <c r="C3160" s="2" t="s">
        <v>39</v>
      </c>
      <c r="D3160" s="4" t="s">
        <v>524</v>
      </c>
      <c r="E3160" s="2" t="s">
        <v>6</v>
      </c>
      <c r="F3160" s="14">
        <f>IF(historico_incidencia_concello[[#This Row],[CASOS]]=" entre 1 e 9",5,VALUE(historico_incidencia_concello[[#This Row],[CASOS]]))</f>
        <v>372</v>
      </c>
      <c r="G3160" s="2" t="str">
        <f>VLOOKUP(historico_incidencia_concello[[#This Row],[NOME]],I14_Concello!B:D,3,FALSE)</f>
        <v>Coruña</v>
      </c>
    </row>
    <row r="3161" spans="1:7" hidden="1" x14ac:dyDescent="0.3">
      <c r="A3161" s="1">
        <v>44167</v>
      </c>
      <c r="B3161">
        <v>34121515031</v>
      </c>
      <c r="C3161" s="2" t="s">
        <v>40</v>
      </c>
      <c r="D3161" s="4" t="s">
        <v>469</v>
      </c>
      <c r="E3161" s="2" t="s">
        <v>6</v>
      </c>
      <c r="F3161" s="14">
        <f>IF(historico_incidencia_concello[[#This Row],[CASOS]]=" entre 1 e 9",5,VALUE(historico_incidencia_concello[[#This Row],[CASOS]]))</f>
        <v>68</v>
      </c>
      <c r="G3161" s="2" t="str">
        <f>VLOOKUP(historico_incidencia_concello[[#This Row],[NOME]],I14_Concello!B:D,3,FALSE)</f>
        <v>Coruña</v>
      </c>
    </row>
    <row r="3162" spans="1:7" hidden="1" x14ac:dyDescent="0.3">
      <c r="A3162" s="1">
        <v>44167</v>
      </c>
      <c r="B3162">
        <v>34121515032</v>
      </c>
      <c r="C3162" s="2" t="s">
        <v>41</v>
      </c>
      <c r="D3162" s="4" t="s">
        <v>10</v>
      </c>
      <c r="E3162" s="2" t="s">
        <v>21</v>
      </c>
      <c r="F3162" s="14">
        <f>IF(historico_incidencia_concello[[#This Row],[CASOS]]=" entre 1 e 9",5,VALUE(historico_incidencia_concello[[#This Row],[CASOS]]))</f>
        <v>5</v>
      </c>
      <c r="G3162" s="2" t="str">
        <f>VLOOKUP(historico_incidencia_concello[[#This Row],[NOME]],I14_Concello!B:D,3,FALSE)</f>
        <v>Coruña</v>
      </c>
    </row>
    <row r="3163" spans="1:7" hidden="1" x14ac:dyDescent="0.3">
      <c r="A3163" s="1">
        <v>44167</v>
      </c>
      <c r="B3163">
        <v>34121515033</v>
      </c>
      <c r="C3163" s="2" t="s">
        <v>42</v>
      </c>
      <c r="D3163" s="4" t="s">
        <v>332</v>
      </c>
      <c r="E3163" s="2" t="s">
        <v>11</v>
      </c>
      <c r="F3163" s="14">
        <f>IF(historico_incidencia_concello[[#This Row],[CASOS]]=" entre 1 e 9",5,VALUE(historico_incidencia_concello[[#This Row],[CASOS]]))</f>
        <v>12</v>
      </c>
      <c r="G3163" s="2" t="str">
        <f>VLOOKUP(historico_incidencia_concello[[#This Row],[NOME]],I14_Concello!B:D,3,FALSE)</f>
        <v>Santiago</v>
      </c>
    </row>
    <row r="3164" spans="1:7" hidden="1" x14ac:dyDescent="0.3">
      <c r="A3164" s="1">
        <v>44167</v>
      </c>
      <c r="B3164">
        <v>34121515034</v>
      </c>
      <c r="C3164" s="2" t="s">
        <v>43</v>
      </c>
      <c r="D3164" s="4" t="s">
        <v>342</v>
      </c>
      <c r="E3164" s="2" t="s">
        <v>11</v>
      </c>
      <c r="F3164" s="14">
        <f>IF(historico_incidencia_concello[[#This Row],[CASOS]]=" entre 1 e 9",5,VALUE(historico_incidencia_concello[[#This Row],[CASOS]]))</f>
        <v>16</v>
      </c>
      <c r="G3164" s="2" t="str">
        <f>VLOOKUP(historico_incidencia_concello[[#This Row],[NOME]],I14_Concello!B:D,3,FALSE)</f>
        <v>Coruña</v>
      </c>
    </row>
    <row r="3165" spans="1:7" hidden="1" x14ac:dyDescent="0.3">
      <c r="A3165" s="1">
        <v>44167</v>
      </c>
      <c r="B3165">
        <v>34121515035</v>
      </c>
      <c r="C3165" s="2" t="s">
        <v>44</v>
      </c>
      <c r="D3165" s="4" t="s">
        <v>343</v>
      </c>
      <c r="E3165" s="2" t="s">
        <v>6</v>
      </c>
      <c r="F3165" s="14">
        <f>IF(historico_incidencia_concello[[#This Row],[CASOS]]=" entre 1 e 9",5,VALUE(historico_incidencia_concello[[#This Row],[CASOS]]))</f>
        <v>23</v>
      </c>
      <c r="G3165" s="2" t="str">
        <f>VLOOKUP(historico_incidencia_concello[[#This Row],[NOME]],I14_Concello!B:D,3,FALSE)</f>
        <v>Ferrol</v>
      </c>
    </row>
    <row r="3166" spans="1:7" hidden="1" x14ac:dyDescent="0.3">
      <c r="A3166" s="1">
        <v>44167</v>
      </c>
      <c r="B3166">
        <v>34121515036</v>
      </c>
      <c r="C3166" s="2" t="s">
        <v>45</v>
      </c>
      <c r="D3166" s="4" t="s">
        <v>525</v>
      </c>
      <c r="E3166" s="2" t="s">
        <v>6</v>
      </c>
      <c r="F3166" s="14">
        <f>IF(historico_incidencia_concello[[#This Row],[CASOS]]=" entre 1 e 9",5,VALUE(historico_incidencia_concello[[#This Row],[CASOS]]))</f>
        <v>128</v>
      </c>
      <c r="G3166" s="2" t="str">
        <f>VLOOKUP(historico_incidencia_concello[[#This Row],[NOME]],I14_Concello!B:D,3,FALSE)</f>
        <v>Ferrol</v>
      </c>
    </row>
    <row r="3167" spans="1:7" hidden="1" x14ac:dyDescent="0.3">
      <c r="A3167" s="1">
        <v>44167</v>
      </c>
      <c r="B3167">
        <v>34121515037</v>
      </c>
      <c r="C3167" s="2" t="s">
        <v>46</v>
      </c>
      <c r="D3167" s="4" t="s">
        <v>10</v>
      </c>
      <c r="E3167" s="2" t="s">
        <v>6</v>
      </c>
      <c r="F3167" s="14">
        <f>IF(historico_incidencia_concello[[#This Row],[CASOS]]=" entre 1 e 9",5,VALUE(historico_incidencia_concello[[#This Row],[CASOS]]))</f>
        <v>5</v>
      </c>
      <c r="G3167" s="2" t="str">
        <f>VLOOKUP(historico_incidencia_concello[[#This Row],[NOME]],I14_Concello!B:D,3,FALSE)</f>
        <v>Coruña</v>
      </c>
    </row>
    <row r="3168" spans="1:7" hidden="1" x14ac:dyDescent="0.3">
      <c r="A3168" s="1">
        <v>44167</v>
      </c>
      <c r="B3168">
        <v>34121515038</v>
      </c>
      <c r="C3168" s="2" t="s">
        <v>47</v>
      </c>
      <c r="D3168" s="4" t="s">
        <v>10</v>
      </c>
      <c r="E3168" s="2" t="s">
        <v>8</v>
      </c>
      <c r="F3168" s="14">
        <f>IF(historico_incidencia_concello[[#This Row],[CASOS]]=" entre 1 e 9",5,VALUE(historico_incidencia_concello[[#This Row],[CASOS]]))</f>
        <v>5</v>
      </c>
      <c r="G3168" s="2" t="str">
        <f>VLOOKUP(historico_incidencia_concello[[#This Row],[NOME]],I14_Concello!B:D,3,FALSE)</f>
        <v>Santiago</v>
      </c>
    </row>
    <row r="3169" spans="1:7" hidden="1" x14ac:dyDescent="0.3">
      <c r="A3169" s="1">
        <v>44167</v>
      </c>
      <c r="B3169">
        <v>34121515039</v>
      </c>
      <c r="C3169" s="2" t="s">
        <v>48</v>
      </c>
      <c r="D3169" s="4" t="s">
        <v>386</v>
      </c>
      <c r="E3169" s="2" t="s">
        <v>11</v>
      </c>
      <c r="F3169" s="14">
        <f>IF(historico_incidencia_concello[[#This Row],[CASOS]]=" entre 1 e 9",5,VALUE(historico_incidencia_concello[[#This Row],[CASOS]]))</f>
        <v>28</v>
      </c>
      <c r="G3169" s="2" t="str">
        <f>VLOOKUP(historico_incidencia_concello[[#This Row],[NOME]],I14_Concello!B:D,3,FALSE)</f>
        <v>Coruña</v>
      </c>
    </row>
    <row r="3170" spans="1:7" hidden="1" x14ac:dyDescent="0.3">
      <c r="A3170" s="1">
        <v>44167</v>
      </c>
      <c r="B3170">
        <v>34121515040</v>
      </c>
      <c r="C3170" s="2" t="s">
        <v>49</v>
      </c>
      <c r="D3170" s="4" t="s">
        <v>10</v>
      </c>
      <c r="E3170" s="2" t="s">
        <v>6</v>
      </c>
      <c r="F3170" s="14">
        <f>IF(historico_incidencia_concello[[#This Row],[CASOS]]=" entre 1 e 9",5,VALUE(historico_incidencia_concello[[#This Row],[CASOS]]))</f>
        <v>5</v>
      </c>
      <c r="G3170" s="2" t="str">
        <f>VLOOKUP(historico_incidencia_concello[[#This Row],[NOME]],I14_Concello!B:D,3,FALSE)</f>
        <v>Coruña</v>
      </c>
    </row>
    <row r="3171" spans="1:7" hidden="1" x14ac:dyDescent="0.3">
      <c r="A3171" s="1">
        <v>44167</v>
      </c>
      <c r="B3171">
        <v>34121515041</v>
      </c>
      <c r="C3171" s="2" t="s">
        <v>50</v>
      </c>
      <c r="D3171" s="4" t="s">
        <v>330</v>
      </c>
      <c r="E3171" s="2" t="s">
        <v>11</v>
      </c>
      <c r="F3171" s="14">
        <f>IF(historico_incidencia_concello[[#This Row],[CASOS]]=" entre 1 e 9",5,VALUE(historico_incidencia_concello[[#This Row],[CASOS]]))</f>
        <v>31</v>
      </c>
      <c r="G3171" s="2" t="str">
        <f>VLOOKUP(historico_incidencia_concello[[#This Row],[NOME]],I14_Concello!B:D,3,FALSE)</f>
        <v>Coruña</v>
      </c>
    </row>
    <row r="3172" spans="1:7" hidden="1" x14ac:dyDescent="0.3">
      <c r="A3172" s="1">
        <v>44167</v>
      </c>
      <c r="B3172">
        <v>34121515042</v>
      </c>
      <c r="C3172" s="2" t="s">
        <v>51</v>
      </c>
      <c r="D3172" s="4" t="s">
        <v>10</v>
      </c>
      <c r="E3172" s="2" t="s">
        <v>8</v>
      </c>
      <c r="F3172" s="14">
        <f>IF(historico_incidencia_concello[[#This Row],[CASOS]]=" entre 1 e 9",5,VALUE(historico_incidencia_concello[[#This Row],[CASOS]]))</f>
        <v>5</v>
      </c>
      <c r="G3172" s="2" t="str">
        <f>VLOOKUP(historico_incidencia_concello[[#This Row],[NOME]],I14_Concello!B:D,3,FALSE)</f>
        <v>Santiago</v>
      </c>
    </row>
    <row r="3173" spans="1:7" hidden="1" x14ac:dyDescent="0.3">
      <c r="A3173" s="1">
        <v>44167</v>
      </c>
      <c r="B3173">
        <v>34121515043</v>
      </c>
      <c r="C3173" s="2" t="s">
        <v>52</v>
      </c>
      <c r="D3173" s="4" t="s">
        <v>359</v>
      </c>
      <c r="E3173" s="2" t="s">
        <v>11</v>
      </c>
      <c r="F3173" s="14">
        <f>IF(historico_incidencia_concello[[#This Row],[CASOS]]=" entre 1 e 9",5,VALUE(historico_incidencia_concello[[#This Row],[CASOS]]))</f>
        <v>20</v>
      </c>
      <c r="G3173" s="2" t="str">
        <f>VLOOKUP(historico_incidencia_concello[[#This Row],[NOME]],I14_Concello!B:D,3,FALSE)</f>
        <v>Coruña</v>
      </c>
    </row>
    <row r="3174" spans="1:7" hidden="1" x14ac:dyDescent="0.3">
      <c r="A3174" s="1">
        <v>44167</v>
      </c>
      <c r="B3174">
        <v>34121515044</v>
      </c>
      <c r="C3174" s="2" t="s">
        <v>53</v>
      </c>
      <c r="D3174" s="4" t="s">
        <v>338</v>
      </c>
      <c r="E3174" s="2" t="s">
        <v>35</v>
      </c>
      <c r="F3174" s="14">
        <f>IF(historico_incidencia_concello[[#This Row],[CASOS]]=" entre 1 e 9",5,VALUE(historico_incidencia_concello[[#This Row],[CASOS]]))</f>
        <v>0</v>
      </c>
      <c r="G3174" s="2" t="str">
        <f>VLOOKUP(historico_incidencia_concello[[#This Row],[NOME]],I14_Concello!B:D,3,FALSE)</f>
        <v>Ferrol</v>
      </c>
    </row>
    <row r="3175" spans="1:7" hidden="1" x14ac:dyDescent="0.3">
      <c r="A3175" s="1">
        <v>44167</v>
      </c>
      <c r="B3175">
        <v>34121515045</v>
      </c>
      <c r="C3175" s="2" t="s">
        <v>54</v>
      </c>
      <c r="D3175" s="4" t="s">
        <v>325</v>
      </c>
      <c r="E3175" s="2" t="s">
        <v>11</v>
      </c>
      <c r="F3175" s="14">
        <f>IF(historico_incidencia_concello[[#This Row],[CASOS]]=" entre 1 e 9",5,VALUE(historico_incidencia_concello[[#This Row],[CASOS]]))</f>
        <v>33</v>
      </c>
      <c r="G3175" s="2" t="str">
        <f>VLOOKUP(historico_incidencia_concello[[#This Row],[NOME]],I14_Concello!B:D,3,FALSE)</f>
        <v>Santiago</v>
      </c>
    </row>
    <row r="3176" spans="1:7" hidden="1" x14ac:dyDescent="0.3">
      <c r="A3176" s="1">
        <v>44167</v>
      </c>
      <c r="B3176">
        <v>34121515046</v>
      </c>
      <c r="C3176" s="2" t="s">
        <v>55</v>
      </c>
      <c r="D3176" s="4" t="s">
        <v>332</v>
      </c>
      <c r="E3176" s="2" t="s">
        <v>6</v>
      </c>
      <c r="F3176" s="14">
        <f>IF(historico_incidencia_concello[[#This Row],[CASOS]]=" entre 1 e 9",5,VALUE(historico_incidencia_concello[[#This Row],[CASOS]]))</f>
        <v>12</v>
      </c>
      <c r="G3176" s="2" t="str">
        <f>VLOOKUP(historico_incidencia_concello[[#This Row],[NOME]],I14_Concello!B:D,3,FALSE)</f>
        <v>Santiago</v>
      </c>
    </row>
    <row r="3177" spans="1:7" hidden="1" x14ac:dyDescent="0.3">
      <c r="A3177" s="1">
        <v>44167</v>
      </c>
      <c r="B3177">
        <v>34121515047</v>
      </c>
      <c r="C3177" s="2" t="s">
        <v>56</v>
      </c>
      <c r="D3177" s="4" t="s">
        <v>10</v>
      </c>
      <c r="E3177" s="2" t="s">
        <v>6</v>
      </c>
      <c r="F3177" s="14">
        <f>IF(historico_incidencia_concello[[#This Row],[CASOS]]=" entre 1 e 9",5,VALUE(historico_incidencia_concello[[#This Row],[CASOS]]))</f>
        <v>5</v>
      </c>
      <c r="G3177" s="2" t="str">
        <f>VLOOKUP(historico_incidencia_concello[[#This Row],[NOME]],I14_Concello!B:D,3,FALSE)</f>
        <v>Santiago</v>
      </c>
    </row>
    <row r="3178" spans="1:7" hidden="1" x14ac:dyDescent="0.3">
      <c r="A3178" s="1">
        <v>44167</v>
      </c>
      <c r="B3178">
        <v>34121515048</v>
      </c>
      <c r="C3178" s="2" t="s">
        <v>57</v>
      </c>
      <c r="D3178" s="4" t="s">
        <v>324</v>
      </c>
      <c r="E3178" s="2" t="s">
        <v>6</v>
      </c>
      <c r="F3178" s="14">
        <f>IF(historico_incidencia_concello[[#This Row],[CASOS]]=" entre 1 e 9",5,VALUE(historico_incidencia_concello[[#This Row],[CASOS]]))</f>
        <v>11</v>
      </c>
      <c r="G3178" s="2" t="str">
        <f>VLOOKUP(historico_incidencia_concello[[#This Row],[NOME]],I14_Concello!B:D,3,FALSE)</f>
        <v>Coruña</v>
      </c>
    </row>
    <row r="3179" spans="1:7" hidden="1" x14ac:dyDescent="0.3">
      <c r="A3179" s="1">
        <v>44167</v>
      </c>
      <c r="B3179">
        <v>34121515049</v>
      </c>
      <c r="C3179" s="2" t="s">
        <v>58</v>
      </c>
      <c r="D3179" s="4" t="s">
        <v>10</v>
      </c>
      <c r="E3179" s="2" t="s">
        <v>11</v>
      </c>
      <c r="F3179" s="14">
        <f>IF(historico_incidencia_concello[[#This Row],[CASOS]]=" entre 1 e 9",5,VALUE(historico_incidencia_concello[[#This Row],[CASOS]]))</f>
        <v>5</v>
      </c>
      <c r="G3179" s="2" t="str">
        <f>VLOOKUP(historico_incidencia_concello[[#This Row],[NOME]],I14_Concello!B:D,3,FALSE)</f>
        <v>Ferrol</v>
      </c>
    </row>
    <row r="3180" spans="1:7" hidden="1" x14ac:dyDescent="0.3">
      <c r="A3180" s="1">
        <v>44167</v>
      </c>
      <c r="B3180">
        <v>34121515050</v>
      </c>
      <c r="C3180" s="2" t="s">
        <v>59</v>
      </c>
      <c r="D3180" s="4" t="s">
        <v>345</v>
      </c>
      <c r="E3180" s="2" t="s">
        <v>11</v>
      </c>
      <c r="F3180" s="14">
        <f>IF(historico_incidencia_concello[[#This Row],[CASOS]]=" entre 1 e 9",5,VALUE(historico_incidencia_concello[[#This Row],[CASOS]]))</f>
        <v>18</v>
      </c>
      <c r="G3180" s="2" t="str">
        <f>VLOOKUP(historico_incidencia_concello[[#This Row],[NOME]],I14_Concello!B:D,3,FALSE)</f>
        <v>Ferrol</v>
      </c>
    </row>
    <row r="3181" spans="1:7" hidden="1" x14ac:dyDescent="0.3">
      <c r="A3181" s="1">
        <v>44167</v>
      </c>
      <c r="B3181">
        <v>34121515051</v>
      </c>
      <c r="C3181" s="2" t="s">
        <v>60</v>
      </c>
      <c r="D3181" s="4" t="s">
        <v>10</v>
      </c>
      <c r="E3181" s="2" t="s">
        <v>6</v>
      </c>
      <c r="F3181" s="14">
        <f>IF(historico_incidencia_concello[[#This Row],[CASOS]]=" entre 1 e 9",5,VALUE(historico_incidencia_concello[[#This Row],[CASOS]]))</f>
        <v>5</v>
      </c>
      <c r="G3181" s="2" t="str">
        <f>VLOOKUP(historico_incidencia_concello[[#This Row],[NOME]],I14_Concello!B:D,3,FALSE)</f>
        <v>Ferrol</v>
      </c>
    </row>
    <row r="3182" spans="1:7" hidden="1" x14ac:dyDescent="0.3">
      <c r="A3182" s="1">
        <v>44167</v>
      </c>
      <c r="B3182">
        <v>34121515052</v>
      </c>
      <c r="C3182" s="2" t="s">
        <v>61</v>
      </c>
      <c r="D3182" s="4" t="s">
        <v>369</v>
      </c>
      <c r="E3182" s="2" t="s">
        <v>11</v>
      </c>
      <c r="F3182" s="14">
        <f>IF(historico_incidencia_concello[[#This Row],[CASOS]]=" entre 1 e 9",5,VALUE(historico_incidencia_concello[[#This Row],[CASOS]]))</f>
        <v>49</v>
      </c>
      <c r="G3182" s="2" t="str">
        <f>VLOOKUP(historico_incidencia_concello[[#This Row],[NOME]],I14_Concello!B:D,3,FALSE)</f>
        <v>Coruña</v>
      </c>
    </row>
    <row r="3183" spans="1:7" hidden="1" x14ac:dyDescent="0.3">
      <c r="A3183" s="1">
        <v>44167</v>
      </c>
      <c r="B3183">
        <v>34121515053</v>
      </c>
      <c r="C3183" s="2" t="s">
        <v>62</v>
      </c>
      <c r="D3183" s="4" t="s">
        <v>10</v>
      </c>
      <c r="E3183" s="2" t="s">
        <v>21</v>
      </c>
      <c r="F3183" s="14">
        <f>IF(historico_incidencia_concello[[#This Row],[CASOS]]=" entre 1 e 9",5,VALUE(historico_incidencia_concello[[#This Row],[CASOS]]))</f>
        <v>5</v>
      </c>
      <c r="G3183" s="2" t="str">
        <f>VLOOKUP(historico_incidencia_concello[[#This Row],[NOME]],I14_Concello!B:D,3,FALSE)</f>
        <v>Santiago</v>
      </c>
    </row>
    <row r="3184" spans="1:7" hidden="1" x14ac:dyDescent="0.3">
      <c r="A3184" s="1">
        <v>44167</v>
      </c>
      <c r="B3184">
        <v>34121515054</v>
      </c>
      <c r="C3184" s="2" t="s">
        <v>63</v>
      </c>
      <c r="D3184" s="4" t="s">
        <v>526</v>
      </c>
      <c r="E3184" s="2" t="s">
        <v>11</v>
      </c>
      <c r="F3184" s="14">
        <f>IF(historico_incidencia_concello[[#This Row],[CASOS]]=" entre 1 e 9",5,VALUE(historico_incidencia_concello[[#This Row],[CASOS]]))</f>
        <v>118</v>
      </c>
      <c r="G3184" s="2" t="str">
        <f>VLOOKUP(historico_incidencia_concello[[#This Row],[NOME]],I14_Concello!B:D,3,FALSE)</f>
        <v>Ferrol</v>
      </c>
    </row>
    <row r="3185" spans="1:7" hidden="1" x14ac:dyDescent="0.3">
      <c r="A3185" s="1">
        <v>44167</v>
      </c>
      <c r="B3185">
        <v>34121515055</v>
      </c>
      <c r="C3185" s="2" t="s">
        <v>64</v>
      </c>
      <c r="D3185" s="4" t="s">
        <v>10</v>
      </c>
      <c r="E3185" s="2" t="s">
        <v>6</v>
      </c>
      <c r="F3185" s="14">
        <f>IF(historico_incidencia_concello[[#This Row],[CASOS]]=" entre 1 e 9",5,VALUE(historico_incidencia_concello[[#This Row],[CASOS]]))</f>
        <v>5</v>
      </c>
      <c r="G3185" s="2" t="str">
        <f>VLOOKUP(historico_incidencia_concello[[#This Row],[NOME]],I14_Concello!B:D,3,FALSE)</f>
        <v>Ferrol</v>
      </c>
    </row>
    <row r="3186" spans="1:7" hidden="1" x14ac:dyDescent="0.3">
      <c r="A3186" s="1">
        <v>44167</v>
      </c>
      <c r="B3186">
        <v>34121515056</v>
      </c>
      <c r="C3186" s="2" t="s">
        <v>65</v>
      </c>
      <c r="D3186" s="4" t="s">
        <v>342</v>
      </c>
      <c r="E3186" s="2" t="s">
        <v>6</v>
      </c>
      <c r="F3186" s="14">
        <f>IF(historico_incidencia_concello[[#This Row],[CASOS]]=" entre 1 e 9",5,VALUE(historico_incidencia_concello[[#This Row],[CASOS]]))</f>
        <v>16</v>
      </c>
      <c r="G3186" s="2" t="str">
        <f>VLOOKUP(historico_incidencia_concello[[#This Row],[NOME]],I14_Concello!B:D,3,FALSE)</f>
        <v>Santiago</v>
      </c>
    </row>
    <row r="3187" spans="1:7" hidden="1" x14ac:dyDescent="0.3">
      <c r="A3187" s="1">
        <v>44167</v>
      </c>
      <c r="B3187">
        <v>34121515057</v>
      </c>
      <c r="C3187" s="2" t="s">
        <v>66</v>
      </c>
      <c r="D3187" s="4" t="s">
        <v>351</v>
      </c>
      <c r="E3187" s="2" t="s">
        <v>6</v>
      </c>
      <c r="F3187" s="14">
        <f>IF(historico_incidencia_concello[[#This Row],[CASOS]]=" entre 1 e 9",5,VALUE(historico_incidencia_concello[[#This Row],[CASOS]]))</f>
        <v>22</v>
      </c>
      <c r="G3187" s="2" t="str">
        <f>VLOOKUP(historico_incidencia_concello[[#This Row],[NOME]],I14_Concello!B:D,3,FALSE)</f>
        <v>Santiago</v>
      </c>
    </row>
    <row r="3188" spans="1:7" x14ac:dyDescent="0.3">
      <c r="A3188" s="1">
        <v>44167</v>
      </c>
      <c r="B3188">
        <v>34121515058</v>
      </c>
      <c r="C3188" s="2" t="s">
        <v>67</v>
      </c>
      <c r="D3188" s="4" t="s">
        <v>362</v>
      </c>
      <c r="E3188" s="2" t="s">
        <v>8</v>
      </c>
      <c r="F3188" s="14">
        <f>IF(historico_incidencia_concello[[#This Row],[CASOS]]=" entre 1 e 9",5,VALUE(historico_incidencia_concello[[#This Row],[CASOS]]))</f>
        <v>26</v>
      </c>
      <c r="G3188" s="2" t="str">
        <f>VLOOKUP(historico_incidencia_concello[[#This Row],[NOME]],I14_Concello!B:D,3,FALSE)</f>
        <v>Coruña</v>
      </c>
    </row>
    <row r="3189" spans="1:7" hidden="1" x14ac:dyDescent="0.3">
      <c r="A3189" s="1">
        <v>44167</v>
      </c>
      <c r="B3189">
        <v>34121515059</v>
      </c>
      <c r="C3189" s="2" t="s">
        <v>68</v>
      </c>
      <c r="D3189" s="4" t="s">
        <v>325</v>
      </c>
      <c r="E3189" s="2" t="s">
        <v>11</v>
      </c>
      <c r="F3189" s="14">
        <f>IF(historico_incidencia_concello[[#This Row],[CASOS]]=" entre 1 e 9",5,VALUE(historico_incidencia_concello[[#This Row],[CASOS]]))</f>
        <v>33</v>
      </c>
      <c r="G3189" s="2" t="str">
        <f>VLOOKUP(historico_incidencia_concello[[#This Row],[NOME]],I14_Concello!B:D,3,FALSE)</f>
        <v>Santiago</v>
      </c>
    </row>
    <row r="3190" spans="1:7" hidden="1" x14ac:dyDescent="0.3">
      <c r="A3190" s="1">
        <v>44167</v>
      </c>
      <c r="B3190">
        <v>34121515060</v>
      </c>
      <c r="C3190" s="2" t="s">
        <v>69</v>
      </c>
      <c r="D3190" s="4" t="s">
        <v>328</v>
      </c>
      <c r="E3190" s="2" t="s">
        <v>6</v>
      </c>
      <c r="F3190" s="14">
        <f>IF(historico_incidencia_concello[[#This Row],[CASOS]]=" entre 1 e 9",5,VALUE(historico_incidencia_concello[[#This Row],[CASOS]]))</f>
        <v>13</v>
      </c>
      <c r="G3190" s="2" t="str">
        <f>VLOOKUP(historico_incidencia_concello[[#This Row],[NOME]],I14_Concello!B:D,3,FALSE)</f>
        <v>Santiago</v>
      </c>
    </row>
    <row r="3191" spans="1:7" hidden="1" x14ac:dyDescent="0.3">
      <c r="A3191" s="1">
        <v>44167</v>
      </c>
      <c r="B3191">
        <v>34121515061</v>
      </c>
      <c r="C3191" s="2" t="s">
        <v>70</v>
      </c>
      <c r="D3191" s="4" t="s">
        <v>10</v>
      </c>
      <c r="E3191" s="2" t="s">
        <v>21</v>
      </c>
      <c r="F3191" s="14">
        <f>IF(historico_incidencia_concello[[#This Row],[CASOS]]=" entre 1 e 9",5,VALUE(historico_incidencia_concello[[#This Row],[CASOS]]))</f>
        <v>5</v>
      </c>
      <c r="G3191" s="2" t="str">
        <f>VLOOKUP(historico_incidencia_concello[[#This Row],[NOME]],I14_Concello!B:D,3,FALSE)</f>
        <v>Ferrol</v>
      </c>
    </row>
    <row r="3192" spans="1:7" hidden="1" x14ac:dyDescent="0.3">
      <c r="A3192" s="1">
        <v>44167</v>
      </c>
      <c r="B3192">
        <v>34121515062</v>
      </c>
      <c r="C3192" s="2" t="s">
        <v>71</v>
      </c>
      <c r="D3192" s="4" t="s">
        <v>10</v>
      </c>
      <c r="E3192" s="2" t="s">
        <v>8</v>
      </c>
      <c r="F3192" s="14">
        <f>IF(historico_incidencia_concello[[#This Row],[CASOS]]=" entre 1 e 9",5,VALUE(historico_incidencia_concello[[#This Row],[CASOS]]))</f>
        <v>5</v>
      </c>
      <c r="G3192" s="2" t="str">
        <f>VLOOKUP(historico_incidencia_concello[[#This Row],[NOME]],I14_Concello!B:D,3,FALSE)</f>
        <v>Santiago</v>
      </c>
    </row>
    <row r="3193" spans="1:7" hidden="1" x14ac:dyDescent="0.3">
      <c r="A3193" s="1">
        <v>44167</v>
      </c>
      <c r="B3193">
        <v>34121515064</v>
      </c>
      <c r="C3193" s="2" t="s">
        <v>72</v>
      </c>
      <c r="D3193" s="4" t="s">
        <v>10</v>
      </c>
      <c r="E3193" s="2" t="s">
        <v>11</v>
      </c>
      <c r="F3193" s="14">
        <f>IF(historico_incidencia_concello[[#This Row],[CASOS]]=" entre 1 e 9",5,VALUE(historico_incidencia_concello[[#This Row],[CASOS]]))</f>
        <v>5</v>
      </c>
      <c r="G3193" s="2" t="str">
        <f>VLOOKUP(historico_incidencia_concello[[#This Row],[NOME]],I14_Concello!B:D,3,FALSE)</f>
        <v>Coruña</v>
      </c>
    </row>
    <row r="3194" spans="1:7" hidden="1" x14ac:dyDescent="0.3">
      <c r="A3194" s="1">
        <v>44167</v>
      </c>
      <c r="B3194">
        <v>34121515065</v>
      </c>
      <c r="C3194" s="2" t="s">
        <v>73</v>
      </c>
      <c r="D3194" s="4" t="s">
        <v>345</v>
      </c>
      <c r="E3194" s="2" t="s">
        <v>6</v>
      </c>
      <c r="F3194" s="14">
        <f>IF(historico_incidencia_concello[[#This Row],[CASOS]]=" entre 1 e 9",5,VALUE(historico_incidencia_concello[[#This Row],[CASOS]]))</f>
        <v>18</v>
      </c>
      <c r="G3194" s="2" t="str">
        <f>VLOOKUP(historico_incidencia_concello[[#This Row],[NOME]],I14_Concello!B:D,3,FALSE)</f>
        <v>Santiago</v>
      </c>
    </row>
    <row r="3195" spans="1:7" hidden="1" x14ac:dyDescent="0.3">
      <c r="A3195" s="1">
        <v>44167</v>
      </c>
      <c r="B3195">
        <v>34121515066</v>
      </c>
      <c r="C3195" s="2" t="s">
        <v>74</v>
      </c>
      <c r="D3195" s="4" t="s">
        <v>10</v>
      </c>
      <c r="E3195" s="2" t="s">
        <v>8</v>
      </c>
      <c r="F3195" s="14">
        <f>IF(historico_incidencia_concello[[#This Row],[CASOS]]=" entre 1 e 9",5,VALUE(historico_incidencia_concello[[#This Row],[CASOS]]))</f>
        <v>5</v>
      </c>
      <c r="G3195" s="2" t="str">
        <f>VLOOKUP(historico_incidencia_concello[[#This Row],[NOME]],I14_Concello!B:D,3,FALSE)</f>
        <v>Santiago</v>
      </c>
    </row>
    <row r="3196" spans="1:7" hidden="1" x14ac:dyDescent="0.3">
      <c r="A3196" s="1">
        <v>44167</v>
      </c>
      <c r="B3196">
        <v>34121515067</v>
      </c>
      <c r="C3196" s="2" t="s">
        <v>75</v>
      </c>
      <c r="D3196" s="4" t="s">
        <v>345</v>
      </c>
      <c r="E3196" s="2" t="s">
        <v>6</v>
      </c>
      <c r="F3196" s="14">
        <f>IF(historico_incidencia_concello[[#This Row],[CASOS]]=" entre 1 e 9",5,VALUE(historico_incidencia_concello[[#This Row],[CASOS]]))</f>
        <v>18</v>
      </c>
      <c r="G3196" s="2" t="str">
        <f>VLOOKUP(historico_incidencia_concello[[#This Row],[NOME]],I14_Concello!B:D,3,FALSE)</f>
        <v>Santiago</v>
      </c>
    </row>
    <row r="3197" spans="1:7" hidden="1" x14ac:dyDescent="0.3">
      <c r="A3197" s="1">
        <v>44167</v>
      </c>
      <c r="B3197">
        <v>34121515068</v>
      </c>
      <c r="C3197" s="2" t="s">
        <v>76</v>
      </c>
      <c r="D3197" s="4" t="s">
        <v>360</v>
      </c>
      <c r="E3197" s="2" t="s">
        <v>11</v>
      </c>
      <c r="F3197" s="14">
        <f>IF(historico_incidencia_concello[[#This Row],[CASOS]]=" entre 1 e 9",5,VALUE(historico_incidencia_concello[[#This Row],[CASOS]]))</f>
        <v>29</v>
      </c>
      <c r="G3197" s="2" t="str">
        <f>VLOOKUP(historico_incidencia_concello[[#This Row],[NOME]],I14_Concello!B:D,3,FALSE)</f>
        <v>Coruña</v>
      </c>
    </row>
    <row r="3198" spans="1:7" hidden="1" x14ac:dyDescent="0.3">
      <c r="A3198" s="1">
        <v>44167</v>
      </c>
      <c r="B3198">
        <v>34121515069</v>
      </c>
      <c r="C3198" s="2" t="s">
        <v>77</v>
      </c>
      <c r="D3198" s="4" t="s">
        <v>395</v>
      </c>
      <c r="E3198" s="2" t="s">
        <v>11</v>
      </c>
      <c r="F3198" s="14">
        <f>IF(historico_incidencia_concello[[#This Row],[CASOS]]=" entre 1 e 9",5,VALUE(historico_incidencia_concello[[#This Row],[CASOS]]))</f>
        <v>35</v>
      </c>
      <c r="G3198" s="2" t="str">
        <f>VLOOKUP(historico_incidencia_concello[[#This Row],[NOME]],I14_Concello!B:D,3,FALSE)</f>
        <v>Ferrol</v>
      </c>
    </row>
    <row r="3199" spans="1:7" hidden="1" x14ac:dyDescent="0.3">
      <c r="A3199" s="1">
        <v>44167</v>
      </c>
      <c r="B3199">
        <v>34121515070</v>
      </c>
      <c r="C3199" s="2" t="s">
        <v>78</v>
      </c>
      <c r="D3199" s="4" t="s">
        <v>438</v>
      </c>
      <c r="E3199" s="2" t="s">
        <v>11</v>
      </c>
      <c r="F3199" s="14">
        <f>IF(historico_incidencia_concello[[#This Row],[CASOS]]=" entre 1 e 9",5,VALUE(historico_incidencia_concello[[#This Row],[CASOS]]))</f>
        <v>90</v>
      </c>
      <c r="G3199" s="2" t="str">
        <f>VLOOKUP(historico_incidencia_concello[[#This Row],[NOME]],I14_Concello!B:D,3,FALSE)</f>
        <v>Ferrol</v>
      </c>
    </row>
    <row r="3200" spans="1:7" hidden="1" x14ac:dyDescent="0.3">
      <c r="A3200" s="1">
        <v>44167</v>
      </c>
      <c r="B3200">
        <v>34121515071</v>
      </c>
      <c r="C3200" s="2" t="s">
        <v>79</v>
      </c>
      <c r="D3200" s="4" t="s">
        <v>358</v>
      </c>
      <c r="E3200" s="2" t="s">
        <v>11</v>
      </c>
      <c r="F3200" s="14">
        <f>IF(historico_incidencia_concello[[#This Row],[CASOS]]=" entre 1 e 9",5,VALUE(historico_incidencia_concello[[#This Row],[CASOS]]))</f>
        <v>24</v>
      </c>
      <c r="G3200" s="2" t="str">
        <f>VLOOKUP(historico_incidencia_concello[[#This Row],[NOME]],I14_Concello!B:D,3,FALSE)</f>
        <v>Santiago</v>
      </c>
    </row>
    <row r="3201" spans="1:7" hidden="1" x14ac:dyDescent="0.3">
      <c r="A3201" s="1">
        <v>44167</v>
      </c>
      <c r="B3201">
        <v>34121515072</v>
      </c>
      <c r="C3201" s="2" t="s">
        <v>80</v>
      </c>
      <c r="D3201" s="4" t="s">
        <v>349</v>
      </c>
      <c r="E3201" s="2" t="s">
        <v>8</v>
      </c>
      <c r="F3201" s="14">
        <f>IF(historico_incidencia_concello[[#This Row],[CASOS]]=" entre 1 e 9",5,VALUE(historico_incidencia_concello[[#This Row],[CASOS]]))</f>
        <v>14</v>
      </c>
      <c r="G3201" s="2" t="str">
        <f>VLOOKUP(historico_incidencia_concello[[#This Row],[NOME]],I14_Concello!B:D,3,FALSE)</f>
        <v>Santiago</v>
      </c>
    </row>
    <row r="3202" spans="1:7" hidden="1" x14ac:dyDescent="0.3">
      <c r="A3202" s="1">
        <v>44167</v>
      </c>
      <c r="B3202">
        <v>34121515073</v>
      </c>
      <c r="C3202" s="2" t="s">
        <v>81</v>
      </c>
      <c r="D3202" s="4" t="s">
        <v>347</v>
      </c>
      <c r="E3202" s="2" t="s">
        <v>6</v>
      </c>
      <c r="F3202" s="14">
        <f>IF(historico_incidencia_concello[[#This Row],[CASOS]]=" entre 1 e 9",5,VALUE(historico_incidencia_concello[[#This Row],[CASOS]]))</f>
        <v>53</v>
      </c>
      <c r="G3202" s="2" t="str">
        <f>VLOOKUP(historico_incidencia_concello[[#This Row],[NOME]],I14_Concello!B:D,3,FALSE)</f>
        <v>Santiago</v>
      </c>
    </row>
    <row r="3203" spans="1:7" hidden="1" x14ac:dyDescent="0.3">
      <c r="A3203" s="1">
        <v>44167</v>
      </c>
      <c r="B3203">
        <v>34121515074</v>
      </c>
      <c r="C3203" s="2" t="s">
        <v>82</v>
      </c>
      <c r="D3203" s="4" t="s">
        <v>10</v>
      </c>
      <c r="E3203" s="2" t="s">
        <v>8</v>
      </c>
      <c r="F3203" s="14">
        <f>IF(historico_incidencia_concello[[#This Row],[CASOS]]=" entre 1 e 9",5,VALUE(historico_incidencia_concello[[#This Row],[CASOS]]))</f>
        <v>5</v>
      </c>
      <c r="G3203" s="2" t="str">
        <f>VLOOKUP(historico_incidencia_concello[[#This Row],[NOME]],I14_Concello!B:D,3,FALSE)</f>
        <v>Santiago</v>
      </c>
    </row>
    <row r="3204" spans="1:7" hidden="1" x14ac:dyDescent="0.3">
      <c r="A3204" s="1">
        <v>44167</v>
      </c>
      <c r="B3204">
        <v>34121515075</v>
      </c>
      <c r="C3204" s="2" t="s">
        <v>83</v>
      </c>
      <c r="D3204" s="4" t="s">
        <v>349</v>
      </c>
      <c r="E3204" s="2" t="s">
        <v>8</v>
      </c>
      <c r="F3204" s="14">
        <f>IF(historico_incidencia_concello[[#This Row],[CASOS]]=" entre 1 e 9",5,VALUE(historico_incidencia_concello[[#This Row],[CASOS]]))</f>
        <v>14</v>
      </c>
      <c r="G3204" s="2" t="str">
        <f>VLOOKUP(historico_incidencia_concello[[#This Row],[NOME]],I14_Concello!B:D,3,FALSE)</f>
        <v>Coruña</v>
      </c>
    </row>
    <row r="3205" spans="1:7" hidden="1" x14ac:dyDescent="0.3">
      <c r="A3205" s="1">
        <v>44167</v>
      </c>
      <c r="B3205">
        <v>34121515076</v>
      </c>
      <c r="C3205" s="2" t="s">
        <v>84</v>
      </c>
      <c r="D3205" s="4" t="s">
        <v>336</v>
      </c>
      <c r="E3205" s="2" t="s">
        <v>11</v>
      </c>
      <c r="F3205" s="14">
        <f>IF(historico_incidencia_concello[[#This Row],[CASOS]]=" entre 1 e 9",5,VALUE(historico_incidencia_concello[[#This Row],[CASOS]]))</f>
        <v>10</v>
      </c>
      <c r="G3205" s="2" t="str">
        <f>VLOOKUP(historico_incidencia_concello[[#This Row],[NOME]],I14_Concello!B:D,3,FALSE)</f>
        <v>Ferrol</v>
      </c>
    </row>
    <row r="3206" spans="1:7" hidden="1" x14ac:dyDescent="0.3">
      <c r="A3206" s="1">
        <v>44167</v>
      </c>
      <c r="B3206">
        <v>34121515077</v>
      </c>
      <c r="C3206" s="2" t="s">
        <v>85</v>
      </c>
      <c r="D3206" s="4" t="s">
        <v>367</v>
      </c>
      <c r="E3206" s="2" t="s">
        <v>11</v>
      </c>
      <c r="F3206" s="14">
        <f>IF(historico_incidencia_concello[[#This Row],[CASOS]]=" entre 1 e 9",5,VALUE(historico_incidencia_concello[[#This Row],[CASOS]]))</f>
        <v>34</v>
      </c>
      <c r="G3206" s="2" t="str">
        <f>VLOOKUP(historico_incidencia_concello[[#This Row],[NOME]],I14_Concello!B:D,3,FALSE)</f>
        <v>Santiago</v>
      </c>
    </row>
    <row r="3207" spans="1:7" hidden="1" x14ac:dyDescent="0.3">
      <c r="A3207" s="1">
        <v>44167</v>
      </c>
      <c r="B3207">
        <v>34121515078</v>
      </c>
      <c r="C3207" s="2" t="s">
        <v>86</v>
      </c>
      <c r="D3207" s="4" t="s">
        <v>527</v>
      </c>
      <c r="E3207" s="2" t="s">
        <v>8</v>
      </c>
      <c r="F3207" s="14">
        <f>IF(historico_incidencia_concello[[#This Row],[CASOS]]=" entre 1 e 9",5,VALUE(historico_incidencia_concello[[#This Row],[CASOS]]))</f>
        <v>96</v>
      </c>
      <c r="G3207" s="2" t="str">
        <f>VLOOKUP(historico_incidencia_concello[[#This Row],[NOME]],I14_Concello!B:D,3,FALSE)</f>
        <v>Santiago</v>
      </c>
    </row>
    <row r="3208" spans="1:7" hidden="1" x14ac:dyDescent="0.3">
      <c r="A3208" s="1">
        <v>44167</v>
      </c>
      <c r="B3208">
        <v>34121515079</v>
      </c>
      <c r="C3208" s="2" t="s">
        <v>87</v>
      </c>
      <c r="D3208" s="4" t="s">
        <v>10</v>
      </c>
      <c r="E3208" s="2" t="s">
        <v>8</v>
      </c>
      <c r="F3208" s="14">
        <f>IF(historico_incidencia_concello[[#This Row],[CASOS]]=" entre 1 e 9",5,VALUE(historico_incidencia_concello[[#This Row],[CASOS]]))</f>
        <v>5</v>
      </c>
      <c r="G3208" s="2" t="str">
        <f>VLOOKUP(historico_incidencia_concello[[#This Row],[NOME]],I14_Concello!B:D,3,FALSE)</f>
        <v>Santiago</v>
      </c>
    </row>
    <row r="3209" spans="1:7" hidden="1" x14ac:dyDescent="0.3">
      <c r="A3209" s="1">
        <v>44167</v>
      </c>
      <c r="B3209">
        <v>34121515080</v>
      </c>
      <c r="C3209" s="2" t="s">
        <v>88</v>
      </c>
      <c r="D3209" s="4" t="s">
        <v>10</v>
      </c>
      <c r="E3209" s="2" t="s">
        <v>8</v>
      </c>
      <c r="F3209" s="14">
        <f>IF(historico_incidencia_concello[[#This Row],[CASOS]]=" entre 1 e 9",5,VALUE(historico_incidencia_concello[[#This Row],[CASOS]]))</f>
        <v>5</v>
      </c>
      <c r="G3209" s="2" t="str">
        <f>VLOOKUP(historico_incidencia_concello[[#This Row],[NOME]],I14_Concello!B:D,3,FALSE)</f>
        <v>Coruña</v>
      </c>
    </row>
    <row r="3210" spans="1:7" hidden="1" x14ac:dyDescent="0.3">
      <c r="A3210" s="1">
        <v>44167</v>
      </c>
      <c r="B3210">
        <v>34121515081</v>
      </c>
      <c r="C3210" s="2" t="s">
        <v>89</v>
      </c>
      <c r="D3210" s="4" t="s">
        <v>338</v>
      </c>
      <c r="E3210" s="2" t="s">
        <v>35</v>
      </c>
      <c r="F3210" s="14">
        <f>IF(historico_incidencia_concello[[#This Row],[CASOS]]=" entre 1 e 9",5,VALUE(historico_incidencia_concello[[#This Row],[CASOS]]))</f>
        <v>0</v>
      </c>
      <c r="G3210" s="2" t="str">
        <f>VLOOKUP(historico_incidencia_concello[[#This Row],[NOME]],I14_Concello!B:D,3,FALSE)</f>
        <v>Ferrol</v>
      </c>
    </row>
    <row r="3211" spans="1:7" hidden="1" x14ac:dyDescent="0.3">
      <c r="A3211" s="1">
        <v>44167</v>
      </c>
      <c r="B3211">
        <v>34121515082</v>
      </c>
      <c r="C3211" s="2" t="s">
        <v>90</v>
      </c>
      <c r="D3211" s="4" t="s">
        <v>342</v>
      </c>
      <c r="E3211" s="2" t="s">
        <v>8</v>
      </c>
      <c r="F3211" s="14">
        <f>IF(historico_incidencia_concello[[#This Row],[CASOS]]=" entre 1 e 9",5,VALUE(historico_incidencia_concello[[#This Row],[CASOS]]))</f>
        <v>16</v>
      </c>
      <c r="G3211" s="2" t="str">
        <f>VLOOKUP(historico_incidencia_concello[[#This Row],[NOME]],I14_Concello!B:D,3,FALSE)</f>
        <v>Santiago</v>
      </c>
    </row>
    <row r="3212" spans="1:7" hidden="1" x14ac:dyDescent="0.3">
      <c r="A3212" s="1">
        <v>44167</v>
      </c>
      <c r="B3212">
        <v>34121515083</v>
      </c>
      <c r="C3212" s="2" t="s">
        <v>91</v>
      </c>
      <c r="D3212" s="4" t="s">
        <v>338</v>
      </c>
      <c r="E3212" s="2" t="s">
        <v>35</v>
      </c>
      <c r="F3212" s="14">
        <f>IF(historico_incidencia_concello[[#This Row],[CASOS]]=" entre 1 e 9",5,VALUE(historico_incidencia_concello[[#This Row],[CASOS]]))</f>
        <v>0</v>
      </c>
      <c r="G3212" s="2" t="str">
        <f>VLOOKUP(historico_incidencia_concello[[#This Row],[NOME]],I14_Concello!B:D,3,FALSE)</f>
        <v>Santiago</v>
      </c>
    </row>
    <row r="3213" spans="1:7" hidden="1" x14ac:dyDescent="0.3">
      <c r="A3213" s="1">
        <v>44167</v>
      </c>
      <c r="B3213">
        <v>34121515084</v>
      </c>
      <c r="C3213" s="2" t="s">
        <v>92</v>
      </c>
      <c r="D3213" s="4" t="s">
        <v>328</v>
      </c>
      <c r="E3213" s="2" t="s">
        <v>11</v>
      </c>
      <c r="F3213" s="14">
        <f>IF(historico_incidencia_concello[[#This Row],[CASOS]]=" entre 1 e 9",5,VALUE(historico_incidencia_concello[[#This Row],[CASOS]]))</f>
        <v>13</v>
      </c>
      <c r="G3213" s="2" t="str">
        <f>VLOOKUP(historico_incidencia_concello[[#This Row],[NOME]],I14_Concello!B:D,3,FALSE)</f>
        <v>Santiago</v>
      </c>
    </row>
    <row r="3214" spans="1:7" hidden="1" x14ac:dyDescent="0.3">
      <c r="A3214" s="1">
        <v>44167</v>
      </c>
      <c r="B3214">
        <v>34121515085</v>
      </c>
      <c r="C3214" s="2" t="s">
        <v>93</v>
      </c>
      <c r="D3214" s="4" t="s">
        <v>10</v>
      </c>
      <c r="E3214" s="2" t="s">
        <v>21</v>
      </c>
      <c r="F3214" s="14">
        <f>IF(historico_incidencia_concello[[#This Row],[CASOS]]=" entre 1 e 9",5,VALUE(historico_incidencia_concello[[#This Row],[CASOS]]))</f>
        <v>5</v>
      </c>
      <c r="G3214" s="2" t="str">
        <f>VLOOKUP(historico_incidencia_concello[[#This Row],[NOME]],I14_Concello!B:D,3,FALSE)</f>
        <v>Santiago</v>
      </c>
    </row>
    <row r="3215" spans="1:7" hidden="1" x14ac:dyDescent="0.3">
      <c r="A3215" s="1">
        <v>44167</v>
      </c>
      <c r="B3215">
        <v>34121515086</v>
      </c>
      <c r="C3215" s="2" t="s">
        <v>94</v>
      </c>
      <c r="D3215" s="4" t="s">
        <v>10</v>
      </c>
      <c r="E3215" s="2" t="s">
        <v>21</v>
      </c>
      <c r="F3215" s="14">
        <f>IF(historico_incidencia_concello[[#This Row],[CASOS]]=" entre 1 e 9",5,VALUE(historico_incidencia_concello[[#This Row],[CASOS]]))</f>
        <v>5</v>
      </c>
      <c r="G3215" s="2" t="str">
        <f>VLOOKUP(historico_incidencia_concello[[#This Row],[NOME]],I14_Concello!B:D,3,FALSE)</f>
        <v>Santiago</v>
      </c>
    </row>
    <row r="3216" spans="1:7" hidden="1" x14ac:dyDescent="0.3">
      <c r="A3216" s="1">
        <v>44167</v>
      </c>
      <c r="B3216">
        <v>34121515087</v>
      </c>
      <c r="C3216" s="2" t="s">
        <v>95</v>
      </c>
      <c r="D3216" s="4" t="s">
        <v>342</v>
      </c>
      <c r="E3216" s="2" t="s">
        <v>6</v>
      </c>
      <c r="F3216" s="14">
        <f>IF(historico_incidencia_concello[[#This Row],[CASOS]]=" entre 1 e 9",5,VALUE(historico_incidencia_concello[[#This Row],[CASOS]]))</f>
        <v>16</v>
      </c>
      <c r="G3216" s="2" t="str">
        <f>VLOOKUP(historico_incidencia_concello[[#This Row],[NOME]],I14_Concello!B:D,3,FALSE)</f>
        <v>Ferrol</v>
      </c>
    </row>
    <row r="3217" spans="1:7" hidden="1" x14ac:dyDescent="0.3">
      <c r="A3217" s="1">
        <v>44167</v>
      </c>
      <c r="B3217">
        <v>34121515088</v>
      </c>
      <c r="C3217" s="2" t="s">
        <v>96</v>
      </c>
      <c r="D3217" s="4" t="s">
        <v>10</v>
      </c>
      <c r="E3217" s="2" t="s">
        <v>8</v>
      </c>
      <c r="F3217" s="14">
        <f>IF(historico_incidencia_concello[[#This Row],[CASOS]]=" entre 1 e 9",5,VALUE(historico_incidencia_concello[[#This Row],[CASOS]]))</f>
        <v>5</v>
      </c>
      <c r="G3217" s="2" t="str">
        <f>VLOOKUP(historico_incidencia_concello[[#This Row],[NOME]],I14_Concello!B:D,3,FALSE)</f>
        <v>Santiago</v>
      </c>
    </row>
    <row r="3218" spans="1:7" hidden="1" x14ac:dyDescent="0.3">
      <c r="A3218" s="1">
        <v>44167</v>
      </c>
      <c r="B3218">
        <v>34121515089</v>
      </c>
      <c r="C3218" s="2" t="s">
        <v>97</v>
      </c>
      <c r="D3218" s="4" t="s">
        <v>10</v>
      </c>
      <c r="E3218" s="2" t="s">
        <v>8</v>
      </c>
      <c r="F3218" s="14">
        <f>IF(historico_incidencia_concello[[#This Row],[CASOS]]=" entre 1 e 9",5,VALUE(historico_incidencia_concello[[#This Row],[CASOS]]))</f>
        <v>5</v>
      </c>
      <c r="G3218" s="2" t="str">
        <f>VLOOKUP(historico_incidencia_concello[[#This Row],[NOME]],I14_Concello!B:D,3,FALSE)</f>
        <v>Santiago</v>
      </c>
    </row>
    <row r="3219" spans="1:7" hidden="1" x14ac:dyDescent="0.3">
      <c r="A3219" s="1">
        <v>44167</v>
      </c>
      <c r="B3219">
        <v>34121515090</v>
      </c>
      <c r="C3219" s="2" t="s">
        <v>98</v>
      </c>
      <c r="D3219" s="4" t="s">
        <v>10</v>
      </c>
      <c r="E3219" s="2" t="s">
        <v>6</v>
      </c>
      <c r="F3219" s="14">
        <f>IF(historico_incidencia_concello[[#This Row],[CASOS]]=" entre 1 e 9",5,VALUE(historico_incidencia_concello[[#This Row],[CASOS]]))</f>
        <v>5</v>
      </c>
      <c r="G3219" s="2" t="str">
        <f>VLOOKUP(historico_incidencia_concello[[#This Row],[NOME]],I14_Concello!B:D,3,FALSE)</f>
        <v>Coruña</v>
      </c>
    </row>
    <row r="3220" spans="1:7" hidden="1" x14ac:dyDescent="0.3">
      <c r="A3220" s="1">
        <v>44167</v>
      </c>
      <c r="B3220">
        <v>34121515091</v>
      </c>
      <c r="C3220" s="2" t="s">
        <v>99</v>
      </c>
      <c r="D3220" s="4" t="s">
        <v>10</v>
      </c>
      <c r="E3220" s="2" t="s">
        <v>8</v>
      </c>
      <c r="F3220" s="14">
        <f>IF(historico_incidencia_concello[[#This Row],[CASOS]]=" entre 1 e 9",5,VALUE(historico_incidencia_concello[[#This Row],[CASOS]]))</f>
        <v>5</v>
      </c>
      <c r="G3220" s="2" t="str">
        <f>VLOOKUP(historico_incidencia_concello[[#This Row],[NOME]],I14_Concello!B:D,3,FALSE)</f>
        <v>Coruña</v>
      </c>
    </row>
    <row r="3221" spans="1:7" hidden="1" x14ac:dyDescent="0.3">
      <c r="A3221" s="1">
        <v>44167</v>
      </c>
      <c r="B3221">
        <v>34121515092</v>
      </c>
      <c r="C3221" s="2" t="s">
        <v>100</v>
      </c>
      <c r="D3221" s="4" t="s">
        <v>354</v>
      </c>
      <c r="E3221" s="2" t="s">
        <v>11</v>
      </c>
      <c r="F3221" s="14">
        <f>IF(historico_incidencia_concello[[#This Row],[CASOS]]=" entre 1 e 9",5,VALUE(historico_incidencia_concello[[#This Row],[CASOS]]))</f>
        <v>25</v>
      </c>
      <c r="G3221" s="2" t="str">
        <f>VLOOKUP(historico_incidencia_concello[[#This Row],[NOME]],I14_Concello!B:D,3,FALSE)</f>
        <v>Coruña</v>
      </c>
    </row>
    <row r="3222" spans="1:7" hidden="1" x14ac:dyDescent="0.3">
      <c r="A3222" s="1">
        <v>44167</v>
      </c>
      <c r="B3222">
        <v>34121515093</v>
      </c>
      <c r="C3222" s="2" t="s">
        <v>101</v>
      </c>
      <c r="D3222" s="4" t="s">
        <v>342</v>
      </c>
      <c r="E3222" s="2" t="s">
        <v>11</v>
      </c>
      <c r="F3222" s="14">
        <f>IF(historico_incidencia_concello[[#This Row],[CASOS]]=" entre 1 e 9",5,VALUE(historico_incidencia_concello[[#This Row],[CASOS]]))</f>
        <v>16</v>
      </c>
      <c r="G3222" s="2" t="str">
        <f>VLOOKUP(historico_incidencia_concello[[#This Row],[NOME]],I14_Concello!B:D,3,FALSE)</f>
        <v>Coruña</v>
      </c>
    </row>
    <row r="3223" spans="1:7" hidden="1" x14ac:dyDescent="0.3">
      <c r="A3223" s="1">
        <v>44167</v>
      </c>
      <c r="B3223">
        <v>34121515901</v>
      </c>
      <c r="C3223" s="2" t="s">
        <v>102</v>
      </c>
      <c r="D3223" s="4" t="s">
        <v>10</v>
      </c>
      <c r="E3223" s="2" t="s">
        <v>8</v>
      </c>
      <c r="F3223" s="14">
        <f>IF(historico_incidencia_concello[[#This Row],[CASOS]]=" entre 1 e 9",5,VALUE(historico_incidencia_concello[[#This Row],[CASOS]]))</f>
        <v>5</v>
      </c>
      <c r="G3223" s="2" t="str">
        <f>VLOOKUP(historico_incidencia_concello[[#This Row],[NOME]],I14_Concello!B:D,3,FALSE)</f>
        <v>Ferrol</v>
      </c>
    </row>
    <row r="3224" spans="1:7" hidden="1" x14ac:dyDescent="0.3">
      <c r="A3224" s="1">
        <v>44167</v>
      </c>
      <c r="B3224">
        <v>34121515902</v>
      </c>
      <c r="C3224" s="2" t="s">
        <v>103</v>
      </c>
      <c r="D3224" s="4" t="s">
        <v>10</v>
      </c>
      <c r="E3224" s="2" t="s">
        <v>8</v>
      </c>
      <c r="F3224" s="14">
        <f>IF(historico_incidencia_concello[[#This Row],[CASOS]]=" entre 1 e 9",5,VALUE(historico_incidencia_concello[[#This Row],[CASOS]]))</f>
        <v>5</v>
      </c>
      <c r="G3224" s="2" t="str">
        <f>VLOOKUP(historico_incidencia_concello[[#This Row],[NOME]],I14_Concello!B:D,3,FALSE)</f>
        <v>Coruña</v>
      </c>
    </row>
    <row r="3225" spans="1:7" hidden="1" x14ac:dyDescent="0.3">
      <c r="A3225" s="1">
        <v>44167</v>
      </c>
      <c r="B3225">
        <v>34122727001</v>
      </c>
      <c r="C3225" s="2" t="s">
        <v>104</v>
      </c>
      <c r="D3225" s="4" t="s">
        <v>10</v>
      </c>
      <c r="E3225" s="2" t="s">
        <v>11</v>
      </c>
      <c r="F3225" s="14">
        <f>IF(historico_incidencia_concello[[#This Row],[CASOS]]=" entre 1 e 9",5,VALUE(historico_incidencia_concello[[#This Row],[CASOS]]))</f>
        <v>5</v>
      </c>
      <c r="G3225" s="2" t="str">
        <f>VLOOKUP(historico_incidencia_concello[[#This Row],[NOME]],I14_Concello!B:D,3,FALSE)</f>
        <v>Lugo</v>
      </c>
    </row>
    <row r="3226" spans="1:7" hidden="1" x14ac:dyDescent="0.3">
      <c r="A3226" s="1">
        <v>44167</v>
      </c>
      <c r="B3226">
        <v>34122727002</v>
      </c>
      <c r="C3226" s="2" t="s">
        <v>105</v>
      </c>
      <c r="D3226" s="4" t="s">
        <v>10</v>
      </c>
      <c r="E3226" s="2" t="s">
        <v>8</v>
      </c>
      <c r="F3226" s="14">
        <f>IF(historico_incidencia_concello[[#This Row],[CASOS]]=" entre 1 e 9",5,VALUE(historico_incidencia_concello[[#This Row],[CASOS]]))</f>
        <v>5</v>
      </c>
      <c r="G3226" s="2" t="str">
        <f>VLOOKUP(historico_incidencia_concello[[#This Row],[NOME]],I14_Concello!B:D,3,FALSE)</f>
        <v>Lugo</v>
      </c>
    </row>
    <row r="3227" spans="1:7" hidden="1" x14ac:dyDescent="0.3">
      <c r="A3227" s="1">
        <v>44167</v>
      </c>
      <c r="B3227">
        <v>34122727003</v>
      </c>
      <c r="C3227" s="2" t="s">
        <v>106</v>
      </c>
      <c r="D3227" s="4" t="s">
        <v>329</v>
      </c>
      <c r="E3227" s="2" t="s">
        <v>11</v>
      </c>
      <c r="F3227" s="14">
        <f>IF(historico_incidencia_concello[[#This Row],[CASOS]]=" entre 1 e 9",5,VALUE(historico_incidencia_concello[[#This Row],[CASOS]]))</f>
        <v>19</v>
      </c>
      <c r="G3227" s="2" t="str">
        <f>VLOOKUP(historico_incidencia_concello[[#This Row],[NOME]],I14_Concello!B:D,3,FALSE)</f>
        <v>Lugo</v>
      </c>
    </row>
    <row r="3228" spans="1:7" hidden="1" x14ac:dyDescent="0.3">
      <c r="A3228" s="1">
        <v>44167</v>
      </c>
      <c r="B3228">
        <v>34122727004</v>
      </c>
      <c r="C3228" s="2" t="s">
        <v>107</v>
      </c>
      <c r="D3228" s="4" t="s">
        <v>10</v>
      </c>
      <c r="E3228" s="2" t="s">
        <v>11</v>
      </c>
      <c r="F3228" s="14">
        <f>IF(historico_incidencia_concello[[#This Row],[CASOS]]=" entre 1 e 9",5,VALUE(historico_incidencia_concello[[#This Row],[CASOS]]))</f>
        <v>5</v>
      </c>
      <c r="G3228" s="2" t="str">
        <f>VLOOKUP(historico_incidencia_concello[[#This Row],[NOME]],I14_Concello!B:D,3,FALSE)</f>
        <v>Lugo</v>
      </c>
    </row>
    <row r="3229" spans="1:7" hidden="1" x14ac:dyDescent="0.3">
      <c r="A3229" s="1">
        <v>44167</v>
      </c>
      <c r="B3229">
        <v>34122727005</v>
      </c>
      <c r="C3229" s="2" t="s">
        <v>108</v>
      </c>
      <c r="D3229" s="4" t="s">
        <v>338</v>
      </c>
      <c r="E3229" s="2" t="s">
        <v>35</v>
      </c>
      <c r="F3229" s="14">
        <f>IF(historico_incidencia_concello[[#This Row],[CASOS]]=" entre 1 e 9",5,VALUE(historico_incidencia_concello[[#This Row],[CASOS]]))</f>
        <v>0</v>
      </c>
      <c r="G3229" s="2" t="str">
        <f>VLOOKUP(historico_incidencia_concello[[#This Row],[NOME]],I14_Concello!B:D,3,FALSE)</f>
        <v>Lugo</v>
      </c>
    </row>
    <row r="3230" spans="1:7" hidden="1" x14ac:dyDescent="0.3">
      <c r="A3230" s="1">
        <v>44167</v>
      </c>
      <c r="B3230">
        <v>34122727006</v>
      </c>
      <c r="C3230" s="2" t="s">
        <v>109</v>
      </c>
      <c r="D3230" s="4" t="s">
        <v>10</v>
      </c>
      <c r="E3230" s="2" t="s">
        <v>8</v>
      </c>
      <c r="F3230" s="14">
        <f>IF(historico_incidencia_concello[[#This Row],[CASOS]]=" entre 1 e 9",5,VALUE(historico_incidencia_concello[[#This Row],[CASOS]]))</f>
        <v>5</v>
      </c>
      <c r="G3230" s="2" t="str">
        <f>VLOOKUP(historico_incidencia_concello[[#This Row],[NOME]],I14_Concello!B:D,3,FALSE)</f>
        <v>Lugo</v>
      </c>
    </row>
    <row r="3231" spans="1:7" hidden="1" x14ac:dyDescent="0.3">
      <c r="A3231" s="1">
        <v>44167</v>
      </c>
      <c r="B3231">
        <v>34122727007</v>
      </c>
      <c r="C3231" s="2" t="s">
        <v>110</v>
      </c>
      <c r="D3231" s="4" t="s">
        <v>10</v>
      </c>
      <c r="E3231" s="2" t="s">
        <v>8</v>
      </c>
      <c r="F3231" s="14">
        <f>IF(historico_incidencia_concello[[#This Row],[CASOS]]=" entre 1 e 9",5,VALUE(historico_incidencia_concello[[#This Row],[CASOS]]))</f>
        <v>5</v>
      </c>
      <c r="G3231" s="2" t="str">
        <f>VLOOKUP(historico_incidencia_concello[[#This Row],[NOME]],I14_Concello!B:D,3,FALSE)</f>
        <v>Lugo</v>
      </c>
    </row>
    <row r="3232" spans="1:7" hidden="1" x14ac:dyDescent="0.3">
      <c r="A3232" s="1">
        <v>44167</v>
      </c>
      <c r="B3232">
        <v>34122727008</v>
      </c>
      <c r="C3232" s="2" t="s">
        <v>111</v>
      </c>
      <c r="D3232" s="4" t="s">
        <v>10</v>
      </c>
      <c r="E3232" s="2" t="s">
        <v>11</v>
      </c>
      <c r="F3232" s="14">
        <f>IF(historico_incidencia_concello[[#This Row],[CASOS]]=" entre 1 e 9",5,VALUE(historico_incidencia_concello[[#This Row],[CASOS]]))</f>
        <v>5</v>
      </c>
      <c r="G3232" s="2" t="str">
        <f>VLOOKUP(historico_incidencia_concello[[#This Row],[NOME]],I14_Concello!B:D,3,FALSE)</f>
        <v>Lugo</v>
      </c>
    </row>
    <row r="3233" spans="1:7" hidden="1" x14ac:dyDescent="0.3">
      <c r="A3233" s="1">
        <v>44167</v>
      </c>
      <c r="B3233">
        <v>34122727009</v>
      </c>
      <c r="C3233" s="2" t="s">
        <v>112</v>
      </c>
      <c r="D3233" s="4" t="s">
        <v>10</v>
      </c>
      <c r="E3233" s="2" t="s">
        <v>11</v>
      </c>
      <c r="F3233" s="14">
        <f>IF(historico_incidencia_concello[[#This Row],[CASOS]]=" entre 1 e 9",5,VALUE(historico_incidencia_concello[[#This Row],[CASOS]]))</f>
        <v>5</v>
      </c>
      <c r="G3233" s="2" t="str">
        <f>VLOOKUP(historico_incidencia_concello[[#This Row],[NOME]],I14_Concello!B:D,3,FALSE)</f>
        <v>Lugo</v>
      </c>
    </row>
    <row r="3234" spans="1:7" hidden="1" x14ac:dyDescent="0.3">
      <c r="A3234" s="1">
        <v>44167</v>
      </c>
      <c r="B3234">
        <v>34122727010</v>
      </c>
      <c r="C3234" s="2" t="s">
        <v>113</v>
      </c>
      <c r="D3234" s="4" t="s">
        <v>381</v>
      </c>
      <c r="E3234" s="2" t="s">
        <v>11</v>
      </c>
      <c r="F3234" s="14">
        <f>IF(historico_incidencia_concello[[#This Row],[CASOS]]=" entre 1 e 9",5,VALUE(historico_incidencia_concello[[#This Row],[CASOS]]))</f>
        <v>21</v>
      </c>
      <c r="G3234" s="2" t="str">
        <f>VLOOKUP(historico_incidencia_concello[[#This Row],[NOME]],I14_Concello!B:D,3,FALSE)</f>
        <v>Lugo</v>
      </c>
    </row>
    <row r="3235" spans="1:7" hidden="1" x14ac:dyDescent="0.3">
      <c r="A3235" s="1">
        <v>44167</v>
      </c>
      <c r="B3235">
        <v>34122727011</v>
      </c>
      <c r="C3235" s="2" t="s">
        <v>114</v>
      </c>
      <c r="D3235" s="4" t="s">
        <v>10</v>
      </c>
      <c r="E3235" s="2" t="s">
        <v>8</v>
      </c>
      <c r="F3235" s="14">
        <f>IF(historico_incidencia_concello[[#This Row],[CASOS]]=" entre 1 e 9",5,VALUE(historico_incidencia_concello[[#This Row],[CASOS]]))</f>
        <v>5</v>
      </c>
      <c r="G3235" s="2" t="str">
        <f>VLOOKUP(historico_incidencia_concello[[#This Row],[NOME]],I14_Concello!B:D,3,FALSE)</f>
        <v>Lugo</v>
      </c>
    </row>
    <row r="3236" spans="1:7" hidden="1" x14ac:dyDescent="0.3">
      <c r="A3236" s="1">
        <v>44167</v>
      </c>
      <c r="B3236">
        <v>34122727012</v>
      </c>
      <c r="C3236" s="2" t="s">
        <v>115</v>
      </c>
      <c r="D3236" s="4" t="s">
        <v>338</v>
      </c>
      <c r="E3236" s="2" t="s">
        <v>35</v>
      </c>
      <c r="F3236" s="14">
        <f>IF(historico_incidencia_concello[[#This Row],[CASOS]]=" entre 1 e 9",5,VALUE(historico_incidencia_concello[[#This Row],[CASOS]]))</f>
        <v>0</v>
      </c>
      <c r="G3236" s="2" t="str">
        <f>VLOOKUP(historico_incidencia_concello[[#This Row],[NOME]],I14_Concello!B:D,3,FALSE)</f>
        <v>Lugo</v>
      </c>
    </row>
    <row r="3237" spans="1:7" hidden="1" x14ac:dyDescent="0.3">
      <c r="A3237" s="1">
        <v>44167</v>
      </c>
      <c r="B3237">
        <v>34122727013</v>
      </c>
      <c r="C3237" s="2" t="s">
        <v>116</v>
      </c>
      <c r="D3237" s="4" t="s">
        <v>10</v>
      </c>
      <c r="E3237" s="2" t="s">
        <v>8</v>
      </c>
      <c r="F3237" s="14">
        <f>IF(historico_incidencia_concello[[#This Row],[CASOS]]=" entre 1 e 9",5,VALUE(historico_incidencia_concello[[#This Row],[CASOS]]))</f>
        <v>5</v>
      </c>
      <c r="G3237" s="2" t="str">
        <f>VLOOKUP(historico_incidencia_concello[[#This Row],[NOME]],I14_Concello!B:D,3,FALSE)</f>
        <v>Lugo</v>
      </c>
    </row>
    <row r="3238" spans="1:7" hidden="1" x14ac:dyDescent="0.3">
      <c r="A3238" s="1">
        <v>44167</v>
      </c>
      <c r="B3238">
        <v>34122727014</v>
      </c>
      <c r="C3238" s="2" t="s">
        <v>117</v>
      </c>
      <c r="D3238" s="4" t="s">
        <v>10</v>
      </c>
      <c r="E3238" s="2" t="s">
        <v>8</v>
      </c>
      <c r="F3238" s="14">
        <f>IF(historico_incidencia_concello[[#This Row],[CASOS]]=" entre 1 e 9",5,VALUE(historico_incidencia_concello[[#This Row],[CASOS]]))</f>
        <v>5</v>
      </c>
      <c r="G3238" s="2" t="str">
        <f>VLOOKUP(historico_incidencia_concello[[#This Row],[NOME]],I14_Concello!B:D,3,FALSE)</f>
        <v>Lugo</v>
      </c>
    </row>
    <row r="3239" spans="1:7" hidden="1" x14ac:dyDescent="0.3">
      <c r="A3239" s="1">
        <v>44167</v>
      </c>
      <c r="B3239">
        <v>34122727015</v>
      </c>
      <c r="C3239" s="2" t="s">
        <v>118</v>
      </c>
      <c r="D3239" s="4" t="s">
        <v>324</v>
      </c>
      <c r="E3239" s="2" t="s">
        <v>6</v>
      </c>
      <c r="F3239" s="14">
        <f>IF(historico_incidencia_concello[[#This Row],[CASOS]]=" entre 1 e 9",5,VALUE(historico_incidencia_concello[[#This Row],[CASOS]]))</f>
        <v>11</v>
      </c>
      <c r="G3239" s="2" t="str">
        <f>VLOOKUP(historico_incidencia_concello[[#This Row],[NOME]],I14_Concello!B:D,3,FALSE)</f>
        <v>Lugo</v>
      </c>
    </row>
    <row r="3240" spans="1:7" hidden="1" x14ac:dyDescent="0.3">
      <c r="A3240" s="1">
        <v>44167</v>
      </c>
      <c r="B3240">
        <v>34122727016</v>
      </c>
      <c r="C3240" s="2" t="s">
        <v>119</v>
      </c>
      <c r="D3240" s="4" t="s">
        <v>326</v>
      </c>
      <c r="E3240" s="2" t="s">
        <v>6</v>
      </c>
      <c r="F3240" s="14">
        <f>IF(historico_incidencia_concello[[#This Row],[CASOS]]=" entre 1 e 9",5,VALUE(historico_incidencia_concello[[#This Row],[CASOS]]))</f>
        <v>15</v>
      </c>
      <c r="G3240" s="2" t="str">
        <f>VLOOKUP(historico_incidencia_concello[[#This Row],[NOME]],I14_Concello!B:D,3,FALSE)</f>
        <v>Lugo</v>
      </c>
    </row>
    <row r="3241" spans="1:7" hidden="1" x14ac:dyDescent="0.3">
      <c r="A3241" s="1">
        <v>44167</v>
      </c>
      <c r="B3241">
        <v>34122727017</v>
      </c>
      <c r="C3241" s="2" t="s">
        <v>120</v>
      </c>
      <c r="D3241" s="4" t="s">
        <v>338</v>
      </c>
      <c r="E3241" s="2" t="s">
        <v>35</v>
      </c>
      <c r="F3241" s="14">
        <f>IF(historico_incidencia_concello[[#This Row],[CASOS]]=" entre 1 e 9",5,VALUE(historico_incidencia_concello[[#This Row],[CASOS]]))</f>
        <v>0</v>
      </c>
      <c r="G3241" s="2" t="str">
        <f>VLOOKUP(historico_incidencia_concello[[#This Row],[NOME]],I14_Concello!B:D,3,FALSE)</f>
        <v>Lugo</v>
      </c>
    </row>
    <row r="3242" spans="1:7" hidden="1" x14ac:dyDescent="0.3">
      <c r="A3242" s="1">
        <v>44167</v>
      </c>
      <c r="B3242">
        <v>34122727018</v>
      </c>
      <c r="C3242" s="2" t="s">
        <v>121</v>
      </c>
      <c r="D3242" s="4" t="s">
        <v>338</v>
      </c>
      <c r="E3242" s="2" t="s">
        <v>35</v>
      </c>
      <c r="F3242" s="14">
        <f>IF(historico_incidencia_concello[[#This Row],[CASOS]]=" entre 1 e 9",5,VALUE(historico_incidencia_concello[[#This Row],[CASOS]]))</f>
        <v>0</v>
      </c>
      <c r="G3242" s="2" t="str">
        <f>VLOOKUP(historico_incidencia_concello[[#This Row],[NOME]],I14_Concello!B:D,3,FALSE)</f>
        <v>Lugo</v>
      </c>
    </row>
    <row r="3243" spans="1:7" hidden="1" x14ac:dyDescent="0.3">
      <c r="A3243" s="1">
        <v>44167</v>
      </c>
      <c r="B3243">
        <v>34122727019</v>
      </c>
      <c r="C3243" s="2" t="s">
        <v>122</v>
      </c>
      <c r="D3243" s="4" t="s">
        <v>381</v>
      </c>
      <c r="E3243" s="2" t="s">
        <v>6</v>
      </c>
      <c r="F3243" s="14">
        <f>IF(historico_incidencia_concello[[#This Row],[CASOS]]=" entre 1 e 9",5,VALUE(historico_incidencia_concello[[#This Row],[CASOS]]))</f>
        <v>21</v>
      </c>
      <c r="G3243" s="2" t="str">
        <f>VLOOKUP(historico_incidencia_concello[[#This Row],[NOME]],I14_Concello!B:D,3,FALSE)</f>
        <v>Lugo</v>
      </c>
    </row>
    <row r="3244" spans="1:7" hidden="1" x14ac:dyDescent="0.3">
      <c r="A3244" s="1">
        <v>44167</v>
      </c>
      <c r="B3244">
        <v>34122727020</v>
      </c>
      <c r="C3244" s="2" t="s">
        <v>123</v>
      </c>
      <c r="D3244" s="4" t="s">
        <v>10</v>
      </c>
      <c r="E3244" s="2" t="s">
        <v>6</v>
      </c>
      <c r="F3244" s="14">
        <f>IF(historico_incidencia_concello[[#This Row],[CASOS]]=" entre 1 e 9",5,VALUE(historico_incidencia_concello[[#This Row],[CASOS]]))</f>
        <v>5</v>
      </c>
      <c r="G3244" s="2" t="str">
        <f>VLOOKUP(historico_incidencia_concello[[#This Row],[NOME]],I14_Concello!B:D,3,FALSE)</f>
        <v>Lugo</v>
      </c>
    </row>
    <row r="3245" spans="1:7" hidden="1" x14ac:dyDescent="0.3">
      <c r="A3245" s="1">
        <v>44167</v>
      </c>
      <c r="B3245">
        <v>34122727021</v>
      </c>
      <c r="C3245" s="2" t="s">
        <v>124</v>
      </c>
      <c r="D3245" s="4" t="s">
        <v>10</v>
      </c>
      <c r="E3245" s="2" t="s">
        <v>6</v>
      </c>
      <c r="F3245" s="14">
        <f>IF(historico_incidencia_concello[[#This Row],[CASOS]]=" entre 1 e 9",5,VALUE(historico_incidencia_concello[[#This Row],[CASOS]]))</f>
        <v>5</v>
      </c>
      <c r="G3245" s="2" t="str">
        <f>VLOOKUP(historico_incidencia_concello[[#This Row],[NOME]],I14_Concello!B:D,3,FALSE)</f>
        <v>Lugo</v>
      </c>
    </row>
    <row r="3246" spans="1:7" hidden="1" x14ac:dyDescent="0.3">
      <c r="A3246" s="1">
        <v>44167</v>
      </c>
      <c r="B3246">
        <v>34122727022</v>
      </c>
      <c r="C3246" s="2" t="s">
        <v>125</v>
      </c>
      <c r="D3246" s="4" t="s">
        <v>10</v>
      </c>
      <c r="E3246" s="2" t="s">
        <v>8</v>
      </c>
      <c r="F3246" s="14">
        <f>IF(historico_incidencia_concello[[#This Row],[CASOS]]=" entre 1 e 9",5,VALUE(historico_incidencia_concello[[#This Row],[CASOS]]))</f>
        <v>5</v>
      </c>
      <c r="G3246" s="2" t="str">
        <f>VLOOKUP(historico_incidencia_concello[[#This Row],[NOME]],I14_Concello!B:D,3,FALSE)</f>
        <v>Lugo</v>
      </c>
    </row>
    <row r="3247" spans="1:7" hidden="1" x14ac:dyDescent="0.3">
      <c r="A3247" s="1">
        <v>44167</v>
      </c>
      <c r="B3247">
        <v>34122727023</v>
      </c>
      <c r="C3247" s="2" t="s">
        <v>126</v>
      </c>
      <c r="D3247" s="4" t="s">
        <v>385</v>
      </c>
      <c r="E3247" s="2" t="s">
        <v>11</v>
      </c>
      <c r="F3247" s="14">
        <f>IF(historico_incidencia_concello[[#This Row],[CASOS]]=" entre 1 e 9",5,VALUE(historico_incidencia_concello[[#This Row],[CASOS]]))</f>
        <v>30</v>
      </c>
      <c r="G3247" s="2" t="str">
        <f>VLOOKUP(historico_incidencia_concello[[#This Row],[NOME]],I14_Concello!B:D,3,FALSE)</f>
        <v>Lugo</v>
      </c>
    </row>
    <row r="3248" spans="1:7" hidden="1" x14ac:dyDescent="0.3">
      <c r="A3248" s="1">
        <v>44167</v>
      </c>
      <c r="B3248">
        <v>34122727024</v>
      </c>
      <c r="C3248" s="2" t="s">
        <v>127</v>
      </c>
      <c r="D3248" s="4" t="s">
        <v>10</v>
      </c>
      <c r="E3248" s="2" t="s">
        <v>6</v>
      </c>
      <c r="F3248" s="14">
        <f>IF(historico_incidencia_concello[[#This Row],[CASOS]]=" entre 1 e 9",5,VALUE(historico_incidencia_concello[[#This Row],[CASOS]]))</f>
        <v>5</v>
      </c>
      <c r="G3248" s="2" t="str">
        <f>VLOOKUP(historico_incidencia_concello[[#This Row],[NOME]],I14_Concello!B:D,3,FALSE)</f>
        <v>Lugo</v>
      </c>
    </row>
    <row r="3249" spans="1:7" hidden="1" x14ac:dyDescent="0.3">
      <c r="A3249" s="1">
        <v>44167</v>
      </c>
      <c r="B3249">
        <v>34122727025</v>
      </c>
      <c r="C3249" s="2" t="s">
        <v>128</v>
      </c>
      <c r="D3249" s="4" t="s">
        <v>10</v>
      </c>
      <c r="E3249" s="2" t="s">
        <v>21</v>
      </c>
      <c r="F3249" s="14">
        <f>IF(historico_incidencia_concello[[#This Row],[CASOS]]=" entre 1 e 9",5,VALUE(historico_incidencia_concello[[#This Row],[CASOS]]))</f>
        <v>5</v>
      </c>
      <c r="G3249" s="2" t="str">
        <f>VLOOKUP(historico_incidencia_concello[[#This Row],[NOME]],I14_Concello!B:D,3,FALSE)</f>
        <v>Lugo</v>
      </c>
    </row>
    <row r="3250" spans="1:7" hidden="1" x14ac:dyDescent="0.3">
      <c r="A3250" s="1">
        <v>44167</v>
      </c>
      <c r="B3250">
        <v>34122727026</v>
      </c>
      <c r="C3250" s="2" t="s">
        <v>129</v>
      </c>
      <c r="D3250" s="4" t="s">
        <v>10</v>
      </c>
      <c r="E3250" s="2" t="s">
        <v>11</v>
      </c>
      <c r="F3250" s="14">
        <f>IF(historico_incidencia_concello[[#This Row],[CASOS]]=" entre 1 e 9",5,VALUE(historico_incidencia_concello[[#This Row],[CASOS]]))</f>
        <v>5</v>
      </c>
      <c r="G3250" s="2" t="str">
        <f>VLOOKUP(historico_incidencia_concello[[#This Row],[NOME]],I14_Concello!B:D,3,FALSE)</f>
        <v>Lugo</v>
      </c>
    </row>
    <row r="3251" spans="1:7" hidden="1" x14ac:dyDescent="0.3">
      <c r="A3251" s="1">
        <v>44167</v>
      </c>
      <c r="B3251">
        <v>34122727027</v>
      </c>
      <c r="C3251" s="2" t="s">
        <v>130</v>
      </c>
      <c r="D3251" s="4" t="s">
        <v>10</v>
      </c>
      <c r="E3251" s="2" t="s">
        <v>11</v>
      </c>
      <c r="F3251" s="14">
        <f>IF(historico_incidencia_concello[[#This Row],[CASOS]]=" entre 1 e 9",5,VALUE(historico_incidencia_concello[[#This Row],[CASOS]]))</f>
        <v>5</v>
      </c>
      <c r="G3251" s="2" t="str">
        <f>VLOOKUP(historico_incidencia_concello[[#This Row],[NOME]],I14_Concello!B:D,3,FALSE)</f>
        <v>Lugo</v>
      </c>
    </row>
    <row r="3252" spans="1:7" hidden="1" x14ac:dyDescent="0.3">
      <c r="A3252" s="1">
        <v>44167</v>
      </c>
      <c r="B3252">
        <v>34122727028</v>
      </c>
      <c r="C3252" s="2" t="s">
        <v>131</v>
      </c>
      <c r="D3252" s="4" t="s">
        <v>528</v>
      </c>
      <c r="E3252" s="2" t="s">
        <v>6</v>
      </c>
      <c r="F3252" s="14">
        <f>IF(historico_incidencia_concello[[#This Row],[CASOS]]=" entre 1 e 9",5,VALUE(historico_incidencia_concello[[#This Row],[CASOS]]))</f>
        <v>225</v>
      </c>
      <c r="G3252" s="2" t="str">
        <f>VLOOKUP(historico_incidencia_concello[[#This Row],[NOME]],I14_Concello!B:D,3,FALSE)</f>
        <v>Lugo</v>
      </c>
    </row>
    <row r="3253" spans="1:7" hidden="1" x14ac:dyDescent="0.3">
      <c r="A3253" s="1">
        <v>44167</v>
      </c>
      <c r="B3253">
        <v>34122727029</v>
      </c>
      <c r="C3253" s="2" t="s">
        <v>132</v>
      </c>
      <c r="D3253" s="4" t="s">
        <v>10</v>
      </c>
      <c r="E3253" s="2" t="s">
        <v>8</v>
      </c>
      <c r="F3253" s="14">
        <f>IF(historico_incidencia_concello[[#This Row],[CASOS]]=" entre 1 e 9",5,VALUE(historico_incidencia_concello[[#This Row],[CASOS]]))</f>
        <v>5</v>
      </c>
      <c r="G3253" s="2" t="str">
        <f>VLOOKUP(historico_incidencia_concello[[#This Row],[NOME]],I14_Concello!B:D,3,FALSE)</f>
        <v>Lugo</v>
      </c>
    </row>
    <row r="3254" spans="1:7" hidden="1" x14ac:dyDescent="0.3">
      <c r="A3254" s="1">
        <v>44167</v>
      </c>
      <c r="B3254">
        <v>34122727030</v>
      </c>
      <c r="C3254" s="2" t="s">
        <v>133</v>
      </c>
      <c r="D3254" s="4" t="s">
        <v>10</v>
      </c>
      <c r="E3254" s="2" t="s">
        <v>8</v>
      </c>
      <c r="F3254" s="14">
        <f>IF(historico_incidencia_concello[[#This Row],[CASOS]]=" entre 1 e 9",5,VALUE(historico_incidencia_concello[[#This Row],[CASOS]]))</f>
        <v>5</v>
      </c>
      <c r="G3254" s="2" t="str">
        <f>VLOOKUP(historico_incidencia_concello[[#This Row],[NOME]],I14_Concello!B:D,3,FALSE)</f>
        <v>Lugo</v>
      </c>
    </row>
    <row r="3255" spans="1:7" hidden="1" x14ac:dyDescent="0.3">
      <c r="A3255" s="1">
        <v>44167</v>
      </c>
      <c r="B3255">
        <v>34122727031</v>
      </c>
      <c r="C3255" s="2" t="s">
        <v>134</v>
      </c>
      <c r="D3255" s="4" t="s">
        <v>10</v>
      </c>
      <c r="E3255" s="2" t="s">
        <v>35</v>
      </c>
      <c r="F3255" s="14">
        <f>IF(historico_incidencia_concello[[#This Row],[CASOS]]=" entre 1 e 9",5,VALUE(historico_incidencia_concello[[#This Row],[CASOS]]))</f>
        <v>5</v>
      </c>
      <c r="G3255" s="2" t="str">
        <f>VLOOKUP(historico_incidencia_concello[[#This Row],[NOME]],I14_Concello!B:D,3,FALSE)</f>
        <v>Lugo</v>
      </c>
    </row>
    <row r="3256" spans="1:7" hidden="1" x14ac:dyDescent="0.3">
      <c r="A3256" s="1">
        <v>44167</v>
      </c>
      <c r="B3256">
        <v>34122727032</v>
      </c>
      <c r="C3256" s="2" t="s">
        <v>135</v>
      </c>
      <c r="D3256" s="4" t="s">
        <v>343</v>
      </c>
      <c r="E3256" s="2" t="s">
        <v>11</v>
      </c>
      <c r="F3256" s="14">
        <f>IF(historico_incidencia_concello[[#This Row],[CASOS]]=" entre 1 e 9",5,VALUE(historico_incidencia_concello[[#This Row],[CASOS]]))</f>
        <v>23</v>
      </c>
      <c r="G3256" s="2" t="str">
        <f>VLOOKUP(historico_incidencia_concello[[#This Row],[NOME]],I14_Concello!B:D,3,FALSE)</f>
        <v>Lugo</v>
      </c>
    </row>
    <row r="3257" spans="1:7" hidden="1" x14ac:dyDescent="0.3">
      <c r="A3257" s="1">
        <v>44167</v>
      </c>
      <c r="B3257">
        <v>34122727033</v>
      </c>
      <c r="C3257" s="2" t="s">
        <v>136</v>
      </c>
      <c r="D3257" s="4" t="s">
        <v>10</v>
      </c>
      <c r="E3257" s="2" t="s">
        <v>11</v>
      </c>
      <c r="F3257" s="14">
        <f>IF(historico_incidencia_concello[[#This Row],[CASOS]]=" entre 1 e 9",5,VALUE(historico_incidencia_concello[[#This Row],[CASOS]]))</f>
        <v>5</v>
      </c>
      <c r="G3257" s="2" t="str">
        <f>VLOOKUP(historico_incidencia_concello[[#This Row],[NOME]],I14_Concello!B:D,3,FALSE)</f>
        <v>Lugo</v>
      </c>
    </row>
    <row r="3258" spans="1:7" hidden="1" x14ac:dyDescent="0.3">
      <c r="A3258" s="1">
        <v>44167</v>
      </c>
      <c r="B3258">
        <v>34122727034</v>
      </c>
      <c r="C3258" s="2" t="s">
        <v>137</v>
      </c>
      <c r="D3258" s="4" t="s">
        <v>338</v>
      </c>
      <c r="E3258" s="2" t="s">
        <v>35</v>
      </c>
      <c r="F3258" s="14">
        <f>IF(historico_incidencia_concello[[#This Row],[CASOS]]=" entre 1 e 9",5,VALUE(historico_incidencia_concello[[#This Row],[CASOS]]))</f>
        <v>0</v>
      </c>
      <c r="G3258" s="2" t="str">
        <f>VLOOKUP(historico_incidencia_concello[[#This Row],[NOME]],I14_Concello!B:D,3,FALSE)</f>
        <v>Lugo</v>
      </c>
    </row>
    <row r="3259" spans="1:7" hidden="1" x14ac:dyDescent="0.3">
      <c r="A3259" s="1">
        <v>44167</v>
      </c>
      <c r="B3259">
        <v>34122727035</v>
      </c>
      <c r="C3259" s="2" t="s">
        <v>138</v>
      </c>
      <c r="D3259" s="4" t="s">
        <v>338</v>
      </c>
      <c r="E3259" s="2" t="s">
        <v>35</v>
      </c>
      <c r="F3259" s="14">
        <f>IF(historico_incidencia_concello[[#This Row],[CASOS]]=" entre 1 e 9",5,VALUE(historico_incidencia_concello[[#This Row],[CASOS]]))</f>
        <v>0</v>
      </c>
      <c r="G3259" s="2" t="str">
        <f>VLOOKUP(historico_incidencia_concello[[#This Row],[NOME]],I14_Concello!B:D,3,FALSE)</f>
        <v>Lugo</v>
      </c>
    </row>
    <row r="3260" spans="1:7" hidden="1" x14ac:dyDescent="0.3">
      <c r="A3260" s="1">
        <v>44167</v>
      </c>
      <c r="B3260">
        <v>34122727037</v>
      </c>
      <c r="C3260" s="2" t="s">
        <v>139</v>
      </c>
      <c r="D3260" s="4" t="s">
        <v>338</v>
      </c>
      <c r="E3260" s="2" t="s">
        <v>35</v>
      </c>
      <c r="F3260" s="14">
        <f>IF(historico_incidencia_concello[[#This Row],[CASOS]]=" entre 1 e 9",5,VALUE(historico_incidencia_concello[[#This Row],[CASOS]]))</f>
        <v>0</v>
      </c>
      <c r="G3260" s="2" t="str">
        <f>VLOOKUP(historico_incidencia_concello[[#This Row],[NOME]],I14_Concello!B:D,3,FALSE)</f>
        <v>Lugo</v>
      </c>
    </row>
    <row r="3261" spans="1:7" hidden="1" x14ac:dyDescent="0.3">
      <c r="A3261" s="1">
        <v>44167</v>
      </c>
      <c r="B3261">
        <v>34122727038</v>
      </c>
      <c r="C3261" s="2" t="s">
        <v>140</v>
      </c>
      <c r="D3261" s="4" t="s">
        <v>338</v>
      </c>
      <c r="E3261" s="2" t="s">
        <v>35</v>
      </c>
      <c r="F3261" s="14">
        <f>IF(historico_incidencia_concello[[#This Row],[CASOS]]=" entre 1 e 9",5,VALUE(historico_incidencia_concello[[#This Row],[CASOS]]))</f>
        <v>0</v>
      </c>
      <c r="G3261" s="2" t="str">
        <f>VLOOKUP(historico_incidencia_concello[[#This Row],[NOME]],I14_Concello!B:D,3,FALSE)</f>
        <v>Lugo</v>
      </c>
    </row>
    <row r="3262" spans="1:7" hidden="1" x14ac:dyDescent="0.3">
      <c r="A3262" s="1">
        <v>44167</v>
      </c>
      <c r="B3262">
        <v>34122727039</v>
      </c>
      <c r="C3262" s="2" t="s">
        <v>141</v>
      </c>
      <c r="D3262" s="4" t="s">
        <v>332</v>
      </c>
      <c r="E3262" s="2" t="s">
        <v>6</v>
      </c>
      <c r="F3262" s="14">
        <f>IF(historico_incidencia_concello[[#This Row],[CASOS]]=" entre 1 e 9",5,VALUE(historico_incidencia_concello[[#This Row],[CASOS]]))</f>
        <v>12</v>
      </c>
      <c r="G3262" s="2" t="str">
        <f>VLOOKUP(historico_incidencia_concello[[#This Row],[NOME]],I14_Concello!B:D,3,FALSE)</f>
        <v>Lugo</v>
      </c>
    </row>
    <row r="3263" spans="1:7" hidden="1" x14ac:dyDescent="0.3">
      <c r="A3263" s="1">
        <v>44167</v>
      </c>
      <c r="B3263">
        <v>34122727040</v>
      </c>
      <c r="C3263" s="2" t="s">
        <v>142</v>
      </c>
      <c r="D3263" s="4" t="s">
        <v>10</v>
      </c>
      <c r="E3263" s="2" t="s">
        <v>8</v>
      </c>
      <c r="F3263" s="14">
        <f>IF(historico_incidencia_concello[[#This Row],[CASOS]]=" entre 1 e 9",5,VALUE(historico_incidencia_concello[[#This Row],[CASOS]]))</f>
        <v>5</v>
      </c>
      <c r="G3263" s="2" t="str">
        <f>VLOOKUP(historico_incidencia_concello[[#This Row],[NOME]],I14_Concello!B:D,3,FALSE)</f>
        <v>Lugo</v>
      </c>
    </row>
    <row r="3264" spans="1:7" hidden="1" x14ac:dyDescent="0.3">
      <c r="A3264" s="1">
        <v>44167</v>
      </c>
      <c r="B3264">
        <v>34122727041</v>
      </c>
      <c r="C3264" s="2" t="s">
        <v>143</v>
      </c>
      <c r="D3264" s="4" t="s">
        <v>10</v>
      </c>
      <c r="E3264" s="2" t="s">
        <v>21</v>
      </c>
      <c r="F3264" s="14">
        <f>IF(historico_incidencia_concello[[#This Row],[CASOS]]=" entre 1 e 9",5,VALUE(historico_incidencia_concello[[#This Row],[CASOS]]))</f>
        <v>5</v>
      </c>
      <c r="G3264" s="2" t="str">
        <f>VLOOKUP(historico_incidencia_concello[[#This Row],[NOME]],I14_Concello!B:D,3,FALSE)</f>
        <v>Lugo</v>
      </c>
    </row>
    <row r="3265" spans="1:7" hidden="1" x14ac:dyDescent="0.3">
      <c r="A3265" s="1">
        <v>44167</v>
      </c>
      <c r="B3265">
        <v>34122727042</v>
      </c>
      <c r="C3265" s="2" t="s">
        <v>144</v>
      </c>
      <c r="D3265" s="4" t="s">
        <v>10</v>
      </c>
      <c r="E3265" s="2" t="s">
        <v>11</v>
      </c>
      <c r="F3265" s="14">
        <f>IF(historico_incidencia_concello[[#This Row],[CASOS]]=" entre 1 e 9",5,VALUE(historico_incidencia_concello[[#This Row],[CASOS]]))</f>
        <v>5</v>
      </c>
      <c r="G3265" s="2" t="str">
        <f>VLOOKUP(historico_incidencia_concello[[#This Row],[NOME]],I14_Concello!B:D,3,FALSE)</f>
        <v>Lugo</v>
      </c>
    </row>
    <row r="3266" spans="1:7" hidden="1" x14ac:dyDescent="0.3">
      <c r="A3266" s="1">
        <v>44167</v>
      </c>
      <c r="B3266">
        <v>34122727043</v>
      </c>
      <c r="C3266" s="2" t="s">
        <v>145</v>
      </c>
      <c r="D3266" s="4" t="s">
        <v>10</v>
      </c>
      <c r="E3266" s="2" t="s">
        <v>6</v>
      </c>
      <c r="F3266" s="14">
        <f>IF(historico_incidencia_concello[[#This Row],[CASOS]]=" entre 1 e 9",5,VALUE(historico_incidencia_concello[[#This Row],[CASOS]]))</f>
        <v>5</v>
      </c>
      <c r="G3266" s="2" t="str">
        <f>VLOOKUP(historico_incidencia_concello[[#This Row],[NOME]],I14_Concello!B:D,3,FALSE)</f>
        <v>Lugo</v>
      </c>
    </row>
    <row r="3267" spans="1:7" hidden="1" x14ac:dyDescent="0.3">
      <c r="A3267" s="1">
        <v>44167</v>
      </c>
      <c r="B3267">
        <v>34122727044</v>
      </c>
      <c r="C3267" s="2" t="s">
        <v>146</v>
      </c>
      <c r="D3267" s="4" t="s">
        <v>338</v>
      </c>
      <c r="E3267" s="2" t="s">
        <v>35</v>
      </c>
      <c r="F3267" s="14">
        <f>IF(historico_incidencia_concello[[#This Row],[CASOS]]=" entre 1 e 9",5,VALUE(historico_incidencia_concello[[#This Row],[CASOS]]))</f>
        <v>0</v>
      </c>
      <c r="G3267" s="2" t="str">
        <f>VLOOKUP(historico_incidencia_concello[[#This Row],[NOME]],I14_Concello!B:D,3,FALSE)</f>
        <v>Lugo</v>
      </c>
    </row>
    <row r="3268" spans="1:7" hidden="1" x14ac:dyDescent="0.3">
      <c r="A3268" s="1">
        <v>44167</v>
      </c>
      <c r="B3268">
        <v>34122727045</v>
      </c>
      <c r="C3268" s="2" t="s">
        <v>147</v>
      </c>
      <c r="D3268" s="4" t="s">
        <v>338</v>
      </c>
      <c r="E3268" s="2" t="s">
        <v>35</v>
      </c>
      <c r="F3268" s="14">
        <f>IF(historico_incidencia_concello[[#This Row],[CASOS]]=" entre 1 e 9",5,VALUE(historico_incidencia_concello[[#This Row],[CASOS]]))</f>
        <v>0</v>
      </c>
      <c r="G3268" s="2" t="str">
        <f>VLOOKUP(historico_incidencia_concello[[#This Row],[NOME]],I14_Concello!B:D,3,FALSE)</f>
        <v>Lugo</v>
      </c>
    </row>
    <row r="3269" spans="1:7" hidden="1" x14ac:dyDescent="0.3">
      <c r="A3269" s="1">
        <v>44167</v>
      </c>
      <c r="B3269">
        <v>34122727046</v>
      </c>
      <c r="C3269" s="2" t="s">
        <v>148</v>
      </c>
      <c r="D3269" s="4" t="s">
        <v>10</v>
      </c>
      <c r="E3269" s="2" t="s">
        <v>6</v>
      </c>
      <c r="F3269" s="14">
        <f>IF(historico_incidencia_concello[[#This Row],[CASOS]]=" entre 1 e 9",5,VALUE(historico_incidencia_concello[[#This Row],[CASOS]]))</f>
        <v>5</v>
      </c>
      <c r="G3269" s="2" t="str">
        <f>VLOOKUP(historico_incidencia_concello[[#This Row],[NOME]],I14_Concello!B:D,3,FALSE)</f>
        <v>Lugo</v>
      </c>
    </row>
    <row r="3270" spans="1:7" hidden="1" x14ac:dyDescent="0.3">
      <c r="A3270" s="1">
        <v>44167</v>
      </c>
      <c r="B3270">
        <v>34122727047</v>
      </c>
      <c r="C3270" s="2" t="s">
        <v>149</v>
      </c>
      <c r="D3270" s="4" t="s">
        <v>338</v>
      </c>
      <c r="E3270" s="2" t="s">
        <v>35</v>
      </c>
      <c r="F3270" s="14">
        <f>IF(historico_incidencia_concello[[#This Row],[CASOS]]=" entre 1 e 9",5,VALUE(historico_incidencia_concello[[#This Row],[CASOS]]))</f>
        <v>0</v>
      </c>
      <c r="G3270" s="2" t="str">
        <f>VLOOKUP(historico_incidencia_concello[[#This Row],[NOME]],I14_Concello!B:D,3,FALSE)</f>
        <v>Lugo</v>
      </c>
    </row>
    <row r="3271" spans="1:7" hidden="1" x14ac:dyDescent="0.3">
      <c r="A3271" s="1">
        <v>44167</v>
      </c>
      <c r="B3271">
        <v>34122727048</v>
      </c>
      <c r="C3271" s="2" t="s">
        <v>150</v>
      </c>
      <c r="D3271" s="4" t="s">
        <v>10</v>
      </c>
      <c r="E3271" s="2" t="s">
        <v>8</v>
      </c>
      <c r="F3271" s="14">
        <f>IF(historico_incidencia_concello[[#This Row],[CASOS]]=" entre 1 e 9",5,VALUE(historico_incidencia_concello[[#This Row],[CASOS]]))</f>
        <v>5</v>
      </c>
      <c r="G3271" s="2" t="str">
        <f>VLOOKUP(historico_incidencia_concello[[#This Row],[NOME]],I14_Concello!B:D,3,FALSE)</f>
        <v>Lugo</v>
      </c>
    </row>
    <row r="3272" spans="1:7" hidden="1" x14ac:dyDescent="0.3">
      <c r="A3272" s="1">
        <v>44167</v>
      </c>
      <c r="B3272">
        <v>34122727049</v>
      </c>
      <c r="C3272" s="2" t="s">
        <v>151</v>
      </c>
      <c r="D3272" s="4" t="s">
        <v>10</v>
      </c>
      <c r="E3272" s="2" t="s">
        <v>8</v>
      </c>
      <c r="F3272" s="14">
        <f>IF(historico_incidencia_concello[[#This Row],[CASOS]]=" entre 1 e 9",5,VALUE(historico_incidencia_concello[[#This Row],[CASOS]]))</f>
        <v>5</v>
      </c>
      <c r="G3272" s="2" t="str">
        <f>VLOOKUP(historico_incidencia_concello[[#This Row],[NOME]],I14_Concello!B:D,3,FALSE)</f>
        <v>Lugo</v>
      </c>
    </row>
    <row r="3273" spans="1:7" hidden="1" x14ac:dyDescent="0.3">
      <c r="A3273" s="1">
        <v>44167</v>
      </c>
      <c r="B3273">
        <v>34122727050</v>
      </c>
      <c r="C3273" s="2" t="s">
        <v>152</v>
      </c>
      <c r="D3273" s="4" t="s">
        <v>10</v>
      </c>
      <c r="E3273" s="2" t="s">
        <v>8</v>
      </c>
      <c r="F3273" s="14">
        <f>IF(historico_incidencia_concello[[#This Row],[CASOS]]=" entre 1 e 9",5,VALUE(historico_incidencia_concello[[#This Row],[CASOS]]))</f>
        <v>5</v>
      </c>
      <c r="G3273" s="2" t="str">
        <f>VLOOKUP(historico_incidencia_concello[[#This Row],[NOME]],I14_Concello!B:D,3,FALSE)</f>
        <v>Lugo</v>
      </c>
    </row>
    <row r="3274" spans="1:7" hidden="1" x14ac:dyDescent="0.3">
      <c r="A3274" s="1">
        <v>44167</v>
      </c>
      <c r="B3274">
        <v>34122727051</v>
      </c>
      <c r="C3274" s="2" t="s">
        <v>153</v>
      </c>
      <c r="D3274" s="4" t="s">
        <v>10</v>
      </c>
      <c r="E3274" s="2" t="s">
        <v>8</v>
      </c>
      <c r="F3274" s="14">
        <f>IF(historico_incidencia_concello[[#This Row],[CASOS]]=" entre 1 e 9",5,VALUE(historico_incidencia_concello[[#This Row],[CASOS]]))</f>
        <v>5</v>
      </c>
      <c r="G3274" s="2" t="str">
        <f>VLOOKUP(historico_incidencia_concello[[#This Row],[NOME]],I14_Concello!B:D,3,FALSE)</f>
        <v>Lugo</v>
      </c>
    </row>
    <row r="3275" spans="1:7" hidden="1" x14ac:dyDescent="0.3">
      <c r="A3275" s="1">
        <v>44167</v>
      </c>
      <c r="B3275">
        <v>34122727052</v>
      </c>
      <c r="C3275" s="2" t="s">
        <v>154</v>
      </c>
      <c r="D3275" s="4" t="s">
        <v>338</v>
      </c>
      <c r="E3275" s="2" t="s">
        <v>35</v>
      </c>
      <c r="F3275" s="14">
        <f>IF(historico_incidencia_concello[[#This Row],[CASOS]]=" entre 1 e 9",5,VALUE(historico_incidencia_concello[[#This Row],[CASOS]]))</f>
        <v>0</v>
      </c>
      <c r="G3275" s="2" t="str">
        <f>VLOOKUP(historico_incidencia_concello[[#This Row],[NOME]],I14_Concello!B:D,3,FALSE)</f>
        <v>Lugo</v>
      </c>
    </row>
    <row r="3276" spans="1:7" hidden="1" x14ac:dyDescent="0.3">
      <c r="A3276" s="1">
        <v>44167</v>
      </c>
      <c r="B3276">
        <v>34122727053</v>
      </c>
      <c r="C3276" s="2" t="s">
        <v>155</v>
      </c>
      <c r="D3276" s="4" t="s">
        <v>338</v>
      </c>
      <c r="E3276" s="2" t="s">
        <v>35</v>
      </c>
      <c r="F3276" s="14">
        <f>IF(historico_incidencia_concello[[#This Row],[CASOS]]=" entre 1 e 9",5,VALUE(historico_incidencia_concello[[#This Row],[CASOS]]))</f>
        <v>0</v>
      </c>
      <c r="G3276" s="2" t="str">
        <f>VLOOKUP(historico_incidencia_concello[[#This Row],[NOME]],I14_Concello!B:D,3,FALSE)</f>
        <v>Lugo</v>
      </c>
    </row>
    <row r="3277" spans="1:7" hidden="1" x14ac:dyDescent="0.3">
      <c r="A3277" s="1">
        <v>44167</v>
      </c>
      <c r="B3277">
        <v>34122727054</v>
      </c>
      <c r="C3277" s="2" t="s">
        <v>156</v>
      </c>
      <c r="D3277" s="4" t="s">
        <v>10</v>
      </c>
      <c r="E3277" s="2" t="s">
        <v>8</v>
      </c>
      <c r="F3277" s="14">
        <f>IF(historico_incidencia_concello[[#This Row],[CASOS]]=" entre 1 e 9",5,VALUE(historico_incidencia_concello[[#This Row],[CASOS]]))</f>
        <v>5</v>
      </c>
      <c r="G3277" s="2" t="str">
        <f>VLOOKUP(historico_incidencia_concello[[#This Row],[NOME]],I14_Concello!B:D,3,FALSE)</f>
        <v>Lugo</v>
      </c>
    </row>
    <row r="3278" spans="1:7" hidden="1" x14ac:dyDescent="0.3">
      <c r="A3278" s="1">
        <v>44167</v>
      </c>
      <c r="B3278">
        <v>34122727055</v>
      </c>
      <c r="C3278" s="2" t="s">
        <v>157</v>
      </c>
      <c r="D3278" s="4" t="s">
        <v>10</v>
      </c>
      <c r="E3278" s="2" t="s">
        <v>8</v>
      </c>
      <c r="F3278" s="14">
        <f>IF(historico_incidencia_concello[[#This Row],[CASOS]]=" entre 1 e 9",5,VALUE(historico_incidencia_concello[[#This Row],[CASOS]]))</f>
        <v>5</v>
      </c>
      <c r="G3278" s="2" t="str">
        <f>VLOOKUP(historico_incidencia_concello[[#This Row],[NOME]],I14_Concello!B:D,3,FALSE)</f>
        <v>Lugo</v>
      </c>
    </row>
    <row r="3279" spans="1:7" hidden="1" x14ac:dyDescent="0.3">
      <c r="A3279" s="1">
        <v>44167</v>
      </c>
      <c r="B3279">
        <v>34122727056</v>
      </c>
      <c r="C3279" s="2" t="s">
        <v>158</v>
      </c>
      <c r="D3279" s="4" t="s">
        <v>10</v>
      </c>
      <c r="E3279" s="2" t="s">
        <v>6</v>
      </c>
      <c r="F3279" s="14">
        <f>IF(historico_incidencia_concello[[#This Row],[CASOS]]=" entre 1 e 9",5,VALUE(historico_incidencia_concello[[#This Row],[CASOS]]))</f>
        <v>5</v>
      </c>
      <c r="G3279" s="2" t="str">
        <f>VLOOKUP(historico_incidencia_concello[[#This Row],[NOME]],I14_Concello!B:D,3,FALSE)</f>
        <v>Lugo</v>
      </c>
    </row>
    <row r="3280" spans="1:7" hidden="1" x14ac:dyDescent="0.3">
      <c r="A3280" s="1">
        <v>44167</v>
      </c>
      <c r="B3280">
        <v>34122727057</v>
      </c>
      <c r="C3280" s="2" t="s">
        <v>159</v>
      </c>
      <c r="D3280" s="4" t="s">
        <v>381</v>
      </c>
      <c r="E3280" s="2" t="s">
        <v>6</v>
      </c>
      <c r="F3280" s="14">
        <f>IF(historico_incidencia_concello[[#This Row],[CASOS]]=" entre 1 e 9",5,VALUE(historico_incidencia_concello[[#This Row],[CASOS]]))</f>
        <v>21</v>
      </c>
      <c r="G3280" s="2" t="str">
        <f>VLOOKUP(historico_incidencia_concello[[#This Row],[NOME]],I14_Concello!B:D,3,FALSE)</f>
        <v>Lugo</v>
      </c>
    </row>
    <row r="3281" spans="1:7" hidden="1" x14ac:dyDescent="0.3">
      <c r="A3281" s="1">
        <v>44167</v>
      </c>
      <c r="B3281">
        <v>34122727058</v>
      </c>
      <c r="C3281" s="2" t="s">
        <v>160</v>
      </c>
      <c r="D3281" s="4" t="s">
        <v>10</v>
      </c>
      <c r="E3281" s="2" t="s">
        <v>21</v>
      </c>
      <c r="F3281" s="14">
        <f>IF(historico_incidencia_concello[[#This Row],[CASOS]]=" entre 1 e 9",5,VALUE(historico_incidencia_concello[[#This Row],[CASOS]]))</f>
        <v>5</v>
      </c>
      <c r="G3281" s="2" t="str">
        <f>VLOOKUP(historico_incidencia_concello[[#This Row],[NOME]],I14_Concello!B:D,3,FALSE)</f>
        <v>Lugo</v>
      </c>
    </row>
    <row r="3282" spans="1:7" hidden="1" x14ac:dyDescent="0.3">
      <c r="A3282" s="1">
        <v>44167</v>
      </c>
      <c r="B3282">
        <v>34122727059</v>
      </c>
      <c r="C3282" s="2" t="s">
        <v>161</v>
      </c>
      <c r="D3282" s="4" t="s">
        <v>338</v>
      </c>
      <c r="E3282" s="2" t="s">
        <v>35</v>
      </c>
      <c r="F3282" s="14">
        <f>IF(historico_incidencia_concello[[#This Row],[CASOS]]=" entre 1 e 9",5,VALUE(historico_incidencia_concello[[#This Row],[CASOS]]))</f>
        <v>0</v>
      </c>
      <c r="G3282" s="2" t="str">
        <f>VLOOKUP(historico_incidencia_concello[[#This Row],[NOME]],I14_Concello!B:D,3,FALSE)</f>
        <v>Lugo</v>
      </c>
    </row>
    <row r="3283" spans="1:7" hidden="1" x14ac:dyDescent="0.3">
      <c r="A3283" s="1">
        <v>44167</v>
      </c>
      <c r="B3283">
        <v>34122727060</v>
      </c>
      <c r="C3283" s="2" t="s">
        <v>162</v>
      </c>
      <c r="D3283" s="4" t="s">
        <v>10</v>
      </c>
      <c r="E3283" s="2" t="s">
        <v>8</v>
      </c>
      <c r="F3283" s="14">
        <f>IF(historico_incidencia_concello[[#This Row],[CASOS]]=" entre 1 e 9",5,VALUE(historico_incidencia_concello[[#This Row],[CASOS]]))</f>
        <v>5</v>
      </c>
      <c r="G3283" s="2" t="str">
        <f>VLOOKUP(historico_incidencia_concello[[#This Row],[NOME]],I14_Concello!B:D,3,FALSE)</f>
        <v>Lugo</v>
      </c>
    </row>
    <row r="3284" spans="1:7" hidden="1" x14ac:dyDescent="0.3">
      <c r="A3284" s="1">
        <v>44167</v>
      </c>
      <c r="B3284">
        <v>34122727061</v>
      </c>
      <c r="C3284" s="2" t="s">
        <v>163</v>
      </c>
      <c r="D3284" s="4" t="s">
        <v>338</v>
      </c>
      <c r="E3284" s="2" t="s">
        <v>35</v>
      </c>
      <c r="F3284" s="14">
        <f>IF(historico_incidencia_concello[[#This Row],[CASOS]]=" entre 1 e 9",5,VALUE(historico_incidencia_concello[[#This Row],[CASOS]]))</f>
        <v>0</v>
      </c>
      <c r="G3284" s="2" t="str">
        <f>VLOOKUP(historico_incidencia_concello[[#This Row],[NOME]],I14_Concello!B:D,3,FALSE)</f>
        <v>Lugo</v>
      </c>
    </row>
    <row r="3285" spans="1:7" hidden="1" x14ac:dyDescent="0.3">
      <c r="A3285" s="1">
        <v>44167</v>
      </c>
      <c r="B3285">
        <v>34122727062</v>
      </c>
      <c r="C3285" s="2" t="s">
        <v>164</v>
      </c>
      <c r="D3285" s="4" t="s">
        <v>10</v>
      </c>
      <c r="E3285" s="2" t="s">
        <v>11</v>
      </c>
      <c r="F3285" s="14">
        <f>IF(historico_incidencia_concello[[#This Row],[CASOS]]=" entre 1 e 9",5,VALUE(historico_incidencia_concello[[#This Row],[CASOS]]))</f>
        <v>5</v>
      </c>
      <c r="G3285" s="2" t="str">
        <f>VLOOKUP(historico_incidencia_concello[[#This Row],[NOME]],I14_Concello!B:D,3,FALSE)</f>
        <v>Lugo</v>
      </c>
    </row>
    <row r="3286" spans="1:7" hidden="1" x14ac:dyDescent="0.3">
      <c r="A3286" s="1">
        <v>44167</v>
      </c>
      <c r="B3286">
        <v>34122727063</v>
      </c>
      <c r="C3286" s="2" t="s">
        <v>165</v>
      </c>
      <c r="D3286" s="4" t="s">
        <v>338</v>
      </c>
      <c r="E3286" s="2" t="s">
        <v>35</v>
      </c>
      <c r="F3286" s="14">
        <f>IF(historico_incidencia_concello[[#This Row],[CASOS]]=" entre 1 e 9",5,VALUE(historico_incidencia_concello[[#This Row],[CASOS]]))</f>
        <v>0</v>
      </c>
      <c r="G3286" s="2" t="str">
        <f>VLOOKUP(historico_incidencia_concello[[#This Row],[NOME]],I14_Concello!B:D,3,FALSE)</f>
        <v>Lugo</v>
      </c>
    </row>
    <row r="3287" spans="1:7" hidden="1" x14ac:dyDescent="0.3">
      <c r="A3287" s="1">
        <v>44167</v>
      </c>
      <c r="B3287">
        <v>34122727064</v>
      </c>
      <c r="C3287" s="2" t="s">
        <v>166</v>
      </c>
      <c r="D3287" s="4" t="s">
        <v>338</v>
      </c>
      <c r="E3287" s="2" t="s">
        <v>35</v>
      </c>
      <c r="F3287" s="14">
        <f>IF(historico_incidencia_concello[[#This Row],[CASOS]]=" entre 1 e 9",5,VALUE(historico_incidencia_concello[[#This Row],[CASOS]]))</f>
        <v>0</v>
      </c>
      <c r="G3287" s="2" t="str">
        <f>VLOOKUP(historico_incidencia_concello[[#This Row],[NOME]],I14_Concello!B:D,3,FALSE)</f>
        <v>Lugo</v>
      </c>
    </row>
    <row r="3288" spans="1:7" hidden="1" x14ac:dyDescent="0.3">
      <c r="A3288" s="1">
        <v>44167</v>
      </c>
      <c r="B3288">
        <v>34122727065</v>
      </c>
      <c r="C3288" s="2" t="s">
        <v>167</v>
      </c>
      <c r="D3288" s="4" t="s">
        <v>529</v>
      </c>
      <c r="E3288" s="2" t="s">
        <v>11</v>
      </c>
      <c r="F3288" s="14">
        <f>IF(historico_incidencia_concello[[#This Row],[CASOS]]=" entre 1 e 9",5,VALUE(historico_incidencia_concello[[#This Row],[CASOS]]))</f>
        <v>192</v>
      </c>
      <c r="G3288" s="2" t="str">
        <f>VLOOKUP(historico_incidencia_concello[[#This Row],[NOME]],I14_Concello!B:D,3,FALSE)</f>
        <v>Lugo</v>
      </c>
    </row>
    <row r="3289" spans="1:7" hidden="1" x14ac:dyDescent="0.3">
      <c r="A3289" s="1">
        <v>44167</v>
      </c>
      <c r="B3289">
        <v>34122727066</v>
      </c>
      <c r="C3289" s="2" t="s">
        <v>168</v>
      </c>
      <c r="D3289" s="4" t="s">
        <v>10</v>
      </c>
      <c r="E3289" s="2" t="s">
        <v>35</v>
      </c>
      <c r="F3289" s="14">
        <f>IF(historico_incidencia_concello[[#This Row],[CASOS]]=" entre 1 e 9",5,VALUE(historico_incidencia_concello[[#This Row],[CASOS]]))</f>
        <v>5</v>
      </c>
      <c r="G3289" s="2" t="str">
        <f>VLOOKUP(historico_incidencia_concello[[#This Row],[NOME]],I14_Concello!B:D,3,FALSE)</f>
        <v>Lugo</v>
      </c>
    </row>
    <row r="3290" spans="1:7" hidden="1" x14ac:dyDescent="0.3">
      <c r="A3290" s="1">
        <v>44167</v>
      </c>
      <c r="B3290">
        <v>34122727901</v>
      </c>
      <c r="C3290" s="2" t="s">
        <v>169</v>
      </c>
      <c r="D3290" s="4" t="s">
        <v>10</v>
      </c>
      <c r="E3290" s="2" t="s">
        <v>6</v>
      </c>
      <c r="F3290" s="14">
        <f>IF(historico_incidencia_concello[[#This Row],[CASOS]]=" entre 1 e 9",5,VALUE(historico_incidencia_concello[[#This Row],[CASOS]]))</f>
        <v>5</v>
      </c>
      <c r="G3290" s="2" t="str">
        <f>VLOOKUP(historico_incidencia_concello[[#This Row],[NOME]],I14_Concello!B:D,3,FALSE)</f>
        <v>Lugo</v>
      </c>
    </row>
    <row r="3291" spans="1:7" hidden="1" x14ac:dyDescent="0.3">
      <c r="A3291" s="1">
        <v>44167</v>
      </c>
      <c r="B3291">
        <v>34122727902</v>
      </c>
      <c r="C3291" s="2" t="s">
        <v>170</v>
      </c>
      <c r="D3291" s="4" t="s">
        <v>332</v>
      </c>
      <c r="E3291" s="2" t="s">
        <v>8</v>
      </c>
      <c r="F3291" s="14">
        <f>IF(historico_incidencia_concello[[#This Row],[CASOS]]=" entre 1 e 9",5,VALUE(historico_incidencia_concello[[#This Row],[CASOS]]))</f>
        <v>12</v>
      </c>
      <c r="G3291" s="2" t="str">
        <f>VLOOKUP(historico_incidencia_concello[[#This Row],[NOME]],I14_Concello!B:D,3,FALSE)</f>
        <v>Lugo</v>
      </c>
    </row>
    <row r="3292" spans="1:7" hidden="1" x14ac:dyDescent="0.3">
      <c r="A3292" s="1">
        <v>44167</v>
      </c>
      <c r="B3292">
        <v>34123232001</v>
      </c>
      <c r="C3292" s="2" t="s">
        <v>171</v>
      </c>
      <c r="D3292" s="4" t="s">
        <v>338</v>
      </c>
      <c r="E3292" s="2" t="s">
        <v>35</v>
      </c>
      <c r="F3292" s="14">
        <f>IF(historico_incidencia_concello[[#This Row],[CASOS]]=" entre 1 e 9",5,VALUE(historico_incidencia_concello[[#This Row],[CASOS]]))</f>
        <v>0</v>
      </c>
      <c r="G3292" s="2" t="str">
        <f>VLOOKUP(historico_incidencia_concello[[#This Row],[NOME]],I14_Concello!B:D,3,FALSE)</f>
        <v>Ourense</v>
      </c>
    </row>
    <row r="3293" spans="1:7" hidden="1" x14ac:dyDescent="0.3">
      <c r="A3293" s="1">
        <v>44167</v>
      </c>
      <c r="B3293">
        <v>34123232002</v>
      </c>
      <c r="C3293" s="2" t="s">
        <v>172</v>
      </c>
      <c r="D3293" s="4" t="s">
        <v>10</v>
      </c>
      <c r="E3293" s="2" t="s">
        <v>8</v>
      </c>
      <c r="F3293" s="14">
        <f>IF(historico_incidencia_concello[[#This Row],[CASOS]]=" entre 1 e 9",5,VALUE(historico_incidencia_concello[[#This Row],[CASOS]]))</f>
        <v>5</v>
      </c>
      <c r="G3293" s="2" t="str">
        <f>VLOOKUP(historico_incidencia_concello[[#This Row],[NOME]],I14_Concello!B:D,3,FALSE)</f>
        <v>Ourense</v>
      </c>
    </row>
    <row r="3294" spans="1:7" hidden="1" x14ac:dyDescent="0.3">
      <c r="A3294" s="1">
        <v>44167</v>
      </c>
      <c r="B3294">
        <v>34123232003</v>
      </c>
      <c r="C3294" s="2" t="s">
        <v>173</v>
      </c>
      <c r="D3294" s="4" t="s">
        <v>338</v>
      </c>
      <c r="E3294" s="2" t="s">
        <v>35</v>
      </c>
      <c r="F3294" s="14">
        <f>IF(historico_incidencia_concello[[#This Row],[CASOS]]=" entre 1 e 9",5,VALUE(historico_incidencia_concello[[#This Row],[CASOS]]))</f>
        <v>0</v>
      </c>
      <c r="G3294" s="2" t="str">
        <f>VLOOKUP(historico_incidencia_concello[[#This Row],[NOME]],I14_Concello!B:D,3,FALSE)</f>
        <v>Ourense</v>
      </c>
    </row>
    <row r="3295" spans="1:7" hidden="1" x14ac:dyDescent="0.3">
      <c r="A3295" s="1">
        <v>44167</v>
      </c>
      <c r="B3295">
        <v>34123232004</v>
      </c>
      <c r="C3295" s="2" t="s">
        <v>174</v>
      </c>
      <c r="D3295" s="4" t="s">
        <v>338</v>
      </c>
      <c r="E3295" s="2" t="s">
        <v>35</v>
      </c>
      <c r="F3295" s="14">
        <f>IF(historico_incidencia_concello[[#This Row],[CASOS]]=" entre 1 e 9",5,VALUE(historico_incidencia_concello[[#This Row],[CASOS]]))</f>
        <v>0</v>
      </c>
      <c r="G3295" s="2" t="str">
        <f>VLOOKUP(historico_incidencia_concello[[#This Row],[NOME]],I14_Concello!B:D,3,FALSE)</f>
        <v>Ourense</v>
      </c>
    </row>
    <row r="3296" spans="1:7" hidden="1" x14ac:dyDescent="0.3">
      <c r="A3296" s="1">
        <v>44167</v>
      </c>
      <c r="B3296">
        <v>34123232005</v>
      </c>
      <c r="C3296" s="2" t="s">
        <v>175</v>
      </c>
      <c r="D3296" s="4" t="s">
        <v>324</v>
      </c>
      <c r="E3296" s="2" t="s">
        <v>11</v>
      </c>
      <c r="F3296" s="14">
        <f>IF(historico_incidencia_concello[[#This Row],[CASOS]]=" entre 1 e 9",5,VALUE(historico_incidencia_concello[[#This Row],[CASOS]]))</f>
        <v>11</v>
      </c>
      <c r="G3296" s="2" t="str">
        <f>VLOOKUP(historico_incidencia_concello[[#This Row],[NOME]],I14_Concello!B:D,3,FALSE)</f>
        <v>Ourense</v>
      </c>
    </row>
    <row r="3297" spans="1:7" hidden="1" x14ac:dyDescent="0.3">
      <c r="A3297" s="1">
        <v>44167</v>
      </c>
      <c r="B3297">
        <v>34123232006</v>
      </c>
      <c r="C3297" s="2" t="s">
        <v>176</v>
      </c>
      <c r="D3297" s="4" t="s">
        <v>338</v>
      </c>
      <c r="E3297" s="2" t="s">
        <v>35</v>
      </c>
      <c r="F3297" s="14">
        <f>IF(historico_incidencia_concello[[#This Row],[CASOS]]=" entre 1 e 9",5,VALUE(historico_incidencia_concello[[#This Row],[CASOS]]))</f>
        <v>0</v>
      </c>
      <c r="G3297" s="2" t="str">
        <f>VLOOKUP(historico_incidencia_concello[[#This Row],[NOME]],I14_Concello!B:D,3,FALSE)</f>
        <v>Ourense</v>
      </c>
    </row>
    <row r="3298" spans="1:7" hidden="1" x14ac:dyDescent="0.3">
      <c r="A3298" s="1">
        <v>44167</v>
      </c>
      <c r="B3298">
        <v>34123232007</v>
      </c>
      <c r="C3298" s="2" t="s">
        <v>177</v>
      </c>
      <c r="D3298" s="4" t="s">
        <v>338</v>
      </c>
      <c r="E3298" s="2" t="s">
        <v>35</v>
      </c>
      <c r="F3298" s="14">
        <f>IF(historico_incidencia_concello[[#This Row],[CASOS]]=" entre 1 e 9",5,VALUE(historico_incidencia_concello[[#This Row],[CASOS]]))</f>
        <v>0</v>
      </c>
      <c r="G3298" s="2" t="str">
        <f>VLOOKUP(historico_incidencia_concello[[#This Row],[NOME]],I14_Concello!B:D,3,FALSE)</f>
        <v>Ourense</v>
      </c>
    </row>
    <row r="3299" spans="1:7" hidden="1" x14ac:dyDescent="0.3">
      <c r="A3299" s="1">
        <v>44167</v>
      </c>
      <c r="B3299">
        <v>34123232008</v>
      </c>
      <c r="C3299" s="2" t="s">
        <v>178</v>
      </c>
      <c r="D3299" s="4" t="s">
        <v>10</v>
      </c>
      <c r="E3299" s="2" t="s">
        <v>8</v>
      </c>
      <c r="F3299" s="14">
        <f>IF(historico_incidencia_concello[[#This Row],[CASOS]]=" entre 1 e 9",5,VALUE(historico_incidencia_concello[[#This Row],[CASOS]]))</f>
        <v>5</v>
      </c>
      <c r="G3299" s="2" t="str">
        <f>VLOOKUP(historico_incidencia_concello[[#This Row],[NOME]],I14_Concello!B:D,3,FALSE)</f>
        <v>Ourense</v>
      </c>
    </row>
    <row r="3300" spans="1:7" hidden="1" x14ac:dyDescent="0.3">
      <c r="A3300" s="1">
        <v>44167</v>
      </c>
      <c r="B3300">
        <v>34123232009</v>
      </c>
      <c r="C3300" s="2" t="s">
        <v>179</v>
      </c>
      <c r="D3300" s="4" t="s">
        <v>342</v>
      </c>
      <c r="E3300" s="2" t="s">
        <v>8</v>
      </c>
      <c r="F3300" s="14">
        <f>IF(historico_incidencia_concello[[#This Row],[CASOS]]=" entre 1 e 9",5,VALUE(historico_incidencia_concello[[#This Row],[CASOS]]))</f>
        <v>16</v>
      </c>
      <c r="G3300" s="2" t="str">
        <f>VLOOKUP(historico_incidencia_concello[[#This Row],[NOME]],I14_Concello!B:D,3,FALSE)</f>
        <v>Ourense</v>
      </c>
    </row>
    <row r="3301" spans="1:7" hidden="1" x14ac:dyDescent="0.3">
      <c r="A3301" s="1">
        <v>44167</v>
      </c>
      <c r="B3301">
        <v>34123232010</v>
      </c>
      <c r="C3301" s="2" t="s">
        <v>180</v>
      </c>
      <c r="D3301" s="4" t="s">
        <v>338</v>
      </c>
      <c r="E3301" s="2" t="s">
        <v>35</v>
      </c>
      <c r="F3301" s="14">
        <f>IF(historico_incidencia_concello[[#This Row],[CASOS]]=" entre 1 e 9",5,VALUE(historico_incidencia_concello[[#This Row],[CASOS]]))</f>
        <v>0</v>
      </c>
      <c r="G3301" s="2" t="str">
        <f>VLOOKUP(historico_incidencia_concello[[#This Row],[NOME]],I14_Concello!B:D,3,FALSE)</f>
        <v>Ourense</v>
      </c>
    </row>
    <row r="3302" spans="1:7" hidden="1" x14ac:dyDescent="0.3">
      <c r="A3302" s="1">
        <v>44167</v>
      </c>
      <c r="B3302">
        <v>34123232011</v>
      </c>
      <c r="C3302" s="2" t="s">
        <v>181</v>
      </c>
      <c r="D3302" s="4" t="s">
        <v>367</v>
      </c>
      <c r="E3302" s="2" t="s">
        <v>11</v>
      </c>
      <c r="F3302" s="14">
        <f>IF(historico_incidencia_concello[[#This Row],[CASOS]]=" entre 1 e 9",5,VALUE(historico_incidencia_concello[[#This Row],[CASOS]]))</f>
        <v>34</v>
      </c>
      <c r="G3302" s="2" t="str">
        <f>VLOOKUP(historico_incidencia_concello[[#This Row],[NOME]],I14_Concello!B:D,3,FALSE)</f>
        <v>Ourense</v>
      </c>
    </row>
    <row r="3303" spans="1:7" hidden="1" x14ac:dyDescent="0.3">
      <c r="A3303" s="1">
        <v>44167</v>
      </c>
      <c r="B3303">
        <v>34123232012</v>
      </c>
      <c r="C3303" s="2" t="s">
        <v>182</v>
      </c>
      <c r="D3303" s="4" t="s">
        <v>10</v>
      </c>
      <c r="E3303" s="2" t="s">
        <v>8</v>
      </c>
      <c r="F3303" s="14">
        <f>IF(historico_incidencia_concello[[#This Row],[CASOS]]=" entre 1 e 9",5,VALUE(historico_incidencia_concello[[#This Row],[CASOS]]))</f>
        <v>5</v>
      </c>
      <c r="G3303" s="2" t="str">
        <f>VLOOKUP(historico_incidencia_concello[[#This Row],[NOME]],I14_Concello!B:D,3,FALSE)</f>
        <v>Ourense</v>
      </c>
    </row>
    <row r="3304" spans="1:7" hidden="1" x14ac:dyDescent="0.3">
      <c r="A3304" s="1">
        <v>44167</v>
      </c>
      <c r="B3304">
        <v>34123232013</v>
      </c>
      <c r="C3304" s="2" t="s">
        <v>183</v>
      </c>
      <c r="D3304" s="4" t="s">
        <v>10</v>
      </c>
      <c r="E3304" s="2" t="s">
        <v>21</v>
      </c>
      <c r="F3304" s="14">
        <f>IF(historico_incidencia_concello[[#This Row],[CASOS]]=" entre 1 e 9",5,VALUE(historico_incidencia_concello[[#This Row],[CASOS]]))</f>
        <v>5</v>
      </c>
      <c r="G3304" s="2" t="str">
        <f>VLOOKUP(historico_incidencia_concello[[#This Row],[NOME]],I14_Concello!B:D,3,FALSE)</f>
        <v>Ourense</v>
      </c>
    </row>
    <row r="3305" spans="1:7" hidden="1" x14ac:dyDescent="0.3">
      <c r="A3305" s="1">
        <v>44167</v>
      </c>
      <c r="B3305">
        <v>34123232014</v>
      </c>
      <c r="C3305" s="2" t="s">
        <v>184</v>
      </c>
      <c r="D3305" s="4" t="s">
        <v>338</v>
      </c>
      <c r="E3305" s="2" t="s">
        <v>35</v>
      </c>
      <c r="F3305" s="14">
        <f>IF(historico_incidencia_concello[[#This Row],[CASOS]]=" entre 1 e 9",5,VALUE(historico_incidencia_concello[[#This Row],[CASOS]]))</f>
        <v>0</v>
      </c>
      <c r="G3305" s="2" t="str">
        <f>VLOOKUP(historico_incidencia_concello[[#This Row],[NOME]],I14_Concello!B:D,3,FALSE)</f>
        <v>Ourense</v>
      </c>
    </row>
    <row r="3306" spans="1:7" hidden="1" x14ac:dyDescent="0.3">
      <c r="A3306" s="1">
        <v>44167</v>
      </c>
      <c r="B3306">
        <v>34123232015</v>
      </c>
      <c r="C3306" s="2" t="s">
        <v>185</v>
      </c>
      <c r="D3306" s="4" t="s">
        <v>338</v>
      </c>
      <c r="E3306" s="2" t="s">
        <v>35</v>
      </c>
      <c r="F3306" s="14">
        <f>IF(historico_incidencia_concello[[#This Row],[CASOS]]=" entre 1 e 9",5,VALUE(historico_incidencia_concello[[#This Row],[CASOS]]))</f>
        <v>0</v>
      </c>
      <c r="G3306" s="2" t="str">
        <f>VLOOKUP(historico_incidencia_concello[[#This Row],[NOME]],I14_Concello!B:D,3,FALSE)</f>
        <v>Ourense</v>
      </c>
    </row>
    <row r="3307" spans="1:7" hidden="1" x14ac:dyDescent="0.3">
      <c r="A3307" s="1">
        <v>44167</v>
      </c>
      <c r="B3307">
        <v>34123232016</v>
      </c>
      <c r="C3307" s="2" t="s">
        <v>186</v>
      </c>
      <c r="D3307" s="4" t="s">
        <v>10</v>
      </c>
      <c r="E3307" s="2" t="s">
        <v>11</v>
      </c>
      <c r="F3307" s="14">
        <f>IF(historico_incidencia_concello[[#This Row],[CASOS]]=" entre 1 e 9",5,VALUE(historico_incidencia_concello[[#This Row],[CASOS]]))</f>
        <v>5</v>
      </c>
      <c r="G3307" s="2" t="str">
        <f>VLOOKUP(historico_incidencia_concello[[#This Row],[NOME]],I14_Concello!B:D,3,FALSE)</f>
        <v>Ourense</v>
      </c>
    </row>
    <row r="3308" spans="1:7" hidden="1" x14ac:dyDescent="0.3">
      <c r="A3308" s="1">
        <v>44167</v>
      </c>
      <c r="B3308">
        <v>34123232017</v>
      </c>
      <c r="C3308" s="2" t="s">
        <v>187</v>
      </c>
      <c r="D3308" s="4" t="s">
        <v>338</v>
      </c>
      <c r="E3308" s="2" t="s">
        <v>35</v>
      </c>
      <c r="F3308" s="14">
        <f>IF(historico_incidencia_concello[[#This Row],[CASOS]]=" entre 1 e 9",5,VALUE(historico_incidencia_concello[[#This Row],[CASOS]]))</f>
        <v>0</v>
      </c>
      <c r="G3308" s="2" t="str">
        <f>VLOOKUP(historico_incidencia_concello[[#This Row],[NOME]],I14_Concello!B:D,3,FALSE)</f>
        <v>Ourense</v>
      </c>
    </row>
    <row r="3309" spans="1:7" hidden="1" x14ac:dyDescent="0.3">
      <c r="A3309" s="1">
        <v>44167</v>
      </c>
      <c r="B3309">
        <v>34123232018</v>
      </c>
      <c r="C3309" s="2" t="s">
        <v>188</v>
      </c>
      <c r="D3309" s="4" t="s">
        <v>338</v>
      </c>
      <c r="E3309" s="2" t="s">
        <v>35</v>
      </c>
      <c r="F3309" s="14">
        <f>IF(historico_incidencia_concello[[#This Row],[CASOS]]=" entre 1 e 9",5,VALUE(historico_incidencia_concello[[#This Row],[CASOS]]))</f>
        <v>0</v>
      </c>
      <c r="G3309" s="2" t="str">
        <f>VLOOKUP(historico_incidencia_concello[[#This Row],[NOME]],I14_Concello!B:D,3,FALSE)</f>
        <v>Ourense</v>
      </c>
    </row>
    <row r="3310" spans="1:7" hidden="1" x14ac:dyDescent="0.3">
      <c r="A3310" s="1">
        <v>44167</v>
      </c>
      <c r="B3310">
        <v>34123232019</v>
      </c>
      <c r="C3310" s="2" t="s">
        <v>189</v>
      </c>
      <c r="D3310" s="4" t="s">
        <v>10</v>
      </c>
      <c r="E3310" s="2" t="s">
        <v>21</v>
      </c>
      <c r="F3310" s="14">
        <f>IF(historico_incidencia_concello[[#This Row],[CASOS]]=" entre 1 e 9",5,VALUE(historico_incidencia_concello[[#This Row],[CASOS]]))</f>
        <v>5</v>
      </c>
      <c r="G3310" s="2" t="str">
        <f>VLOOKUP(historico_incidencia_concello[[#This Row],[NOME]],I14_Concello!B:D,3,FALSE)</f>
        <v>Ourense</v>
      </c>
    </row>
    <row r="3311" spans="1:7" hidden="1" x14ac:dyDescent="0.3">
      <c r="A3311" s="1">
        <v>44167</v>
      </c>
      <c r="B3311">
        <v>34123232020</v>
      </c>
      <c r="C3311" s="2" t="s">
        <v>190</v>
      </c>
      <c r="D3311" s="4" t="s">
        <v>338</v>
      </c>
      <c r="E3311" s="2" t="s">
        <v>35</v>
      </c>
      <c r="F3311" s="14">
        <f>IF(historico_incidencia_concello[[#This Row],[CASOS]]=" entre 1 e 9",5,VALUE(historico_incidencia_concello[[#This Row],[CASOS]]))</f>
        <v>0</v>
      </c>
      <c r="G3311" s="2" t="str">
        <f>VLOOKUP(historico_incidencia_concello[[#This Row],[NOME]],I14_Concello!B:D,3,FALSE)</f>
        <v>Ourense</v>
      </c>
    </row>
    <row r="3312" spans="1:7" hidden="1" x14ac:dyDescent="0.3">
      <c r="A3312" s="1">
        <v>44167</v>
      </c>
      <c r="B3312">
        <v>34123232021</v>
      </c>
      <c r="C3312" s="2" t="s">
        <v>191</v>
      </c>
      <c r="D3312" s="4" t="s">
        <v>338</v>
      </c>
      <c r="E3312" s="2" t="s">
        <v>35</v>
      </c>
      <c r="F3312" s="14">
        <f>IF(historico_incidencia_concello[[#This Row],[CASOS]]=" entre 1 e 9",5,VALUE(historico_incidencia_concello[[#This Row],[CASOS]]))</f>
        <v>0</v>
      </c>
      <c r="G3312" s="2" t="str">
        <f>VLOOKUP(historico_incidencia_concello[[#This Row],[NOME]],I14_Concello!B:D,3,FALSE)</f>
        <v>Ourense</v>
      </c>
    </row>
    <row r="3313" spans="1:7" hidden="1" x14ac:dyDescent="0.3">
      <c r="A3313" s="1">
        <v>44167</v>
      </c>
      <c r="B3313">
        <v>34123232022</v>
      </c>
      <c r="C3313" s="2" t="s">
        <v>192</v>
      </c>
      <c r="D3313" s="4" t="s">
        <v>10</v>
      </c>
      <c r="E3313" s="2" t="s">
        <v>11</v>
      </c>
      <c r="F3313" s="14">
        <f>IF(historico_incidencia_concello[[#This Row],[CASOS]]=" entre 1 e 9",5,VALUE(historico_incidencia_concello[[#This Row],[CASOS]]))</f>
        <v>5</v>
      </c>
      <c r="G3313" s="2" t="str">
        <f>VLOOKUP(historico_incidencia_concello[[#This Row],[NOME]],I14_Concello!B:D,3,FALSE)</f>
        <v>Ourense</v>
      </c>
    </row>
    <row r="3314" spans="1:7" hidden="1" x14ac:dyDescent="0.3">
      <c r="A3314" s="1">
        <v>44167</v>
      </c>
      <c r="B3314">
        <v>34123232023</v>
      </c>
      <c r="C3314" s="2" t="s">
        <v>193</v>
      </c>
      <c r="D3314" s="4" t="s">
        <v>338</v>
      </c>
      <c r="E3314" s="2" t="s">
        <v>35</v>
      </c>
      <c r="F3314" s="14">
        <f>IF(historico_incidencia_concello[[#This Row],[CASOS]]=" entre 1 e 9",5,VALUE(historico_incidencia_concello[[#This Row],[CASOS]]))</f>
        <v>0</v>
      </c>
      <c r="G3314" s="2" t="str">
        <f>VLOOKUP(historico_incidencia_concello[[#This Row],[NOME]],I14_Concello!B:D,3,FALSE)</f>
        <v>Ourense</v>
      </c>
    </row>
    <row r="3315" spans="1:7" hidden="1" x14ac:dyDescent="0.3">
      <c r="A3315" s="1">
        <v>44167</v>
      </c>
      <c r="B3315">
        <v>34123232024</v>
      </c>
      <c r="C3315" s="2" t="s">
        <v>194</v>
      </c>
      <c r="D3315" s="4" t="s">
        <v>10</v>
      </c>
      <c r="E3315" s="2" t="s">
        <v>8</v>
      </c>
      <c r="F3315" s="14">
        <f>IF(historico_incidencia_concello[[#This Row],[CASOS]]=" entre 1 e 9",5,VALUE(historico_incidencia_concello[[#This Row],[CASOS]]))</f>
        <v>5</v>
      </c>
      <c r="G3315" s="2" t="str">
        <f>VLOOKUP(historico_incidencia_concello[[#This Row],[NOME]],I14_Concello!B:D,3,FALSE)</f>
        <v>Ourense</v>
      </c>
    </row>
    <row r="3316" spans="1:7" hidden="1" x14ac:dyDescent="0.3">
      <c r="A3316" s="1">
        <v>44167</v>
      </c>
      <c r="B3316">
        <v>34123232025</v>
      </c>
      <c r="C3316" s="2" t="s">
        <v>195</v>
      </c>
      <c r="D3316" s="4" t="s">
        <v>338</v>
      </c>
      <c r="E3316" s="2" t="s">
        <v>35</v>
      </c>
      <c r="F3316" s="14">
        <f>IF(historico_incidencia_concello[[#This Row],[CASOS]]=" entre 1 e 9",5,VALUE(historico_incidencia_concello[[#This Row],[CASOS]]))</f>
        <v>0</v>
      </c>
      <c r="G3316" s="2" t="str">
        <f>VLOOKUP(historico_incidencia_concello[[#This Row],[NOME]],I14_Concello!B:D,3,FALSE)</f>
        <v>Ourense</v>
      </c>
    </row>
    <row r="3317" spans="1:7" hidden="1" x14ac:dyDescent="0.3">
      <c r="A3317" s="1">
        <v>44167</v>
      </c>
      <c r="B3317">
        <v>34123232026</v>
      </c>
      <c r="C3317" s="2" t="s">
        <v>196</v>
      </c>
      <c r="D3317" s="4" t="s">
        <v>10</v>
      </c>
      <c r="E3317" s="2" t="s">
        <v>21</v>
      </c>
      <c r="F3317" s="14">
        <f>IF(historico_incidencia_concello[[#This Row],[CASOS]]=" entre 1 e 9",5,VALUE(historico_incidencia_concello[[#This Row],[CASOS]]))</f>
        <v>5</v>
      </c>
      <c r="G3317" s="2" t="str">
        <f>VLOOKUP(historico_incidencia_concello[[#This Row],[NOME]],I14_Concello!B:D,3,FALSE)</f>
        <v>Ourense</v>
      </c>
    </row>
    <row r="3318" spans="1:7" hidden="1" x14ac:dyDescent="0.3">
      <c r="A3318" s="1">
        <v>44167</v>
      </c>
      <c r="B3318">
        <v>34123232027</v>
      </c>
      <c r="C3318" s="2" t="s">
        <v>197</v>
      </c>
      <c r="D3318" s="4" t="s">
        <v>10</v>
      </c>
      <c r="E3318" s="2" t="s">
        <v>8</v>
      </c>
      <c r="F3318" s="14">
        <f>IF(historico_incidencia_concello[[#This Row],[CASOS]]=" entre 1 e 9",5,VALUE(historico_incidencia_concello[[#This Row],[CASOS]]))</f>
        <v>5</v>
      </c>
      <c r="G3318" s="2" t="str">
        <f>VLOOKUP(historico_incidencia_concello[[#This Row],[NOME]],I14_Concello!B:D,3,FALSE)</f>
        <v>Ourense</v>
      </c>
    </row>
    <row r="3319" spans="1:7" hidden="1" x14ac:dyDescent="0.3">
      <c r="A3319" s="1">
        <v>44167</v>
      </c>
      <c r="B3319">
        <v>34123232028</v>
      </c>
      <c r="C3319" s="2" t="s">
        <v>198</v>
      </c>
      <c r="D3319" s="4" t="s">
        <v>10</v>
      </c>
      <c r="E3319" s="2" t="s">
        <v>8</v>
      </c>
      <c r="F3319" s="14">
        <f>IF(historico_incidencia_concello[[#This Row],[CASOS]]=" entre 1 e 9",5,VALUE(historico_incidencia_concello[[#This Row],[CASOS]]))</f>
        <v>5</v>
      </c>
      <c r="G3319" s="2" t="str">
        <f>VLOOKUP(historico_incidencia_concello[[#This Row],[NOME]],I14_Concello!B:D,3,FALSE)</f>
        <v>Ourense</v>
      </c>
    </row>
    <row r="3320" spans="1:7" hidden="1" x14ac:dyDescent="0.3">
      <c r="A3320" s="1">
        <v>44167</v>
      </c>
      <c r="B3320">
        <v>34123232029</v>
      </c>
      <c r="C3320" s="2" t="s">
        <v>199</v>
      </c>
      <c r="D3320" s="4" t="s">
        <v>338</v>
      </c>
      <c r="E3320" s="2" t="s">
        <v>35</v>
      </c>
      <c r="F3320" s="14">
        <f>IF(historico_incidencia_concello[[#This Row],[CASOS]]=" entre 1 e 9",5,VALUE(historico_incidencia_concello[[#This Row],[CASOS]]))</f>
        <v>0</v>
      </c>
      <c r="G3320" s="2" t="str">
        <f>VLOOKUP(historico_incidencia_concello[[#This Row],[NOME]],I14_Concello!B:D,3,FALSE)</f>
        <v>Ourense</v>
      </c>
    </row>
    <row r="3321" spans="1:7" hidden="1" x14ac:dyDescent="0.3">
      <c r="A3321" s="1">
        <v>44167</v>
      </c>
      <c r="B3321">
        <v>34123232030</v>
      </c>
      <c r="C3321" s="2" t="s">
        <v>200</v>
      </c>
      <c r="D3321" s="4" t="s">
        <v>338</v>
      </c>
      <c r="E3321" s="2" t="s">
        <v>35</v>
      </c>
      <c r="F3321" s="14">
        <f>IF(historico_incidencia_concello[[#This Row],[CASOS]]=" entre 1 e 9",5,VALUE(historico_incidencia_concello[[#This Row],[CASOS]]))</f>
        <v>0</v>
      </c>
      <c r="G3321" s="2" t="str">
        <f>VLOOKUP(historico_incidencia_concello[[#This Row],[NOME]],I14_Concello!B:D,3,FALSE)</f>
        <v>Ourense</v>
      </c>
    </row>
    <row r="3322" spans="1:7" hidden="1" x14ac:dyDescent="0.3">
      <c r="A3322" s="1">
        <v>44167</v>
      </c>
      <c r="B3322">
        <v>34123232031</v>
      </c>
      <c r="C3322" s="2" t="s">
        <v>201</v>
      </c>
      <c r="D3322" s="4" t="s">
        <v>338</v>
      </c>
      <c r="E3322" s="2" t="s">
        <v>35</v>
      </c>
      <c r="F3322" s="14">
        <f>IF(historico_incidencia_concello[[#This Row],[CASOS]]=" entre 1 e 9",5,VALUE(historico_incidencia_concello[[#This Row],[CASOS]]))</f>
        <v>0</v>
      </c>
      <c r="G3322" s="2" t="str">
        <f>VLOOKUP(historico_incidencia_concello[[#This Row],[NOME]],I14_Concello!B:D,3,FALSE)</f>
        <v>Ourense</v>
      </c>
    </row>
    <row r="3323" spans="1:7" hidden="1" x14ac:dyDescent="0.3">
      <c r="A3323" s="1">
        <v>44167</v>
      </c>
      <c r="B3323">
        <v>34123232032</v>
      </c>
      <c r="C3323" s="2" t="s">
        <v>202</v>
      </c>
      <c r="D3323" s="4" t="s">
        <v>354</v>
      </c>
      <c r="E3323" s="2" t="s">
        <v>11</v>
      </c>
      <c r="F3323" s="14">
        <f>IF(historico_incidencia_concello[[#This Row],[CASOS]]=" entre 1 e 9",5,VALUE(historico_incidencia_concello[[#This Row],[CASOS]]))</f>
        <v>25</v>
      </c>
      <c r="G3323" s="2" t="str">
        <f>VLOOKUP(historico_incidencia_concello[[#This Row],[NOME]],I14_Concello!B:D,3,FALSE)</f>
        <v>Ourense</v>
      </c>
    </row>
    <row r="3324" spans="1:7" hidden="1" x14ac:dyDescent="0.3">
      <c r="A3324" s="1">
        <v>44167</v>
      </c>
      <c r="B3324">
        <v>34123232033</v>
      </c>
      <c r="C3324" s="2" t="s">
        <v>203</v>
      </c>
      <c r="D3324" s="4" t="s">
        <v>338</v>
      </c>
      <c r="E3324" s="2" t="s">
        <v>35</v>
      </c>
      <c r="F3324" s="14">
        <f>IF(historico_incidencia_concello[[#This Row],[CASOS]]=" entre 1 e 9",5,VALUE(historico_incidencia_concello[[#This Row],[CASOS]]))</f>
        <v>0</v>
      </c>
      <c r="G3324" s="2" t="str">
        <f>VLOOKUP(historico_incidencia_concello[[#This Row],[NOME]],I14_Concello!B:D,3,FALSE)</f>
        <v>Ourense</v>
      </c>
    </row>
    <row r="3325" spans="1:7" hidden="1" x14ac:dyDescent="0.3">
      <c r="A3325" s="1">
        <v>44167</v>
      </c>
      <c r="B3325">
        <v>34123232034</v>
      </c>
      <c r="C3325" s="2" t="s">
        <v>204</v>
      </c>
      <c r="D3325" s="4" t="s">
        <v>338</v>
      </c>
      <c r="E3325" s="2" t="s">
        <v>35</v>
      </c>
      <c r="F3325" s="14">
        <f>IF(historico_incidencia_concello[[#This Row],[CASOS]]=" entre 1 e 9",5,VALUE(historico_incidencia_concello[[#This Row],[CASOS]]))</f>
        <v>0</v>
      </c>
      <c r="G3325" s="2" t="str">
        <f>VLOOKUP(historico_incidencia_concello[[#This Row],[NOME]],I14_Concello!B:D,3,FALSE)</f>
        <v>Ourense</v>
      </c>
    </row>
    <row r="3326" spans="1:7" hidden="1" x14ac:dyDescent="0.3">
      <c r="A3326" s="1">
        <v>44167</v>
      </c>
      <c r="B3326">
        <v>34123232035</v>
      </c>
      <c r="C3326" s="2" t="s">
        <v>205</v>
      </c>
      <c r="D3326" s="4" t="s">
        <v>338</v>
      </c>
      <c r="E3326" s="2" t="s">
        <v>35</v>
      </c>
      <c r="F3326" s="14">
        <f>IF(historico_incidencia_concello[[#This Row],[CASOS]]=" entre 1 e 9",5,VALUE(historico_incidencia_concello[[#This Row],[CASOS]]))</f>
        <v>0</v>
      </c>
      <c r="G3326" s="2" t="str">
        <f>VLOOKUP(historico_incidencia_concello[[#This Row],[NOME]],I14_Concello!B:D,3,FALSE)</f>
        <v>Ourense</v>
      </c>
    </row>
    <row r="3327" spans="1:7" hidden="1" x14ac:dyDescent="0.3">
      <c r="A3327" s="1">
        <v>44167</v>
      </c>
      <c r="B3327">
        <v>34123232036</v>
      </c>
      <c r="C3327" s="2" t="s">
        <v>206</v>
      </c>
      <c r="D3327" s="4" t="s">
        <v>338</v>
      </c>
      <c r="E3327" s="2" t="s">
        <v>35</v>
      </c>
      <c r="F3327" s="14">
        <f>IF(historico_incidencia_concello[[#This Row],[CASOS]]=" entre 1 e 9",5,VALUE(historico_incidencia_concello[[#This Row],[CASOS]]))</f>
        <v>0</v>
      </c>
      <c r="G3327" s="2" t="str">
        <f>VLOOKUP(historico_incidencia_concello[[#This Row],[NOME]],I14_Concello!B:D,3,FALSE)</f>
        <v>Ourense</v>
      </c>
    </row>
    <row r="3328" spans="1:7" hidden="1" x14ac:dyDescent="0.3">
      <c r="A3328" s="1">
        <v>44167</v>
      </c>
      <c r="B3328">
        <v>34123232037</v>
      </c>
      <c r="C3328" s="2" t="s">
        <v>207</v>
      </c>
      <c r="D3328" s="4" t="s">
        <v>338</v>
      </c>
      <c r="E3328" s="2" t="s">
        <v>35</v>
      </c>
      <c r="F3328" s="14">
        <f>IF(historico_incidencia_concello[[#This Row],[CASOS]]=" entre 1 e 9",5,VALUE(historico_incidencia_concello[[#This Row],[CASOS]]))</f>
        <v>0</v>
      </c>
      <c r="G3328" s="2" t="str">
        <f>VLOOKUP(historico_incidencia_concello[[#This Row],[NOME]],I14_Concello!B:D,3,FALSE)</f>
        <v>Ourense</v>
      </c>
    </row>
    <row r="3329" spans="1:7" hidden="1" x14ac:dyDescent="0.3">
      <c r="A3329" s="1">
        <v>44167</v>
      </c>
      <c r="B3329">
        <v>34123232038</v>
      </c>
      <c r="C3329" s="2" t="s">
        <v>208</v>
      </c>
      <c r="D3329" s="4" t="s">
        <v>338</v>
      </c>
      <c r="E3329" s="2" t="s">
        <v>35</v>
      </c>
      <c r="F3329" s="14">
        <f>IF(historico_incidencia_concello[[#This Row],[CASOS]]=" entre 1 e 9",5,VALUE(historico_incidencia_concello[[#This Row],[CASOS]]))</f>
        <v>0</v>
      </c>
      <c r="G3329" s="2" t="str">
        <f>VLOOKUP(historico_incidencia_concello[[#This Row],[NOME]],I14_Concello!B:D,3,FALSE)</f>
        <v>Ourense</v>
      </c>
    </row>
    <row r="3330" spans="1:7" hidden="1" x14ac:dyDescent="0.3">
      <c r="A3330" s="1">
        <v>44167</v>
      </c>
      <c r="B3330">
        <v>34123232039</v>
      </c>
      <c r="C3330" s="2" t="s">
        <v>209</v>
      </c>
      <c r="D3330" s="4" t="s">
        <v>338</v>
      </c>
      <c r="E3330" s="2" t="s">
        <v>35</v>
      </c>
      <c r="F3330" s="14">
        <f>IF(historico_incidencia_concello[[#This Row],[CASOS]]=" entre 1 e 9",5,VALUE(historico_incidencia_concello[[#This Row],[CASOS]]))</f>
        <v>0</v>
      </c>
      <c r="G3330" s="2" t="str">
        <f>VLOOKUP(historico_incidencia_concello[[#This Row],[NOME]],I14_Concello!B:D,3,FALSE)</f>
        <v>Ourense</v>
      </c>
    </row>
    <row r="3331" spans="1:7" hidden="1" x14ac:dyDescent="0.3">
      <c r="A3331" s="1">
        <v>44167</v>
      </c>
      <c r="B3331">
        <v>34123232040</v>
      </c>
      <c r="C3331" s="2" t="s">
        <v>210</v>
      </c>
      <c r="D3331" s="4" t="s">
        <v>338</v>
      </c>
      <c r="E3331" s="2" t="s">
        <v>35</v>
      </c>
      <c r="F3331" s="14">
        <f>IF(historico_incidencia_concello[[#This Row],[CASOS]]=" entre 1 e 9",5,VALUE(historico_incidencia_concello[[#This Row],[CASOS]]))</f>
        <v>0</v>
      </c>
      <c r="G3331" s="2" t="str">
        <f>VLOOKUP(historico_incidencia_concello[[#This Row],[NOME]],I14_Concello!B:D,3,FALSE)</f>
        <v>Ourense</v>
      </c>
    </row>
    <row r="3332" spans="1:7" hidden="1" x14ac:dyDescent="0.3">
      <c r="A3332" s="1">
        <v>44167</v>
      </c>
      <c r="B3332">
        <v>34123232041</v>
      </c>
      <c r="C3332" s="2" t="s">
        <v>211</v>
      </c>
      <c r="D3332" s="4" t="s">
        <v>338</v>
      </c>
      <c r="E3332" s="2" t="s">
        <v>35</v>
      </c>
      <c r="F3332" s="14">
        <f>IF(historico_incidencia_concello[[#This Row],[CASOS]]=" entre 1 e 9",5,VALUE(historico_incidencia_concello[[#This Row],[CASOS]]))</f>
        <v>0</v>
      </c>
      <c r="G3332" s="2" t="str">
        <f>VLOOKUP(historico_incidencia_concello[[#This Row],[NOME]],I14_Concello!B:D,3,FALSE)</f>
        <v>Ourense</v>
      </c>
    </row>
    <row r="3333" spans="1:7" hidden="1" x14ac:dyDescent="0.3">
      <c r="A3333" s="1">
        <v>44167</v>
      </c>
      <c r="B3333">
        <v>34123232042</v>
      </c>
      <c r="C3333" s="2" t="s">
        <v>212</v>
      </c>
      <c r="D3333" s="4" t="s">
        <v>10</v>
      </c>
      <c r="E3333" s="2" t="s">
        <v>6</v>
      </c>
      <c r="F3333" s="14">
        <f>IF(historico_incidencia_concello[[#This Row],[CASOS]]=" entre 1 e 9",5,VALUE(historico_incidencia_concello[[#This Row],[CASOS]]))</f>
        <v>5</v>
      </c>
      <c r="G3333" s="2" t="str">
        <f>VLOOKUP(historico_incidencia_concello[[#This Row],[NOME]],I14_Concello!B:D,3,FALSE)</f>
        <v>Ourense</v>
      </c>
    </row>
    <row r="3334" spans="1:7" hidden="1" x14ac:dyDescent="0.3">
      <c r="A3334" s="1">
        <v>44167</v>
      </c>
      <c r="B3334">
        <v>34123232043</v>
      </c>
      <c r="C3334" s="2" t="s">
        <v>213</v>
      </c>
      <c r="D3334" s="4" t="s">
        <v>10</v>
      </c>
      <c r="E3334" s="2" t="s">
        <v>6</v>
      </c>
      <c r="F3334" s="14">
        <f>IF(historico_incidencia_concello[[#This Row],[CASOS]]=" entre 1 e 9",5,VALUE(historico_incidencia_concello[[#This Row],[CASOS]]))</f>
        <v>5</v>
      </c>
      <c r="G3334" s="2" t="str">
        <f>VLOOKUP(historico_incidencia_concello[[#This Row],[NOME]],I14_Concello!B:D,3,FALSE)</f>
        <v>Ourense</v>
      </c>
    </row>
    <row r="3335" spans="1:7" hidden="1" x14ac:dyDescent="0.3">
      <c r="A3335" s="1">
        <v>44167</v>
      </c>
      <c r="B3335">
        <v>34123232044</v>
      </c>
      <c r="C3335" s="2" t="s">
        <v>214</v>
      </c>
      <c r="D3335" s="4" t="s">
        <v>10</v>
      </c>
      <c r="E3335" s="2" t="s">
        <v>8</v>
      </c>
      <c r="F3335" s="14">
        <f>IF(historico_incidencia_concello[[#This Row],[CASOS]]=" entre 1 e 9",5,VALUE(historico_incidencia_concello[[#This Row],[CASOS]]))</f>
        <v>5</v>
      </c>
      <c r="G3335" s="2" t="str">
        <f>VLOOKUP(historico_incidencia_concello[[#This Row],[NOME]],I14_Concello!B:D,3,FALSE)</f>
        <v>Ourense</v>
      </c>
    </row>
    <row r="3336" spans="1:7" hidden="1" x14ac:dyDescent="0.3">
      <c r="A3336" s="1">
        <v>44167</v>
      </c>
      <c r="B3336">
        <v>34123232045</v>
      </c>
      <c r="C3336" s="2" t="s">
        <v>215</v>
      </c>
      <c r="D3336" s="4" t="s">
        <v>10</v>
      </c>
      <c r="E3336" s="2" t="s">
        <v>8</v>
      </c>
      <c r="F3336" s="14">
        <f>IF(historico_incidencia_concello[[#This Row],[CASOS]]=" entre 1 e 9",5,VALUE(historico_incidencia_concello[[#This Row],[CASOS]]))</f>
        <v>5</v>
      </c>
      <c r="G3336" s="2" t="str">
        <f>VLOOKUP(historico_incidencia_concello[[#This Row],[NOME]],I14_Concello!B:D,3,FALSE)</f>
        <v>Ourense</v>
      </c>
    </row>
    <row r="3337" spans="1:7" hidden="1" x14ac:dyDescent="0.3">
      <c r="A3337" s="1">
        <v>44167</v>
      </c>
      <c r="B3337">
        <v>34123232046</v>
      </c>
      <c r="C3337" s="2" t="s">
        <v>216</v>
      </c>
      <c r="D3337" s="4" t="s">
        <v>10</v>
      </c>
      <c r="E3337" s="2" t="s">
        <v>8</v>
      </c>
      <c r="F3337" s="14">
        <f>IF(historico_incidencia_concello[[#This Row],[CASOS]]=" entre 1 e 9",5,VALUE(historico_incidencia_concello[[#This Row],[CASOS]]))</f>
        <v>5</v>
      </c>
      <c r="G3337" s="2" t="str">
        <f>VLOOKUP(historico_incidencia_concello[[#This Row],[NOME]],I14_Concello!B:D,3,FALSE)</f>
        <v>Ourense</v>
      </c>
    </row>
    <row r="3338" spans="1:7" hidden="1" x14ac:dyDescent="0.3">
      <c r="A3338" s="1">
        <v>44167</v>
      </c>
      <c r="B3338">
        <v>34123232047</v>
      </c>
      <c r="C3338" s="2" t="s">
        <v>217</v>
      </c>
      <c r="D3338" s="4" t="s">
        <v>10</v>
      </c>
      <c r="E3338" s="2" t="s">
        <v>8</v>
      </c>
      <c r="F3338" s="14">
        <f>IF(historico_incidencia_concello[[#This Row],[CASOS]]=" entre 1 e 9",5,VALUE(historico_incidencia_concello[[#This Row],[CASOS]]))</f>
        <v>5</v>
      </c>
      <c r="G3338" s="2" t="str">
        <f>VLOOKUP(historico_incidencia_concello[[#This Row],[NOME]],I14_Concello!B:D,3,FALSE)</f>
        <v>Ourense</v>
      </c>
    </row>
    <row r="3339" spans="1:7" hidden="1" x14ac:dyDescent="0.3">
      <c r="A3339" s="1">
        <v>44167</v>
      </c>
      <c r="B3339">
        <v>34123232048</v>
      </c>
      <c r="C3339" s="2" t="s">
        <v>218</v>
      </c>
      <c r="D3339" s="4" t="s">
        <v>338</v>
      </c>
      <c r="E3339" s="2" t="s">
        <v>35</v>
      </c>
      <c r="F3339" s="14">
        <f>IF(historico_incidencia_concello[[#This Row],[CASOS]]=" entre 1 e 9",5,VALUE(historico_incidencia_concello[[#This Row],[CASOS]]))</f>
        <v>0</v>
      </c>
      <c r="G3339" s="2" t="str">
        <f>VLOOKUP(historico_incidencia_concello[[#This Row],[NOME]],I14_Concello!B:D,3,FALSE)</f>
        <v>Ourense</v>
      </c>
    </row>
    <row r="3340" spans="1:7" hidden="1" x14ac:dyDescent="0.3">
      <c r="A3340" s="1">
        <v>44167</v>
      </c>
      <c r="B3340">
        <v>34123232049</v>
      </c>
      <c r="C3340" s="2" t="s">
        <v>219</v>
      </c>
      <c r="D3340" s="4" t="s">
        <v>338</v>
      </c>
      <c r="E3340" s="2" t="s">
        <v>35</v>
      </c>
      <c r="F3340" s="14">
        <f>IF(historico_incidencia_concello[[#This Row],[CASOS]]=" entre 1 e 9",5,VALUE(historico_incidencia_concello[[#This Row],[CASOS]]))</f>
        <v>0</v>
      </c>
      <c r="G3340" s="2" t="str">
        <f>VLOOKUP(historico_incidencia_concello[[#This Row],[NOME]],I14_Concello!B:D,3,FALSE)</f>
        <v>Ourense</v>
      </c>
    </row>
    <row r="3341" spans="1:7" hidden="1" x14ac:dyDescent="0.3">
      <c r="A3341" s="1">
        <v>44167</v>
      </c>
      <c r="B3341">
        <v>34123232050</v>
      </c>
      <c r="C3341" s="2" t="s">
        <v>220</v>
      </c>
      <c r="D3341" s="4" t="s">
        <v>338</v>
      </c>
      <c r="E3341" s="2" t="s">
        <v>35</v>
      </c>
      <c r="F3341" s="14">
        <f>IF(historico_incidencia_concello[[#This Row],[CASOS]]=" entre 1 e 9",5,VALUE(historico_incidencia_concello[[#This Row],[CASOS]]))</f>
        <v>0</v>
      </c>
      <c r="G3341" s="2" t="str">
        <f>VLOOKUP(historico_incidencia_concello[[#This Row],[NOME]],I14_Concello!B:D,3,FALSE)</f>
        <v>Ourense</v>
      </c>
    </row>
    <row r="3342" spans="1:7" hidden="1" x14ac:dyDescent="0.3">
      <c r="A3342" s="1">
        <v>44167</v>
      </c>
      <c r="B3342">
        <v>34123232051</v>
      </c>
      <c r="C3342" s="2" t="s">
        <v>221</v>
      </c>
      <c r="D3342" s="4" t="s">
        <v>10</v>
      </c>
      <c r="E3342" s="2" t="s">
        <v>8</v>
      </c>
      <c r="F3342" s="14">
        <f>IF(historico_incidencia_concello[[#This Row],[CASOS]]=" entre 1 e 9",5,VALUE(historico_incidencia_concello[[#This Row],[CASOS]]))</f>
        <v>5</v>
      </c>
      <c r="G3342" s="2" t="str">
        <f>VLOOKUP(historico_incidencia_concello[[#This Row],[NOME]],I14_Concello!B:D,3,FALSE)</f>
        <v>Ourense</v>
      </c>
    </row>
    <row r="3343" spans="1:7" hidden="1" x14ac:dyDescent="0.3">
      <c r="A3343" s="1">
        <v>44167</v>
      </c>
      <c r="B3343">
        <v>34123232052</v>
      </c>
      <c r="C3343" s="2" t="s">
        <v>222</v>
      </c>
      <c r="D3343" s="4" t="s">
        <v>10</v>
      </c>
      <c r="E3343" s="2" t="s">
        <v>8</v>
      </c>
      <c r="F3343" s="14">
        <f>IF(historico_incidencia_concello[[#This Row],[CASOS]]=" entre 1 e 9",5,VALUE(historico_incidencia_concello[[#This Row],[CASOS]]))</f>
        <v>5</v>
      </c>
      <c r="G3343" s="2" t="str">
        <f>VLOOKUP(historico_incidencia_concello[[#This Row],[NOME]],I14_Concello!B:D,3,FALSE)</f>
        <v>Ourense</v>
      </c>
    </row>
    <row r="3344" spans="1:7" hidden="1" x14ac:dyDescent="0.3">
      <c r="A3344" s="1">
        <v>44167</v>
      </c>
      <c r="B3344">
        <v>34123232053</v>
      </c>
      <c r="C3344" s="2" t="s">
        <v>223</v>
      </c>
      <c r="D3344" s="4" t="s">
        <v>10</v>
      </c>
      <c r="E3344" s="2" t="s">
        <v>6</v>
      </c>
      <c r="F3344" s="14">
        <f>IF(historico_incidencia_concello[[#This Row],[CASOS]]=" entre 1 e 9",5,VALUE(historico_incidencia_concello[[#This Row],[CASOS]]))</f>
        <v>5</v>
      </c>
      <c r="G3344" s="2" t="str">
        <f>VLOOKUP(historico_incidencia_concello[[#This Row],[NOME]],I14_Concello!B:D,3,FALSE)</f>
        <v>Ourense</v>
      </c>
    </row>
    <row r="3345" spans="1:7" hidden="1" x14ac:dyDescent="0.3">
      <c r="A3345" s="1">
        <v>44167</v>
      </c>
      <c r="B3345">
        <v>34123232054</v>
      </c>
      <c r="C3345" s="2" t="s">
        <v>224</v>
      </c>
      <c r="D3345" s="4" t="s">
        <v>434</v>
      </c>
      <c r="E3345" s="2" t="s">
        <v>8</v>
      </c>
      <c r="F3345" s="14">
        <f>IF(historico_incidencia_concello[[#This Row],[CASOS]]=" entre 1 e 9",5,VALUE(historico_incidencia_concello[[#This Row],[CASOS]]))</f>
        <v>126</v>
      </c>
      <c r="G3345" s="2" t="str">
        <f>VLOOKUP(historico_incidencia_concello[[#This Row],[NOME]],I14_Concello!B:D,3,FALSE)</f>
        <v>Ourense</v>
      </c>
    </row>
    <row r="3346" spans="1:7" hidden="1" x14ac:dyDescent="0.3">
      <c r="A3346" s="1">
        <v>44167</v>
      </c>
      <c r="B3346">
        <v>34123232055</v>
      </c>
      <c r="C3346" s="2" t="s">
        <v>225</v>
      </c>
      <c r="D3346" s="4" t="s">
        <v>338</v>
      </c>
      <c r="E3346" s="2" t="s">
        <v>35</v>
      </c>
      <c r="F3346" s="14">
        <f>IF(historico_incidencia_concello[[#This Row],[CASOS]]=" entre 1 e 9",5,VALUE(historico_incidencia_concello[[#This Row],[CASOS]]))</f>
        <v>0</v>
      </c>
      <c r="G3346" s="2" t="str">
        <f>VLOOKUP(historico_incidencia_concello[[#This Row],[NOME]],I14_Concello!B:D,3,FALSE)</f>
        <v>Ourense</v>
      </c>
    </row>
    <row r="3347" spans="1:7" hidden="1" x14ac:dyDescent="0.3">
      <c r="A3347" s="1">
        <v>44167</v>
      </c>
      <c r="B3347">
        <v>34123232056</v>
      </c>
      <c r="C3347" s="2" t="s">
        <v>226</v>
      </c>
      <c r="D3347" s="4" t="s">
        <v>338</v>
      </c>
      <c r="E3347" s="2" t="s">
        <v>35</v>
      </c>
      <c r="F3347" s="14">
        <f>IF(historico_incidencia_concello[[#This Row],[CASOS]]=" entre 1 e 9",5,VALUE(historico_incidencia_concello[[#This Row],[CASOS]]))</f>
        <v>0</v>
      </c>
      <c r="G3347" s="2" t="str">
        <f>VLOOKUP(historico_incidencia_concello[[#This Row],[NOME]],I14_Concello!B:D,3,FALSE)</f>
        <v>Ourense</v>
      </c>
    </row>
    <row r="3348" spans="1:7" hidden="1" x14ac:dyDescent="0.3">
      <c r="A3348" s="1">
        <v>44167</v>
      </c>
      <c r="B3348">
        <v>34123232057</v>
      </c>
      <c r="C3348" s="2" t="s">
        <v>227</v>
      </c>
      <c r="D3348" s="4" t="s">
        <v>338</v>
      </c>
      <c r="E3348" s="2" t="s">
        <v>35</v>
      </c>
      <c r="F3348" s="14">
        <f>IF(historico_incidencia_concello[[#This Row],[CASOS]]=" entre 1 e 9",5,VALUE(historico_incidencia_concello[[#This Row],[CASOS]]))</f>
        <v>0</v>
      </c>
      <c r="G3348" s="2" t="str">
        <f>VLOOKUP(historico_incidencia_concello[[#This Row],[NOME]],I14_Concello!B:D,3,FALSE)</f>
        <v>Ourense</v>
      </c>
    </row>
    <row r="3349" spans="1:7" hidden="1" x14ac:dyDescent="0.3">
      <c r="A3349" s="1">
        <v>44167</v>
      </c>
      <c r="B3349">
        <v>34123232058</v>
      </c>
      <c r="C3349" s="2" t="s">
        <v>228</v>
      </c>
      <c r="D3349" s="4" t="s">
        <v>10</v>
      </c>
      <c r="E3349" s="2" t="s">
        <v>8</v>
      </c>
      <c r="F3349" s="14">
        <f>IF(historico_incidencia_concello[[#This Row],[CASOS]]=" entre 1 e 9",5,VALUE(historico_incidencia_concello[[#This Row],[CASOS]]))</f>
        <v>5</v>
      </c>
      <c r="G3349" s="2" t="str">
        <f>VLOOKUP(historico_incidencia_concello[[#This Row],[NOME]],I14_Concello!B:D,3,FALSE)</f>
        <v>Ourense</v>
      </c>
    </row>
    <row r="3350" spans="1:7" hidden="1" x14ac:dyDescent="0.3">
      <c r="A3350" s="1">
        <v>44167</v>
      </c>
      <c r="B3350">
        <v>34123232059</v>
      </c>
      <c r="C3350" s="2" t="s">
        <v>229</v>
      </c>
      <c r="D3350" s="4" t="s">
        <v>338</v>
      </c>
      <c r="E3350" s="2" t="s">
        <v>35</v>
      </c>
      <c r="F3350" s="14">
        <f>IF(historico_incidencia_concello[[#This Row],[CASOS]]=" entre 1 e 9",5,VALUE(historico_incidencia_concello[[#This Row],[CASOS]]))</f>
        <v>0</v>
      </c>
      <c r="G3350" s="2" t="str">
        <f>VLOOKUP(historico_incidencia_concello[[#This Row],[NOME]],I14_Concello!B:D,3,FALSE)</f>
        <v>Ourense</v>
      </c>
    </row>
    <row r="3351" spans="1:7" hidden="1" x14ac:dyDescent="0.3">
      <c r="A3351" s="1">
        <v>44167</v>
      </c>
      <c r="B3351">
        <v>34123232060</v>
      </c>
      <c r="C3351" s="2" t="s">
        <v>230</v>
      </c>
      <c r="D3351" s="4" t="s">
        <v>10</v>
      </c>
      <c r="E3351" s="2" t="s">
        <v>11</v>
      </c>
      <c r="F3351" s="14">
        <f>IF(historico_incidencia_concello[[#This Row],[CASOS]]=" entre 1 e 9",5,VALUE(historico_incidencia_concello[[#This Row],[CASOS]]))</f>
        <v>5</v>
      </c>
      <c r="G3351" s="2" t="str">
        <f>VLOOKUP(historico_incidencia_concello[[#This Row],[NOME]],I14_Concello!B:D,3,FALSE)</f>
        <v>Ourense</v>
      </c>
    </row>
    <row r="3352" spans="1:7" hidden="1" x14ac:dyDescent="0.3">
      <c r="A3352" s="1">
        <v>44167</v>
      </c>
      <c r="B3352">
        <v>34123232061</v>
      </c>
      <c r="C3352" s="2" t="s">
        <v>231</v>
      </c>
      <c r="D3352" s="4" t="s">
        <v>10</v>
      </c>
      <c r="E3352" s="2" t="s">
        <v>6</v>
      </c>
      <c r="F3352" s="14">
        <f>IF(historico_incidencia_concello[[#This Row],[CASOS]]=" entre 1 e 9",5,VALUE(historico_incidencia_concello[[#This Row],[CASOS]]))</f>
        <v>5</v>
      </c>
      <c r="G3352" s="2" t="str">
        <f>VLOOKUP(historico_incidencia_concello[[#This Row],[NOME]],I14_Concello!B:D,3,FALSE)</f>
        <v>Ourense</v>
      </c>
    </row>
    <row r="3353" spans="1:7" hidden="1" x14ac:dyDescent="0.3">
      <c r="A3353" s="1">
        <v>44167</v>
      </c>
      <c r="B3353">
        <v>34123232062</v>
      </c>
      <c r="C3353" s="2" t="s">
        <v>232</v>
      </c>
      <c r="D3353" s="4" t="s">
        <v>10</v>
      </c>
      <c r="E3353" s="2" t="s">
        <v>6</v>
      </c>
      <c r="F3353" s="14">
        <f>IF(historico_incidencia_concello[[#This Row],[CASOS]]=" entre 1 e 9",5,VALUE(historico_incidencia_concello[[#This Row],[CASOS]]))</f>
        <v>5</v>
      </c>
      <c r="G3353" s="2" t="str">
        <f>VLOOKUP(historico_incidencia_concello[[#This Row],[NOME]],I14_Concello!B:D,3,FALSE)</f>
        <v>Ourense</v>
      </c>
    </row>
    <row r="3354" spans="1:7" hidden="1" x14ac:dyDescent="0.3">
      <c r="A3354" s="1">
        <v>44167</v>
      </c>
      <c r="B3354">
        <v>34123232063</v>
      </c>
      <c r="C3354" s="2" t="s">
        <v>233</v>
      </c>
      <c r="D3354" s="4" t="s">
        <v>338</v>
      </c>
      <c r="E3354" s="2" t="s">
        <v>35</v>
      </c>
      <c r="F3354" s="14">
        <f>IF(historico_incidencia_concello[[#This Row],[CASOS]]=" entre 1 e 9",5,VALUE(historico_incidencia_concello[[#This Row],[CASOS]]))</f>
        <v>0</v>
      </c>
      <c r="G3354" s="2" t="str">
        <f>VLOOKUP(historico_incidencia_concello[[#This Row],[NOME]],I14_Concello!B:D,3,FALSE)</f>
        <v>Ourense</v>
      </c>
    </row>
    <row r="3355" spans="1:7" hidden="1" x14ac:dyDescent="0.3">
      <c r="A3355" s="1">
        <v>44167</v>
      </c>
      <c r="B3355">
        <v>34123232064</v>
      </c>
      <c r="C3355" s="2" t="s">
        <v>234</v>
      </c>
      <c r="D3355" s="4" t="s">
        <v>338</v>
      </c>
      <c r="E3355" s="2" t="s">
        <v>35</v>
      </c>
      <c r="F3355" s="14">
        <f>IF(historico_incidencia_concello[[#This Row],[CASOS]]=" entre 1 e 9",5,VALUE(historico_incidencia_concello[[#This Row],[CASOS]]))</f>
        <v>0</v>
      </c>
      <c r="G3355" s="2" t="str">
        <f>VLOOKUP(historico_incidencia_concello[[#This Row],[NOME]],I14_Concello!B:D,3,FALSE)</f>
        <v>Ourense</v>
      </c>
    </row>
    <row r="3356" spans="1:7" hidden="1" x14ac:dyDescent="0.3">
      <c r="A3356" s="1">
        <v>44167</v>
      </c>
      <c r="B3356">
        <v>34123232065</v>
      </c>
      <c r="C3356" s="2" t="s">
        <v>235</v>
      </c>
      <c r="D3356" s="4" t="s">
        <v>338</v>
      </c>
      <c r="E3356" s="2" t="s">
        <v>35</v>
      </c>
      <c r="F3356" s="14">
        <f>IF(historico_incidencia_concello[[#This Row],[CASOS]]=" entre 1 e 9",5,VALUE(historico_incidencia_concello[[#This Row],[CASOS]]))</f>
        <v>0</v>
      </c>
      <c r="G3356" s="2" t="str">
        <f>VLOOKUP(historico_incidencia_concello[[#This Row],[NOME]],I14_Concello!B:D,3,FALSE)</f>
        <v>Ourense</v>
      </c>
    </row>
    <row r="3357" spans="1:7" hidden="1" x14ac:dyDescent="0.3">
      <c r="A3357" s="1">
        <v>44167</v>
      </c>
      <c r="B3357">
        <v>34123232066</v>
      </c>
      <c r="C3357" s="2" t="s">
        <v>236</v>
      </c>
      <c r="D3357" s="4" t="s">
        <v>338</v>
      </c>
      <c r="E3357" s="2" t="s">
        <v>35</v>
      </c>
      <c r="F3357" s="14">
        <f>IF(historico_incidencia_concello[[#This Row],[CASOS]]=" entre 1 e 9",5,VALUE(historico_incidencia_concello[[#This Row],[CASOS]]))</f>
        <v>0</v>
      </c>
      <c r="G3357" s="2" t="str">
        <f>VLOOKUP(historico_incidencia_concello[[#This Row],[NOME]],I14_Concello!B:D,3,FALSE)</f>
        <v>Ourense</v>
      </c>
    </row>
    <row r="3358" spans="1:7" hidden="1" x14ac:dyDescent="0.3">
      <c r="A3358" s="1">
        <v>44167</v>
      </c>
      <c r="B3358">
        <v>34123232067</v>
      </c>
      <c r="C3358" s="2" t="s">
        <v>237</v>
      </c>
      <c r="D3358" s="4" t="s">
        <v>10</v>
      </c>
      <c r="E3358" s="2" t="s">
        <v>8</v>
      </c>
      <c r="F3358" s="14">
        <f>IF(historico_incidencia_concello[[#This Row],[CASOS]]=" entre 1 e 9",5,VALUE(historico_incidencia_concello[[#This Row],[CASOS]]))</f>
        <v>5</v>
      </c>
      <c r="G3358" s="2" t="str">
        <f>VLOOKUP(historico_incidencia_concello[[#This Row],[NOME]],I14_Concello!B:D,3,FALSE)</f>
        <v>Ourense</v>
      </c>
    </row>
    <row r="3359" spans="1:7" hidden="1" x14ac:dyDescent="0.3">
      <c r="A3359" s="1">
        <v>44167</v>
      </c>
      <c r="B3359">
        <v>34123232068</v>
      </c>
      <c r="C3359" s="2" t="s">
        <v>238</v>
      </c>
      <c r="D3359" s="4" t="s">
        <v>338</v>
      </c>
      <c r="E3359" s="2" t="s">
        <v>35</v>
      </c>
      <c r="F3359" s="14">
        <f>IF(historico_incidencia_concello[[#This Row],[CASOS]]=" entre 1 e 9",5,VALUE(historico_incidencia_concello[[#This Row],[CASOS]]))</f>
        <v>0</v>
      </c>
      <c r="G3359" s="2" t="str">
        <f>VLOOKUP(historico_incidencia_concello[[#This Row],[NOME]],I14_Concello!B:D,3,FALSE)</f>
        <v>Ourense</v>
      </c>
    </row>
    <row r="3360" spans="1:7" hidden="1" x14ac:dyDescent="0.3">
      <c r="A3360" s="1">
        <v>44167</v>
      </c>
      <c r="B3360">
        <v>34123232069</v>
      </c>
      <c r="C3360" s="2" t="s">
        <v>239</v>
      </c>
      <c r="D3360" s="4" t="s">
        <v>326</v>
      </c>
      <c r="E3360" s="2" t="s">
        <v>11</v>
      </c>
      <c r="F3360" s="14">
        <f>IF(historico_incidencia_concello[[#This Row],[CASOS]]=" entre 1 e 9",5,VALUE(historico_incidencia_concello[[#This Row],[CASOS]]))</f>
        <v>15</v>
      </c>
      <c r="G3360" s="2" t="str">
        <f>VLOOKUP(historico_incidencia_concello[[#This Row],[NOME]],I14_Concello!B:D,3,FALSE)</f>
        <v>Ourense</v>
      </c>
    </row>
    <row r="3361" spans="1:7" hidden="1" x14ac:dyDescent="0.3">
      <c r="A3361" s="1">
        <v>44167</v>
      </c>
      <c r="B3361">
        <v>34123232070</v>
      </c>
      <c r="C3361" s="2" t="s">
        <v>240</v>
      </c>
      <c r="D3361" s="4" t="s">
        <v>338</v>
      </c>
      <c r="E3361" s="2" t="s">
        <v>35</v>
      </c>
      <c r="F3361" s="14">
        <f>IF(historico_incidencia_concello[[#This Row],[CASOS]]=" entre 1 e 9",5,VALUE(historico_incidencia_concello[[#This Row],[CASOS]]))</f>
        <v>0</v>
      </c>
      <c r="G3361" s="2" t="str">
        <f>VLOOKUP(historico_incidencia_concello[[#This Row],[NOME]],I14_Concello!B:D,3,FALSE)</f>
        <v>Ourense</v>
      </c>
    </row>
    <row r="3362" spans="1:7" hidden="1" x14ac:dyDescent="0.3">
      <c r="A3362" s="1">
        <v>44167</v>
      </c>
      <c r="B3362">
        <v>34123232071</v>
      </c>
      <c r="C3362" s="2" t="s">
        <v>241</v>
      </c>
      <c r="D3362" s="4" t="s">
        <v>10</v>
      </c>
      <c r="E3362" s="2" t="s">
        <v>8</v>
      </c>
      <c r="F3362" s="14">
        <f>IF(historico_incidencia_concello[[#This Row],[CASOS]]=" entre 1 e 9",5,VALUE(historico_incidencia_concello[[#This Row],[CASOS]]))</f>
        <v>5</v>
      </c>
      <c r="G3362" s="2" t="str">
        <f>VLOOKUP(historico_incidencia_concello[[#This Row],[NOME]],I14_Concello!B:D,3,FALSE)</f>
        <v>Ourense</v>
      </c>
    </row>
    <row r="3363" spans="1:7" hidden="1" x14ac:dyDescent="0.3">
      <c r="A3363" s="1">
        <v>44167</v>
      </c>
      <c r="B3363">
        <v>34123232072</v>
      </c>
      <c r="C3363" s="2" t="s">
        <v>242</v>
      </c>
      <c r="D3363" s="4" t="s">
        <v>354</v>
      </c>
      <c r="E3363" s="2" t="s">
        <v>11</v>
      </c>
      <c r="F3363" s="14">
        <f>IF(historico_incidencia_concello[[#This Row],[CASOS]]=" entre 1 e 9",5,VALUE(historico_incidencia_concello[[#This Row],[CASOS]]))</f>
        <v>25</v>
      </c>
      <c r="G3363" s="2" t="str">
        <f>VLOOKUP(historico_incidencia_concello[[#This Row],[NOME]],I14_Concello!B:D,3,FALSE)</f>
        <v>Ourense</v>
      </c>
    </row>
    <row r="3364" spans="1:7" hidden="1" x14ac:dyDescent="0.3">
      <c r="A3364" s="1">
        <v>44167</v>
      </c>
      <c r="B3364">
        <v>34123232073</v>
      </c>
      <c r="C3364" s="2" t="s">
        <v>243</v>
      </c>
      <c r="D3364" s="4" t="s">
        <v>10</v>
      </c>
      <c r="E3364" s="2" t="s">
        <v>8</v>
      </c>
      <c r="F3364" s="14">
        <f>IF(historico_incidencia_concello[[#This Row],[CASOS]]=" entre 1 e 9",5,VALUE(historico_incidencia_concello[[#This Row],[CASOS]]))</f>
        <v>5</v>
      </c>
      <c r="G3364" s="2" t="str">
        <f>VLOOKUP(historico_incidencia_concello[[#This Row],[NOME]],I14_Concello!B:D,3,FALSE)</f>
        <v>Ourense</v>
      </c>
    </row>
    <row r="3365" spans="1:7" hidden="1" x14ac:dyDescent="0.3">
      <c r="A3365" s="1">
        <v>44167</v>
      </c>
      <c r="B3365">
        <v>34123232074</v>
      </c>
      <c r="C3365" s="2" t="s">
        <v>244</v>
      </c>
      <c r="D3365" s="4" t="s">
        <v>338</v>
      </c>
      <c r="E3365" s="2" t="s">
        <v>35</v>
      </c>
      <c r="F3365" s="14">
        <f>IF(historico_incidencia_concello[[#This Row],[CASOS]]=" entre 1 e 9",5,VALUE(historico_incidencia_concello[[#This Row],[CASOS]]))</f>
        <v>0</v>
      </c>
      <c r="G3365" s="2" t="str">
        <f>VLOOKUP(historico_incidencia_concello[[#This Row],[NOME]],I14_Concello!B:D,3,FALSE)</f>
        <v>Ourense</v>
      </c>
    </row>
    <row r="3366" spans="1:7" hidden="1" x14ac:dyDescent="0.3">
      <c r="A3366" s="1">
        <v>44167</v>
      </c>
      <c r="B3366">
        <v>34123232075</v>
      </c>
      <c r="C3366" s="2" t="s">
        <v>245</v>
      </c>
      <c r="D3366" s="4" t="s">
        <v>338</v>
      </c>
      <c r="E3366" s="2" t="s">
        <v>35</v>
      </c>
      <c r="F3366" s="14">
        <f>IF(historico_incidencia_concello[[#This Row],[CASOS]]=" entre 1 e 9",5,VALUE(historico_incidencia_concello[[#This Row],[CASOS]]))</f>
        <v>0</v>
      </c>
      <c r="G3366" s="2" t="str">
        <f>VLOOKUP(historico_incidencia_concello[[#This Row],[NOME]],I14_Concello!B:D,3,FALSE)</f>
        <v>Ourense</v>
      </c>
    </row>
    <row r="3367" spans="1:7" hidden="1" x14ac:dyDescent="0.3">
      <c r="A3367" s="1">
        <v>44167</v>
      </c>
      <c r="B3367">
        <v>34123232076</v>
      </c>
      <c r="C3367" s="2" t="s">
        <v>246</v>
      </c>
      <c r="D3367" s="4" t="s">
        <v>338</v>
      </c>
      <c r="E3367" s="2" t="s">
        <v>35</v>
      </c>
      <c r="F3367" s="14">
        <f>IF(historico_incidencia_concello[[#This Row],[CASOS]]=" entre 1 e 9",5,VALUE(historico_incidencia_concello[[#This Row],[CASOS]]))</f>
        <v>0</v>
      </c>
      <c r="G3367" s="2" t="str">
        <f>VLOOKUP(historico_incidencia_concello[[#This Row],[NOME]],I14_Concello!B:D,3,FALSE)</f>
        <v>Ourense</v>
      </c>
    </row>
    <row r="3368" spans="1:7" hidden="1" x14ac:dyDescent="0.3">
      <c r="A3368" s="1">
        <v>44167</v>
      </c>
      <c r="B3368">
        <v>34123232077</v>
      </c>
      <c r="C3368" s="2" t="s">
        <v>247</v>
      </c>
      <c r="D3368" s="4" t="s">
        <v>10</v>
      </c>
      <c r="E3368" s="2" t="s">
        <v>8</v>
      </c>
      <c r="F3368" s="14">
        <f>IF(historico_incidencia_concello[[#This Row],[CASOS]]=" entre 1 e 9",5,VALUE(historico_incidencia_concello[[#This Row],[CASOS]]))</f>
        <v>5</v>
      </c>
      <c r="G3368" s="2" t="str">
        <f>VLOOKUP(historico_incidencia_concello[[#This Row],[NOME]],I14_Concello!B:D,3,FALSE)</f>
        <v>Ourense</v>
      </c>
    </row>
    <row r="3369" spans="1:7" hidden="1" x14ac:dyDescent="0.3">
      <c r="A3369" s="1">
        <v>44167</v>
      </c>
      <c r="B3369">
        <v>34123232078</v>
      </c>
      <c r="C3369" s="2" t="s">
        <v>248</v>
      </c>
      <c r="D3369" s="4" t="s">
        <v>10</v>
      </c>
      <c r="E3369" s="2" t="s">
        <v>11</v>
      </c>
      <c r="F3369" s="14">
        <f>IF(historico_incidencia_concello[[#This Row],[CASOS]]=" entre 1 e 9",5,VALUE(historico_incidencia_concello[[#This Row],[CASOS]]))</f>
        <v>5</v>
      </c>
      <c r="G3369" s="2" t="str">
        <f>VLOOKUP(historico_incidencia_concello[[#This Row],[NOME]],I14_Concello!B:D,3,FALSE)</f>
        <v>Ourense</v>
      </c>
    </row>
    <row r="3370" spans="1:7" hidden="1" x14ac:dyDescent="0.3">
      <c r="A3370" s="1">
        <v>44167</v>
      </c>
      <c r="B3370">
        <v>34123232079</v>
      </c>
      <c r="C3370" s="2" t="s">
        <v>249</v>
      </c>
      <c r="D3370" s="4" t="s">
        <v>10</v>
      </c>
      <c r="E3370" s="2" t="s">
        <v>8</v>
      </c>
      <c r="F3370" s="14">
        <f>IF(historico_incidencia_concello[[#This Row],[CASOS]]=" entre 1 e 9",5,VALUE(historico_incidencia_concello[[#This Row],[CASOS]]))</f>
        <v>5</v>
      </c>
      <c r="G3370" s="2" t="str">
        <f>VLOOKUP(historico_incidencia_concello[[#This Row],[NOME]],I14_Concello!B:D,3,FALSE)</f>
        <v>Ourense</v>
      </c>
    </row>
    <row r="3371" spans="1:7" hidden="1" x14ac:dyDescent="0.3">
      <c r="A3371" s="1">
        <v>44167</v>
      </c>
      <c r="B3371">
        <v>34123232080</v>
      </c>
      <c r="C3371" s="2" t="s">
        <v>250</v>
      </c>
      <c r="D3371" s="4" t="s">
        <v>338</v>
      </c>
      <c r="E3371" s="2" t="s">
        <v>35</v>
      </c>
      <c r="F3371" s="14">
        <f>IF(historico_incidencia_concello[[#This Row],[CASOS]]=" entre 1 e 9",5,VALUE(historico_incidencia_concello[[#This Row],[CASOS]]))</f>
        <v>0</v>
      </c>
      <c r="G3371" s="2" t="str">
        <f>VLOOKUP(historico_incidencia_concello[[#This Row],[NOME]],I14_Concello!B:D,3,FALSE)</f>
        <v>Ourense</v>
      </c>
    </row>
    <row r="3372" spans="1:7" hidden="1" x14ac:dyDescent="0.3">
      <c r="A3372" s="1">
        <v>44167</v>
      </c>
      <c r="B3372">
        <v>34123232081</v>
      </c>
      <c r="C3372" s="2" t="s">
        <v>251</v>
      </c>
      <c r="D3372" s="4" t="s">
        <v>338</v>
      </c>
      <c r="E3372" s="2" t="s">
        <v>35</v>
      </c>
      <c r="F3372" s="14">
        <f>IF(historico_incidencia_concello[[#This Row],[CASOS]]=" entre 1 e 9",5,VALUE(historico_incidencia_concello[[#This Row],[CASOS]]))</f>
        <v>0</v>
      </c>
      <c r="G3372" s="2" t="str">
        <f>VLOOKUP(historico_incidencia_concello[[#This Row],[NOME]],I14_Concello!B:D,3,FALSE)</f>
        <v>Ourense</v>
      </c>
    </row>
    <row r="3373" spans="1:7" hidden="1" x14ac:dyDescent="0.3">
      <c r="A3373" s="1">
        <v>44167</v>
      </c>
      <c r="B3373">
        <v>34123232082</v>
      </c>
      <c r="C3373" s="2" t="s">
        <v>252</v>
      </c>
      <c r="D3373" s="4" t="s">
        <v>10</v>
      </c>
      <c r="E3373" s="2" t="s">
        <v>6</v>
      </c>
      <c r="F3373" s="14">
        <f>IF(historico_incidencia_concello[[#This Row],[CASOS]]=" entre 1 e 9",5,VALUE(historico_incidencia_concello[[#This Row],[CASOS]]))</f>
        <v>5</v>
      </c>
      <c r="G3373" s="2" t="str">
        <f>VLOOKUP(historico_incidencia_concello[[#This Row],[NOME]],I14_Concello!B:D,3,FALSE)</f>
        <v>Ourense</v>
      </c>
    </row>
    <row r="3374" spans="1:7" hidden="1" x14ac:dyDescent="0.3">
      <c r="A3374" s="1">
        <v>44167</v>
      </c>
      <c r="B3374">
        <v>34123232083</v>
      </c>
      <c r="C3374" s="2" t="s">
        <v>253</v>
      </c>
      <c r="D3374" s="4" t="s">
        <v>10</v>
      </c>
      <c r="E3374" s="2" t="s">
        <v>11</v>
      </c>
      <c r="F3374" s="14">
        <f>IF(historico_incidencia_concello[[#This Row],[CASOS]]=" entre 1 e 9",5,VALUE(historico_incidencia_concello[[#This Row],[CASOS]]))</f>
        <v>5</v>
      </c>
      <c r="G3374" s="2" t="str">
        <f>VLOOKUP(historico_incidencia_concello[[#This Row],[NOME]],I14_Concello!B:D,3,FALSE)</f>
        <v>Ourense</v>
      </c>
    </row>
    <row r="3375" spans="1:7" hidden="1" x14ac:dyDescent="0.3">
      <c r="A3375" s="1">
        <v>44167</v>
      </c>
      <c r="B3375">
        <v>34123232084</v>
      </c>
      <c r="C3375" s="2" t="s">
        <v>254</v>
      </c>
      <c r="D3375" s="4" t="s">
        <v>338</v>
      </c>
      <c r="E3375" s="2" t="s">
        <v>35</v>
      </c>
      <c r="F3375" s="14">
        <f>IF(historico_incidencia_concello[[#This Row],[CASOS]]=" entre 1 e 9",5,VALUE(historico_incidencia_concello[[#This Row],[CASOS]]))</f>
        <v>0</v>
      </c>
      <c r="G3375" s="2" t="str">
        <f>VLOOKUP(historico_incidencia_concello[[#This Row],[NOME]],I14_Concello!B:D,3,FALSE)</f>
        <v>Ourense</v>
      </c>
    </row>
    <row r="3376" spans="1:7" hidden="1" x14ac:dyDescent="0.3">
      <c r="A3376" s="1">
        <v>44167</v>
      </c>
      <c r="B3376">
        <v>34123232085</v>
      </c>
      <c r="C3376" s="2" t="s">
        <v>255</v>
      </c>
      <c r="D3376" s="4" t="s">
        <v>10</v>
      </c>
      <c r="E3376" s="2" t="s">
        <v>35</v>
      </c>
      <c r="F3376" s="14">
        <f>IF(historico_incidencia_concello[[#This Row],[CASOS]]=" entre 1 e 9",5,VALUE(historico_incidencia_concello[[#This Row],[CASOS]]))</f>
        <v>5</v>
      </c>
      <c r="G3376" s="2" t="str">
        <f>VLOOKUP(historico_incidencia_concello[[#This Row],[NOME]],I14_Concello!B:D,3,FALSE)</f>
        <v>Ourense</v>
      </c>
    </row>
    <row r="3377" spans="1:7" hidden="1" x14ac:dyDescent="0.3">
      <c r="A3377" s="1">
        <v>44167</v>
      </c>
      <c r="B3377">
        <v>34123232086</v>
      </c>
      <c r="C3377" s="2" t="s">
        <v>256</v>
      </c>
      <c r="D3377" s="4" t="s">
        <v>10</v>
      </c>
      <c r="E3377" s="2" t="s">
        <v>21</v>
      </c>
      <c r="F3377" s="14">
        <f>IF(historico_incidencia_concello[[#This Row],[CASOS]]=" entre 1 e 9",5,VALUE(historico_incidencia_concello[[#This Row],[CASOS]]))</f>
        <v>5</v>
      </c>
      <c r="G3377" s="2" t="str">
        <f>VLOOKUP(historico_incidencia_concello[[#This Row],[NOME]],I14_Concello!B:D,3,FALSE)</f>
        <v>Ourense</v>
      </c>
    </row>
    <row r="3378" spans="1:7" hidden="1" x14ac:dyDescent="0.3">
      <c r="A3378" s="1">
        <v>44167</v>
      </c>
      <c r="B3378">
        <v>34123232087</v>
      </c>
      <c r="C3378" s="2" t="s">
        <v>257</v>
      </c>
      <c r="D3378" s="4" t="s">
        <v>10</v>
      </c>
      <c r="E3378" s="2" t="s">
        <v>6</v>
      </c>
      <c r="F3378" s="14">
        <f>IF(historico_incidencia_concello[[#This Row],[CASOS]]=" entre 1 e 9",5,VALUE(historico_incidencia_concello[[#This Row],[CASOS]]))</f>
        <v>5</v>
      </c>
      <c r="G3378" s="2" t="str">
        <f>VLOOKUP(historico_incidencia_concello[[#This Row],[NOME]],I14_Concello!B:D,3,FALSE)</f>
        <v>Ourense</v>
      </c>
    </row>
    <row r="3379" spans="1:7" hidden="1" x14ac:dyDescent="0.3">
      <c r="A3379" s="1">
        <v>44167</v>
      </c>
      <c r="B3379">
        <v>34123232088</v>
      </c>
      <c r="C3379" s="2" t="s">
        <v>258</v>
      </c>
      <c r="D3379" s="4" t="s">
        <v>10</v>
      </c>
      <c r="E3379" s="2" t="s">
        <v>8</v>
      </c>
      <c r="F3379" s="14">
        <f>IF(historico_incidencia_concello[[#This Row],[CASOS]]=" entre 1 e 9",5,VALUE(historico_incidencia_concello[[#This Row],[CASOS]]))</f>
        <v>5</v>
      </c>
      <c r="G3379" s="2" t="str">
        <f>VLOOKUP(historico_incidencia_concello[[#This Row],[NOME]],I14_Concello!B:D,3,FALSE)</f>
        <v>Ourense</v>
      </c>
    </row>
    <row r="3380" spans="1:7" hidden="1" x14ac:dyDescent="0.3">
      <c r="A3380" s="1">
        <v>44167</v>
      </c>
      <c r="B3380">
        <v>34123232089</v>
      </c>
      <c r="C3380" s="2" t="s">
        <v>259</v>
      </c>
      <c r="D3380" s="4" t="s">
        <v>338</v>
      </c>
      <c r="E3380" s="2" t="s">
        <v>35</v>
      </c>
      <c r="F3380" s="14">
        <f>IF(historico_incidencia_concello[[#This Row],[CASOS]]=" entre 1 e 9",5,VALUE(historico_incidencia_concello[[#This Row],[CASOS]]))</f>
        <v>0</v>
      </c>
      <c r="G3380" s="2" t="str">
        <f>VLOOKUP(historico_incidencia_concello[[#This Row],[NOME]],I14_Concello!B:D,3,FALSE)</f>
        <v>Ourense</v>
      </c>
    </row>
    <row r="3381" spans="1:7" hidden="1" x14ac:dyDescent="0.3">
      <c r="A3381" s="1">
        <v>44167</v>
      </c>
      <c r="B3381">
        <v>34123232090</v>
      </c>
      <c r="C3381" s="2" t="s">
        <v>260</v>
      </c>
      <c r="D3381" s="4" t="s">
        <v>338</v>
      </c>
      <c r="E3381" s="2" t="s">
        <v>35</v>
      </c>
      <c r="F3381" s="14">
        <f>IF(historico_incidencia_concello[[#This Row],[CASOS]]=" entre 1 e 9",5,VALUE(historico_incidencia_concello[[#This Row],[CASOS]]))</f>
        <v>0</v>
      </c>
      <c r="G3381" s="2" t="str">
        <f>VLOOKUP(historico_incidencia_concello[[#This Row],[NOME]],I14_Concello!B:D,3,FALSE)</f>
        <v>Ourense</v>
      </c>
    </row>
    <row r="3382" spans="1:7" hidden="1" x14ac:dyDescent="0.3">
      <c r="A3382" s="1">
        <v>44167</v>
      </c>
      <c r="B3382">
        <v>34123232091</v>
      </c>
      <c r="C3382" s="2" t="s">
        <v>261</v>
      </c>
      <c r="D3382" s="4" t="s">
        <v>10</v>
      </c>
      <c r="E3382" s="2" t="s">
        <v>8</v>
      </c>
      <c r="F3382" s="14">
        <f>IF(historico_incidencia_concello[[#This Row],[CASOS]]=" entre 1 e 9",5,VALUE(historico_incidencia_concello[[#This Row],[CASOS]]))</f>
        <v>5</v>
      </c>
      <c r="G3382" s="2" t="str">
        <f>VLOOKUP(historico_incidencia_concello[[#This Row],[NOME]],I14_Concello!B:D,3,FALSE)</f>
        <v>Ourense</v>
      </c>
    </row>
    <row r="3383" spans="1:7" hidden="1" x14ac:dyDescent="0.3">
      <c r="A3383" s="1">
        <v>44167</v>
      </c>
      <c r="B3383">
        <v>34123232092</v>
      </c>
      <c r="C3383" s="2" t="s">
        <v>262</v>
      </c>
      <c r="D3383" s="4" t="s">
        <v>338</v>
      </c>
      <c r="E3383" s="2" t="s">
        <v>35</v>
      </c>
      <c r="F3383" s="14">
        <f>IF(historico_incidencia_concello[[#This Row],[CASOS]]=" entre 1 e 9",5,VALUE(historico_incidencia_concello[[#This Row],[CASOS]]))</f>
        <v>0</v>
      </c>
      <c r="G3383" s="2" t="str">
        <f>VLOOKUP(historico_incidencia_concello[[#This Row],[NOME]],I14_Concello!B:D,3,FALSE)</f>
        <v>Ourense</v>
      </c>
    </row>
    <row r="3384" spans="1:7" hidden="1" x14ac:dyDescent="0.3">
      <c r="A3384" s="1">
        <v>44167</v>
      </c>
      <c r="B3384">
        <v>34123636001</v>
      </c>
      <c r="C3384" s="2" t="s">
        <v>263</v>
      </c>
      <c r="D3384" s="4" t="s">
        <v>10</v>
      </c>
      <c r="E3384" s="2" t="s">
        <v>21</v>
      </c>
      <c r="F3384" s="14">
        <f>IF(historico_incidencia_concello[[#This Row],[CASOS]]=" entre 1 e 9",5,VALUE(historico_incidencia_concello[[#This Row],[CASOS]]))</f>
        <v>5</v>
      </c>
      <c r="G3384" s="2" t="str">
        <f>VLOOKUP(historico_incidencia_concello[[#This Row],[NOME]],I14_Concello!B:D,3,FALSE)</f>
        <v>Vigo</v>
      </c>
    </row>
    <row r="3385" spans="1:7" hidden="1" x14ac:dyDescent="0.3">
      <c r="A3385" s="1">
        <v>44167</v>
      </c>
      <c r="B3385">
        <v>34123636002</v>
      </c>
      <c r="C3385" s="2" t="s">
        <v>264</v>
      </c>
      <c r="D3385" s="4" t="s">
        <v>10</v>
      </c>
      <c r="E3385" s="2" t="s">
        <v>6</v>
      </c>
      <c r="F3385" s="14">
        <f>IF(historico_incidencia_concello[[#This Row],[CASOS]]=" entre 1 e 9",5,VALUE(historico_incidencia_concello[[#This Row],[CASOS]]))</f>
        <v>5</v>
      </c>
      <c r="G3385" s="2" t="str">
        <f>VLOOKUP(historico_incidencia_concello[[#This Row],[NOME]],I14_Concello!B:D,3,FALSE)</f>
        <v>Pontevedra</v>
      </c>
    </row>
    <row r="3386" spans="1:7" hidden="1" x14ac:dyDescent="0.3">
      <c r="A3386" s="1">
        <v>44167</v>
      </c>
      <c r="B3386">
        <v>34123636003</v>
      </c>
      <c r="C3386" s="2" t="s">
        <v>265</v>
      </c>
      <c r="D3386" s="4" t="s">
        <v>351</v>
      </c>
      <c r="E3386" s="2" t="s">
        <v>6</v>
      </c>
      <c r="F3386" s="14">
        <f>IF(historico_incidencia_concello[[#This Row],[CASOS]]=" entre 1 e 9",5,VALUE(historico_incidencia_concello[[#This Row],[CASOS]]))</f>
        <v>22</v>
      </c>
      <c r="G3386" s="2" t="str">
        <f>VLOOKUP(historico_incidencia_concello[[#This Row],[NOME]],I14_Concello!B:D,3,FALSE)</f>
        <v>Vigo</v>
      </c>
    </row>
    <row r="3387" spans="1:7" hidden="1" x14ac:dyDescent="0.3">
      <c r="A3387" s="1">
        <v>44167</v>
      </c>
      <c r="B3387">
        <v>34123636004</v>
      </c>
      <c r="C3387" s="2" t="s">
        <v>266</v>
      </c>
      <c r="D3387" s="4" t="s">
        <v>10</v>
      </c>
      <c r="E3387" s="2" t="s">
        <v>8</v>
      </c>
      <c r="F3387" s="14">
        <f>IF(historico_incidencia_concello[[#This Row],[CASOS]]=" entre 1 e 9",5,VALUE(historico_incidencia_concello[[#This Row],[CASOS]]))</f>
        <v>5</v>
      </c>
      <c r="G3387" s="2" t="str">
        <f>VLOOKUP(historico_incidencia_concello[[#This Row],[NOME]],I14_Concello!B:D,3,FALSE)</f>
        <v>Pontevedra</v>
      </c>
    </row>
    <row r="3388" spans="1:7" hidden="1" x14ac:dyDescent="0.3">
      <c r="A3388" s="1">
        <v>44167</v>
      </c>
      <c r="B3388">
        <v>34123636005</v>
      </c>
      <c r="C3388" s="2" t="s">
        <v>267</v>
      </c>
      <c r="D3388" s="4" t="s">
        <v>345</v>
      </c>
      <c r="E3388" s="2" t="s">
        <v>6</v>
      </c>
      <c r="F3388" s="14">
        <f>IF(historico_incidencia_concello[[#This Row],[CASOS]]=" entre 1 e 9",5,VALUE(historico_incidencia_concello[[#This Row],[CASOS]]))</f>
        <v>18</v>
      </c>
      <c r="G3388" s="2" t="str">
        <f>VLOOKUP(historico_incidencia_concello[[#This Row],[NOME]],I14_Concello!B:D,3,FALSE)</f>
        <v>Pontevedra</v>
      </c>
    </row>
    <row r="3389" spans="1:7" hidden="1" x14ac:dyDescent="0.3">
      <c r="A3389" s="1">
        <v>44167</v>
      </c>
      <c r="B3389">
        <v>34123636006</v>
      </c>
      <c r="C3389" s="2" t="s">
        <v>268</v>
      </c>
      <c r="D3389" s="4" t="s">
        <v>426</v>
      </c>
      <c r="E3389" s="2" t="s">
        <v>11</v>
      </c>
      <c r="F3389" s="14">
        <f>IF(historico_incidencia_concello[[#This Row],[CASOS]]=" entre 1 e 9",5,VALUE(historico_incidencia_concello[[#This Row],[CASOS]]))</f>
        <v>52</v>
      </c>
      <c r="G3389" s="2" t="str">
        <f>VLOOKUP(historico_incidencia_concello[[#This Row],[NOME]],I14_Concello!B:D,3,FALSE)</f>
        <v>Pontevedra</v>
      </c>
    </row>
    <row r="3390" spans="1:7" hidden="1" x14ac:dyDescent="0.3">
      <c r="A3390" s="1">
        <v>44167</v>
      </c>
      <c r="B3390">
        <v>34123636007</v>
      </c>
      <c r="C3390" s="2" t="s">
        <v>269</v>
      </c>
      <c r="D3390" s="4" t="s">
        <v>338</v>
      </c>
      <c r="E3390" s="2" t="s">
        <v>35</v>
      </c>
      <c r="F3390" s="14">
        <f>IF(historico_incidencia_concello[[#This Row],[CASOS]]=" entre 1 e 9",5,VALUE(historico_incidencia_concello[[#This Row],[CASOS]]))</f>
        <v>0</v>
      </c>
      <c r="G3390" s="2" t="str">
        <f>VLOOKUP(historico_incidencia_concello[[#This Row],[NOME]],I14_Concello!B:D,3,FALSE)</f>
        <v>Pontevedra</v>
      </c>
    </row>
    <row r="3391" spans="1:7" hidden="1" x14ac:dyDescent="0.3">
      <c r="A3391" s="1">
        <v>44167</v>
      </c>
      <c r="B3391">
        <v>34123636008</v>
      </c>
      <c r="C3391" s="2" t="s">
        <v>270</v>
      </c>
      <c r="D3391" s="4" t="s">
        <v>347</v>
      </c>
      <c r="E3391" s="2" t="s">
        <v>6</v>
      </c>
      <c r="F3391" s="14">
        <f>IF(historico_incidencia_concello[[#This Row],[CASOS]]=" entre 1 e 9",5,VALUE(historico_incidencia_concello[[#This Row],[CASOS]]))</f>
        <v>53</v>
      </c>
      <c r="G3391" s="2" t="str">
        <f>VLOOKUP(historico_incidencia_concello[[#This Row],[NOME]],I14_Concello!B:D,3,FALSE)</f>
        <v>Vigo</v>
      </c>
    </row>
    <row r="3392" spans="1:7" hidden="1" x14ac:dyDescent="0.3">
      <c r="A3392" s="1">
        <v>44167</v>
      </c>
      <c r="B3392">
        <v>34123636009</v>
      </c>
      <c r="C3392" s="2" t="s">
        <v>271</v>
      </c>
      <c r="D3392" s="4" t="s">
        <v>336</v>
      </c>
      <c r="E3392" s="2" t="s">
        <v>6</v>
      </c>
      <c r="F3392" s="14">
        <f>IF(historico_incidencia_concello[[#This Row],[CASOS]]=" entre 1 e 9",5,VALUE(historico_incidencia_concello[[#This Row],[CASOS]]))</f>
        <v>10</v>
      </c>
      <c r="G3392" s="2" t="str">
        <f>VLOOKUP(historico_incidencia_concello[[#This Row],[NOME]],I14_Concello!B:D,3,FALSE)</f>
        <v>Vigo</v>
      </c>
    </row>
    <row r="3393" spans="1:7" hidden="1" x14ac:dyDescent="0.3">
      <c r="A3393" s="1">
        <v>44167</v>
      </c>
      <c r="B3393">
        <v>34123636010</v>
      </c>
      <c r="C3393" s="2" t="s">
        <v>272</v>
      </c>
      <c r="D3393" s="4" t="s">
        <v>338</v>
      </c>
      <c r="E3393" s="2" t="s">
        <v>35</v>
      </c>
      <c r="F3393" s="14">
        <f>IF(historico_incidencia_concello[[#This Row],[CASOS]]=" entre 1 e 9",5,VALUE(historico_incidencia_concello[[#This Row],[CASOS]]))</f>
        <v>0</v>
      </c>
      <c r="G3393" s="2" t="str">
        <f>VLOOKUP(historico_incidencia_concello[[#This Row],[NOME]],I14_Concello!B:D,3,FALSE)</f>
        <v>Pontevedra</v>
      </c>
    </row>
    <row r="3394" spans="1:7" hidden="1" x14ac:dyDescent="0.3">
      <c r="A3394" s="1">
        <v>44167</v>
      </c>
      <c r="B3394">
        <v>34123636013</v>
      </c>
      <c r="C3394" s="2" t="s">
        <v>273</v>
      </c>
      <c r="D3394" s="4" t="s">
        <v>10</v>
      </c>
      <c r="E3394" s="2" t="s">
        <v>8</v>
      </c>
      <c r="F3394" s="14">
        <f>IF(historico_incidencia_concello[[#This Row],[CASOS]]=" entre 1 e 9",5,VALUE(historico_incidencia_concello[[#This Row],[CASOS]]))</f>
        <v>5</v>
      </c>
      <c r="G3394" s="2" t="str">
        <f>VLOOKUP(historico_incidencia_concello[[#This Row],[NOME]],I14_Concello!B:D,3,FALSE)</f>
        <v>Vigo</v>
      </c>
    </row>
    <row r="3395" spans="1:7" hidden="1" x14ac:dyDescent="0.3">
      <c r="A3395" s="1">
        <v>44167</v>
      </c>
      <c r="B3395">
        <v>34123636014</v>
      </c>
      <c r="C3395" s="2" t="s">
        <v>274</v>
      </c>
      <c r="D3395" s="4" t="s">
        <v>10</v>
      </c>
      <c r="E3395" s="2" t="s">
        <v>8</v>
      </c>
      <c r="F3395" s="14">
        <f>IF(historico_incidencia_concello[[#This Row],[CASOS]]=" entre 1 e 9",5,VALUE(historico_incidencia_concello[[#This Row],[CASOS]]))</f>
        <v>5</v>
      </c>
      <c r="G3395" s="2" t="str">
        <f>VLOOKUP(historico_incidencia_concello[[#This Row],[NOME]],I14_Concello!B:D,3,FALSE)</f>
        <v>Vigo</v>
      </c>
    </row>
    <row r="3396" spans="1:7" hidden="1" x14ac:dyDescent="0.3">
      <c r="A3396" s="1">
        <v>44167</v>
      </c>
      <c r="B3396">
        <v>34123636015</v>
      </c>
      <c r="C3396" s="2" t="s">
        <v>275</v>
      </c>
      <c r="D3396" s="4" t="s">
        <v>10</v>
      </c>
      <c r="E3396" s="2" t="s">
        <v>8</v>
      </c>
      <c r="F3396" s="14">
        <f>IF(historico_incidencia_concello[[#This Row],[CASOS]]=" entre 1 e 9",5,VALUE(historico_incidencia_concello[[#This Row],[CASOS]]))</f>
        <v>5</v>
      </c>
      <c r="G3396" s="2" t="str">
        <f>VLOOKUP(historico_incidencia_concello[[#This Row],[NOME]],I14_Concello!B:D,3,FALSE)</f>
        <v>Pontevedra</v>
      </c>
    </row>
    <row r="3397" spans="1:7" hidden="1" x14ac:dyDescent="0.3">
      <c r="A3397" s="1">
        <v>44167</v>
      </c>
      <c r="B3397">
        <v>34123636016</v>
      </c>
      <c r="C3397" s="2" t="s">
        <v>276</v>
      </c>
      <c r="D3397" s="4" t="s">
        <v>338</v>
      </c>
      <c r="E3397" s="2" t="s">
        <v>35</v>
      </c>
      <c r="F3397" s="14">
        <f>IF(historico_incidencia_concello[[#This Row],[CASOS]]=" entre 1 e 9",5,VALUE(historico_incidencia_concello[[#This Row],[CASOS]]))</f>
        <v>0</v>
      </c>
      <c r="G3397" s="2" t="str">
        <f>VLOOKUP(historico_incidencia_concello[[#This Row],[NOME]],I14_Concello!B:D,3,FALSE)</f>
        <v>Santiago</v>
      </c>
    </row>
    <row r="3398" spans="1:7" hidden="1" x14ac:dyDescent="0.3">
      <c r="A3398" s="1">
        <v>44167</v>
      </c>
      <c r="B3398">
        <v>34123636017</v>
      </c>
      <c r="C3398" s="2" t="s">
        <v>277</v>
      </c>
      <c r="D3398" s="4" t="s">
        <v>350</v>
      </c>
      <c r="E3398" s="2" t="s">
        <v>8</v>
      </c>
      <c r="F3398" s="14">
        <f>IF(historico_incidencia_concello[[#This Row],[CASOS]]=" entre 1 e 9",5,VALUE(historico_incidencia_concello[[#This Row],[CASOS]]))</f>
        <v>17</v>
      </c>
      <c r="G3398" s="2" t="str">
        <f>VLOOKUP(historico_incidencia_concello[[#This Row],[NOME]],I14_Concello!B:D,3,FALSE)</f>
        <v>Santiago</v>
      </c>
    </row>
    <row r="3399" spans="1:7" hidden="1" x14ac:dyDescent="0.3">
      <c r="A3399" s="1">
        <v>44167</v>
      </c>
      <c r="B3399">
        <v>34123636018</v>
      </c>
      <c r="C3399" s="2" t="s">
        <v>278</v>
      </c>
      <c r="D3399" s="4" t="s">
        <v>10</v>
      </c>
      <c r="E3399" s="2" t="s">
        <v>6</v>
      </c>
      <c r="F3399" s="14">
        <f>IF(historico_incidencia_concello[[#This Row],[CASOS]]=" entre 1 e 9",5,VALUE(historico_incidencia_concello[[#This Row],[CASOS]]))</f>
        <v>5</v>
      </c>
      <c r="G3399" s="2" t="str">
        <f>VLOOKUP(historico_incidencia_concello[[#This Row],[NOME]],I14_Concello!B:D,3,FALSE)</f>
        <v>Pontevedra</v>
      </c>
    </row>
    <row r="3400" spans="1:7" hidden="1" x14ac:dyDescent="0.3">
      <c r="A3400" s="1">
        <v>44167</v>
      </c>
      <c r="B3400">
        <v>34123636019</v>
      </c>
      <c r="C3400" s="2" t="s">
        <v>279</v>
      </c>
      <c r="D3400" s="4" t="s">
        <v>10</v>
      </c>
      <c r="E3400" s="2" t="s">
        <v>8</v>
      </c>
      <c r="F3400" s="14">
        <f>IF(historico_incidencia_concello[[#This Row],[CASOS]]=" entre 1 e 9",5,VALUE(historico_incidencia_concello[[#This Row],[CASOS]]))</f>
        <v>5</v>
      </c>
      <c r="G3400" s="2" t="str">
        <f>VLOOKUP(historico_incidencia_concello[[#This Row],[NOME]],I14_Concello!B:D,3,FALSE)</f>
        <v>Vigo</v>
      </c>
    </row>
    <row r="3401" spans="1:7" hidden="1" x14ac:dyDescent="0.3">
      <c r="A3401" s="1">
        <v>44167</v>
      </c>
      <c r="B3401">
        <v>34123636020</v>
      </c>
      <c r="C3401" s="2" t="s">
        <v>280</v>
      </c>
      <c r="D3401" s="4" t="s">
        <v>10</v>
      </c>
      <c r="E3401" s="2" t="s">
        <v>6</v>
      </c>
      <c r="F3401" s="14">
        <f>IF(historico_incidencia_concello[[#This Row],[CASOS]]=" entre 1 e 9",5,VALUE(historico_incidencia_concello[[#This Row],[CASOS]]))</f>
        <v>5</v>
      </c>
      <c r="G3401" s="2" t="str">
        <f>VLOOKUP(historico_incidencia_concello[[#This Row],[NOME]],I14_Concello!B:D,3,FALSE)</f>
        <v>Santiago</v>
      </c>
    </row>
    <row r="3402" spans="1:7" hidden="1" x14ac:dyDescent="0.3">
      <c r="A3402" s="1">
        <v>44167</v>
      </c>
      <c r="B3402">
        <v>34123636021</v>
      </c>
      <c r="C3402" s="2" t="s">
        <v>281</v>
      </c>
      <c r="D3402" s="4" t="s">
        <v>434</v>
      </c>
      <c r="E3402" s="2" t="s">
        <v>11</v>
      </c>
      <c r="F3402" s="14">
        <f>IF(historico_incidencia_concello[[#This Row],[CASOS]]=" entre 1 e 9",5,VALUE(historico_incidencia_concello[[#This Row],[CASOS]]))</f>
        <v>126</v>
      </c>
      <c r="G3402" s="2" t="str">
        <f>VLOOKUP(historico_incidencia_concello[[#This Row],[NOME]],I14_Concello!B:D,3,FALSE)</f>
        <v>Vigo</v>
      </c>
    </row>
    <row r="3403" spans="1:7" hidden="1" x14ac:dyDescent="0.3">
      <c r="A3403" s="1">
        <v>44167</v>
      </c>
      <c r="B3403">
        <v>34123636022</v>
      </c>
      <c r="C3403" s="2" t="s">
        <v>282</v>
      </c>
      <c r="D3403" s="4" t="s">
        <v>389</v>
      </c>
      <c r="E3403" s="2" t="s">
        <v>11</v>
      </c>
      <c r="F3403" s="14">
        <f>IF(historico_incidencia_concello[[#This Row],[CASOS]]=" entre 1 e 9",5,VALUE(historico_incidencia_concello[[#This Row],[CASOS]]))</f>
        <v>41</v>
      </c>
      <c r="G3403" s="2" t="str">
        <f>VLOOKUP(historico_incidencia_concello[[#This Row],[NOME]],I14_Concello!B:D,3,FALSE)</f>
        <v>Pontevedra</v>
      </c>
    </row>
    <row r="3404" spans="1:7" hidden="1" x14ac:dyDescent="0.3">
      <c r="A3404" s="1">
        <v>44167</v>
      </c>
      <c r="B3404">
        <v>34123636023</v>
      </c>
      <c r="C3404" s="2" t="s">
        <v>283</v>
      </c>
      <c r="D3404" s="4" t="s">
        <v>403</v>
      </c>
      <c r="E3404" s="2" t="s">
        <v>11</v>
      </c>
      <c r="F3404" s="14">
        <f>IF(historico_incidencia_concello[[#This Row],[CASOS]]=" entre 1 e 9",5,VALUE(historico_incidencia_concello[[#This Row],[CASOS]]))</f>
        <v>39</v>
      </c>
      <c r="G3404" s="2" t="str">
        <f>VLOOKUP(historico_incidencia_concello[[#This Row],[NOME]],I14_Concello!B:D,3,FALSE)</f>
        <v>Vigo</v>
      </c>
    </row>
    <row r="3405" spans="1:7" hidden="1" x14ac:dyDescent="0.3">
      <c r="A3405" s="1">
        <v>44167</v>
      </c>
      <c r="B3405">
        <v>34123636024</v>
      </c>
      <c r="C3405" s="2" t="s">
        <v>284</v>
      </c>
      <c r="D3405" s="4" t="s">
        <v>381</v>
      </c>
      <c r="E3405" s="2" t="s">
        <v>8</v>
      </c>
      <c r="F3405" s="14">
        <f>IF(historico_incidencia_concello[[#This Row],[CASOS]]=" entre 1 e 9",5,VALUE(historico_incidencia_concello[[#This Row],[CASOS]]))</f>
        <v>21</v>
      </c>
      <c r="G3405" s="2" t="str">
        <f>VLOOKUP(historico_incidencia_concello[[#This Row],[NOME]],I14_Concello!B:D,3,FALSE)</f>
        <v>Santiago</v>
      </c>
    </row>
    <row r="3406" spans="1:7" hidden="1" x14ac:dyDescent="0.3">
      <c r="A3406" s="1">
        <v>44167</v>
      </c>
      <c r="B3406">
        <v>34123636025</v>
      </c>
      <c r="C3406" s="2" t="s">
        <v>285</v>
      </c>
      <c r="D3406" s="4" t="s">
        <v>328</v>
      </c>
      <c r="E3406" s="2" t="s">
        <v>11</v>
      </c>
      <c r="F3406" s="14">
        <f>IF(historico_incidencia_concello[[#This Row],[CASOS]]=" entre 1 e 9",5,VALUE(historico_incidencia_concello[[#This Row],[CASOS]]))</f>
        <v>13</v>
      </c>
      <c r="G3406" s="2" t="str">
        <f>VLOOKUP(historico_incidencia_concello[[#This Row],[NOME]],I14_Concello!B:D,3,FALSE)</f>
        <v>Pontevedra</v>
      </c>
    </row>
    <row r="3407" spans="1:7" hidden="1" x14ac:dyDescent="0.3">
      <c r="A3407" s="1">
        <v>44167</v>
      </c>
      <c r="B3407">
        <v>34123636026</v>
      </c>
      <c r="C3407" s="2" t="s">
        <v>286</v>
      </c>
      <c r="D3407" s="4" t="s">
        <v>333</v>
      </c>
      <c r="E3407" s="2" t="s">
        <v>6</v>
      </c>
      <c r="F3407" s="14">
        <f>IF(historico_incidencia_concello[[#This Row],[CASOS]]=" entre 1 e 9",5,VALUE(historico_incidencia_concello[[#This Row],[CASOS]]))</f>
        <v>58</v>
      </c>
      <c r="G3407" s="2" t="str">
        <f>VLOOKUP(historico_incidencia_concello[[#This Row],[NOME]],I14_Concello!B:D,3,FALSE)</f>
        <v>Pontevedra</v>
      </c>
    </row>
    <row r="3408" spans="1:7" hidden="1" x14ac:dyDescent="0.3">
      <c r="A3408" s="1">
        <v>44167</v>
      </c>
      <c r="B3408">
        <v>34123636027</v>
      </c>
      <c r="C3408" s="2" t="s">
        <v>287</v>
      </c>
      <c r="D3408" s="4" t="s">
        <v>345</v>
      </c>
      <c r="E3408" s="2" t="s">
        <v>11</v>
      </c>
      <c r="F3408" s="14">
        <f>IF(historico_incidencia_concello[[#This Row],[CASOS]]=" entre 1 e 9",5,VALUE(historico_incidencia_concello[[#This Row],[CASOS]]))</f>
        <v>18</v>
      </c>
      <c r="G3408" s="2" t="str">
        <f>VLOOKUP(historico_incidencia_concello[[#This Row],[NOME]],I14_Concello!B:D,3,FALSE)</f>
        <v>Pontevedra</v>
      </c>
    </row>
    <row r="3409" spans="1:7" hidden="1" x14ac:dyDescent="0.3">
      <c r="A3409" s="1">
        <v>44167</v>
      </c>
      <c r="B3409">
        <v>34123636028</v>
      </c>
      <c r="C3409" s="2" t="s">
        <v>288</v>
      </c>
      <c r="D3409" s="4" t="s">
        <v>351</v>
      </c>
      <c r="E3409" s="2" t="s">
        <v>11</v>
      </c>
      <c r="F3409" s="14">
        <f>IF(historico_incidencia_concello[[#This Row],[CASOS]]=" entre 1 e 9",5,VALUE(historico_incidencia_concello[[#This Row],[CASOS]]))</f>
        <v>22</v>
      </c>
      <c r="G3409" s="2" t="str">
        <f>VLOOKUP(historico_incidencia_concello[[#This Row],[NOME]],I14_Concello!B:D,3,FALSE)</f>
        <v>Pontevedra</v>
      </c>
    </row>
    <row r="3410" spans="1:7" hidden="1" x14ac:dyDescent="0.3">
      <c r="A3410" s="1">
        <v>44167</v>
      </c>
      <c r="B3410">
        <v>34123636029</v>
      </c>
      <c r="C3410" s="2" t="s">
        <v>289</v>
      </c>
      <c r="D3410" s="4" t="s">
        <v>352</v>
      </c>
      <c r="E3410" s="2" t="s">
        <v>11</v>
      </c>
      <c r="F3410" s="14">
        <f>IF(historico_incidencia_concello[[#This Row],[CASOS]]=" entre 1 e 9",5,VALUE(historico_incidencia_concello[[#This Row],[CASOS]]))</f>
        <v>60</v>
      </c>
      <c r="G3410" s="2" t="str">
        <f>VLOOKUP(historico_incidencia_concello[[#This Row],[NOME]],I14_Concello!B:D,3,FALSE)</f>
        <v>Vigo</v>
      </c>
    </row>
    <row r="3411" spans="1:7" hidden="1" x14ac:dyDescent="0.3">
      <c r="A3411" s="1">
        <v>44167</v>
      </c>
      <c r="B3411">
        <v>34123636030</v>
      </c>
      <c r="C3411" s="2" t="s">
        <v>290</v>
      </c>
      <c r="D3411" s="4" t="s">
        <v>326</v>
      </c>
      <c r="E3411" s="2" t="s">
        <v>11</v>
      </c>
      <c r="F3411" s="14">
        <f>IF(historico_incidencia_concello[[#This Row],[CASOS]]=" entre 1 e 9",5,VALUE(historico_incidencia_concello[[#This Row],[CASOS]]))</f>
        <v>15</v>
      </c>
      <c r="G3411" s="2" t="str">
        <f>VLOOKUP(historico_incidencia_concello[[#This Row],[NOME]],I14_Concello!B:D,3,FALSE)</f>
        <v>Vigo</v>
      </c>
    </row>
    <row r="3412" spans="1:7" hidden="1" x14ac:dyDescent="0.3">
      <c r="A3412" s="1">
        <v>44167</v>
      </c>
      <c r="B3412">
        <v>34123636031</v>
      </c>
      <c r="C3412" s="2" t="s">
        <v>291</v>
      </c>
      <c r="D3412" s="4" t="s">
        <v>338</v>
      </c>
      <c r="E3412" s="2" t="s">
        <v>35</v>
      </c>
      <c r="F3412" s="14">
        <f>IF(historico_incidencia_concello[[#This Row],[CASOS]]=" entre 1 e 9",5,VALUE(historico_incidencia_concello[[#This Row],[CASOS]]))</f>
        <v>0</v>
      </c>
      <c r="G3412" s="2" t="str">
        <f>VLOOKUP(historico_incidencia_concello[[#This Row],[NOME]],I14_Concello!B:D,3,FALSE)</f>
        <v>Vigo</v>
      </c>
    </row>
    <row r="3413" spans="1:7" hidden="1" x14ac:dyDescent="0.3">
      <c r="A3413" s="1">
        <v>44167</v>
      </c>
      <c r="B3413">
        <v>34123636032</v>
      </c>
      <c r="C3413" s="2" t="s">
        <v>292</v>
      </c>
      <c r="D3413" s="4" t="s">
        <v>328</v>
      </c>
      <c r="E3413" s="2" t="s">
        <v>11</v>
      </c>
      <c r="F3413" s="14">
        <f>IF(historico_incidencia_concello[[#This Row],[CASOS]]=" entre 1 e 9",5,VALUE(historico_incidencia_concello[[#This Row],[CASOS]]))</f>
        <v>13</v>
      </c>
      <c r="G3413" s="2" t="str">
        <f>VLOOKUP(historico_incidencia_concello[[#This Row],[NOME]],I14_Concello!B:D,3,FALSE)</f>
        <v>Pontevedra</v>
      </c>
    </row>
    <row r="3414" spans="1:7" hidden="1" x14ac:dyDescent="0.3">
      <c r="A3414" s="1">
        <v>44167</v>
      </c>
      <c r="B3414">
        <v>34123636033</v>
      </c>
      <c r="C3414" s="2" t="s">
        <v>293</v>
      </c>
      <c r="D3414" s="4" t="s">
        <v>325</v>
      </c>
      <c r="E3414" s="2" t="s">
        <v>6</v>
      </c>
      <c r="F3414" s="14">
        <f>IF(historico_incidencia_concello[[#This Row],[CASOS]]=" entre 1 e 9",5,VALUE(historico_incidencia_concello[[#This Row],[CASOS]]))</f>
        <v>33</v>
      </c>
      <c r="G3414" s="2" t="str">
        <f>VLOOKUP(historico_incidencia_concello[[#This Row],[NOME]],I14_Concello!B:D,3,FALSE)</f>
        <v>Vigo</v>
      </c>
    </row>
    <row r="3415" spans="1:7" hidden="1" x14ac:dyDescent="0.3">
      <c r="A3415" s="1">
        <v>44167</v>
      </c>
      <c r="B3415">
        <v>34123636034</v>
      </c>
      <c r="C3415" s="2" t="s">
        <v>294</v>
      </c>
      <c r="D3415" s="4" t="s">
        <v>324</v>
      </c>
      <c r="E3415" s="2" t="s">
        <v>11</v>
      </c>
      <c r="F3415" s="14">
        <f>IF(historico_incidencia_concello[[#This Row],[CASOS]]=" entre 1 e 9",5,VALUE(historico_incidencia_concello[[#This Row],[CASOS]]))</f>
        <v>11</v>
      </c>
      <c r="G3415" s="2" t="str">
        <f>VLOOKUP(historico_incidencia_concello[[#This Row],[NOME]],I14_Concello!B:D,3,FALSE)</f>
        <v>Vigo</v>
      </c>
    </row>
    <row r="3416" spans="1:7" hidden="1" x14ac:dyDescent="0.3">
      <c r="A3416" s="1">
        <v>44167</v>
      </c>
      <c r="B3416">
        <v>34123636035</v>
      </c>
      <c r="C3416" s="2" t="s">
        <v>295</v>
      </c>
      <c r="D3416" s="4" t="s">
        <v>360</v>
      </c>
      <c r="E3416" s="2" t="s">
        <v>6</v>
      </c>
      <c r="F3416" s="14">
        <f>IF(historico_incidencia_concello[[#This Row],[CASOS]]=" entre 1 e 9",5,VALUE(historico_incidencia_concello[[#This Row],[CASOS]]))</f>
        <v>29</v>
      </c>
      <c r="G3416" s="2" t="str">
        <f>VLOOKUP(historico_incidencia_concello[[#This Row],[NOME]],I14_Concello!B:D,3,FALSE)</f>
        <v>Vigo</v>
      </c>
    </row>
    <row r="3417" spans="1:7" hidden="1" x14ac:dyDescent="0.3">
      <c r="A3417" s="1">
        <v>44167</v>
      </c>
      <c r="B3417">
        <v>34123636036</v>
      </c>
      <c r="C3417" s="2" t="s">
        <v>296</v>
      </c>
      <c r="D3417" s="4" t="s">
        <v>10</v>
      </c>
      <c r="E3417" s="2" t="s">
        <v>8</v>
      </c>
      <c r="F3417" s="14">
        <f>IF(historico_incidencia_concello[[#This Row],[CASOS]]=" entre 1 e 9",5,VALUE(historico_incidencia_concello[[#This Row],[CASOS]]))</f>
        <v>5</v>
      </c>
      <c r="G3417" s="2" t="str">
        <f>VLOOKUP(historico_incidencia_concello[[#This Row],[NOME]],I14_Concello!B:D,3,FALSE)</f>
        <v>Vigo</v>
      </c>
    </row>
    <row r="3418" spans="1:7" hidden="1" x14ac:dyDescent="0.3">
      <c r="A3418" s="1">
        <v>44167</v>
      </c>
      <c r="B3418">
        <v>34123636037</v>
      </c>
      <c r="C3418" s="2" t="s">
        <v>297</v>
      </c>
      <c r="D3418" s="4" t="s">
        <v>10</v>
      </c>
      <c r="E3418" s="2" t="s">
        <v>6</v>
      </c>
      <c r="F3418" s="14">
        <f>IF(historico_incidencia_concello[[#This Row],[CASOS]]=" entre 1 e 9",5,VALUE(historico_incidencia_concello[[#This Row],[CASOS]]))</f>
        <v>5</v>
      </c>
      <c r="G3418" s="2" t="str">
        <f>VLOOKUP(historico_incidencia_concello[[#This Row],[NOME]],I14_Concello!B:D,3,FALSE)</f>
        <v>Vigo</v>
      </c>
    </row>
    <row r="3419" spans="1:7" hidden="1" x14ac:dyDescent="0.3">
      <c r="A3419" s="1">
        <v>44167</v>
      </c>
      <c r="B3419">
        <v>34123636038</v>
      </c>
      <c r="C3419" s="2" t="s">
        <v>298</v>
      </c>
      <c r="D3419" s="4" t="s">
        <v>530</v>
      </c>
      <c r="E3419" s="2" t="s">
        <v>11</v>
      </c>
      <c r="F3419" s="14">
        <f>IF(historico_incidencia_concello[[#This Row],[CASOS]]=" entre 1 e 9",5,VALUE(historico_incidencia_concello[[#This Row],[CASOS]]))</f>
        <v>237</v>
      </c>
      <c r="G3419" s="2" t="str">
        <f>VLOOKUP(historico_incidencia_concello[[#This Row],[NOME]],I14_Concello!B:D,3,FALSE)</f>
        <v>Pontevedra</v>
      </c>
    </row>
    <row r="3420" spans="1:7" hidden="1" x14ac:dyDescent="0.3">
      <c r="A3420" s="1">
        <v>44167</v>
      </c>
      <c r="B3420">
        <v>34123636039</v>
      </c>
      <c r="C3420" s="2" t="s">
        <v>299</v>
      </c>
      <c r="D3420" s="4" t="s">
        <v>383</v>
      </c>
      <c r="E3420" s="2" t="s">
        <v>6</v>
      </c>
      <c r="F3420" s="14">
        <f>IF(historico_incidencia_concello[[#This Row],[CASOS]]=" entre 1 e 9",5,VALUE(historico_incidencia_concello[[#This Row],[CASOS]]))</f>
        <v>46</v>
      </c>
      <c r="G3420" s="2" t="str">
        <f>VLOOKUP(historico_incidencia_concello[[#This Row],[NOME]],I14_Concello!B:D,3,FALSE)</f>
        <v>Vigo</v>
      </c>
    </row>
    <row r="3421" spans="1:7" hidden="1" x14ac:dyDescent="0.3">
      <c r="A3421" s="1">
        <v>44167</v>
      </c>
      <c r="B3421">
        <v>34123636040</v>
      </c>
      <c r="C3421" s="2" t="s">
        <v>300</v>
      </c>
      <c r="D3421" s="4" t="s">
        <v>10</v>
      </c>
      <c r="E3421" s="2" t="s">
        <v>8</v>
      </c>
      <c r="F3421" s="14">
        <f>IF(historico_incidencia_concello[[#This Row],[CASOS]]=" entre 1 e 9",5,VALUE(historico_incidencia_concello[[#This Row],[CASOS]]))</f>
        <v>5</v>
      </c>
      <c r="G3421" s="2" t="str">
        <f>VLOOKUP(historico_incidencia_concello[[#This Row],[NOME]],I14_Concello!B:D,3,FALSE)</f>
        <v>Pontevedra</v>
      </c>
    </row>
    <row r="3422" spans="1:7" hidden="1" x14ac:dyDescent="0.3">
      <c r="A3422" s="1">
        <v>44167</v>
      </c>
      <c r="B3422">
        <v>34123636041</v>
      </c>
      <c r="C3422" s="2" t="s">
        <v>301</v>
      </c>
      <c r="D3422" s="4" t="s">
        <v>418</v>
      </c>
      <c r="E3422" s="2" t="s">
        <v>11</v>
      </c>
      <c r="F3422" s="14">
        <f>IF(historico_incidencia_concello[[#This Row],[CASOS]]=" entre 1 e 9",5,VALUE(historico_incidencia_concello[[#This Row],[CASOS]]))</f>
        <v>54</v>
      </c>
      <c r="G3422" s="2" t="str">
        <f>VLOOKUP(historico_incidencia_concello[[#This Row],[NOME]],I14_Concello!B:D,3,FALSE)</f>
        <v>Pontevedra</v>
      </c>
    </row>
    <row r="3423" spans="1:7" hidden="1" x14ac:dyDescent="0.3">
      <c r="A3423" s="1">
        <v>44167</v>
      </c>
      <c r="B3423">
        <v>34123636042</v>
      </c>
      <c r="C3423" s="2" t="s">
        <v>302</v>
      </c>
      <c r="D3423" s="4" t="s">
        <v>392</v>
      </c>
      <c r="E3423" s="2" t="s">
        <v>11</v>
      </c>
      <c r="F3423" s="14">
        <f>IF(historico_incidencia_concello[[#This Row],[CASOS]]=" entre 1 e 9",5,VALUE(historico_incidencia_concello[[#This Row],[CASOS]]))</f>
        <v>66</v>
      </c>
      <c r="G3423" s="2" t="str">
        <f>VLOOKUP(historico_incidencia_concello[[#This Row],[NOME]],I14_Concello!B:D,3,FALSE)</f>
        <v>Vigo</v>
      </c>
    </row>
    <row r="3424" spans="1:7" hidden="1" x14ac:dyDescent="0.3">
      <c r="A3424" s="1">
        <v>44167</v>
      </c>
      <c r="B3424">
        <v>34123636043</v>
      </c>
      <c r="C3424" s="2" t="s">
        <v>303</v>
      </c>
      <c r="D3424" s="4" t="s">
        <v>349</v>
      </c>
      <c r="E3424" s="2" t="s">
        <v>11</v>
      </c>
      <c r="F3424" s="14">
        <f>IF(historico_incidencia_concello[[#This Row],[CASOS]]=" entre 1 e 9",5,VALUE(historico_incidencia_concello[[#This Row],[CASOS]]))</f>
        <v>14</v>
      </c>
      <c r="G3424" s="2" t="str">
        <f>VLOOKUP(historico_incidencia_concello[[#This Row],[NOME]],I14_Concello!B:D,3,FALSE)</f>
        <v>Pontevedra</v>
      </c>
    </row>
    <row r="3425" spans="1:7" hidden="1" x14ac:dyDescent="0.3">
      <c r="A3425" s="1">
        <v>44167</v>
      </c>
      <c r="B3425">
        <v>34123636044</v>
      </c>
      <c r="C3425" s="2" t="s">
        <v>304</v>
      </c>
      <c r="D3425" s="4" t="s">
        <v>324</v>
      </c>
      <c r="E3425" s="2" t="s">
        <v>11</v>
      </c>
      <c r="F3425" s="14">
        <f>IF(historico_incidencia_concello[[#This Row],[CASOS]]=" entre 1 e 9",5,VALUE(historico_incidencia_concello[[#This Row],[CASOS]]))</f>
        <v>11</v>
      </c>
      <c r="G3425" s="2" t="str">
        <f>VLOOKUP(historico_incidencia_concello[[#This Row],[NOME]],I14_Concello!B:D,3,FALSE)</f>
        <v>Santiago</v>
      </c>
    </row>
    <row r="3426" spans="1:7" hidden="1" x14ac:dyDescent="0.3">
      <c r="A3426" s="1">
        <v>44167</v>
      </c>
      <c r="B3426">
        <v>34123636045</v>
      </c>
      <c r="C3426" s="2" t="s">
        <v>305</v>
      </c>
      <c r="D3426" s="4" t="s">
        <v>503</v>
      </c>
      <c r="E3426" s="2" t="s">
        <v>11</v>
      </c>
      <c r="F3426" s="14">
        <f>IF(historico_incidencia_concello[[#This Row],[CASOS]]=" entre 1 e 9",5,VALUE(historico_incidencia_concello[[#This Row],[CASOS]]))</f>
        <v>115</v>
      </c>
      <c r="G3426" s="2" t="str">
        <f>VLOOKUP(historico_incidencia_concello[[#This Row],[NOME]],I14_Concello!B:D,3,FALSE)</f>
        <v>Vigo</v>
      </c>
    </row>
    <row r="3427" spans="1:7" hidden="1" x14ac:dyDescent="0.3">
      <c r="A3427" s="1">
        <v>44167</v>
      </c>
      <c r="B3427">
        <v>34123636046</v>
      </c>
      <c r="C3427" s="2" t="s">
        <v>306</v>
      </c>
      <c r="D3427" s="4" t="s">
        <v>329</v>
      </c>
      <c r="E3427" s="2" t="s">
        <v>11</v>
      </c>
      <c r="F3427" s="14">
        <f>IF(historico_incidencia_concello[[#This Row],[CASOS]]=" entre 1 e 9",5,VALUE(historico_incidencia_concello[[#This Row],[CASOS]]))</f>
        <v>19</v>
      </c>
      <c r="G3427" s="2" t="str">
        <f>VLOOKUP(historico_incidencia_concello[[#This Row],[NOME]],I14_Concello!B:D,3,FALSE)</f>
        <v>Pontevedra</v>
      </c>
    </row>
    <row r="3428" spans="1:7" hidden="1" x14ac:dyDescent="0.3">
      <c r="A3428" s="1">
        <v>44167</v>
      </c>
      <c r="B3428">
        <v>34123636047</v>
      </c>
      <c r="C3428" s="2" t="s">
        <v>307</v>
      </c>
      <c r="D3428" s="4" t="s">
        <v>10</v>
      </c>
      <c r="E3428" s="2" t="s">
        <v>6</v>
      </c>
      <c r="F3428" s="14">
        <f>IF(historico_incidencia_concello[[#This Row],[CASOS]]=" entre 1 e 9",5,VALUE(historico_incidencia_concello[[#This Row],[CASOS]]))</f>
        <v>5</v>
      </c>
      <c r="G3428" s="2" t="str">
        <f>VLOOKUP(historico_incidencia_concello[[#This Row],[NOME]],I14_Concello!B:D,3,FALSE)</f>
        <v>Santiago</v>
      </c>
    </row>
    <row r="3429" spans="1:7" hidden="1" x14ac:dyDescent="0.3">
      <c r="A3429" s="1">
        <v>44167</v>
      </c>
      <c r="B3429">
        <v>34123636048</v>
      </c>
      <c r="C3429" s="2" t="s">
        <v>308</v>
      </c>
      <c r="D3429" s="4" t="s">
        <v>329</v>
      </c>
      <c r="E3429" s="2" t="s">
        <v>11</v>
      </c>
      <c r="F3429" s="14">
        <f>IF(historico_incidencia_concello[[#This Row],[CASOS]]=" entre 1 e 9",5,VALUE(historico_incidencia_concello[[#This Row],[CASOS]]))</f>
        <v>19</v>
      </c>
      <c r="G3429" s="2" t="str">
        <f>VLOOKUP(historico_incidencia_concello[[#This Row],[NOME]],I14_Concello!B:D,3,FALSE)</f>
        <v>Vigo</v>
      </c>
    </row>
    <row r="3430" spans="1:7" hidden="1" x14ac:dyDescent="0.3">
      <c r="A3430" s="1">
        <v>44167</v>
      </c>
      <c r="B3430">
        <v>34123636049</v>
      </c>
      <c r="C3430" s="2" t="s">
        <v>309</v>
      </c>
      <c r="D3430" s="4" t="s">
        <v>425</v>
      </c>
      <c r="E3430" s="2" t="s">
        <v>11</v>
      </c>
      <c r="F3430" s="14">
        <f>IF(historico_incidencia_concello[[#This Row],[CASOS]]=" entre 1 e 9",5,VALUE(historico_incidencia_concello[[#This Row],[CASOS]]))</f>
        <v>43</v>
      </c>
      <c r="G3430" s="2" t="str">
        <f>VLOOKUP(historico_incidencia_concello[[#This Row],[NOME]],I14_Concello!B:D,3,FALSE)</f>
        <v>Vigo</v>
      </c>
    </row>
    <row r="3431" spans="1:7" hidden="1" x14ac:dyDescent="0.3">
      <c r="A3431" s="1">
        <v>44167</v>
      </c>
      <c r="B3431">
        <v>34123636050</v>
      </c>
      <c r="C3431" s="2" t="s">
        <v>310</v>
      </c>
      <c r="D3431" s="4" t="s">
        <v>385</v>
      </c>
      <c r="E3431" s="2" t="s">
        <v>11</v>
      </c>
      <c r="F3431" s="14">
        <f>IF(historico_incidencia_concello[[#This Row],[CASOS]]=" entre 1 e 9",5,VALUE(historico_incidencia_concello[[#This Row],[CASOS]]))</f>
        <v>30</v>
      </c>
      <c r="G3431" s="2" t="str">
        <f>VLOOKUP(historico_incidencia_concello[[#This Row],[NOME]],I14_Concello!B:D,3,FALSE)</f>
        <v>Vigo</v>
      </c>
    </row>
    <row r="3432" spans="1:7" hidden="1" x14ac:dyDescent="0.3">
      <c r="A3432" s="1">
        <v>44167</v>
      </c>
      <c r="B3432">
        <v>34123636051</v>
      </c>
      <c r="C3432" s="2" t="s">
        <v>311</v>
      </c>
      <c r="D3432" s="4" t="s">
        <v>429</v>
      </c>
      <c r="E3432" s="2" t="s">
        <v>11</v>
      </c>
      <c r="F3432" s="14">
        <f>IF(historico_incidencia_concello[[#This Row],[CASOS]]=" entre 1 e 9",5,VALUE(historico_incidencia_concello[[#This Row],[CASOS]]))</f>
        <v>73</v>
      </c>
      <c r="G3432" s="2" t="str">
        <f>VLOOKUP(historico_incidencia_concello[[#This Row],[NOME]],I14_Concello!B:D,3,FALSE)</f>
        <v>Pontevedra</v>
      </c>
    </row>
    <row r="3433" spans="1:7" hidden="1" x14ac:dyDescent="0.3">
      <c r="A3433" s="1">
        <v>44167</v>
      </c>
      <c r="B3433">
        <v>34123636052</v>
      </c>
      <c r="C3433" s="2" t="s">
        <v>312</v>
      </c>
      <c r="D3433" s="4" t="s">
        <v>329</v>
      </c>
      <c r="E3433" s="2" t="s">
        <v>6</v>
      </c>
      <c r="F3433" s="14">
        <f>IF(historico_incidencia_concello[[#This Row],[CASOS]]=" entre 1 e 9",5,VALUE(historico_incidencia_concello[[#This Row],[CASOS]]))</f>
        <v>19</v>
      </c>
      <c r="G3433" s="2" t="str">
        <f>VLOOKUP(historico_incidencia_concello[[#This Row],[NOME]],I14_Concello!B:D,3,FALSE)</f>
        <v>Santiago</v>
      </c>
    </row>
    <row r="3434" spans="1:7" hidden="1" x14ac:dyDescent="0.3">
      <c r="A3434" s="1">
        <v>44167</v>
      </c>
      <c r="B3434">
        <v>34123636053</v>
      </c>
      <c r="C3434" s="2" t="s">
        <v>313</v>
      </c>
      <c r="D3434" s="4" t="s">
        <v>324</v>
      </c>
      <c r="E3434" s="2" t="s">
        <v>8</v>
      </c>
      <c r="F3434" s="14">
        <f>IF(historico_incidencia_concello[[#This Row],[CASOS]]=" entre 1 e 9",5,VALUE(historico_incidencia_concello[[#This Row],[CASOS]]))</f>
        <v>11</v>
      </c>
      <c r="G3434" s="2" t="str">
        <f>VLOOKUP(historico_incidencia_concello[[#This Row],[NOME]],I14_Concello!B:D,3,FALSE)</f>
        <v>Pontevedra</v>
      </c>
    </row>
    <row r="3435" spans="1:7" hidden="1" x14ac:dyDescent="0.3">
      <c r="A3435" s="1">
        <v>44167</v>
      </c>
      <c r="B3435">
        <v>34123636054</v>
      </c>
      <c r="C3435" s="2" t="s">
        <v>314</v>
      </c>
      <c r="D3435" s="4" t="s">
        <v>395</v>
      </c>
      <c r="E3435" s="2" t="s">
        <v>11</v>
      </c>
      <c r="F3435" s="14">
        <f>IF(historico_incidencia_concello[[#This Row],[CASOS]]=" entre 1 e 9",5,VALUE(historico_incidencia_concello[[#This Row],[CASOS]]))</f>
        <v>35</v>
      </c>
      <c r="G3435" s="2" t="str">
        <f>VLOOKUP(historico_incidencia_concello[[#This Row],[NOME]],I14_Concello!B:D,3,FALSE)</f>
        <v>Vigo</v>
      </c>
    </row>
    <row r="3436" spans="1:7" hidden="1" x14ac:dyDescent="0.3">
      <c r="A3436" s="1">
        <v>44167</v>
      </c>
      <c r="B3436">
        <v>34123636055</v>
      </c>
      <c r="C3436" s="2" t="s">
        <v>315</v>
      </c>
      <c r="D3436" s="4" t="s">
        <v>341</v>
      </c>
      <c r="E3436" s="2" t="s">
        <v>11</v>
      </c>
      <c r="F3436" s="14">
        <f>IF(historico_incidencia_concello[[#This Row],[CASOS]]=" entre 1 e 9",5,VALUE(historico_incidencia_concello[[#This Row],[CASOS]]))</f>
        <v>67</v>
      </c>
      <c r="G3436" s="2" t="str">
        <f>VLOOKUP(historico_incidencia_concello[[#This Row],[NOME]],I14_Concello!B:D,3,FALSE)</f>
        <v>Vigo</v>
      </c>
    </row>
    <row r="3437" spans="1:7" hidden="1" x14ac:dyDescent="0.3">
      <c r="A3437" s="1">
        <v>44167</v>
      </c>
      <c r="B3437">
        <v>34123636056</v>
      </c>
      <c r="C3437" s="2" t="s">
        <v>316</v>
      </c>
      <c r="D3437" s="4" t="s">
        <v>383</v>
      </c>
      <c r="E3437" s="2" t="s">
        <v>11</v>
      </c>
      <c r="F3437" s="14">
        <f>IF(historico_incidencia_concello[[#This Row],[CASOS]]=" entre 1 e 9",5,VALUE(historico_incidencia_concello[[#This Row],[CASOS]]))</f>
        <v>46</v>
      </c>
      <c r="G3437" s="2" t="str">
        <f>VLOOKUP(historico_incidencia_concello[[#This Row],[NOME]],I14_Concello!B:D,3,FALSE)</f>
        <v>Santiago</v>
      </c>
    </row>
    <row r="3438" spans="1:7" hidden="1" x14ac:dyDescent="0.3">
      <c r="A3438" s="1">
        <v>44167</v>
      </c>
      <c r="B3438">
        <v>34123636057</v>
      </c>
      <c r="C3438" s="2" t="s">
        <v>317</v>
      </c>
      <c r="D3438" s="4" t="s">
        <v>531</v>
      </c>
      <c r="E3438" s="2" t="s">
        <v>6</v>
      </c>
      <c r="F3438" s="14">
        <f>IF(historico_incidencia_concello[[#This Row],[CASOS]]=" entre 1 e 9",5,VALUE(historico_incidencia_concello[[#This Row],[CASOS]]))</f>
        <v>684</v>
      </c>
      <c r="G3438" s="2" t="str">
        <f>VLOOKUP(historico_incidencia_concello[[#This Row],[NOME]],I14_Concello!B:D,3,FALSE)</f>
        <v>Vigo</v>
      </c>
    </row>
    <row r="3439" spans="1:7" hidden="1" x14ac:dyDescent="0.3">
      <c r="A3439" s="1">
        <v>44167</v>
      </c>
      <c r="B3439">
        <v>34123636058</v>
      </c>
      <c r="C3439" s="2" t="s">
        <v>318</v>
      </c>
      <c r="D3439" s="4" t="s">
        <v>347</v>
      </c>
      <c r="E3439" s="2" t="s">
        <v>11</v>
      </c>
      <c r="F3439" s="14">
        <f>IF(historico_incidencia_concello[[#This Row],[CASOS]]=" entre 1 e 9",5,VALUE(historico_incidencia_concello[[#This Row],[CASOS]]))</f>
        <v>53</v>
      </c>
      <c r="G3439" s="2" t="str">
        <f>VLOOKUP(historico_incidencia_concello[[#This Row],[NOME]],I14_Concello!B:D,3,FALSE)</f>
        <v>Pontevedra</v>
      </c>
    </row>
    <row r="3440" spans="1:7" hidden="1" x14ac:dyDescent="0.3">
      <c r="A3440" s="1">
        <v>44167</v>
      </c>
      <c r="B3440">
        <v>34123636059</v>
      </c>
      <c r="C3440" s="2" t="s">
        <v>319</v>
      </c>
      <c r="D3440" s="4" t="s">
        <v>10</v>
      </c>
      <c r="E3440" s="2" t="s">
        <v>8</v>
      </c>
      <c r="F3440" s="14">
        <f>IF(historico_incidencia_concello[[#This Row],[CASOS]]=" entre 1 e 9",5,VALUE(historico_incidencia_concello[[#This Row],[CASOS]]))</f>
        <v>5</v>
      </c>
      <c r="G3440" s="2" t="str">
        <f>VLOOKUP(historico_incidencia_concello[[#This Row],[NOME]],I14_Concello!B:D,3,FALSE)</f>
        <v>Santiago</v>
      </c>
    </row>
    <row r="3441" spans="1:7" hidden="1" x14ac:dyDescent="0.3">
      <c r="A3441" s="1">
        <v>44167</v>
      </c>
      <c r="B3441">
        <v>34123636060</v>
      </c>
      <c r="C3441" s="2" t="s">
        <v>320</v>
      </c>
      <c r="D3441" s="4" t="s">
        <v>413</v>
      </c>
      <c r="E3441" s="2" t="s">
        <v>6</v>
      </c>
      <c r="F3441" s="14">
        <f>IF(historico_incidencia_concello[[#This Row],[CASOS]]=" entre 1 e 9",5,VALUE(historico_incidencia_concello[[#This Row],[CASOS]]))</f>
        <v>76</v>
      </c>
      <c r="G3441" s="2" t="str">
        <f>VLOOKUP(historico_incidencia_concello[[#This Row],[NOME]],I14_Concello!B:D,3,FALSE)</f>
        <v>Pontevedra</v>
      </c>
    </row>
    <row r="3442" spans="1:7" hidden="1" x14ac:dyDescent="0.3">
      <c r="A3442" s="1">
        <v>44167</v>
      </c>
      <c r="B3442">
        <v>34123636061</v>
      </c>
      <c r="C3442" s="2" t="s">
        <v>321</v>
      </c>
      <c r="D3442" s="4" t="s">
        <v>350</v>
      </c>
      <c r="E3442" s="2" t="s">
        <v>6</v>
      </c>
      <c r="F3442" s="14">
        <f>IF(historico_incidencia_concello[[#This Row],[CASOS]]=" entre 1 e 9",5,VALUE(historico_incidencia_concello[[#This Row],[CASOS]]))</f>
        <v>17</v>
      </c>
      <c r="G3442" s="2" t="str">
        <f>VLOOKUP(historico_incidencia_concello[[#This Row],[NOME]],I14_Concello!B:D,3,FALSE)</f>
        <v>Pontevedra</v>
      </c>
    </row>
    <row r="3443" spans="1:7" hidden="1" x14ac:dyDescent="0.3">
      <c r="A3443" s="1">
        <v>44167</v>
      </c>
      <c r="B3443">
        <v>34123636901</v>
      </c>
      <c r="C3443" s="2" t="s">
        <v>322</v>
      </c>
      <c r="D3443" s="4" t="s">
        <v>10</v>
      </c>
      <c r="E3443" s="2" t="s">
        <v>8</v>
      </c>
      <c r="F3443" s="14">
        <f>IF(historico_incidencia_concello[[#This Row],[CASOS]]=" entre 1 e 9",5,VALUE(historico_incidencia_concello[[#This Row],[CASOS]]))</f>
        <v>5</v>
      </c>
      <c r="G3443" s="2" t="str">
        <f>VLOOKUP(historico_incidencia_concello[[#This Row],[NOME]],I14_Concello!B:D,3,FALSE)</f>
        <v>Pontevedra</v>
      </c>
    </row>
    <row r="3444" spans="1:7" hidden="1" x14ac:dyDescent="0.3">
      <c r="A3444" s="1">
        <v>44167</v>
      </c>
      <c r="B3444">
        <v>34123636902</v>
      </c>
      <c r="C3444" s="2" t="s">
        <v>323</v>
      </c>
      <c r="D3444" s="4" t="s">
        <v>349</v>
      </c>
      <c r="E3444" s="2" t="s">
        <v>6</v>
      </c>
      <c r="F3444" s="14">
        <f>IF(historico_incidencia_concello[[#This Row],[CASOS]]=" entre 1 e 9",5,VALUE(historico_incidencia_concello[[#This Row],[CASOS]]))</f>
        <v>14</v>
      </c>
      <c r="G3444" s="2" t="str">
        <f>VLOOKUP(historico_incidencia_concello[[#This Row],[NOME]],I14_Concello!B:D,3,FALSE)</f>
        <v>Pontevedra</v>
      </c>
    </row>
    <row r="3445" spans="1:7" hidden="1" x14ac:dyDescent="0.3">
      <c r="A3445" s="1">
        <v>44168</v>
      </c>
      <c r="B3445">
        <v>34121515001</v>
      </c>
      <c r="C3445" s="2" t="s">
        <v>5</v>
      </c>
      <c r="D3445" s="4" t="s">
        <v>343</v>
      </c>
      <c r="E3445" s="2" t="s">
        <v>11</v>
      </c>
      <c r="F3445" s="14">
        <f>IF(historico_incidencia_concello[[#This Row],[CASOS]]=" entre 1 e 9",5,VALUE(historico_incidencia_concello[[#This Row],[CASOS]]))</f>
        <v>23</v>
      </c>
      <c r="G3445" s="2" t="str">
        <f>VLOOKUP(historico_incidencia_concello[[#This Row],[NOME]],I14_Concello!B:D,3,FALSE)</f>
        <v>Coruña</v>
      </c>
    </row>
    <row r="3446" spans="1:7" hidden="1" x14ac:dyDescent="0.3">
      <c r="A3446" s="1">
        <v>44168</v>
      </c>
      <c r="B3446">
        <v>34121515002</v>
      </c>
      <c r="C3446" s="2" t="s">
        <v>7</v>
      </c>
      <c r="D3446" s="4" t="s">
        <v>359</v>
      </c>
      <c r="E3446" s="2" t="s">
        <v>8</v>
      </c>
      <c r="F3446" s="14">
        <f>IF(historico_incidencia_concello[[#This Row],[CASOS]]=" entre 1 e 9",5,VALUE(historico_incidencia_concello[[#This Row],[CASOS]]))</f>
        <v>20</v>
      </c>
      <c r="G3446" s="2" t="str">
        <f>VLOOKUP(historico_incidencia_concello[[#This Row],[NOME]],I14_Concello!B:D,3,FALSE)</f>
        <v>Santiago</v>
      </c>
    </row>
    <row r="3447" spans="1:7" hidden="1" x14ac:dyDescent="0.3">
      <c r="A3447" s="1">
        <v>44168</v>
      </c>
      <c r="B3447">
        <v>34121515003</v>
      </c>
      <c r="C3447" s="2" t="s">
        <v>9</v>
      </c>
      <c r="D3447" s="4" t="s">
        <v>349</v>
      </c>
      <c r="E3447" s="2" t="s">
        <v>11</v>
      </c>
      <c r="F3447" s="14">
        <f>IF(historico_incidencia_concello[[#This Row],[CASOS]]=" entre 1 e 9",5,VALUE(historico_incidencia_concello[[#This Row],[CASOS]]))</f>
        <v>14</v>
      </c>
      <c r="G3447" s="2" t="str">
        <f>VLOOKUP(historico_incidencia_concello[[#This Row],[NOME]],I14_Concello!B:D,3,FALSE)</f>
        <v>Coruña</v>
      </c>
    </row>
    <row r="3448" spans="1:7" hidden="1" x14ac:dyDescent="0.3">
      <c r="A3448" s="1">
        <v>44168</v>
      </c>
      <c r="B3448">
        <v>34121515004</v>
      </c>
      <c r="C3448" s="2" t="s">
        <v>12</v>
      </c>
      <c r="D3448" s="4" t="s">
        <v>10</v>
      </c>
      <c r="E3448" s="2" t="s">
        <v>8</v>
      </c>
      <c r="F3448" s="14">
        <f>IF(historico_incidencia_concello[[#This Row],[CASOS]]=" entre 1 e 9",5,VALUE(historico_incidencia_concello[[#This Row],[CASOS]]))</f>
        <v>5</v>
      </c>
      <c r="G3448" s="2" t="str">
        <f>VLOOKUP(historico_incidencia_concello[[#This Row],[NOME]],I14_Concello!B:D,3,FALSE)</f>
        <v>Ferrol</v>
      </c>
    </row>
    <row r="3449" spans="1:7" hidden="1" x14ac:dyDescent="0.3">
      <c r="A3449" s="1">
        <v>44168</v>
      </c>
      <c r="B3449">
        <v>34121515005</v>
      </c>
      <c r="C3449" s="2" t="s">
        <v>13</v>
      </c>
      <c r="D3449" s="4" t="s">
        <v>376</v>
      </c>
      <c r="E3449" s="2" t="s">
        <v>6</v>
      </c>
      <c r="F3449" s="14">
        <f>IF(historico_incidencia_concello[[#This Row],[CASOS]]=" entre 1 e 9",5,VALUE(historico_incidencia_concello[[#This Row],[CASOS]]))</f>
        <v>55</v>
      </c>
      <c r="G3449" s="2" t="str">
        <f>VLOOKUP(historico_incidencia_concello[[#This Row],[NOME]],I14_Concello!B:D,3,FALSE)</f>
        <v>Coruña</v>
      </c>
    </row>
    <row r="3450" spans="1:7" hidden="1" x14ac:dyDescent="0.3">
      <c r="A3450" s="1">
        <v>44168</v>
      </c>
      <c r="B3450">
        <v>34121515006</v>
      </c>
      <c r="C3450" s="2" t="s">
        <v>14</v>
      </c>
      <c r="D3450" s="4" t="s">
        <v>10</v>
      </c>
      <c r="E3450" s="2" t="s">
        <v>21</v>
      </c>
      <c r="F3450" s="14">
        <f>IF(historico_incidencia_concello[[#This Row],[CASOS]]=" entre 1 e 9",5,VALUE(historico_incidencia_concello[[#This Row],[CASOS]]))</f>
        <v>5</v>
      </c>
      <c r="G3450" s="2" t="str">
        <f>VLOOKUP(historico_incidencia_concello[[#This Row],[NOME]],I14_Concello!B:D,3,FALSE)</f>
        <v>Santiago</v>
      </c>
    </row>
    <row r="3451" spans="1:7" hidden="1" x14ac:dyDescent="0.3">
      <c r="A3451" s="1">
        <v>44168</v>
      </c>
      <c r="B3451">
        <v>34121515007</v>
      </c>
      <c r="C3451" s="2" t="s">
        <v>15</v>
      </c>
      <c r="D3451" s="4" t="s">
        <v>386</v>
      </c>
      <c r="E3451" s="2" t="s">
        <v>11</v>
      </c>
      <c r="F3451" s="14">
        <f>IF(historico_incidencia_concello[[#This Row],[CASOS]]=" entre 1 e 9",5,VALUE(historico_incidencia_concello[[#This Row],[CASOS]]))</f>
        <v>28</v>
      </c>
      <c r="G3451" s="2" t="str">
        <f>VLOOKUP(historico_incidencia_concello[[#This Row],[NOME]],I14_Concello!B:D,3,FALSE)</f>
        <v>Santiago</v>
      </c>
    </row>
    <row r="3452" spans="1:7" hidden="1" x14ac:dyDescent="0.3">
      <c r="A3452" s="1">
        <v>44168</v>
      </c>
      <c r="B3452">
        <v>34121515008</v>
      </c>
      <c r="C3452" s="2" t="s">
        <v>16</v>
      </c>
      <c r="D3452" s="4" t="s">
        <v>10</v>
      </c>
      <c r="E3452" s="2" t="s">
        <v>8</v>
      </c>
      <c r="F3452" s="14">
        <f>IF(historico_incidencia_concello[[#This Row],[CASOS]]=" entre 1 e 9",5,VALUE(historico_incidencia_concello[[#This Row],[CASOS]]))</f>
        <v>5</v>
      </c>
      <c r="G3452" s="2" t="str">
        <f>VLOOKUP(historico_incidencia_concello[[#This Row],[NOME]],I14_Concello!B:D,3,FALSE)</f>
        <v>Coruña</v>
      </c>
    </row>
    <row r="3453" spans="1:7" hidden="1" x14ac:dyDescent="0.3">
      <c r="A3453" s="1">
        <v>44168</v>
      </c>
      <c r="B3453">
        <v>34121515009</v>
      </c>
      <c r="C3453" s="2" t="s">
        <v>17</v>
      </c>
      <c r="D3453" s="4" t="s">
        <v>360</v>
      </c>
      <c r="E3453" s="2" t="s">
        <v>6</v>
      </c>
      <c r="F3453" s="14">
        <f>IF(historico_incidencia_concello[[#This Row],[CASOS]]=" entre 1 e 9",5,VALUE(historico_incidencia_concello[[#This Row],[CASOS]]))</f>
        <v>29</v>
      </c>
      <c r="G3453" s="2" t="str">
        <f>VLOOKUP(historico_incidencia_concello[[#This Row],[NOME]],I14_Concello!B:D,3,FALSE)</f>
        <v>Coruña</v>
      </c>
    </row>
    <row r="3454" spans="1:7" hidden="1" x14ac:dyDescent="0.3">
      <c r="A3454" s="1">
        <v>44168</v>
      </c>
      <c r="B3454">
        <v>34121515010</v>
      </c>
      <c r="C3454" s="2" t="s">
        <v>18</v>
      </c>
      <c r="D3454" s="4" t="s">
        <v>10</v>
      </c>
      <c r="E3454" s="2" t="s">
        <v>8</v>
      </c>
      <c r="F3454" s="14">
        <f>IF(historico_incidencia_concello[[#This Row],[CASOS]]=" entre 1 e 9",5,VALUE(historico_incidencia_concello[[#This Row],[CASOS]]))</f>
        <v>5</v>
      </c>
      <c r="G3454" s="2" t="str">
        <f>VLOOKUP(historico_incidencia_concello[[#This Row],[NOME]],I14_Concello!B:D,3,FALSE)</f>
        <v>Santiago</v>
      </c>
    </row>
    <row r="3455" spans="1:7" hidden="1" x14ac:dyDescent="0.3">
      <c r="A3455" s="1">
        <v>44168</v>
      </c>
      <c r="B3455">
        <v>34121515011</v>
      </c>
      <c r="C3455" s="2" t="s">
        <v>19</v>
      </c>
      <c r="D3455" s="4" t="s">
        <v>327</v>
      </c>
      <c r="E3455" s="2" t="s">
        <v>11</v>
      </c>
      <c r="F3455" s="14">
        <f>IF(historico_incidencia_concello[[#This Row],[CASOS]]=" entre 1 e 9",5,VALUE(historico_incidencia_concello[[#This Row],[CASOS]]))</f>
        <v>74</v>
      </c>
      <c r="G3455" s="2" t="str">
        <f>VLOOKUP(historico_incidencia_concello[[#This Row],[NOME]],I14_Concello!B:D,3,FALSE)</f>
        <v>Santiago</v>
      </c>
    </row>
    <row r="3456" spans="1:7" hidden="1" x14ac:dyDescent="0.3">
      <c r="A3456" s="1">
        <v>44168</v>
      </c>
      <c r="B3456">
        <v>34121515012</v>
      </c>
      <c r="C3456" s="2" t="s">
        <v>20</v>
      </c>
      <c r="D3456" s="4" t="s">
        <v>10</v>
      </c>
      <c r="E3456" s="2" t="s">
        <v>35</v>
      </c>
      <c r="F3456" s="14">
        <f>IF(historico_incidencia_concello[[#This Row],[CASOS]]=" entre 1 e 9",5,VALUE(historico_incidencia_concello[[#This Row],[CASOS]]))</f>
        <v>5</v>
      </c>
      <c r="G3456" s="2" t="str">
        <f>VLOOKUP(historico_incidencia_concello[[#This Row],[NOME]],I14_Concello!B:D,3,FALSE)</f>
        <v>Santiago</v>
      </c>
    </row>
    <row r="3457" spans="1:7" hidden="1" x14ac:dyDescent="0.3">
      <c r="A3457" s="1">
        <v>44168</v>
      </c>
      <c r="B3457">
        <v>34121515013</v>
      </c>
      <c r="C3457" s="2" t="s">
        <v>22</v>
      </c>
      <c r="D3457" s="4" t="s">
        <v>10</v>
      </c>
      <c r="E3457" s="2" t="s">
        <v>8</v>
      </c>
      <c r="F3457" s="14">
        <f>IF(historico_incidencia_concello[[#This Row],[CASOS]]=" entre 1 e 9",5,VALUE(historico_incidencia_concello[[#This Row],[CASOS]]))</f>
        <v>5</v>
      </c>
      <c r="G3457" s="2" t="str">
        <f>VLOOKUP(historico_incidencia_concello[[#This Row],[NOME]],I14_Concello!B:D,3,FALSE)</f>
        <v>Santiago</v>
      </c>
    </row>
    <row r="3458" spans="1:7" hidden="1" x14ac:dyDescent="0.3">
      <c r="A3458" s="1">
        <v>44168</v>
      </c>
      <c r="B3458">
        <v>34121515014</v>
      </c>
      <c r="C3458" s="2" t="s">
        <v>23</v>
      </c>
      <c r="D3458" s="4" t="s">
        <v>349</v>
      </c>
      <c r="E3458" s="2" t="s">
        <v>11</v>
      </c>
      <c r="F3458" s="14">
        <f>IF(historico_incidencia_concello[[#This Row],[CASOS]]=" entre 1 e 9",5,VALUE(historico_incidencia_concello[[#This Row],[CASOS]]))</f>
        <v>14</v>
      </c>
      <c r="G3458" s="2" t="str">
        <f>VLOOKUP(historico_incidencia_concello[[#This Row],[NOME]],I14_Concello!B:D,3,FALSE)</f>
        <v>Coruña</v>
      </c>
    </row>
    <row r="3459" spans="1:7" hidden="1" x14ac:dyDescent="0.3">
      <c r="A3459" s="1">
        <v>44168</v>
      </c>
      <c r="B3459">
        <v>34121515015</v>
      </c>
      <c r="C3459" s="2" t="s">
        <v>24</v>
      </c>
      <c r="D3459" s="4" t="s">
        <v>10</v>
      </c>
      <c r="E3459" s="2" t="s">
        <v>6</v>
      </c>
      <c r="F3459" s="14">
        <f>IF(historico_incidencia_concello[[#This Row],[CASOS]]=" entre 1 e 9",5,VALUE(historico_incidencia_concello[[#This Row],[CASOS]]))</f>
        <v>5</v>
      </c>
      <c r="G3459" s="2" t="str">
        <f>VLOOKUP(historico_incidencia_concello[[#This Row],[NOME]],I14_Concello!B:D,3,FALSE)</f>
        <v>Ferrol</v>
      </c>
    </row>
    <row r="3460" spans="1:7" hidden="1" x14ac:dyDescent="0.3">
      <c r="A3460" s="1">
        <v>44168</v>
      </c>
      <c r="B3460">
        <v>34121515016</v>
      </c>
      <c r="C3460" s="2" t="s">
        <v>25</v>
      </c>
      <c r="D3460" s="4" t="s">
        <v>10</v>
      </c>
      <c r="E3460" s="2" t="s">
        <v>8</v>
      </c>
      <c r="F3460" s="14">
        <f>IF(historico_incidencia_concello[[#This Row],[CASOS]]=" entre 1 e 9",5,VALUE(historico_incidencia_concello[[#This Row],[CASOS]]))</f>
        <v>5</v>
      </c>
      <c r="G3460" s="2" t="str">
        <f>VLOOKUP(historico_incidencia_concello[[#This Row],[NOME]],I14_Concello!B:D,3,FALSE)</f>
        <v>Coruña</v>
      </c>
    </row>
    <row r="3461" spans="1:7" hidden="1" x14ac:dyDescent="0.3">
      <c r="A3461" s="1">
        <v>44168</v>
      </c>
      <c r="B3461">
        <v>34121515017</v>
      </c>
      <c r="C3461" s="2" t="s">
        <v>26</v>
      </c>
      <c r="D3461" s="4" t="s">
        <v>393</v>
      </c>
      <c r="E3461" s="2" t="s">
        <v>8</v>
      </c>
      <c r="F3461" s="14">
        <f>IF(historico_incidencia_concello[[#This Row],[CASOS]]=" entre 1 e 9",5,VALUE(historico_incidencia_concello[[#This Row],[CASOS]]))</f>
        <v>32</v>
      </c>
      <c r="G3461" s="2" t="str">
        <f>VLOOKUP(historico_incidencia_concello[[#This Row],[NOME]],I14_Concello!B:D,3,FALSE)</f>
        <v>Coruña</v>
      </c>
    </row>
    <row r="3462" spans="1:7" hidden="1" x14ac:dyDescent="0.3">
      <c r="A3462" s="1">
        <v>44168</v>
      </c>
      <c r="B3462">
        <v>34121515018</v>
      </c>
      <c r="C3462" s="2" t="s">
        <v>27</v>
      </c>
      <c r="D3462" s="4" t="s">
        <v>10</v>
      </c>
      <c r="E3462" s="2" t="s">
        <v>6</v>
      </c>
      <c r="F3462" s="14">
        <f>IF(historico_incidencia_concello[[#This Row],[CASOS]]=" entre 1 e 9",5,VALUE(historico_incidencia_concello[[#This Row],[CASOS]]))</f>
        <v>5</v>
      </c>
      <c r="G3462" s="2" t="str">
        <f>VLOOKUP(historico_incidencia_concello[[#This Row],[NOME]],I14_Concello!B:D,3,FALSE)</f>
        <v>Ferrol</v>
      </c>
    </row>
    <row r="3463" spans="1:7" hidden="1" x14ac:dyDescent="0.3">
      <c r="A3463" s="1">
        <v>44168</v>
      </c>
      <c r="B3463">
        <v>34121515019</v>
      </c>
      <c r="C3463" s="2" t="s">
        <v>28</v>
      </c>
      <c r="D3463" s="4" t="s">
        <v>515</v>
      </c>
      <c r="E3463" s="2" t="s">
        <v>11</v>
      </c>
      <c r="F3463" s="14">
        <f>IF(historico_incidencia_concello[[#This Row],[CASOS]]=" entre 1 e 9",5,VALUE(historico_incidencia_concello[[#This Row],[CASOS]]))</f>
        <v>131</v>
      </c>
      <c r="G3463" s="2" t="str">
        <f>VLOOKUP(historico_incidencia_concello[[#This Row],[NOME]],I14_Concello!B:D,3,FALSE)</f>
        <v>Coruña</v>
      </c>
    </row>
    <row r="3464" spans="1:7" hidden="1" x14ac:dyDescent="0.3">
      <c r="A3464" s="1">
        <v>44168</v>
      </c>
      <c r="B3464">
        <v>34121515020</v>
      </c>
      <c r="C3464" s="2" t="s">
        <v>29</v>
      </c>
      <c r="D3464" s="4" t="s">
        <v>332</v>
      </c>
      <c r="E3464" s="2" t="s">
        <v>11</v>
      </c>
      <c r="F3464" s="14">
        <f>IF(historico_incidencia_concello[[#This Row],[CASOS]]=" entre 1 e 9",5,VALUE(historico_incidencia_concello[[#This Row],[CASOS]]))</f>
        <v>12</v>
      </c>
      <c r="G3464" s="2" t="str">
        <f>VLOOKUP(historico_incidencia_concello[[#This Row],[NOME]],I14_Concello!B:D,3,FALSE)</f>
        <v>Santiago</v>
      </c>
    </row>
    <row r="3465" spans="1:7" hidden="1" x14ac:dyDescent="0.3">
      <c r="A3465" s="1">
        <v>44168</v>
      </c>
      <c r="B3465">
        <v>34121515021</v>
      </c>
      <c r="C3465" s="2" t="s">
        <v>30</v>
      </c>
      <c r="D3465" s="4" t="s">
        <v>10</v>
      </c>
      <c r="E3465" s="2" t="s">
        <v>8</v>
      </c>
      <c r="F3465" s="14">
        <f>IF(historico_incidencia_concello[[#This Row],[CASOS]]=" entre 1 e 9",5,VALUE(historico_incidencia_concello[[#This Row],[CASOS]]))</f>
        <v>5</v>
      </c>
      <c r="G3465" s="2" t="str">
        <f>VLOOKUP(historico_incidencia_concello[[#This Row],[NOME]],I14_Concello!B:D,3,FALSE)</f>
        <v>Coruña</v>
      </c>
    </row>
    <row r="3466" spans="1:7" hidden="1" x14ac:dyDescent="0.3">
      <c r="A3466" s="1">
        <v>44168</v>
      </c>
      <c r="B3466">
        <v>34121515022</v>
      </c>
      <c r="C3466" s="2" t="s">
        <v>31</v>
      </c>
      <c r="D3466" s="4" t="s">
        <v>10</v>
      </c>
      <c r="E3466" s="2" t="s">
        <v>8</v>
      </c>
      <c r="F3466" s="14">
        <f>IF(historico_incidencia_concello[[#This Row],[CASOS]]=" entre 1 e 9",5,VALUE(historico_incidencia_concello[[#This Row],[CASOS]]))</f>
        <v>5</v>
      </c>
      <c r="G3466" s="2" t="str">
        <f>VLOOKUP(historico_incidencia_concello[[#This Row],[NOME]],I14_Concello!B:D,3,FALSE)</f>
        <v>Ferrol</v>
      </c>
    </row>
    <row r="3467" spans="1:7" hidden="1" x14ac:dyDescent="0.3">
      <c r="A3467" s="1">
        <v>44168</v>
      </c>
      <c r="B3467">
        <v>34121515023</v>
      </c>
      <c r="C3467" s="2" t="s">
        <v>32</v>
      </c>
      <c r="D3467" s="4" t="s">
        <v>362</v>
      </c>
      <c r="E3467" s="2" t="s">
        <v>11</v>
      </c>
      <c r="F3467" s="14">
        <f>IF(historico_incidencia_concello[[#This Row],[CASOS]]=" entre 1 e 9",5,VALUE(historico_incidencia_concello[[#This Row],[CASOS]]))</f>
        <v>26</v>
      </c>
      <c r="G3467" s="2" t="str">
        <f>VLOOKUP(historico_incidencia_concello[[#This Row],[NOME]],I14_Concello!B:D,3,FALSE)</f>
        <v>Coruña</v>
      </c>
    </row>
    <row r="3468" spans="1:7" hidden="1" x14ac:dyDescent="0.3">
      <c r="A3468" s="1">
        <v>44168</v>
      </c>
      <c r="B3468">
        <v>34121515024</v>
      </c>
      <c r="C3468" s="2" t="s">
        <v>33</v>
      </c>
      <c r="D3468" s="4" t="s">
        <v>358</v>
      </c>
      <c r="E3468" s="2" t="s">
        <v>11</v>
      </c>
      <c r="F3468" s="14">
        <f>IF(historico_incidencia_concello[[#This Row],[CASOS]]=" entre 1 e 9",5,VALUE(historico_incidencia_concello[[#This Row],[CASOS]]))</f>
        <v>24</v>
      </c>
      <c r="G3468" s="2" t="str">
        <f>VLOOKUP(historico_incidencia_concello[[#This Row],[NOME]],I14_Concello!B:D,3,FALSE)</f>
        <v>Coruña</v>
      </c>
    </row>
    <row r="3469" spans="1:7" hidden="1" x14ac:dyDescent="0.3">
      <c r="A3469" s="1">
        <v>44168</v>
      </c>
      <c r="B3469">
        <v>34121515025</v>
      </c>
      <c r="C3469" s="2" t="s">
        <v>34</v>
      </c>
      <c r="D3469" s="4" t="s">
        <v>10</v>
      </c>
      <c r="E3469" s="2" t="s">
        <v>8</v>
      </c>
      <c r="F3469" s="14">
        <f>IF(historico_incidencia_concello[[#This Row],[CASOS]]=" entre 1 e 9",5,VALUE(historico_incidencia_concello[[#This Row],[CASOS]]))</f>
        <v>5</v>
      </c>
      <c r="G3469" s="2" t="str">
        <f>VLOOKUP(historico_incidencia_concello[[#This Row],[NOME]],I14_Concello!B:D,3,FALSE)</f>
        <v>Ferrol</v>
      </c>
    </row>
    <row r="3470" spans="1:7" hidden="1" x14ac:dyDescent="0.3">
      <c r="A3470" s="1">
        <v>44168</v>
      </c>
      <c r="B3470">
        <v>34121515027</v>
      </c>
      <c r="C3470" s="2" t="s">
        <v>36</v>
      </c>
      <c r="D3470" s="4" t="s">
        <v>10</v>
      </c>
      <c r="E3470" s="2" t="s">
        <v>6</v>
      </c>
      <c r="F3470" s="14">
        <f>IF(historico_incidencia_concello[[#This Row],[CASOS]]=" entre 1 e 9",5,VALUE(historico_incidencia_concello[[#This Row],[CASOS]]))</f>
        <v>5</v>
      </c>
      <c r="G3470" s="2" t="str">
        <f>VLOOKUP(historico_incidencia_concello[[#This Row],[NOME]],I14_Concello!B:D,3,FALSE)</f>
        <v>Coruña</v>
      </c>
    </row>
    <row r="3471" spans="1:7" hidden="1" x14ac:dyDescent="0.3">
      <c r="A3471" s="1">
        <v>44168</v>
      </c>
      <c r="B3471">
        <v>34121515028</v>
      </c>
      <c r="C3471" s="2" t="s">
        <v>37</v>
      </c>
      <c r="D3471" s="4" t="s">
        <v>338</v>
      </c>
      <c r="E3471" s="2" t="s">
        <v>35</v>
      </c>
      <c r="F3471" s="14">
        <f>IF(historico_incidencia_concello[[#This Row],[CASOS]]=" entre 1 e 9",5,VALUE(historico_incidencia_concello[[#This Row],[CASOS]]))</f>
        <v>0</v>
      </c>
      <c r="G3471" s="2" t="str">
        <f>VLOOKUP(historico_incidencia_concello[[#This Row],[NOME]],I14_Concello!B:D,3,FALSE)</f>
        <v>Coruña</v>
      </c>
    </row>
    <row r="3472" spans="1:7" hidden="1" x14ac:dyDescent="0.3">
      <c r="A3472" s="1">
        <v>44168</v>
      </c>
      <c r="B3472">
        <v>34121515029</v>
      </c>
      <c r="C3472" s="2" t="s">
        <v>38</v>
      </c>
      <c r="D3472" s="4" t="s">
        <v>355</v>
      </c>
      <c r="E3472" s="2" t="s">
        <v>11</v>
      </c>
      <c r="F3472" s="14">
        <f>IF(historico_incidencia_concello[[#This Row],[CASOS]]=" entre 1 e 9",5,VALUE(historico_incidencia_concello[[#This Row],[CASOS]]))</f>
        <v>47</v>
      </c>
      <c r="G3472" s="2" t="str">
        <f>VLOOKUP(historico_incidencia_concello[[#This Row],[NOME]],I14_Concello!B:D,3,FALSE)</f>
        <v>Coruña</v>
      </c>
    </row>
    <row r="3473" spans="1:7" hidden="1" x14ac:dyDescent="0.3">
      <c r="A3473" s="1">
        <v>44168</v>
      </c>
      <c r="B3473">
        <v>34121515030</v>
      </c>
      <c r="C3473" s="2" t="s">
        <v>39</v>
      </c>
      <c r="D3473" s="4" t="s">
        <v>532</v>
      </c>
      <c r="E3473" s="2" t="s">
        <v>6</v>
      </c>
      <c r="F3473" s="14">
        <f>IF(historico_incidencia_concello[[#This Row],[CASOS]]=" entre 1 e 9",5,VALUE(historico_incidencia_concello[[#This Row],[CASOS]]))</f>
        <v>370</v>
      </c>
      <c r="G3473" s="2" t="str">
        <f>VLOOKUP(historico_incidencia_concello[[#This Row],[NOME]],I14_Concello!B:D,3,FALSE)</f>
        <v>Coruña</v>
      </c>
    </row>
    <row r="3474" spans="1:7" hidden="1" x14ac:dyDescent="0.3">
      <c r="A3474" s="1">
        <v>44168</v>
      </c>
      <c r="B3474">
        <v>34121515031</v>
      </c>
      <c r="C3474" s="2" t="s">
        <v>40</v>
      </c>
      <c r="D3474" s="4" t="s">
        <v>430</v>
      </c>
      <c r="E3474" s="2" t="s">
        <v>6</v>
      </c>
      <c r="F3474" s="14">
        <f>IF(historico_incidencia_concello[[#This Row],[CASOS]]=" entre 1 e 9",5,VALUE(historico_incidencia_concello[[#This Row],[CASOS]]))</f>
        <v>70</v>
      </c>
      <c r="G3474" s="2" t="str">
        <f>VLOOKUP(historico_incidencia_concello[[#This Row],[NOME]],I14_Concello!B:D,3,FALSE)</f>
        <v>Coruña</v>
      </c>
    </row>
    <row r="3475" spans="1:7" hidden="1" x14ac:dyDescent="0.3">
      <c r="A3475" s="1">
        <v>44168</v>
      </c>
      <c r="B3475">
        <v>34121515032</v>
      </c>
      <c r="C3475" s="2" t="s">
        <v>41</v>
      </c>
      <c r="D3475" s="4" t="s">
        <v>10</v>
      </c>
      <c r="E3475" s="2" t="s">
        <v>21</v>
      </c>
      <c r="F3475" s="14">
        <f>IF(historico_incidencia_concello[[#This Row],[CASOS]]=" entre 1 e 9",5,VALUE(historico_incidencia_concello[[#This Row],[CASOS]]))</f>
        <v>5</v>
      </c>
      <c r="G3475" s="2" t="str">
        <f>VLOOKUP(historico_incidencia_concello[[#This Row],[NOME]],I14_Concello!B:D,3,FALSE)</f>
        <v>Coruña</v>
      </c>
    </row>
    <row r="3476" spans="1:7" hidden="1" x14ac:dyDescent="0.3">
      <c r="A3476" s="1">
        <v>44168</v>
      </c>
      <c r="B3476">
        <v>34121515033</v>
      </c>
      <c r="C3476" s="2" t="s">
        <v>42</v>
      </c>
      <c r="D3476" s="4" t="s">
        <v>10</v>
      </c>
      <c r="E3476" s="2" t="s">
        <v>6</v>
      </c>
      <c r="F3476" s="14">
        <f>IF(historico_incidencia_concello[[#This Row],[CASOS]]=" entre 1 e 9",5,VALUE(historico_incidencia_concello[[#This Row],[CASOS]]))</f>
        <v>5</v>
      </c>
      <c r="G3476" s="2" t="str">
        <f>VLOOKUP(historico_incidencia_concello[[#This Row],[NOME]],I14_Concello!B:D,3,FALSE)</f>
        <v>Santiago</v>
      </c>
    </row>
    <row r="3477" spans="1:7" hidden="1" x14ac:dyDescent="0.3">
      <c r="A3477" s="1">
        <v>44168</v>
      </c>
      <c r="B3477">
        <v>34121515034</v>
      </c>
      <c r="C3477" s="2" t="s">
        <v>43</v>
      </c>
      <c r="D3477" s="4" t="s">
        <v>326</v>
      </c>
      <c r="E3477" s="2" t="s">
        <v>11</v>
      </c>
      <c r="F3477" s="14">
        <f>IF(historico_incidencia_concello[[#This Row],[CASOS]]=" entre 1 e 9",5,VALUE(historico_incidencia_concello[[#This Row],[CASOS]]))</f>
        <v>15</v>
      </c>
      <c r="G3477" s="2" t="str">
        <f>VLOOKUP(historico_incidencia_concello[[#This Row],[NOME]],I14_Concello!B:D,3,FALSE)</f>
        <v>Coruña</v>
      </c>
    </row>
    <row r="3478" spans="1:7" hidden="1" x14ac:dyDescent="0.3">
      <c r="A3478" s="1">
        <v>44168</v>
      </c>
      <c r="B3478">
        <v>34121515035</v>
      </c>
      <c r="C3478" s="2" t="s">
        <v>44</v>
      </c>
      <c r="D3478" s="4" t="s">
        <v>350</v>
      </c>
      <c r="E3478" s="2" t="s">
        <v>8</v>
      </c>
      <c r="F3478" s="14">
        <f>IF(historico_incidencia_concello[[#This Row],[CASOS]]=" entre 1 e 9",5,VALUE(historico_incidencia_concello[[#This Row],[CASOS]]))</f>
        <v>17</v>
      </c>
      <c r="G3478" s="2" t="str">
        <f>VLOOKUP(historico_incidencia_concello[[#This Row],[NOME]],I14_Concello!B:D,3,FALSE)</f>
        <v>Ferrol</v>
      </c>
    </row>
    <row r="3479" spans="1:7" hidden="1" x14ac:dyDescent="0.3">
      <c r="A3479" s="1">
        <v>44168</v>
      </c>
      <c r="B3479">
        <v>34121515036</v>
      </c>
      <c r="C3479" s="2" t="s">
        <v>45</v>
      </c>
      <c r="D3479" s="4" t="s">
        <v>434</v>
      </c>
      <c r="E3479" s="2" t="s">
        <v>6</v>
      </c>
      <c r="F3479" s="14">
        <f>IF(historico_incidencia_concello[[#This Row],[CASOS]]=" entre 1 e 9",5,VALUE(historico_incidencia_concello[[#This Row],[CASOS]]))</f>
        <v>126</v>
      </c>
      <c r="G3479" s="2" t="str">
        <f>VLOOKUP(historico_incidencia_concello[[#This Row],[NOME]],I14_Concello!B:D,3,FALSE)</f>
        <v>Ferrol</v>
      </c>
    </row>
    <row r="3480" spans="1:7" hidden="1" x14ac:dyDescent="0.3">
      <c r="A3480" s="1">
        <v>44168</v>
      </c>
      <c r="B3480">
        <v>34121515037</v>
      </c>
      <c r="C3480" s="2" t="s">
        <v>46</v>
      </c>
      <c r="D3480" s="4" t="s">
        <v>10</v>
      </c>
      <c r="E3480" s="2" t="s">
        <v>6</v>
      </c>
      <c r="F3480" s="14">
        <f>IF(historico_incidencia_concello[[#This Row],[CASOS]]=" entre 1 e 9",5,VALUE(historico_incidencia_concello[[#This Row],[CASOS]]))</f>
        <v>5</v>
      </c>
      <c r="G3480" s="2" t="str">
        <f>VLOOKUP(historico_incidencia_concello[[#This Row],[NOME]],I14_Concello!B:D,3,FALSE)</f>
        <v>Coruña</v>
      </c>
    </row>
    <row r="3481" spans="1:7" hidden="1" x14ac:dyDescent="0.3">
      <c r="A3481" s="1">
        <v>44168</v>
      </c>
      <c r="B3481">
        <v>34121515038</v>
      </c>
      <c r="C3481" s="2" t="s">
        <v>47</v>
      </c>
      <c r="D3481" s="4" t="s">
        <v>10</v>
      </c>
      <c r="E3481" s="2" t="s">
        <v>8</v>
      </c>
      <c r="F3481" s="14">
        <f>IF(historico_incidencia_concello[[#This Row],[CASOS]]=" entre 1 e 9",5,VALUE(historico_incidencia_concello[[#This Row],[CASOS]]))</f>
        <v>5</v>
      </c>
      <c r="G3481" s="2" t="str">
        <f>VLOOKUP(historico_incidencia_concello[[#This Row],[NOME]],I14_Concello!B:D,3,FALSE)</f>
        <v>Santiago</v>
      </c>
    </row>
    <row r="3482" spans="1:7" hidden="1" x14ac:dyDescent="0.3">
      <c r="A3482" s="1">
        <v>44168</v>
      </c>
      <c r="B3482">
        <v>34121515039</v>
      </c>
      <c r="C3482" s="2" t="s">
        <v>48</v>
      </c>
      <c r="D3482" s="4" t="s">
        <v>343</v>
      </c>
      <c r="E3482" s="2" t="s">
        <v>11</v>
      </c>
      <c r="F3482" s="14">
        <f>IF(historico_incidencia_concello[[#This Row],[CASOS]]=" entre 1 e 9",5,VALUE(historico_incidencia_concello[[#This Row],[CASOS]]))</f>
        <v>23</v>
      </c>
      <c r="G3482" s="2" t="str">
        <f>VLOOKUP(historico_incidencia_concello[[#This Row],[NOME]],I14_Concello!B:D,3,FALSE)</f>
        <v>Coruña</v>
      </c>
    </row>
    <row r="3483" spans="1:7" hidden="1" x14ac:dyDescent="0.3">
      <c r="A3483" s="1">
        <v>44168</v>
      </c>
      <c r="B3483">
        <v>34121515040</v>
      </c>
      <c r="C3483" s="2" t="s">
        <v>49</v>
      </c>
      <c r="D3483" s="4" t="s">
        <v>10</v>
      </c>
      <c r="E3483" s="2" t="s">
        <v>6</v>
      </c>
      <c r="F3483" s="14">
        <f>IF(historico_incidencia_concello[[#This Row],[CASOS]]=" entre 1 e 9",5,VALUE(historico_incidencia_concello[[#This Row],[CASOS]]))</f>
        <v>5</v>
      </c>
      <c r="G3483" s="2" t="str">
        <f>VLOOKUP(historico_incidencia_concello[[#This Row],[NOME]],I14_Concello!B:D,3,FALSE)</f>
        <v>Coruña</v>
      </c>
    </row>
    <row r="3484" spans="1:7" hidden="1" x14ac:dyDescent="0.3">
      <c r="A3484" s="1">
        <v>44168</v>
      </c>
      <c r="B3484">
        <v>34121515041</v>
      </c>
      <c r="C3484" s="2" t="s">
        <v>50</v>
      </c>
      <c r="D3484" s="4" t="s">
        <v>343</v>
      </c>
      <c r="E3484" s="2" t="s">
        <v>6</v>
      </c>
      <c r="F3484" s="14">
        <f>IF(historico_incidencia_concello[[#This Row],[CASOS]]=" entre 1 e 9",5,VALUE(historico_incidencia_concello[[#This Row],[CASOS]]))</f>
        <v>23</v>
      </c>
      <c r="G3484" s="2" t="str">
        <f>VLOOKUP(historico_incidencia_concello[[#This Row],[NOME]],I14_Concello!B:D,3,FALSE)</f>
        <v>Coruña</v>
      </c>
    </row>
    <row r="3485" spans="1:7" hidden="1" x14ac:dyDescent="0.3">
      <c r="A3485" s="1">
        <v>44168</v>
      </c>
      <c r="B3485">
        <v>34121515042</v>
      </c>
      <c r="C3485" s="2" t="s">
        <v>51</v>
      </c>
      <c r="D3485" s="4" t="s">
        <v>10</v>
      </c>
      <c r="E3485" s="2" t="s">
        <v>8</v>
      </c>
      <c r="F3485" s="14">
        <f>IF(historico_incidencia_concello[[#This Row],[CASOS]]=" entre 1 e 9",5,VALUE(historico_incidencia_concello[[#This Row],[CASOS]]))</f>
        <v>5</v>
      </c>
      <c r="G3485" s="2" t="str">
        <f>VLOOKUP(historico_incidencia_concello[[#This Row],[NOME]],I14_Concello!B:D,3,FALSE)</f>
        <v>Santiago</v>
      </c>
    </row>
    <row r="3486" spans="1:7" hidden="1" x14ac:dyDescent="0.3">
      <c r="A3486" s="1">
        <v>44168</v>
      </c>
      <c r="B3486">
        <v>34121515043</v>
      </c>
      <c r="C3486" s="2" t="s">
        <v>52</v>
      </c>
      <c r="D3486" s="4" t="s">
        <v>345</v>
      </c>
      <c r="E3486" s="2" t="s">
        <v>11</v>
      </c>
      <c r="F3486" s="14">
        <f>IF(historico_incidencia_concello[[#This Row],[CASOS]]=" entre 1 e 9",5,VALUE(historico_incidencia_concello[[#This Row],[CASOS]]))</f>
        <v>18</v>
      </c>
      <c r="G3486" s="2" t="str">
        <f>VLOOKUP(historico_incidencia_concello[[#This Row],[NOME]],I14_Concello!B:D,3,FALSE)</f>
        <v>Coruña</v>
      </c>
    </row>
    <row r="3487" spans="1:7" hidden="1" x14ac:dyDescent="0.3">
      <c r="A3487" s="1">
        <v>44168</v>
      </c>
      <c r="B3487">
        <v>34121515044</v>
      </c>
      <c r="C3487" s="2" t="s">
        <v>53</v>
      </c>
      <c r="D3487" s="4" t="s">
        <v>338</v>
      </c>
      <c r="E3487" s="2" t="s">
        <v>35</v>
      </c>
      <c r="F3487" s="14">
        <f>IF(historico_incidencia_concello[[#This Row],[CASOS]]=" entre 1 e 9",5,VALUE(historico_incidencia_concello[[#This Row],[CASOS]]))</f>
        <v>0</v>
      </c>
      <c r="G3487" s="2" t="str">
        <f>VLOOKUP(historico_incidencia_concello[[#This Row],[NOME]],I14_Concello!B:D,3,FALSE)</f>
        <v>Ferrol</v>
      </c>
    </row>
    <row r="3488" spans="1:7" hidden="1" x14ac:dyDescent="0.3">
      <c r="A3488" s="1">
        <v>44168</v>
      </c>
      <c r="B3488">
        <v>34121515045</v>
      </c>
      <c r="C3488" s="2" t="s">
        <v>54</v>
      </c>
      <c r="D3488" s="4" t="s">
        <v>367</v>
      </c>
      <c r="E3488" s="2" t="s">
        <v>11</v>
      </c>
      <c r="F3488" s="14">
        <f>IF(historico_incidencia_concello[[#This Row],[CASOS]]=" entre 1 e 9",5,VALUE(historico_incidencia_concello[[#This Row],[CASOS]]))</f>
        <v>34</v>
      </c>
      <c r="G3488" s="2" t="str">
        <f>VLOOKUP(historico_incidencia_concello[[#This Row],[NOME]],I14_Concello!B:D,3,FALSE)</f>
        <v>Santiago</v>
      </c>
    </row>
    <row r="3489" spans="1:7" hidden="1" x14ac:dyDescent="0.3">
      <c r="A3489" s="1">
        <v>44168</v>
      </c>
      <c r="B3489">
        <v>34121515046</v>
      </c>
      <c r="C3489" s="2" t="s">
        <v>55</v>
      </c>
      <c r="D3489" s="4" t="s">
        <v>336</v>
      </c>
      <c r="E3489" s="2" t="s">
        <v>8</v>
      </c>
      <c r="F3489" s="14">
        <f>IF(historico_incidencia_concello[[#This Row],[CASOS]]=" entre 1 e 9",5,VALUE(historico_incidencia_concello[[#This Row],[CASOS]]))</f>
        <v>10</v>
      </c>
      <c r="G3489" s="2" t="str">
        <f>VLOOKUP(historico_incidencia_concello[[#This Row],[NOME]],I14_Concello!B:D,3,FALSE)</f>
        <v>Santiago</v>
      </c>
    </row>
    <row r="3490" spans="1:7" hidden="1" x14ac:dyDescent="0.3">
      <c r="A3490" s="1">
        <v>44168</v>
      </c>
      <c r="B3490">
        <v>34121515047</v>
      </c>
      <c r="C3490" s="2" t="s">
        <v>56</v>
      </c>
      <c r="D3490" s="4" t="s">
        <v>10</v>
      </c>
      <c r="E3490" s="2" t="s">
        <v>6</v>
      </c>
      <c r="F3490" s="14">
        <f>IF(historico_incidencia_concello[[#This Row],[CASOS]]=" entre 1 e 9",5,VALUE(historico_incidencia_concello[[#This Row],[CASOS]]))</f>
        <v>5</v>
      </c>
      <c r="G3490" s="2" t="str">
        <f>VLOOKUP(historico_incidencia_concello[[#This Row],[NOME]],I14_Concello!B:D,3,FALSE)</f>
        <v>Santiago</v>
      </c>
    </row>
    <row r="3491" spans="1:7" hidden="1" x14ac:dyDescent="0.3">
      <c r="A3491" s="1">
        <v>44168</v>
      </c>
      <c r="B3491">
        <v>34121515048</v>
      </c>
      <c r="C3491" s="2" t="s">
        <v>57</v>
      </c>
      <c r="D3491" s="4" t="s">
        <v>324</v>
      </c>
      <c r="E3491" s="2" t="s">
        <v>6</v>
      </c>
      <c r="F3491" s="14">
        <f>IF(historico_incidencia_concello[[#This Row],[CASOS]]=" entre 1 e 9",5,VALUE(historico_incidencia_concello[[#This Row],[CASOS]]))</f>
        <v>11</v>
      </c>
      <c r="G3491" s="2" t="str">
        <f>VLOOKUP(historico_incidencia_concello[[#This Row],[NOME]],I14_Concello!B:D,3,FALSE)</f>
        <v>Coruña</v>
      </c>
    </row>
    <row r="3492" spans="1:7" hidden="1" x14ac:dyDescent="0.3">
      <c r="A3492" s="1">
        <v>44168</v>
      </c>
      <c r="B3492">
        <v>34121515049</v>
      </c>
      <c r="C3492" s="2" t="s">
        <v>58</v>
      </c>
      <c r="D3492" s="4" t="s">
        <v>10</v>
      </c>
      <c r="E3492" s="2" t="s">
        <v>11</v>
      </c>
      <c r="F3492" s="14">
        <f>IF(historico_incidencia_concello[[#This Row],[CASOS]]=" entre 1 e 9",5,VALUE(historico_incidencia_concello[[#This Row],[CASOS]]))</f>
        <v>5</v>
      </c>
      <c r="G3492" s="2" t="str">
        <f>VLOOKUP(historico_incidencia_concello[[#This Row],[NOME]],I14_Concello!B:D,3,FALSE)</f>
        <v>Ferrol</v>
      </c>
    </row>
    <row r="3493" spans="1:7" hidden="1" x14ac:dyDescent="0.3">
      <c r="A3493" s="1">
        <v>44168</v>
      </c>
      <c r="B3493">
        <v>34121515050</v>
      </c>
      <c r="C3493" s="2" t="s">
        <v>59</v>
      </c>
      <c r="D3493" s="4" t="s">
        <v>342</v>
      </c>
      <c r="E3493" s="2" t="s">
        <v>11</v>
      </c>
      <c r="F3493" s="14">
        <f>IF(historico_incidencia_concello[[#This Row],[CASOS]]=" entre 1 e 9",5,VALUE(historico_incidencia_concello[[#This Row],[CASOS]]))</f>
        <v>16</v>
      </c>
      <c r="G3493" s="2" t="str">
        <f>VLOOKUP(historico_incidencia_concello[[#This Row],[NOME]],I14_Concello!B:D,3,FALSE)</f>
        <v>Ferrol</v>
      </c>
    </row>
    <row r="3494" spans="1:7" hidden="1" x14ac:dyDescent="0.3">
      <c r="A3494" s="1">
        <v>44168</v>
      </c>
      <c r="B3494">
        <v>34121515051</v>
      </c>
      <c r="C3494" s="2" t="s">
        <v>60</v>
      </c>
      <c r="D3494" s="4" t="s">
        <v>10</v>
      </c>
      <c r="E3494" s="2" t="s">
        <v>8</v>
      </c>
      <c r="F3494" s="14">
        <f>IF(historico_incidencia_concello[[#This Row],[CASOS]]=" entre 1 e 9",5,VALUE(historico_incidencia_concello[[#This Row],[CASOS]]))</f>
        <v>5</v>
      </c>
      <c r="G3494" s="2" t="str">
        <f>VLOOKUP(historico_incidencia_concello[[#This Row],[NOME]],I14_Concello!B:D,3,FALSE)</f>
        <v>Ferrol</v>
      </c>
    </row>
    <row r="3495" spans="1:7" hidden="1" x14ac:dyDescent="0.3">
      <c r="A3495" s="1">
        <v>44168</v>
      </c>
      <c r="B3495">
        <v>34121515052</v>
      </c>
      <c r="C3495" s="2" t="s">
        <v>61</v>
      </c>
      <c r="D3495" s="4" t="s">
        <v>410</v>
      </c>
      <c r="E3495" s="2" t="s">
        <v>11</v>
      </c>
      <c r="F3495" s="14">
        <f>IF(historico_incidencia_concello[[#This Row],[CASOS]]=" entre 1 e 9",5,VALUE(historico_incidencia_concello[[#This Row],[CASOS]]))</f>
        <v>50</v>
      </c>
      <c r="G3495" s="2" t="str">
        <f>VLOOKUP(historico_incidencia_concello[[#This Row],[NOME]],I14_Concello!B:D,3,FALSE)</f>
        <v>Coruña</v>
      </c>
    </row>
    <row r="3496" spans="1:7" hidden="1" x14ac:dyDescent="0.3">
      <c r="A3496" s="1">
        <v>44168</v>
      </c>
      <c r="B3496">
        <v>34121515053</v>
      </c>
      <c r="C3496" s="2" t="s">
        <v>62</v>
      </c>
      <c r="D3496" s="4" t="s">
        <v>10</v>
      </c>
      <c r="E3496" s="2" t="s">
        <v>21</v>
      </c>
      <c r="F3496" s="14">
        <f>IF(historico_incidencia_concello[[#This Row],[CASOS]]=" entre 1 e 9",5,VALUE(historico_incidencia_concello[[#This Row],[CASOS]]))</f>
        <v>5</v>
      </c>
      <c r="G3496" s="2" t="str">
        <f>VLOOKUP(historico_incidencia_concello[[#This Row],[NOME]],I14_Concello!B:D,3,FALSE)</f>
        <v>Santiago</v>
      </c>
    </row>
    <row r="3497" spans="1:7" hidden="1" x14ac:dyDescent="0.3">
      <c r="A3497" s="1">
        <v>44168</v>
      </c>
      <c r="B3497">
        <v>34121515054</v>
      </c>
      <c r="C3497" s="2" t="s">
        <v>63</v>
      </c>
      <c r="D3497" s="4" t="s">
        <v>497</v>
      </c>
      <c r="E3497" s="2" t="s">
        <v>11</v>
      </c>
      <c r="F3497" s="14">
        <f>IF(historico_incidencia_concello[[#This Row],[CASOS]]=" entre 1 e 9",5,VALUE(historico_incidencia_concello[[#This Row],[CASOS]]))</f>
        <v>112</v>
      </c>
      <c r="G3497" s="2" t="str">
        <f>VLOOKUP(historico_incidencia_concello[[#This Row],[NOME]],I14_Concello!B:D,3,FALSE)</f>
        <v>Ferrol</v>
      </c>
    </row>
    <row r="3498" spans="1:7" hidden="1" x14ac:dyDescent="0.3">
      <c r="A3498" s="1">
        <v>44168</v>
      </c>
      <c r="B3498">
        <v>34121515055</v>
      </c>
      <c r="C3498" s="2" t="s">
        <v>64</v>
      </c>
      <c r="D3498" s="4" t="s">
        <v>10</v>
      </c>
      <c r="E3498" s="2" t="s">
        <v>8</v>
      </c>
      <c r="F3498" s="14">
        <f>IF(historico_incidencia_concello[[#This Row],[CASOS]]=" entre 1 e 9",5,VALUE(historico_incidencia_concello[[#This Row],[CASOS]]))</f>
        <v>5</v>
      </c>
      <c r="G3498" s="2" t="str">
        <f>VLOOKUP(historico_incidencia_concello[[#This Row],[NOME]],I14_Concello!B:D,3,FALSE)</f>
        <v>Ferrol</v>
      </c>
    </row>
    <row r="3499" spans="1:7" hidden="1" x14ac:dyDescent="0.3">
      <c r="A3499" s="1">
        <v>44168</v>
      </c>
      <c r="B3499">
        <v>34121515056</v>
      </c>
      <c r="C3499" s="2" t="s">
        <v>65</v>
      </c>
      <c r="D3499" s="4" t="s">
        <v>345</v>
      </c>
      <c r="E3499" s="2" t="s">
        <v>11</v>
      </c>
      <c r="F3499" s="14">
        <f>IF(historico_incidencia_concello[[#This Row],[CASOS]]=" entre 1 e 9",5,VALUE(historico_incidencia_concello[[#This Row],[CASOS]]))</f>
        <v>18</v>
      </c>
      <c r="G3499" s="2" t="str">
        <f>VLOOKUP(historico_incidencia_concello[[#This Row],[NOME]],I14_Concello!B:D,3,FALSE)</f>
        <v>Santiago</v>
      </c>
    </row>
    <row r="3500" spans="1:7" hidden="1" x14ac:dyDescent="0.3">
      <c r="A3500" s="1">
        <v>44168</v>
      </c>
      <c r="B3500">
        <v>34121515057</v>
      </c>
      <c r="C3500" s="2" t="s">
        <v>66</v>
      </c>
      <c r="D3500" s="4" t="s">
        <v>356</v>
      </c>
      <c r="E3500" s="2" t="s">
        <v>6</v>
      </c>
      <c r="F3500" s="14">
        <f>IF(historico_incidencia_concello[[#This Row],[CASOS]]=" entre 1 e 9",5,VALUE(historico_incidencia_concello[[#This Row],[CASOS]]))</f>
        <v>27</v>
      </c>
      <c r="G3500" s="2" t="str">
        <f>VLOOKUP(historico_incidencia_concello[[#This Row],[NOME]],I14_Concello!B:D,3,FALSE)</f>
        <v>Santiago</v>
      </c>
    </row>
    <row r="3501" spans="1:7" x14ac:dyDescent="0.3">
      <c r="A3501" s="1">
        <v>44168</v>
      </c>
      <c r="B3501">
        <v>34121515058</v>
      </c>
      <c r="C3501" s="2" t="s">
        <v>67</v>
      </c>
      <c r="D3501" s="4" t="s">
        <v>354</v>
      </c>
      <c r="E3501" s="2" t="s">
        <v>8</v>
      </c>
      <c r="F3501" s="14">
        <f>IF(historico_incidencia_concello[[#This Row],[CASOS]]=" entre 1 e 9",5,VALUE(historico_incidencia_concello[[#This Row],[CASOS]]))</f>
        <v>25</v>
      </c>
      <c r="G3501" s="2" t="str">
        <f>VLOOKUP(historico_incidencia_concello[[#This Row],[NOME]],I14_Concello!B:D,3,FALSE)</f>
        <v>Coruña</v>
      </c>
    </row>
    <row r="3502" spans="1:7" hidden="1" x14ac:dyDescent="0.3">
      <c r="A3502" s="1">
        <v>44168</v>
      </c>
      <c r="B3502">
        <v>34121515059</v>
      </c>
      <c r="C3502" s="2" t="s">
        <v>68</v>
      </c>
      <c r="D3502" s="4" t="s">
        <v>385</v>
      </c>
      <c r="E3502" s="2" t="s">
        <v>6</v>
      </c>
      <c r="F3502" s="14">
        <f>IF(historico_incidencia_concello[[#This Row],[CASOS]]=" entre 1 e 9",5,VALUE(historico_incidencia_concello[[#This Row],[CASOS]]))</f>
        <v>30</v>
      </c>
      <c r="G3502" s="2" t="str">
        <f>VLOOKUP(historico_incidencia_concello[[#This Row],[NOME]],I14_Concello!B:D,3,FALSE)</f>
        <v>Santiago</v>
      </c>
    </row>
    <row r="3503" spans="1:7" hidden="1" x14ac:dyDescent="0.3">
      <c r="A3503" s="1">
        <v>44168</v>
      </c>
      <c r="B3503">
        <v>34121515060</v>
      </c>
      <c r="C3503" s="2" t="s">
        <v>69</v>
      </c>
      <c r="D3503" s="4" t="s">
        <v>324</v>
      </c>
      <c r="E3503" s="2" t="s">
        <v>8</v>
      </c>
      <c r="F3503" s="14">
        <f>IF(historico_incidencia_concello[[#This Row],[CASOS]]=" entre 1 e 9",5,VALUE(historico_incidencia_concello[[#This Row],[CASOS]]))</f>
        <v>11</v>
      </c>
      <c r="G3503" s="2" t="str">
        <f>VLOOKUP(historico_incidencia_concello[[#This Row],[NOME]],I14_Concello!B:D,3,FALSE)</f>
        <v>Santiago</v>
      </c>
    </row>
    <row r="3504" spans="1:7" hidden="1" x14ac:dyDescent="0.3">
      <c r="A3504" s="1">
        <v>44168</v>
      </c>
      <c r="B3504">
        <v>34121515061</v>
      </c>
      <c r="C3504" s="2" t="s">
        <v>70</v>
      </c>
      <c r="D3504" s="4" t="s">
        <v>10</v>
      </c>
      <c r="E3504" s="2" t="s">
        <v>21</v>
      </c>
      <c r="F3504" s="14">
        <f>IF(historico_incidencia_concello[[#This Row],[CASOS]]=" entre 1 e 9",5,VALUE(historico_incidencia_concello[[#This Row],[CASOS]]))</f>
        <v>5</v>
      </c>
      <c r="G3504" s="2" t="str">
        <f>VLOOKUP(historico_incidencia_concello[[#This Row],[NOME]],I14_Concello!B:D,3,FALSE)</f>
        <v>Ferrol</v>
      </c>
    </row>
    <row r="3505" spans="1:7" hidden="1" x14ac:dyDescent="0.3">
      <c r="A3505" s="1">
        <v>44168</v>
      </c>
      <c r="B3505">
        <v>34121515062</v>
      </c>
      <c r="C3505" s="2" t="s">
        <v>71</v>
      </c>
      <c r="D3505" s="4" t="s">
        <v>10</v>
      </c>
      <c r="E3505" s="2" t="s">
        <v>8</v>
      </c>
      <c r="F3505" s="14">
        <f>IF(historico_incidencia_concello[[#This Row],[CASOS]]=" entre 1 e 9",5,VALUE(historico_incidencia_concello[[#This Row],[CASOS]]))</f>
        <v>5</v>
      </c>
      <c r="G3505" s="2" t="str">
        <f>VLOOKUP(historico_incidencia_concello[[#This Row],[NOME]],I14_Concello!B:D,3,FALSE)</f>
        <v>Santiago</v>
      </c>
    </row>
    <row r="3506" spans="1:7" hidden="1" x14ac:dyDescent="0.3">
      <c r="A3506" s="1">
        <v>44168</v>
      </c>
      <c r="B3506">
        <v>34121515064</v>
      </c>
      <c r="C3506" s="2" t="s">
        <v>72</v>
      </c>
      <c r="D3506" s="4" t="s">
        <v>10</v>
      </c>
      <c r="E3506" s="2" t="s">
        <v>11</v>
      </c>
      <c r="F3506" s="14">
        <f>IF(historico_incidencia_concello[[#This Row],[CASOS]]=" entre 1 e 9",5,VALUE(historico_incidencia_concello[[#This Row],[CASOS]]))</f>
        <v>5</v>
      </c>
      <c r="G3506" s="2" t="str">
        <f>VLOOKUP(historico_incidencia_concello[[#This Row],[NOME]],I14_Concello!B:D,3,FALSE)</f>
        <v>Coruña</v>
      </c>
    </row>
    <row r="3507" spans="1:7" hidden="1" x14ac:dyDescent="0.3">
      <c r="A3507" s="1">
        <v>44168</v>
      </c>
      <c r="B3507">
        <v>34121515065</v>
      </c>
      <c r="C3507" s="2" t="s">
        <v>73</v>
      </c>
      <c r="D3507" s="4" t="s">
        <v>381</v>
      </c>
      <c r="E3507" s="2" t="s">
        <v>11</v>
      </c>
      <c r="F3507" s="14">
        <f>IF(historico_incidencia_concello[[#This Row],[CASOS]]=" entre 1 e 9",5,VALUE(historico_incidencia_concello[[#This Row],[CASOS]]))</f>
        <v>21</v>
      </c>
      <c r="G3507" s="2" t="str">
        <f>VLOOKUP(historico_incidencia_concello[[#This Row],[NOME]],I14_Concello!B:D,3,FALSE)</f>
        <v>Santiago</v>
      </c>
    </row>
    <row r="3508" spans="1:7" hidden="1" x14ac:dyDescent="0.3">
      <c r="A3508" s="1">
        <v>44168</v>
      </c>
      <c r="B3508">
        <v>34121515066</v>
      </c>
      <c r="C3508" s="2" t="s">
        <v>74</v>
      </c>
      <c r="D3508" s="4" t="s">
        <v>10</v>
      </c>
      <c r="E3508" s="2" t="s">
        <v>8</v>
      </c>
      <c r="F3508" s="14">
        <f>IF(historico_incidencia_concello[[#This Row],[CASOS]]=" entre 1 e 9",5,VALUE(historico_incidencia_concello[[#This Row],[CASOS]]))</f>
        <v>5</v>
      </c>
      <c r="G3508" s="2" t="str">
        <f>VLOOKUP(historico_incidencia_concello[[#This Row],[NOME]],I14_Concello!B:D,3,FALSE)</f>
        <v>Santiago</v>
      </c>
    </row>
    <row r="3509" spans="1:7" hidden="1" x14ac:dyDescent="0.3">
      <c r="A3509" s="1">
        <v>44168</v>
      </c>
      <c r="B3509">
        <v>34121515067</v>
      </c>
      <c r="C3509" s="2" t="s">
        <v>75</v>
      </c>
      <c r="D3509" s="4" t="s">
        <v>329</v>
      </c>
      <c r="E3509" s="2" t="s">
        <v>6</v>
      </c>
      <c r="F3509" s="14">
        <f>IF(historico_incidencia_concello[[#This Row],[CASOS]]=" entre 1 e 9",5,VALUE(historico_incidencia_concello[[#This Row],[CASOS]]))</f>
        <v>19</v>
      </c>
      <c r="G3509" s="2" t="str">
        <f>VLOOKUP(historico_incidencia_concello[[#This Row],[NOME]],I14_Concello!B:D,3,FALSE)</f>
        <v>Santiago</v>
      </c>
    </row>
    <row r="3510" spans="1:7" hidden="1" x14ac:dyDescent="0.3">
      <c r="A3510" s="1">
        <v>44168</v>
      </c>
      <c r="B3510">
        <v>34121515068</v>
      </c>
      <c r="C3510" s="2" t="s">
        <v>76</v>
      </c>
      <c r="D3510" s="4" t="s">
        <v>356</v>
      </c>
      <c r="E3510" s="2" t="s">
        <v>11</v>
      </c>
      <c r="F3510" s="14">
        <f>IF(historico_incidencia_concello[[#This Row],[CASOS]]=" entre 1 e 9",5,VALUE(historico_incidencia_concello[[#This Row],[CASOS]]))</f>
        <v>27</v>
      </c>
      <c r="G3510" s="2" t="str">
        <f>VLOOKUP(historico_incidencia_concello[[#This Row],[NOME]],I14_Concello!B:D,3,FALSE)</f>
        <v>Coruña</v>
      </c>
    </row>
    <row r="3511" spans="1:7" hidden="1" x14ac:dyDescent="0.3">
      <c r="A3511" s="1">
        <v>44168</v>
      </c>
      <c r="B3511">
        <v>34121515069</v>
      </c>
      <c r="C3511" s="2" t="s">
        <v>77</v>
      </c>
      <c r="D3511" s="4" t="s">
        <v>330</v>
      </c>
      <c r="E3511" s="2" t="s">
        <v>11</v>
      </c>
      <c r="F3511" s="14">
        <f>IF(historico_incidencia_concello[[#This Row],[CASOS]]=" entre 1 e 9",5,VALUE(historico_incidencia_concello[[#This Row],[CASOS]]))</f>
        <v>31</v>
      </c>
      <c r="G3511" s="2" t="str">
        <f>VLOOKUP(historico_incidencia_concello[[#This Row],[NOME]],I14_Concello!B:D,3,FALSE)</f>
        <v>Ferrol</v>
      </c>
    </row>
    <row r="3512" spans="1:7" hidden="1" x14ac:dyDescent="0.3">
      <c r="A3512" s="1">
        <v>44168</v>
      </c>
      <c r="B3512">
        <v>34121515070</v>
      </c>
      <c r="C3512" s="2" t="s">
        <v>78</v>
      </c>
      <c r="D3512" s="4" t="s">
        <v>422</v>
      </c>
      <c r="E3512" s="2" t="s">
        <v>11</v>
      </c>
      <c r="F3512" s="14">
        <f>IF(historico_incidencia_concello[[#This Row],[CASOS]]=" entre 1 e 9",5,VALUE(historico_incidencia_concello[[#This Row],[CASOS]]))</f>
        <v>93</v>
      </c>
      <c r="G3512" s="2" t="str">
        <f>VLOOKUP(historico_incidencia_concello[[#This Row],[NOME]],I14_Concello!B:D,3,FALSE)</f>
        <v>Ferrol</v>
      </c>
    </row>
    <row r="3513" spans="1:7" hidden="1" x14ac:dyDescent="0.3">
      <c r="A3513" s="1">
        <v>44168</v>
      </c>
      <c r="B3513">
        <v>34121515071</v>
      </c>
      <c r="C3513" s="2" t="s">
        <v>79</v>
      </c>
      <c r="D3513" s="4" t="s">
        <v>351</v>
      </c>
      <c r="E3513" s="2" t="s">
        <v>6</v>
      </c>
      <c r="F3513" s="14">
        <f>IF(historico_incidencia_concello[[#This Row],[CASOS]]=" entre 1 e 9",5,VALUE(historico_incidencia_concello[[#This Row],[CASOS]]))</f>
        <v>22</v>
      </c>
      <c r="G3513" s="2" t="str">
        <f>VLOOKUP(historico_incidencia_concello[[#This Row],[NOME]],I14_Concello!B:D,3,FALSE)</f>
        <v>Santiago</v>
      </c>
    </row>
    <row r="3514" spans="1:7" hidden="1" x14ac:dyDescent="0.3">
      <c r="A3514" s="1">
        <v>44168</v>
      </c>
      <c r="B3514">
        <v>34121515072</v>
      </c>
      <c r="C3514" s="2" t="s">
        <v>80</v>
      </c>
      <c r="D3514" s="4" t="s">
        <v>350</v>
      </c>
      <c r="E3514" s="2" t="s">
        <v>6</v>
      </c>
      <c r="F3514" s="14">
        <f>IF(historico_incidencia_concello[[#This Row],[CASOS]]=" entre 1 e 9",5,VALUE(historico_incidencia_concello[[#This Row],[CASOS]]))</f>
        <v>17</v>
      </c>
      <c r="G3514" s="2" t="str">
        <f>VLOOKUP(historico_incidencia_concello[[#This Row],[NOME]],I14_Concello!B:D,3,FALSE)</f>
        <v>Santiago</v>
      </c>
    </row>
    <row r="3515" spans="1:7" hidden="1" x14ac:dyDescent="0.3">
      <c r="A3515" s="1">
        <v>44168</v>
      </c>
      <c r="B3515">
        <v>34121515073</v>
      </c>
      <c r="C3515" s="2" t="s">
        <v>81</v>
      </c>
      <c r="D3515" s="4" t="s">
        <v>414</v>
      </c>
      <c r="E3515" s="2" t="s">
        <v>6</v>
      </c>
      <c r="F3515" s="14">
        <f>IF(historico_incidencia_concello[[#This Row],[CASOS]]=" entre 1 e 9",5,VALUE(historico_incidencia_concello[[#This Row],[CASOS]]))</f>
        <v>48</v>
      </c>
      <c r="G3515" s="2" t="str">
        <f>VLOOKUP(historico_incidencia_concello[[#This Row],[NOME]],I14_Concello!B:D,3,FALSE)</f>
        <v>Santiago</v>
      </c>
    </row>
    <row r="3516" spans="1:7" hidden="1" x14ac:dyDescent="0.3">
      <c r="A3516" s="1">
        <v>44168</v>
      </c>
      <c r="B3516">
        <v>34121515074</v>
      </c>
      <c r="C3516" s="2" t="s">
        <v>82</v>
      </c>
      <c r="D3516" s="4" t="s">
        <v>10</v>
      </c>
      <c r="E3516" s="2" t="s">
        <v>8</v>
      </c>
      <c r="F3516" s="14">
        <f>IF(historico_incidencia_concello[[#This Row],[CASOS]]=" entre 1 e 9",5,VALUE(historico_incidencia_concello[[#This Row],[CASOS]]))</f>
        <v>5</v>
      </c>
      <c r="G3516" s="2" t="str">
        <f>VLOOKUP(historico_incidencia_concello[[#This Row],[NOME]],I14_Concello!B:D,3,FALSE)</f>
        <v>Santiago</v>
      </c>
    </row>
    <row r="3517" spans="1:7" hidden="1" x14ac:dyDescent="0.3">
      <c r="A3517" s="1">
        <v>44168</v>
      </c>
      <c r="B3517">
        <v>34121515075</v>
      </c>
      <c r="C3517" s="2" t="s">
        <v>83</v>
      </c>
      <c r="D3517" s="4" t="s">
        <v>328</v>
      </c>
      <c r="E3517" s="2" t="s">
        <v>8</v>
      </c>
      <c r="F3517" s="14">
        <f>IF(historico_incidencia_concello[[#This Row],[CASOS]]=" entre 1 e 9",5,VALUE(historico_incidencia_concello[[#This Row],[CASOS]]))</f>
        <v>13</v>
      </c>
      <c r="G3517" s="2" t="str">
        <f>VLOOKUP(historico_incidencia_concello[[#This Row],[NOME]],I14_Concello!B:D,3,FALSE)</f>
        <v>Coruña</v>
      </c>
    </row>
    <row r="3518" spans="1:7" hidden="1" x14ac:dyDescent="0.3">
      <c r="A3518" s="1">
        <v>44168</v>
      </c>
      <c r="B3518">
        <v>34121515076</v>
      </c>
      <c r="C3518" s="2" t="s">
        <v>84</v>
      </c>
      <c r="D3518" s="4" t="s">
        <v>10</v>
      </c>
      <c r="E3518" s="2" t="s">
        <v>11</v>
      </c>
      <c r="F3518" s="14">
        <f>IF(historico_incidencia_concello[[#This Row],[CASOS]]=" entre 1 e 9",5,VALUE(historico_incidencia_concello[[#This Row],[CASOS]]))</f>
        <v>5</v>
      </c>
      <c r="G3518" s="2" t="str">
        <f>VLOOKUP(historico_incidencia_concello[[#This Row],[NOME]],I14_Concello!B:D,3,FALSE)</f>
        <v>Ferrol</v>
      </c>
    </row>
    <row r="3519" spans="1:7" hidden="1" x14ac:dyDescent="0.3">
      <c r="A3519" s="1">
        <v>44168</v>
      </c>
      <c r="B3519">
        <v>34121515077</v>
      </c>
      <c r="C3519" s="2" t="s">
        <v>85</v>
      </c>
      <c r="D3519" s="4" t="s">
        <v>337</v>
      </c>
      <c r="E3519" s="2" t="s">
        <v>11</v>
      </c>
      <c r="F3519" s="14">
        <f>IF(historico_incidencia_concello[[#This Row],[CASOS]]=" entre 1 e 9",5,VALUE(historico_incidencia_concello[[#This Row],[CASOS]]))</f>
        <v>38</v>
      </c>
      <c r="G3519" s="2" t="str">
        <f>VLOOKUP(historico_incidencia_concello[[#This Row],[NOME]],I14_Concello!B:D,3,FALSE)</f>
        <v>Santiago</v>
      </c>
    </row>
    <row r="3520" spans="1:7" hidden="1" x14ac:dyDescent="0.3">
      <c r="A3520" s="1">
        <v>44168</v>
      </c>
      <c r="B3520">
        <v>34121515078</v>
      </c>
      <c r="C3520" s="2" t="s">
        <v>86</v>
      </c>
      <c r="D3520" s="4" t="s">
        <v>372</v>
      </c>
      <c r="E3520" s="2" t="s">
        <v>8</v>
      </c>
      <c r="F3520" s="14">
        <f>IF(historico_incidencia_concello[[#This Row],[CASOS]]=" entre 1 e 9",5,VALUE(historico_incidencia_concello[[#This Row],[CASOS]]))</f>
        <v>85</v>
      </c>
      <c r="G3520" s="2" t="str">
        <f>VLOOKUP(historico_incidencia_concello[[#This Row],[NOME]],I14_Concello!B:D,3,FALSE)</f>
        <v>Santiago</v>
      </c>
    </row>
    <row r="3521" spans="1:7" hidden="1" x14ac:dyDescent="0.3">
      <c r="A3521" s="1">
        <v>44168</v>
      </c>
      <c r="B3521">
        <v>34121515079</v>
      </c>
      <c r="C3521" s="2" t="s">
        <v>87</v>
      </c>
      <c r="D3521" s="4" t="s">
        <v>10</v>
      </c>
      <c r="E3521" s="2" t="s">
        <v>8</v>
      </c>
      <c r="F3521" s="14">
        <f>IF(historico_incidencia_concello[[#This Row],[CASOS]]=" entre 1 e 9",5,VALUE(historico_incidencia_concello[[#This Row],[CASOS]]))</f>
        <v>5</v>
      </c>
      <c r="G3521" s="2" t="str">
        <f>VLOOKUP(historico_incidencia_concello[[#This Row],[NOME]],I14_Concello!B:D,3,FALSE)</f>
        <v>Santiago</v>
      </c>
    </row>
    <row r="3522" spans="1:7" hidden="1" x14ac:dyDescent="0.3">
      <c r="A3522" s="1">
        <v>44168</v>
      </c>
      <c r="B3522">
        <v>34121515080</v>
      </c>
      <c r="C3522" s="2" t="s">
        <v>88</v>
      </c>
      <c r="D3522" s="4" t="s">
        <v>338</v>
      </c>
      <c r="E3522" s="2" t="s">
        <v>35</v>
      </c>
      <c r="F3522" s="14">
        <f>IF(historico_incidencia_concello[[#This Row],[CASOS]]=" entre 1 e 9",5,VALUE(historico_incidencia_concello[[#This Row],[CASOS]]))</f>
        <v>0</v>
      </c>
      <c r="G3522" s="2" t="str">
        <f>VLOOKUP(historico_incidencia_concello[[#This Row],[NOME]],I14_Concello!B:D,3,FALSE)</f>
        <v>Coruña</v>
      </c>
    </row>
    <row r="3523" spans="1:7" hidden="1" x14ac:dyDescent="0.3">
      <c r="A3523" s="1">
        <v>44168</v>
      </c>
      <c r="B3523">
        <v>34121515081</v>
      </c>
      <c r="C3523" s="2" t="s">
        <v>89</v>
      </c>
      <c r="D3523" s="4" t="s">
        <v>338</v>
      </c>
      <c r="E3523" s="2" t="s">
        <v>35</v>
      </c>
      <c r="F3523" s="14">
        <f>IF(historico_incidencia_concello[[#This Row],[CASOS]]=" entre 1 e 9",5,VALUE(historico_incidencia_concello[[#This Row],[CASOS]]))</f>
        <v>0</v>
      </c>
      <c r="G3523" s="2" t="str">
        <f>VLOOKUP(historico_incidencia_concello[[#This Row],[NOME]],I14_Concello!B:D,3,FALSE)</f>
        <v>Ferrol</v>
      </c>
    </row>
    <row r="3524" spans="1:7" hidden="1" x14ac:dyDescent="0.3">
      <c r="A3524" s="1">
        <v>44168</v>
      </c>
      <c r="B3524">
        <v>34121515082</v>
      </c>
      <c r="C3524" s="2" t="s">
        <v>90</v>
      </c>
      <c r="D3524" s="4" t="s">
        <v>326</v>
      </c>
      <c r="E3524" s="2" t="s">
        <v>8</v>
      </c>
      <c r="F3524" s="14">
        <f>IF(historico_incidencia_concello[[#This Row],[CASOS]]=" entre 1 e 9",5,VALUE(historico_incidencia_concello[[#This Row],[CASOS]]))</f>
        <v>15</v>
      </c>
      <c r="G3524" s="2" t="str">
        <f>VLOOKUP(historico_incidencia_concello[[#This Row],[NOME]],I14_Concello!B:D,3,FALSE)</f>
        <v>Santiago</v>
      </c>
    </row>
    <row r="3525" spans="1:7" hidden="1" x14ac:dyDescent="0.3">
      <c r="A3525" s="1">
        <v>44168</v>
      </c>
      <c r="B3525">
        <v>34121515083</v>
      </c>
      <c r="C3525" s="2" t="s">
        <v>91</v>
      </c>
      <c r="D3525" s="4" t="s">
        <v>338</v>
      </c>
      <c r="E3525" s="2" t="s">
        <v>35</v>
      </c>
      <c r="F3525" s="14">
        <f>IF(historico_incidencia_concello[[#This Row],[CASOS]]=" entre 1 e 9",5,VALUE(historico_incidencia_concello[[#This Row],[CASOS]]))</f>
        <v>0</v>
      </c>
      <c r="G3525" s="2" t="str">
        <f>VLOOKUP(historico_incidencia_concello[[#This Row],[NOME]],I14_Concello!B:D,3,FALSE)</f>
        <v>Santiago</v>
      </c>
    </row>
    <row r="3526" spans="1:7" hidden="1" x14ac:dyDescent="0.3">
      <c r="A3526" s="1">
        <v>44168</v>
      </c>
      <c r="B3526">
        <v>34121515084</v>
      </c>
      <c r="C3526" s="2" t="s">
        <v>92</v>
      </c>
      <c r="D3526" s="4" t="s">
        <v>326</v>
      </c>
      <c r="E3526" s="2" t="s">
        <v>11</v>
      </c>
      <c r="F3526" s="14">
        <f>IF(historico_incidencia_concello[[#This Row],[CASOS]]=" entre 1 e 9",5,VALUE(historico_incidencia_concello[[#This Row],[CASOS]]))</f>
        <v>15</v>
      </c>
      <c r="G3526" s="2" t="str">
        <f>VLOOKUP(historico_incidencia_concello[[#This Row],[NOME]],I14_Concello!B:D,3,FALSE)</f>
        <v>Santiago</v>
      </c>
    </row>
    <row r="3527" spans="1:7" hidden="1" x14ac:dyDescent="0.3">
      <c r="A3527" s="1">
        <v>44168</v>
      </c>
      <c r="B3527">
        <v>34121515085</v>
      </c>
      <c r="C3527" s="2" t="s">
        <v>93</v>
      </c>
      <c r="D3527" s="4" t="s">
        <v>10</v>
      </c>
      <c r="E3527" s="2" t="s">
        <v>21</v>
      </c>
      <c r="F3527" s="14">
        <f>IF(historico_incidencia_concello[[#This Row],[CASOS]]=" entre 1 e 9",5,VALUE(historico_incidencia_concello[[#This Row],[CASOS]]))</f>
        <v>5</v>
      </c>
      <c r="G3527" s="2" t="str">
        <f>VLOOKUP(historico_incidencia_concello[[#This Row],[NOME]],I14_Concello!B:D,3,FALSE)</f>
        <v>Santiago</v>
      </c>
    </row>
    <row r="3528" spans="1:7" hidden="1" x14ac:dyDescent="0.3">
      <c r="A3528" s="1">
        <v>44168</v>
      </c>
      <c r="B3528">
        <v>34121515086</v>
      </c>
      <c r="C3528" s="2" t="s">
        <v>94</v>
      </c>
      <c r="D3528" s="4" t="s">
        <v>10</v>
      </c>
      <c r="E3528" s="2" t="s">
        <v>21</v>
      </c>
      <c r="F3528" s="14">
        <f>IF(historico_incidencia_concello[[#This Row],[CASOS]]=" entre 1 e 9",5,VALUE(historico_incidencia_concello[[#This Row],[CASOS]]))</f>
        <v>5</v>
      </c>
      <c r="G3528" s="2" t="str">
        <f>VLOOKUP(historico_incidencia_concello[[#This Row],[NOME]],I14_Concello!B:D,3,FALSE)</f>
        <v>Santiago</v>
      </c>
    </row>
    <row r="3529" spans="1:7" hidden="1" x14ac:dyDescent="0.3">
      <c r="A3529" s="1">
        <v>44168</v>
      </c>
      <c r="B3529">
        <v>34121515087</v>
      </c>
      <c r="C3529" s="2" t="s">
        <v>95</v>
      </c>
      <c r="D3529" s="4" t="s">
        <v>326</v>
      </c>
      <c r="E3529" s="2" t="s">
        <v>6</v>
      </c>
      <c r="F3529" s="14">
        <f>IF(historico_incidencia_concello[[#This Row],[CASOS]]=" entre 1 e 9",5,VALUE(historico_incidencia_concello[[#This Row],[CASOS]]))</f>
        <v>15</v>
      </c>
      <c r="G3529" s="2" t="str">
        <f>VLOOKUP(historico_incidencia_concello[[#This Row],[NOME]],I14_Concello!B:D,3,FALSE)</f>
        <v>Ferrol</v>
      </c>
    </row>
    <row r="3530" spans="1:7" hidden="1" x14ac:dyDescent="0.3">
      <c r="A3530" s="1">
        <v>44168</v>
      </c>
      <c r="B3530">
        <v>34121515088</v>
      </c>
      <c r="C3530" s="2" t="s">
        <v>96</v>
      </c>
      <c r="D3530" s="4" t="s">
        <v>10</v>
      </c>
      <c r="E3530" s="2" t="s">
        <v>8</v>
      </c>
      <c r="F3530" s="14">
        <f>IF(historico_incidencia_concello[[#This Row],[CASOS]]=" entre 1 e 9",5,VALUE(historico_incidencia_concello[[#This Row],[CASOS]]))</f>
        <v>5</v>
      </c>
      <c r="G3530" s="2" t="str">
        <f>VLOOKUP(historico_incidencia_concello[[#This Row],[NOME]],I14_Concello!B:D,3,FALSE)</f>
        <v>Santiago</v>
      </c>
    </row>
    <row r="3531" spans="1:7" hidden="1" x14ac:dyDescent="0.3">
      <c r="A3531" s="1">
        <v>44168</v>
      </c>
      <c r="B3531">
        <v>34121515089</v>
      </c>
      <c r="C3531" s="2" t="s">
        <v>97</v>
      </c>
      <c r="D3531" s="4" t="s">
        <v>10</v>
      </c>
      <c r="E3531" s="2" t="s">
        <v>8</v>
      </c>
      <c r="F3531" s="14">
        <f>IF(historico_incidencia_concello[[#This Row],[CASOS]]=" entre 1 e 9",5,VALUE(historico_incidencia_concello[[#This Row],[CASOS]]))</f>
        <v>5</v>
      </c>
      <c r="G3531" s="2" t="str">
        <f>VLOOKUP(historico_incidencia_concello[[#This Row],[NOME]],I14_Concello!B:D,3,FALSE)</f>
        <v>Santiago</v>
      </c>
    </row>
    <row r="3532" spans="1:7" hidden="1" x14ac:dyDescent="0.3">
      <c r="A3532" s="1">
        <v>44168</v>
      </c>
      <c r="B3532">
        <v>34121515090</v>
      </c>
      <c r="C3532" s="2" t="s">
        <v>98</v>
      </c>
      <c r="D3532" s="4" t="s">
        <v>10</v>
      </c>
      <c r="E3532" s="2" t="s">
        <v>6</v>
      </c>
      <c r="F3532" s="14">
        <f>IF(historico_incidencia_concello[[#This Row],[CASOS]]=" entre 1 e 9",5,VALUE(historico_incidencia_concello[[#This Row],[CASOS]]))</f>
        <v>5</v>
      </c>
      <c r="G3532" s="2" t="str">
        <f>VLOOKUP(historico_incidencia_concello[[#This Row],[NOME]],I14_Concello!B:D,3,FALSE)</f>
        <v>Coruña</v>
      </c>
    </row>
    <row r="3533" spans="1:7" hidden="1" x14ac:dyDescent="0.3">
      <c r="A3533" s="1">
        <v>44168</v>
      </c>
      <c r="B3533">
        <v>34121515091</v>
      </c>
      <c r="C3533" s="2" t="s">
        <v>99</v>
      </c>
      <c r="D3533" s="4" t="s">
        <v>10</v>
      </c>
      <c r="E3533" s="2" t="s">
        <v>8</v>
      </c>
      <c r="F3533" s="14">
        <f>IF(historico_incidencia_concello[[#This Row],[CASOS]]=" entre 1 e 9",5,VALUE(historico_incidencia_concello[[#This Row],[CASOS]]))</f>
        <v>5</v>
      </c>
      <c r="G3533" s="2" t="str">
        <f>VLOOKUP(historico_incidencia_concello[[#This Row],[NOME]],I14_Concello!B:D,3,FALSE)</f>
        <v>Coruña</v>
      </c>
    </row>
    <row r="3534" spans="1:7" hidden="1" x14ac:dyDescent="0.3">
      <c r="A3534" s="1">
        <v>44168</v>
      </c>
      <c r="B3534">
        <v>34121515092</v>
      </c>
      <c r="C3534" s="2" t="s">
        <v>100</v>
      </c>
      <c r="D3534" s="4" t="s">
        <v>343</v>
      </c>
      <c r="E3534" s="2" t="s">
        <v>11</v>
      </c>
      <c r="F3534" s="14">
        <f>IF(historico_incidencia_concello[[#This Row],[CASOS]]=" entre 1 e 9",5,VALUE(historico_incidencia_concello[[#This Row],[CASOS]]))</f>
        <v>23</v>
      </c>
      <c r="G3534" s="2" t="str">
        <f>VLOOKUP(historico_incidencia_concello[[#This Row],[NOME]],I14_Concello!B:D,3,FALSE)</f>
        <v>Coruña</v>
      </c>
    </row>
    <row r="3535" spans="1:7" hidden="1" x14ac:dyDescent="0.3">
      <c r="A3535" s="1">
        <v>44168</v>
      </c>
      <c r="B3535">
        <v>34121515093</v>
      </c>
      <c r="C3535" s="2" t="s">
        <v>101</v>
      </c>
      <c r="D3535" s="4" t="s">
        <v>381</v>
      </c>
      <c r="E3535" s="2" t="s">
        <v>11</v>
      </c>
      <c r="F3535" s="14">
        <f>IF(historico_incidencia_concello[[#This Row],[CASOS]]=" entre 1 e 9",5,VALUE(historico_incidencia_concello[[#This Row],[CASOS]]))</f>
        <v>21</v>
      </c>
      <c r="G3535" s="2" t="str">
        <f>VLOOKUP(historico_incidencia_concello[[#This Row],[NOME]],I14_Concello!B:D,3,FALSE)</f>
        <v>Coruña</v>
      </c>
    </row>
    <row r="3536" spans="1:7" hidden="1" x14ac:dyDescent="0.3">
      <c r="A3536" s="1">
        <v>44168</v>
      </c>
      <c r="B3536">
        <v>34121515901</v>
      </c>
      <c r="C3536" s="2" t="s">
        <v>102</v>
      </c>
      <c r="D3536" s="4" t="s">
        <v>10</v>
      </c>
      <c r="E3536" s="2" t="s">
        <v>8</v>
      </c>
      <c r="F3536" s="14">
        <f>IF(historico_incidencia_concello[[#This Row],[CASOS]]=" entre 1 e 9",5,VALUE(historico_incidencia_concello[[#This Row],[CASOS]]))</f>
        <v>5</v>
      </c>
      <c r="G3536" s="2" t="str">
        <f>VLOOKUP(historico_incidencia_concello[[#This Row],[NOME]],I14_Concello!B:D,3,FALSE)</f>
        <v>Ferrol</v>
      </c>
    </row>
    <row r="3537" spans="1:7" hidden="1" x14ac:dyDescent="0.3">
      <c r="A3537" s="1">
        <v>44168</v>
      </c>
      <c r="B3537">
        <v>34121515902</v>
      </c>
      <c r="C3537" s="2" t="s">
        <v>103</v>
      </c>
      <c r="D3537" s="4" t="s">
        <v>10</v>
      </c>
      <c r="E3537" s="2" t="s">
        <v>8</v>
      </c>
      <c r="F3537" s="14">
        <f>IF(historico_incidencia_concello[[#This Row],[CASOS]]=" entre 1 e 9",5,VALUE(historico_incidencia_concello[[#This Row],[CASOS]]))</f>
        <v>5</v>
      </c>
      <c r="G3537" s="2" t="str">
        <f>VLOOKUP(historico_incidencia_concello[[#This Row],[NOME]],I14_Concello!B:D,3,FALSE)</f>
        <v>Coruña</v>
      </c>
    </row>
    <row r="3538" spans="1:7" hidden="1" x14ac:dyDescent="0.3">
      <c r="A3538" s="1">
        <v>44168</v>
      </c>
      <c r="B3538">
        <v>34122727001</v>
      </c>
      <c r="C3538" s="2" t="s">
        <v>104</v>
      </c>
      <c r="D3538" s="4" t="s">
        <v>10</v>
      </c>
      <c r="E3538" s="2" t="s">
        <v>11</v>
      </c>
      <c r="F3538" s="14">
        <f>IF(historico_incidencia_concello[[#This Row],[CASOS]]=" entre 1 e 9",5,VALUE(historico_incidencia_concello[[#This Row],[CASOS]]))</f>
        <v>5</v>
      </c>
      <c r="G3538" s="2" t="str">
        <f>VLOOKUP(historico_incidencia_concello[[#This Row],[NOME]],I14_Concello!B:D,3,FALSE)</f>
        <v>Lugo</v>
      </c>
    </row>
    <row r="3539" spans="1:7" hidden="1" x14ac:dyDescent="0.3">
      <c r="A3539" s="1">
        <v>44168</v>
      </c>
      <c r="B3539">
        <v>34122727002</v>
      </c>
      <c r="C3539" s="2" t="s">
        <v>105</v>
      </c>
      <c r="D3539" s="4" t="s">
        <v>10</v>
      </c>
      <c r="E3539" s="2" t="s">
        <v>8</v>
      </c>
      <c r="F3539" s="14">
        <f>IF(historico_incidencia_concello[[#This Row],[CASOS]]=" entre 1 e 9",5,VALUE(historico_incidencia_concello[[#This Row],[CASOS]]))</f>
        <v>5</v>
      </c>
      <c r="G3539" s="2" t="str">
        <f>VLOOKUP(historico_incidencia_concello[[#This Row],[NOME]],I14_Concello!B:D,3,FALSE)</f>
        <v>Lugo</v>
      </c>
    </row>
    <row r="3540" spans="1:7" hidden="1" x14ac:dyDescent="0.3">
      <c r="A3540" s="1">
        <v>44168</v>
      </c>
      <c r="B3540">
        <v>34122727003</v>
      </c>
      <c r="C3540" s="2" t="s">
        <v>106</v>
      </c>
      <c r="D3540" s="4" t="s">
        <v>329</v>
      </c>
      <c r="E3540" s="2" t="s">
        <v>11</v>
      </c>
      <c r="F3540" s="14">
        <f>IF(historico_incidencia_concello[[#This Row],[CASOS]]=" entre 1 e 9",5,VALUE(historico_incidencia_concello[[#This Row],[CASOS]]))</f>
        <v>19</v>
      </c>
      <c r="G3540" s="2" t="str">
        <f>VLOOKUP(historico_incidencia_concello[[#This Row],[NOME]],I14_Concello!B:D,3,FALSE)</f>
        <v>Lugo</v>
      </c>
    </row>
    <row r="3541" spans="1:7" hidden="1" x14ac:dyDescent="0.3">
      <c r="A3541" s="1">
        <v>44168</v>
      </c>
      <c r="B3541">
        <v>34122727004</v>
      </c>
      <c r="C3541" s="2" t="s">
        <v>107</v>
      </c>
      <c r="D3541" s="4" t="s">
        <v>10</v>
      </c>
      <c r="E3541" s="2" t="s">
        <v>11</v>
      </c>
      <c r="F3541" s="14">
        <f>IF(historico_incidencia_concello[[#This Row],[CASOS]]=" entre 1 e 9",5,VALUE(historico_incidencia_concello[[#This Row],[CASOS]]))</f>
        <v>5</v>
      </c>
      <c r="G3541" s="2" t="str">
        <f>VLOOKUP(historico_incidencia_concello[[#This Row],[NOME]],I14_Concello!B:D,3,FALSE)</f>
        <v>Lugo</v>
      </c>
    </row>
    <row r="3542" spans="1:7" hidden="1" x14ac:dyDescent="0.3">
      <c r="A3542" s="1">
        <v>44168</v>
      </c>
      <c r="B3542">
        <v>34122727005</v>
      </c>
      <c r="C3542" s="2" t="s">
        <v>108</v>
      </c>
      <c r="D3542" s="4" t="s">
        <v>338</v>
      </c>
      <c r="E3542" s="2" t="s">
        <v>35</v>
      </c>
      <c r="F3542" s="14">
        <f>IF(historico_incidencia_concello[[#This Row],[CASOS]]=" entre 1 e 9",5,VALUE(historico_incidencia_concello[[#This Row],[CASOS]]))</f>
        <v>0</v>
      </c>
      <c r="G3542" s="2" t="str">
        <f>VLOOKUP(historico_incidencia_concello[[#This Row],[NOME]],I14_Concello!B:D,3,FALSE)</f>
        <v>Lugo</v>
      </c>
    </row>
    <row r="3543" spans="1:7" hidden="1" x14ac:dyDescent="0.3">
      <c r="A3543" s="1">
        <v>44168</v>
      </c>
      <c r="B3543">
        <v>34122727006</v>
      </c>
      <c r="C3543" s="2" t="s">
        <v>109</v>
      </c>
      <c r="D3543" s="4" t="s">
        <v>10</v>
      </c>
      <c r="E3543" s="2" t="s">
        <v>8</v>
      </c>
      <c r="F3543" s="14">
        <f>IF(historico_incidencia_concello[[#This Row],[CASOS]]=" entre 1 e 9",5,VALUE(historico_incidencia_concello[[#This Row],[CASOS]]))</f>
        <v>5</v>
      </c>
      <c r="G3543" s="2" t="str">
        <f>VLOOKUP(historico_incidencia_concello[[#This Row],[NOME]],I14_Concello!B:D,3,FALSE)</f>
        <v>Lugo</v>
      </c>
    </row>
    <row r="3544" spans="1:7" hidden="1" x14ac:dyDescent="0.3">
      <c r="A3544" s="1">
        <v>44168</v>
      </c>
      <c r="B3544">
        <v>34122727007</v>
      </c>
      <c r="C3544" s="2" t="s">
        <v>110</v>
      </c>
      <c r="D3544" s="4" t="s">
        <v>10</v>
      </c>
      <c r="E3544" s="2" t="s">
        <v>8</v>
      </c>
      <c r="F3544" s="14">
        <f>IF(historico_incidencia_concello[[#This Row],[CASOS]]=" entre 1 e 9",5,VALUE(historico_incidencia_concello[[#This Row],[CASOS]]))</f>
        <v>5</v>
      </c>
      <c r="G3544" s="2" t="str">
        <f>VLOOKUP(historico_incidencia_concello[[#This Row],[NOME]],I14_Concello!B:D,3,FALSE)</f>
        <v>Lugo</v>
      </c>
    </row>
    <row r="3545" spans="1:7" hidden="1" x14ac:dyDescent="0.3">
      <c r="A3545" s="1">
        <v>44168</v>
      </c>
      <c r="B3545">
        <v>34122727008</v>
      </c>
      <c r="C3545" s="2" t="s">
        <v>111</v>
      </c>
      <c r="D3545" s="4" t="s">
        <v>10</v>
      </c>
      <c r="E3545" s="2" t="s">
        <v>11</v>
      </c>
      <c r="F3545" s="14">
        <f>IF(historico_incidencia_concello[[#This Row],[CASOS]]=" entre 1 e 9",5,VALUE(historico_incidencia_concello[[#This Row],[CASOS]]))</f>
        <v>5</v>
      </c>
      <c r="G3545" s="2" t="str">
        <f>VLOOKUP(historico_incidencia_concello[[#This Row],[NOME]],I14_Concello!B:D,3,FALSE)</f>
        <v>Lugo</v>
      </c>
    </row>
    <row r="3546" spans="1:7" hidden="1" x14ac:dyDescent="0.3">
      <c r="A3546" s="1">
        <v>44168</v>
      </c>
      <c r="B3546">
        <v>34122727009</v>
      </c>
      <c r="C3546" s="2" t="s">
        <v>112</v>
      </c>
      <c r="D3546" s="4" t="s">
        <v>10</v>
      </c>
      <c r="E3546" s="2" t="s">
        <v>6</v>
      </c>
      <c r="F3546" s="14">
        <f>IF(historico_incidencia_concello[[#This Row],[CASOS]]=" entre 1 e 9",5,VALUE(historico_incidencia_concello[[#This Row],[CASOS]]))</f>
        <v>5</v>
      </c>
      <c r="G3546" s="2" t="str">
        <f>VLOOKUP(historico_incidencia_concello[[#This Row],[NOME]],I14_Concello!B:D,3,FALSE)</f>
        <v>Lugo</v>
      </c>
    </row>
    <row r="3547" spans="1:7" hidden="1" x14ac:dyDescent="0.3">
      <c r="A3547" s="1">
        <v>44168</v>
      </c>
      <c r="B3547">
        <v>34122727010</v>
      </c>
      <c r="C3547" s="2" t="s">
        <v>113</v>
      </c>
      <c r="D3547" s="4" t="s">
        <v>381</v>
      </c>
      <c r="E3547" s="2" t="s">
        <v>11</v>
      </c>
      <c r="F3547" s="14">
        <f>IF(historico_incidencia_concello[[#This Row],[CASOS]]=" entre 1 e 9",5,VALUE(historico_incidencia_concello[[#This Row],[CASOS]]))</f>
        <v>21</v>
      </c>
      <c r="G3547" s="2" t="str">
        <f>VLOOKUP(historico_incidencia_concello[[#This Row],[NOME]],I14_Concello!B:D,3,FALSE)</f>
        <v>Lugo</v>
      </c>
    </row>
    <row r="3548" spans="1:7" hidden="1" x14ac:dyDescent="0.3">
      <c r="A3548" s="1">
        <v>44168</v>
      </c>
      <c r="B3548">
        <v>34122727011</v>
      </c>
      <c r="C3548" s="2" t="s">
        <v>114</v>
      </c>
      <c r="D3548" s="4" t="s">
        <v>10</v>
      </c>
      <c r="E3548" s="2" t="s">
        <v>8</v>
      </c>
      <c r="F3548" s="14">
        <f>IF(historico_incidencia_concello[[#This Row],[CASOS]]=" entre 1 e 9",5,VALUE(historico_incidencia_concello[[#This Row],[CASOS]]))</f>
        <v>5</v>
      </c>
      <c r="G3548" s="2" t="str">
        <f>VLOOKUP(historico_incidencia_concello[[#This Row],[NOME]],I14_Concello!B:D,3,FALSE)</f>
        <v>Lugo</v>
      </c>
    </row>
    <row r="3549" spans="1:7" hidden="1" x14ac:dyDescent="0.3">
      <c r="A3549" s="1">
        <v>44168</v>
      </c>
      <c r="B3549">
        <v>34122727012</v>
      </c>
      <c r="C3549" s="2" t="s">
        <v>115</v>
      </c>
      <c r="D3549" s="4" t="s">
        <v>338</v>
      </c>
      <c r="E3549" s="2" t="s">
        <v>35</v>
      </c>
      <c r="F3549" s="14">
        <f>IF(historico_incidencia_concello[[#This Row],[CASOS]]=" entre 1 e 9",5,VALUE(historico_incidencia_concello[[#This Row],[CASOS]]))</f>
        <v>0</v>
      </c>
      <c r="G3549" s="2" t="str">
        <f>VLOOKUP(historico_incidencia_concello[[#This Row],[NOME]],I14_Concello!B:D,3,FALSE)</f>
        <v>Lugo</v>
      </c>
    </row>
    <row r="3550" spans="1:7" hidden="1" x14ac:dyDescent="0.3">
      <c r="A3550" s="1">
        <v>44168</v>
      </c>
      <c r="B3550">
        <v>34122727013</v>
      </c>
      <c r="C3550" s="2" t="s">
        <v>116</v>
      </c>
      <c r="D3550" s="4" t="s">
        <v>10</v>
      </c>
      <c r="E3550" s="2" t="s">
        <v>6</v>
      </c>
      <c r="F3550" s="14">
        <f>IF(historico_incidencia_concello[[#This Row],[CASOS]]=" entre 1 e 9",5,VALUE(historico_incidencia_concello[[#This Row],[CASOS]]))</f>
        <v>5</v>
      </c>
      <c r="G3550" s="2" t="str">
        <f>VLOOKUP(historico_incidencia_concello[[#This Row],[NOME]],I14_Concello!B:D,3,FALSE)</f>
        <v>Lugo</v>
      </c>
    </row>
    <row r="3551" spans="1:7" hidden="1" x14ac:dyDescent="0.3">
      <c r="A3551" s="1">
        <v>44168</v>
      </c>
      <c r="B3551">
        <v>34122727014</v>
      </c>
      <c r="C3551" s="2" t="s">
        <v>117</v>
      </c>
      <c r="D3551" s="4" t="s">
        <v>10</v>
      </c>
      <c r="E3551" s="2" t="s">
        <v>21</v>
      </c>
      <c r="F3551" s="14">
        <f>IF(historico_incidencia_concello[[#This Row],[CASOS]]=" entre 1 e 9",5,VALUE(historico_incidencia_concello[[#This Row],[CASOS]]))</f>
        <v>5</v>
      </c>
      <c r="G3551" s="2" t="str">
        <f>VLOOKUP(historico_incidencia_concello[[#This Row],[NOME]],I14_Concello!B:D,3,FALSE)</f>
        <v>Lugo</v>
      </c>
    </row>
    <row r="3552" spans="1:7" hidden="1" x14ac:dyDescent="0.3">
      <c r="A3552" s="1">
        <v>44168</v>
      </c>
      <c r="B3552">
        <v>34122727015</v>
      </c>
      <c r="C3552" s="2" t="s">
        <v>118</v>
      </c>
      <c r="D3552" s="4" t="s">
        <v>324</v>
      </c>
      <c r="E3552" s="2" t="s">
        <v>6</v>
      </c>
      <c r="F3552" s="14">
        <f>IF(historico_incidencia_concello[[#This Row],[CASOS]]=" entre 1 e 9",5,VALUE(historico_incidencia_concello[[#This Row],[CASOS]]))</f>
        <v>11</v>
      </c>
      <c r="G3552" s="2" t="str">
        <f>VLOOKUP(historico_incidencia_concello[[#This Row],[NOME]],I14_Concello!B:D,3,FALSE)</f>
        <v>Lugo</v>
      </c>
    </row>
    <row r="3553" spans="1:7" hidden="1" x14ac:dyDescent="0.3">
      <c r="A3553" s="1">
        <v>44168</v>
      </c>
      <c r="B3553">
        <v>34122727016</v>
      </c>
      <c r="C3553" s="2" t="s">
        <v>119</v>
      </c>
      <c r="D3553" s="4" t="s">
        <v>345</v>
      </c>
      <c r="E3553" s="2" t="s">
        <v>6</v>
      </c>
      <c r="F3553" s="14">
        <f>IF(historico_incidencia_concello[[#This Row],[CASOS]]=" entre 1 e 9",5,VALUE(historico_incidencia_concello[[#This Row],[CASOS]]))</f>
        <v>18</v>
      </c>
      <c r="G3553" s="2" t="str">
        <f>VLOOKUP(historico_incidencia_concello[[#This Row],[NOME]],I14_Concello!B:D,3,FALSE)</f>
        <v>Lugo</v>
      </c>
    </row>
    <row r="3554" spans="1:7" hidden="1" x14ac:dyDescent="0.3">
      <c r="A3554" s="1">
        <v>44168</v>
      </c>
      <c r="B3554">
        <v>34122727017</v>
      </c>
      <c r="C3554" s="2" t="s">
        <v>120</v>
      </c>
      <c r="D3554" s="4" t="s">
        <v>338</v>
      </c>
      <c r="E3554" s="2" t="s">
        <v>35</v>
      </c>
      <c r="F3554" s="14">
        <f>IF(historico_incidencia_concello[[#This Row],[CASOS]]=" entre 1 e 9",5,VALUE(historico_incidencia_concello[[#This Row],[CASOS]]))</f>
        <v>0</v>
      </c>
      <c r="G3554" s="2" t="str">
        <f>VLOOKUP(historico_incidencia_concello[[#This Row],[NOME]],I14_Concello!B:D,3,FALSE)</f>
        <v>Lugo</v>
      </c>
    </row>
    <row r="3555" spans="1:7" hidden="1" x14ac:dyDescent="0.3">
      <c r="A3555" s="1">
        <v>44168</v>
      </c>
      <c r="B3555">
        <v>34122727018</v>
      </c>
      <c r="C3555" s="2" t="s">
        <v>121</v>
      </c>
      <c r="D3555" s="4" t="s">
        <v>338</v>
      </c>
      <c r="E3555" s="2" t="s">
        <v>35</v>
      </c>
      <c r="F3555" s="14">
        <f>IF(historico_incidencia_concello[[#This Row],[CASOS]]=" entre 1 e 9",5,VALUE(historico_incidencia_concello[[#This Row],[CASOS]]))</f>
        <v>0</v>
      </c>
      <c r="G3555" s="2" t="str">
        <f>VLOOKUP(historico_incidencia_concello[[#This Row],[NOME]],I14_Concello!B:D,3,FALSE)</f>
        <v>Lugo</v>
      </c>
    </row>
    <row r="3556" spans="1:7" hidden="1" x14ac:dyDescent="0.3">
      <c r="A3556" s="1">
        <v>44168</v>
      </c>
      <c r="B3556">
        <v>34122727019</v>
      </c>
      <c r="C3556" s="2" t="s">
        <v>122</v>
      </c>
      <c r="D3556" s="4" t="s">
        <v>359</v>
      </c>
      <c r="E3556" s="2" t="s">
        <v>6</v>
      </c>
      <c r="F3556" s="14">
        <f>IF(historico_incidencia_concello[[#This Row],[CASOS]]=" entre 1 e 9",5,VALUE(historico_incidencia_concello[[#This Row],[CASOS]]))</f>
        <v>20</v>
      </c>
      <c r="G3556" s="2" t="str">
        <f>VLOOKUP(historico_incidencia_concello[[#This Row],[NOME]],I14_Concello!B:D,3,FALSE)</f>
        <v>Lugo</v>
      </c>
    </row>
    <row r="3557" spans="1:7" hidden="1" x14ac:dyDescent="0.3">
      <c r="A3557" s="1">
        <v>44168</v>
      </c>
      <c r="B3557">
        <v>34122727020</v>
      </c>
      <c r="C3557" s="2" t="s">
        <v>123</v>
      </c>
      <c r="D3557" s="4" t="s">
        <v>10</v>
      </c>
      <c r="E3557" s="2" t="s">
        <v>8</v>
      </c>
      <c r="F3557" s="14">
        <f>IF(historico_incidencia_concello[[#This Row],[CASOS]]=" entre 1 e 9",5,VALUE(historico_incidencia_concello[[#This Row],[CASOS]]))</f>
        <v>5</v>
      </c>
      <c r="G3557" s="2" t="str">
        <f>VLOOKUP(historico_incidencia_concello[[#This Row],[NOME]],I14_Concello!B:D,3,FALSE)</f>
        <v>Lugo</v>
      </c>
    </row>
    <row r="3558" spans="1:7" hidden="1" x14ac:dyDescent="0.3">
      <c r="A3558" s="1">
        <v>44168</v>
      </c>
      <c r="B3558">
        <v>34122727021</v>
      </c>
      <c r="C3558" s="2" t="s">
        <v>124</v>
      </c>
      <c r="D3558" s="4" t="s">
        <v>338</v>
      </c>
      <c r="E3558" s="2" t="s">
        <v>35</v>
      </c>
      <c r="F3558" s="14">
        <f>IF(historico_incidencia_concello[[#This Row],[CASOS]]=" entre 1 e 9",5,VALUE(historico_incidencia_concello[[#This Row],[CASOS]]))</f>
        <v>0</v>
      </c>
      <c r="G3558" s="2" t="str">
        <f>VLOOKUP(historico_incidencia_concello[[#This Row],[NOME]],I14_Concello!B:D,3,FALSE)</f>
        <v>Lugo</v>
      </c>
    </row>
    <row r="3559" spans="1:7" hidden="1" x14ac:dyDescent="0.3">
      <c r="A3559" s="1">
        <v>44168</v>
      </c>
      <c r="B3559">
        <v>34122727022</v>
      </c>
      <c r="C3559" s="2" t="s">
        <v>125</v>
      </c>
      <c r="D3559" s="4" t="s">
        <v>10</v>
      </c>
      <c r="E3559" s="2" t="s">
        <v>8</v>
      </c>
      <c r="F3559" s="14">
        <f>IF(historico_incidencia_concello[[#This Row],[CASOS]]=" entre 1 e 9",5,VALUE(historico_incidencia_concello[[#This Row],[CASOS]]))</f>
        <v>5</v>
      </c>
      <c r="G3559" s="2" t="str">
        <f>VLOOKUP(historico_incidencia_concello[[#This Row],[NOME]],I14_Concello!B:D,3,FALSE)</f>
        <v>Lugo</v>
      </c>
    </row>
    <row r="3560" spans="1:7" hidden="1" x14ac:dyDescent="0.3">
      <c r="A3560" s="1">
        <v>44168</v>
      </c>
      <c r="B3560">
        <v>34122727023</v>
      </c>
      <c r="C3560" s="2" t="s">
        <v>126</v>
      </c>
      <c r="D3560" s="4" t="s">
        <v>385</v>
      </c>
      <c r="E3560" s="2" t="s">
        <v>11</v>
      </c>
      <c r="F3560" s="14">
        <f>IF(historico_incidencia_concello[[#This Row],[CASOS]]=" entre 1 e 9",5,VALUE(historico_incidencia_concello[[#This Row],[CASOS]]))</f>
        <v>30</v>
      </c>
      <c r="G3560" s="2" t="str">
        <f>VLOOKUP(historico_incidencia_concello[[#This Row],[NOME]],I14_Concello!B:D,3,FALSE)</f>
        <v>Lugo</v>
      </c>
    </row>
    <row r="3561" spans="1:7" hidden="1" x14ac:dyDescent="0.3">
      <c r="A3561" s="1">
        <v>44168</v>
      </c>
      <c r="B3561">
        <v>34122727024</v>
      </c>
      <c r="C3561" s="2" t="s">
        <v>127</v>
      </c>
      <c r="D3561" s="4" t="s">
        <v>10</v>
      </c>
      <c r="E3561" s="2" t="s">
        <v>8</v>
      </c>
      <c r="F3561" s="14">
        <f>IF(historico_incidencia_concello[[#This Row],[CASOS]]=" entre 1 e 9",5,VALUE(historico_incidencia_concello[[#This Row],[CASOS]]))</f>
        <v>5</v>
      </c>
      <c r="G3561" s="2" t="str">
        <f>VLOOKUP(historico_incidencia_concello[[#This Row],[NOME]],I14_Concello!B:D,3,FALSE)</f>
        <v>Lugo</v>
      </c>
    </row>
    <row r="3562" spans="1:7" hidden="1" x14ac:dyDescent="0.3">
      <c r="A3562" s="1">
        <v>44168</v>
      </c>
      <c r="B3562">
        <v>34122727025</v>
      </c>
      <c r="C3562" s="2" t="s">
        <v>128</v>
      </c>
      <c r="D3562" s="4" t="s">
        <v>10</v>
      </c>
      <c r="E3562" s="2" t="s">
        <v>8</v>
      </c>
      <c r="F3562" s="14">
        <f>IF(historico_incidencia_concello[[#This Row],[CASOS]]=" entre 1 e 9",5,VALUE(historico_incidencia_concello[[#This Row],[CASOS]]))</f>
        <v>5</v>
      </c>
      <c r="G3562" s="2" t="str">
        <f>VLOOKUP(historico_incidencia_concello[[#This Row],[NOME]],I14_Concello!B:D,3,FALSE)</f>
        <v>Lugo</v>
      </c>
    </row>
    <row r="3563" spans="1:7" hidden="1" x14ac:dyDescent="0.3">
      <c r="A3563" s="1">
        <v>44168</v>
      </c>
      <c r="B3563">
        <v>34122727026</v>
      </c>
      <c r="C3563" s="2" t="s">
        <v>129</v>
      </c>
      <c r="D3563" s="4" t="s">
        <v>10</v>
      </c>
      <c r="E3563" s="2" t="s">
        <v>11</v>
      </c>
      <c r="F3563" s="14">
        <f>IF(historico_incidencia_concello[[#This Row],[CASOS]]=" entre 1 e 9",5,VALUE(historico_incidencia_concello[[#This Row],[CASOS]]))</f>
        <v>5</v>
      </c>
      <c r="G3563" s="2" t="str">
        <f>VLOOKUP(historico_incidencia_concello[[#This Row],[NOME]],I14_Concello!B:D,3,FALSE)</f>
        <v>Lugo</v>
      </c>
    </row>
    <row r="3564" spans="1:7" hidden="1" x14ac:dyDescent="0.3">
      <c r="A3564" s="1">
        <v>44168</v>
      </c>
      <c r="B3564">
        <v>34122727027</v>
      </c>
      <c r="C3564" s="2" t="s">
        <v>130</v>
      </c>
      <c r="D3564" s="4" t="s">
        <v>10</v>
      </c>
      <c r="E3564" s="2" t="s">
        <v>11</v>
      </c>
      <c r="F3564" s="14">
        <f>IF(historico_incidencia_concello[[#This Row],[CASOS]]=" entre 1 e 9",5,VALUE(historico_incidencia_concello[[#This Row],[CASOS]]))</f>
        <v>5</v>
      </c>
      <c r="G3564" s="2" t="str">
        <f>VLOOKUP(historico_incidencia_concello[[#This Row],[NOME]],I14_Concello!B:D,3,FALSE)</f>
        <v>Lugo</v>
      </c>
    </row>
    <row r="3565" spans="1:7" hidden="1" x14ac:dyDescent="0.3">
      <c r="A3565" s="1">
        <v>44168</v>
      </c>
      <c r="B3565">
        <v>34122727028</v>
      </c>
      <c r="C3565" s="2" t="s">
        <v>131</v>
      </c>
      <c r="D3565" s="4" t="s">
        <v>533</v>
      </c>
      <c r="E3565" s="2" t="s">
        <v>6</v>
      </c>
      <c r="F3565" s="14">
        <f>IF(historico_incidencia_concello[[#This Row],[CASOS]]=" entre 1 e 9",5,VALUE(historico_incidencia_concello[[#This Row],[CASOS]]))</f>
        <v>221</v>
      </c>
      <c r="G3565" s="2" t="str">
        <f>VLOOKUP(historico_incidencia_concello[[#This Row],[NOME]],I14_Concello!B:D,3,FALSE)</f>
        <v>Lugo</v>
      </c>
    </row>
    <row r="3566" spans="1:7" hidden="1" x14ac:dyDescent="0.3">
      <c r="A3566" s="1">
        <v>44168</v>
      </c>
      <c r="B3566">
        <v>34122727029</v>
      </c>
      <c r="C3566" s="2" t="s">
        <v>132</v>
      </c>
      <c r="D3566" s="4" t="s">
        <v>10</v>
      </c>
      <c r="E3566" s="2" t="s">
        <v>8</v>
      </c>
      <c r="F3566" s="14">
        <f>IF(historico_incidencia_concello[[#This Row],[CASOS]]=" entre 1 e 9",5,VALUE(historico_incidencia_concello[[#This Row],[CASOS]]))</f>
        <v>5</v>
      </c>
      <c r="G3566" s="2" t="str">
        <f>VLOOKUP(historico_incidencia_concello[[#This Row],[NOME]],I14_Concello!B:D,3,FALSE)</f>
        <v>Lugo</v>
      </c>
    </row>
    <row r="3567" spans="1:7" hidden="1" x14ac:dyDescent="0.3">
      <c r="A3567" s="1">
        <v>44168</v>
      </c>
      <c r="B3567">
        <v>34122727030</v>
      </c>
      <c r="C3567" s="2" t="s">
        <v>133</v>
      </c>
      <c r="D3567" s="4" t="s">
        <v>10</v>
      </c>
      <c r="E3567" s="2" t="s">
        <v>8</v>
      </c>
      <c r="F3567" s="14">
        <f>IF(historico_incidencia_concello[[#This Row],[CASOS]]=" entre 1 e 9",5,VALUE(historico_incidencia_concello[[#This Row],[CASOS]]))</f>
        <v>5</v>
      </c>
      <c r="G3567" s="2" t="str">
        <f>VLOOKUP(historico_incidencia_concello[[#This Row],[NOME]],I14_Concello!B:D,3,FALSE)</f>
        <v>Lugo</v>
      </c>
    </row>
    <row r="3568" spans="1:7" hidden="1" x14ac:dyDescent="0.3">
      <c r="A3568" s="1">
        <v>44168</v>
      </c>
      <c r="B3568">
        <v>34122727031</v>
      </c>
      <c r="C3568" s="2" t="s">
        <v>134</v>
      </c>
      <c r="D3568" s="4" t="s">
        <v>10</v>
      </c>
      <c r="E3568" s="2" t="s">
        <v>35</v>
      </c>
      <c r="F3568" s="14">
        <f>IF(historico_incidencia_concello[[#This Row],[CASOS]]=" entre 1 e 9",5,VALUE(historico_incidencia_concello[[#This Row],[CASOS]]))</f>
        <v>5</v>
      </c>
      <c r="G3568" s="2" t="str">
        <f>VLOOKUP(historico_incidencia_concello[[#This Row],[NOME]],I14_Concello!B:D,3,FALSE)</f>
        <v>Lugo</v>
      </c>
    </row>
    <row r="3569" spans="1:7" hidden="1" x14ac:dyDescent="0.3">
      <c r="A3569" s="1">
        <v>44168</v>
      </c>
      <c r="B3569">
        <v>34122727032</v>
      </c>
      <c r="C3569" s="2" t="s">
        <v>135</v>
      </c>
      <c r="D3569" s="4" t="s">
        <v>351</v>
      </c>
      <c r="E3569" s="2" t="s">
        <v>11</v>
      </c>
      <c r="F3569" s="14">
        <f>IF(historico_incidencia_concello[[#This Row],[CASOS]]=" entre 1 e 9",5,VALUE(historico_incidencia_concello[[#This Row],[CASOS]]))</f>
        <v>22</v>
      </c>
      <c r="G3569" s="2" t="str">
        <f>VLOOKUP(historico_incidencia_concello[[#This Row],[NOME]],I14_Concello!B:D,3,FALSE)</f>
        <v>Lugo</v>
      </c>
    </row>
    <row r="3570" spans="1:7" hidden="1" x14ac:dyDescent="0.3">
      <c r="A3570" s="1">
        <v>44168</v>
      </c>
      <c r="B3570">
        <v>34122727033</v>
      </c>
      <c r="C3570" s="2" t="s">
        <v>136</v>
      </c>
      <c r="D3570" s="4" t="s">
        <v>10</v>
      </c>
      <c r="E3570" s="2" t="s">
        <v>11</v>
      </c>
      <c r="F3570" s="14">
        <f>IF(historico_incidencia_concello[[#This Row],[CASOS]]=" entre 1 e 9",5,VALUE(historico_incidencia_concello[[#This Row],[CASOS]]))</f>
        <v>5</v>
      </c>
      <c r="G3570" s="2" t="str">
        <f>VLOOKUP(historico_incidencia_concello[[#This Row],[NOME]],I14_Concello!B:D,3,FALSE)</f>
        <v>Lugo</v>
      </c>
    </row>
    <row r="3571" spans="1:7" hidden="1" x14ac:dyDescent="0.3">
      <c r="A3571" s="1">
        <v>44168</v>
      </c>
      <c r="B3571">
        <v>34122727034</v>
      </c>
      <c r="C3571" s="2" t="s">
        <v>137</v>
      </c>
      <c r="D3571" s="4" t="s">
        <v>338</v>
      </c>
      <c r="E3571" s="2" t="s">
        <v>35</v>
      </c>
      <c r="F3571" s="14">
        <f>IF(historico_incidencia_concello[[#This Row],[CASOS]]=" entre 1 e 9",5,VALUE(historico_incidencia_concello[[#This Row],[CASOS]]))</f>
        <v>0</v>
      </c>
      <c r="G3571" s="2" t="str">
        <f>VLOOKUP(historico_incidencia_concello[[#This Row],[NOME]],I14_Concello!B:D,3,FALSE)</f>
        <v>Lugo</v>
      </c>
    </row>
    <row r="3572" spans="1:7" hidden="1" x14ac:dyDescent="0.3">
      <c r="A3572" s="1">
        <v>44168</v>
      </c>
      <c r="B3572">
        <v>34122727035</v>
      </c>
      <c r="C3572" s="2" t="s">
        <v>138</v>
      </c>
      <c r="D3572" s="4" t="s">
        <v>338</v>
      </c>
      <c r="E3572" s="2" t="s">
        <v>35</v>
      </c>
      <c r="F3572" s="14">
        <f>IF(historico_incidencia_concello[[#This Row],[CASOS]]=" entre 1 e 9",5,VALUE(historico_incidencia_concello[[#This Row],[CASOS]]))</f>
        <v>0</v>
      </c>
      <c r="G3572" s="2" t="str">
        <f>VLOOKUP(historico_incidencia_concello[[#This Row],[NOME]],I14_Concello!B:D,3,FALSE)</f>
        <v>Lugo</v>
      </c>
    </row>
    <row r="3573" spans="1:7" hidden="1" x14ac:dyDescent="0.3">
      <c r="A3573" s="1">
        <v>44168</v>
      </c>
      <c r="B3573">
        <v>34122727037</v>
      </c>
      <c r="C3573" s="2" t="s">
        <v>139</v>
      </c>
      <c r="D3573" s="4" t="s">
        <v>338</v>
      </c>
      <c r="E3573" s="2" t="s">
        <v>35</v>
      </c>
      <c r="F3573" s="14">
        <f>IF(historico_incidencia_concello[[#This Row],[CASOS]]=" entre 1 e 9",5,VALUE(historico_incidencia_concello[[#This Row],[CASOS]]))</f>
        <v>0</v>
      </c>
      <c r="G3573" s="2" t="str">
        <f>VLOOKUP(historico_incidencia_concello[[#This Row],[NOME]],I14_Concello!B:D,3,FALSE)</f>
        <v>Lugo</v>
      </c>
    </row>
    <row r="3574" spans="1:7" hidden="1" x14ac:dyDescent="0.3">
      <c r="A3574" s="1">
        <v>44168</v>
      </c>
      <c r="B3574">
        <v>34122727038</v>
      </c>
      <c r="C3574" s="2" t="s">
        <v>140</v>
      </c>
      <c r="D3574" s="4" t="s">
        <v>338</v>
      </c>
      <c r="E3574" s="2" t="s">
        <v>35</v>
      </c>
      <c r="F3574" s="14">
        <f>IF(historico_incidencia_concello[[#This Row],[CASOS]]=" entre 1 e 9",5,VALUE(historico_incidencia_concello[[#This Row],[CASOS]]))</f>
        <v>0</v>
      </c>
      <c r="G3574" s="2" t="str">
        <f>VLOOKUP(historico_incidencia_concello[[#This Row],[NOME]],I14_Concello!B:D,3,FALSE)</f>
        <v>Lugo</v>
      </c>
    </row>
    <row r="3575" spans="1:7" hidden="1" x14ac:dyDescent="0.3">
      <c r="A3575" s="1">
        <v>44168</v>
      </c>
      <c r="B3575">
        <v>34122727039</v>
      </c>
      <c r="C3575" s="2" t="s">
        <v>141</v>
      </c>
      <c r="D3575" s="4" t="s">
        <v>328</v>
      </c>
      <c r="E3575" s="2" t="s">
        <v>11</v>
      </c>
      <c r="F3575" s="14">
        <f>IF(historico_incidencia_concello[[#This Row],[CASOS]]=" entre 1 e 9",5,VALUE(historico_incidencia_concello[[#This Row],[CASOS]]))</f>
        <v>13</v>
      </c>
      <c r="G3575" s="2" t="str">
        <f>VLOOKUP(historico_incidencia_concello[[#This Row],[NOME]],I14_Concello!B:D,3,FALSE)</f>
        <v>Lugo</v>
      </c>
    </row>
    <row r="3576" spans="1:7" hidden="1" x14ac:dyDescent="0.3">
      <c r="A3576" s="1">
        <v>44168</v>
      </c>
      <c r="B3576">
        <v>34122727040</v>
      </c>
      <c r="C3576" s="2" t="s">
        <v>142</v>
      </c>
      <c r="D3576" s="4" t="s">
        <v>10</v>
      </c>
      <c r="E3576" s="2" t="s">
        <v>6</v>
      </c>
      <c r="F3576" s="14">
        <f>IF(historico_incidencia_concello[[#This Row],[CASOS]]=" entre 1 e 9",5,VALUE(historico_incidencia_concello[[#This Row],[CASOS]]))</f>
        <v>5</v>
      </c>
      <c r="G3576" s="2" t="str">
        <f>VLOOKUP(historico_incidencia_concello[[#This Row],[NOME]],I14_Concello!B:D,3,FALSE)</f>
        <v>Lugo</v>
      </c>
    </row>
    <row r="3577" spans="1:7" hidden="1" x14ac:dyDescent="0.3">
      <c r="A3577" s="1">
        <v>44168</v>
      </c>
      <c r="B3577">
        <v>34122727041</v>
      </c>
      <c r="C3577" s="2" t="s">
        <v>143</v>
      </c>
      <c r="D3577" s="4" t="s">
        <v>10</v>
      </c>
      <c r="E3577" s="2" t="s">
        <v>21</v>
      </c>
      <c r="F3577" s="14">
        <f>IF(historico_incidencia_concello[[#This Row],[CASOS]]=" entre 1 e 9",5,VALUE(historico_incidencia_concello[[#This Row],[CASOS]]))</f>
        <v>5</v>
      </c>
      <c r="G3577" s="2" t="str">
        <f>VLOOKUP(historico_incidencia_concello[[#This Row],[NOME]],I14_Concello!B:D,3,FALSE)</f>
        <v>Lugo</v>
      </c>
    </row>
    <row r="3578" spans="1:7" hidden="1" x14ac:dyDescent="0.3">
      <c r="A3578" s="1">
        <v>44168</v>
      </c>
      <c r="B3578">
        <v>34122727042</v>
      </c>
      <c r="C3578" s="2" t="s">
        <v>144</v>
      </c>
      <c r="D3578" s="4" t="s">
        <v>10</v>
      </c>
      <c r="E3578" s="2" t="s">
        <v>11</v>
      </c>
      <c r="F3578" s="14">
        <f>IF(historico_incidencia_concello[[#This Row],[CASOS]]=" entre 1 e 9",5,VALUE(historico_incidencia_concello[[#This Row],[CASOS]]))</f>
        <v>5</v>
      </c>
      <c r="G3578" s="2" t="str">
        <f>VLOOKUP(historico_incidencia_concello[[#This Row],[NOME]],I14_Concello!B:D,3,FALSE)</f>
        <v>Lugo</v>
      </c>
    </row>
    <row r="3579" spans="1:7" hidden="1" x14ac:dyDescent="0.3">
      <c r="A3579" s="1">
        <v>44168</v>
      </c>
      <c r="B3579">
        <v>34122727043</v>
      </c>
      <c r="C3579" s="2" t="s">
        <v>145</v>
      </c>
      <c r="D3579" s="4" t="s">
        <v>10</v>
      </c>
      <c r="E3579" s="2" t="s">
        <v>11</v>
      </c>
      <c r="F3579" s="14">
        <f>IF(historico_incidencia_concello[[#This Row],[CASOS]]=" entre 1 e 9",5,VALUE(historico_incidencia_concello[[#This Row],[CASOS]]))</f>
        <v>5</v>
      </c>
      <c r="G3579" s="2" t="str">
        <f>VLOOKUP(historico_incidencia_concello[[#This Row],[NOME]],I14_Concello!B:D,3,FALSE)</f>
        <v>Lugo</v>
      </c>
    </row>
    <row r="3580" spans="1:7" hidden="1" x14ac:dyDescent="0.3">
      <c r="A3580" s="1">
        <v>44168</v>
      </c>
      <c r="B3580">
        <v>34122727044</v>
      </c>
      <c r="C3580" s="2" t="s">
        <v>146</v>
      </c>
      <c r="D3580" s="4" t="s">
        <v>338</v>
      </c>
      <c r="E3580" s="2" t="s">
        <v>35</v>
      </c>
      <c r="F3580" s="14">
        <f>IF(historico_incidencia_concello[[#This Row],[CASOS]]=" entre 1 e 9",5,VALUE(historico_incidencia_concello[[#This Row],[CASOS]]))</f>
        <v>0</v>
      </c>
      <c r="G3580" s="2" t="str">
        <f>VLOOKUP(historico_incidencia_concello[[#This Row],[NOME]],I14_Concello!B:D,3,FALSE)</f>
        <v>Lugo</v>
      </c>
    </row>
    <row r="3581" spans="1:7" hidden="1" x14ac:dyDescent="0.3">
      <c r="A3581" s="1">
        <v>44168</v>
      </c>
      <c r="B3581">
        <v>34122727045</v>
      </c>
      <c r="C3581" s="2" t="s">
        <v>147</v>
      </c>
      <c r="D3581" s="4" t="s">
        <v>338</v>
      </c>
      <c r="E3581" s="2" t="s">
        <v>35</v>
      </c>
      <c r="F3581" s="14">
        <f>IF(historico_incidencia_concello[[#This Row],[CASOS]]=" entre 1 e 9",5,VALUE(historico_incidencia_concello[[#This Row],[CASOS]]))</f>
        <v>0</v>
      </c>
      <c r="G3581" s="2" t="str">
        <f>VLOOKUP(historico_incidencia_concello[[#This Row],[NOME]],I14_Concello!B:D,3,FALSE)</f>
        <v>Lugo</v>
      </c>
    </row>
    <row r="3582" spans="1:7" hidden="1" x14ac:dyDescent="0.3">
      <c r="A3582" s="1">
        <v>44168</v>
      </c>
      <c r="B3582">
        <v>34122727046</v>
      </c>
      <c r="C3582" s="2" t="s">
        <v>148</v>
      </c>
      <c r="D3582" s="4" t="s">
        <v>10</v>
      </c>
      <c r="E3582" s="2" t="s">
        <v>8</v>
      </c>
      <c r="F3582" s="14">
        <f>IF(historico_incidencia_concello[[#This Row],[CASOS]]=" entre 1 e 9",5,VALUE(historico_incidencia_concello[[#This Row],[CASOS]]))</f>
        <v>5</v>
      </c>
      <c r="G3582" s="2" t="str">
        <f>VLOOKUP(historico_incidencia_concello[[#This Row],[NOME]],I14_Concello!B:D,3,FALSE)</f>
        <v>Lugo</v>
      </c>
    </row>
    <row r="3583" spans="1:7" hidden="1" x14ac:dyDescent="0.3">
      <c r="A3583" s="1">
        <v>44168</v>
      </c>
      <c r="B3583">
        <v>34122727047</v>
      </c>
      <c r="C3583" s="2" t="s">
        <v>149</v>
      </c>
      <c r="D3583" s="4" t="s">
        <v>338</v>
      </c>
      <c r="E3583" s="2" t="s">
        <v>35</v>
      </c>
      <c r="F3583" s="14">
        <f>IF(historico_incidencia_concello[[#This Row],[CASOS]]=" entre 1 e 9",5,VALUE(historico_incidencia_concello[[#This Row],[CASOS]]))</f>
        <v>0</v>
      </c>
      <c r="G3583" s="2" t="str">
        <f>VLOOKUP(historico_incidencia_concello[[#This Row],[NOME]],I14_Concello!B:D,3,FALSE)</f>
        <v>Lugo</v>
      </c>
    </row>
    <row r="3584" spans="1:7" hidden="1" x14ac:dyDescent="0.3">
      <c r="A3584" s="1">
        <v>44168</v>
      </c>
      <c r="B3584">
        <v>34122727048</v>
      </c>
      <c r="C3584" s="2" t="s">
        <v>150</v>
      </c>
      <c r="D3584" s="4" t="s">
        <v>10</v>
      </c>
      <c r="E3584" s="2" t="s">
        <v>8</v>
      </c>
      <c r="F3584" s="14">
        <f>IF(historico_incidencia_concello[[#This Row],[CASOS]]=" entre 1 e 9",5,VALUE(historico_incidencia_concello[[#This Row],[CASOS]]))</f>
        <v>5</v>
      </c>
      <c r="G3584" s="2" t="str">
        <f>VLOOKUP(historico_incidencia_concello[[#This Row],[NOME]],I14_Concello!B:D,3,FALSE)</f>
        <v>Lugo</v>
      </c>
    </row>
    <row r="3585" spans="1:7" hidden="1" x14ac:dyDescent="0.3">
      <c r="A3585" s="1">
        <v>44168</v>
      </c>
      <c r="B3585">
        <v>34122727049</v>
      </c>
      <c r="C3585" s="2" t="s">
        <v>151</v>
      </c>
      <c r="D3585" s="4" t="s">
        <v>10</v>
      </c>
      <c r="E3585" s="2" t="s">
        <v>8</v>
      </c>
      <c r="F3585" s="14">
        <f>IF(historico_incidencia_concello[[#This Row],[CASOS]]=" entre 1 e 9",5,VALUE(historico_incidencia_concello[[#This Row],[CASOS]]))</f>
        <v>5</v>
      </c>
      <c r="G3585" s="2" t="str">
        <f>VLOOKUP(historico_incidencia_concello[[#This Row],[NOME]],I14_Concello!B:D,3,FALSE)</f>
        <v>Lugo</v>
      </c>
    </row>
    <row r="3586" spans="1:7" hidden="1" x14ac:dyDescent="0.3">
      <c r="A3586" s="1">
        <v>44168</v>
      </c>
      <c r="B3586">
        <v>34122727050</v>
      </c>
      <c r="C3586" s="2" t="s">
        <v>152</v>
      </c>
      <c r="D3586" s="4" t="s">
        <v>10</v>
      </c>
      <c r="E3586" s="2" t="s">
        <v>21</v>
      </c>
      <c r="F3586" s="14">
        <f>IF(historico_incidencia_concello[[#This Row],[CASOS]]=" entre 1 e 9",5,VALUE(historico_incidencia_concello[[#This Row],[CASOS]]))</f>
        <v>5</v>
      </c>
      <c r="G3586" s="2" t="str">
        <f>VLOOKUP(historico_incidencia_concello[[#This Row],[NOME]],I14_Concello!B:D,3,FALSE)</f>
        <v>Lugo</v>
      </c>
    </row>
    <row r="3587" spans="1:7" hidden="1" x14ac:dyDescent="0.3">
      <c r="A3587" s="1">
        <v>44168</v>
      </c>
      <c r="B3587">
        <v>34122727051</v>
      </c>
      <c r="C3587" s="2" t="s">
        <v>153</v>
      </c>
      <c r="D3587" s="4" t="s">
        <v>10</v>
      </c>
      <c r="E3587" s="2" t="s">
        <v>8</v>
      </c>
      <c r="F3587" s="14">
        <f>IF(historico_incidencia_concello[[#This Row],[CASOS]]=" entre 1 e 9",5,VALUE(historico_incidencia_concello[[#This Row],[CASOS]]))</f>
        <v>5</v>
      </c>
      <c r="G3587" s="2" t="str">
        <f>VLOOKUP(historico_incidencia_concello[[#This Row],[NOME]],I14_Concello!B:D,3,FALSE)</f>
        <v>Lugo</v>
      </c>
    </row>
    <row r="3588" spans="1:7" hidden="1" x14ac:dyDescent="0.3">
      <c r="A3588" s="1">
        <v>44168</v>
      </c>
      <c r="B3588">
        <v>34122727052</v>
      </c>
      <c r="C3588" s="2" t="s">
        <v>154</v>
      </c>
      <c r="D3588" s="4" t="s">
        <v>338</v>
      </c>
      <c r="E3588" s="2" t="s">
        <v>35</v>
      </c>
      <c r="F3588" s="14">
        <f>IF(historico_incidencia_concello[[#This Row],[CASOS]]=" entre 1 e 9",5,VALUE(historico_incidencia_concello[[#This Row],[CASOS]]))</f>
        <v>0</v>
      </c>
      <c r="G3588" s="2" t="str">
        <f>VLOOKUP(historico_incidencia_concello[[#This Row],[NOME]],I14_Concello!B:D,3,FALSE)</f>
        <v>Lugo</v>
      </c>
    </row>
    <row r="3589" spans="1:7" hidden="1" x14ac:dyDescent="0.3">
      <c r="A3589" s="1">
        <v>44168</v>
      </c>
      <c r="B3589">
        <v>34122727053</v>
      </c>
      <c r="C3589" s="2" t="s">
        <v>155</v>
      </c>
      <c r="D3589" s="4" t="s">
        <v>338</v>
      </c>
      <c r="E3589" s="2" t="s">
        <v>35</v>
      </c>
      <c r="F3589" s="14">
        <f>IF(historico_incidencia_concello[[#This Row],[CASOS]]=" entre 1 e 9",5,VALUE(historico_incidencia_concello[[#This Row],[CASOS]]))</f>
        <v>0</v>
      </c>
      <c r="G3589" s="2" t="str">
        <f>VLOOKUP(historico_incidencia_concello[[#This Row],[NOME]],I14_Concello!B:D,3,FALSE)</f>
        <v>Lugo</v>
      </c>
    </row>
    <row r="3590" spans="1:7" hidden="1" x14ac:dyDescent="0.3">
      <c r="A3590" s="1">
        <v>44168</v>
      </c>
      <c r="B3590">
        <v>34122727054</v>
      </c>
      <c r="C3590" s="2" t="s">
        <v>156</v>
      </c>
      <c r="D3590" s="4" t="s">
        <v>10</v>
      </c>
      <c r="E3590" s="2" t="s">
        <v>8</v>
      </c>
      <c r="F3590" s="14">
        <f>IF(historico_incidencia_concello[[#This Row],[CASOS]]=" entre 1 e 9",5,VALUE(historico_incidencia_concello[[#This Row],[CASOS]]))</f>
        <v>5</v>
      </c>
      <c r="G3590" s="2" t="str">
        <f>VLOOKUP(historico_incidencia_concello[[#This Row],[NOME]],I14_Concello!B:D,3,FALSE)</f>
        <v>Lugo</v>
      </c>
    </row>
    <row r="3591" spans="1:7" hidden="1" x14ac:dyDescent="0.3">
      <c r="A3591" s="1">
        <v>44168</v>
      </c>
      <c r="B3591">
        <v>34122727055</v>
      </c>
      <c r="C3591" s="2" t="s">
        <v>157</v>
      </c>
      <c r="D3591" s="4" t="s">
        <v>10</v>
      </c>
      <c r="E3591" s="2" t="s">
        <v>8</v>
      </c>
      <c r="F3591" s="14">
        <f>IF(historico_incidencia_concello[[#This Row],[CASOS]]=" entre 1 e 9",5,VALUE(historico_incidencia_concello[[#This Row],[CASOS]]))</f>
        <v>5</v>
      </c>
      <c r="G3591" s="2" t="str">
        <f>VLOOKUP(historico_incidencia_concello[[#This Row],[NOME]],I14_Concello!B:D,3,FALSE)</f>
        <v>Lugo</v>
      </c>
    </row>
    <row r="3592" spans="1:7" hidden="1" x14ac:dyDescent="0.3">
      <c r="A3592" s="1">
        <v>44168</v>
      </c>
      <c r="B3592">
        <v>34122727056</v>
      </c>
      <c r="C3592" s="2" t="s">
        <v>158</v>
      </c>
      <c r="D3592" s="4" t="s">
        <v>10</v>
      </c>
      <c r="E3592" s="2" t="s">
        <v>8</v>
      </c>
      <c r="F3592" s="14">
        <f>IF(historico_incidencia_concello[[#This Row],[CASOS]]=" entre 1 e 9",5,VALUE(historico_incidencia_concello[[#This Row],[CASOS]]))</f>
        <v>5</v>
      </c>
      <c r="G3592" s="2" t="str">
        <f>VLOOKUP(historico_incidencia_concello[[#This Row],[NOME]],I14_Concello!B:D,3,FALSE)</f>
        <v>Lugo</v>
      </c>
    </row>
    <row r="3593" spans="1:7" hidden="1" x14ac:dyDescent="0.3">
      <c r="A3593" s="1">
        <v>44168</v>
      </c>
      <c r="B3593">
        <v>34122727057</v>
      </c>
      <c r="C3593" s="2" t="s">
        <v>159</v>
      </c>
      <c r="D3593" s="4" t="s">
        <v>350</v>
      </c>
      <c r="E3593" s="2" t="s">
        <v>8</v>
      </c>
      <c r="F3593" s="14">
        <f>IF(historico_incidencia_concello[[#This Row],[CASOS]]=" entre 1 e 9",5,VALUE(historico_incidencia_concello[[#This Row],[CASOS]]))</f>
        <v>17</v>
      </c>
      <c r="G3593" s="2" t="str">
        <f>VLOOKUP(historico_incidencia_concello[[#This Row],[NOME]],I14_Concello!B:D,3,FALSE)</f>
        <v>Lugo</v>
      </c>
    </row>
    <row r="3594" spans="1:7" hidden="1" x14ac:dyDescent="0.3">
      <c r="A3594" s="1">
        <v>44168</v>
      </c>
      <c r="B3594">
        <v>34122727058</v>
      </c>
      <c r="C3594" s="2" t="s">
        <v>160</v>
      </c>
      <c r="D3594" s="4" t="s">
        <v>10</v>
      </c>
      <c r="E3594" s="2" t="s">
        <v>21</v>
      </c>
      <c r="F3594" s="14">
        <f>IF(historico_incidencia_concello[[#This Row],[CASOS]]=" entre 1 e 9",5,VALUE(historico_incidencia_concello[[#This Row],[CASOS]]))</f>
        <v>5</v>
      </c>
      <c r="G3594" s="2" t="str">
        <f>VLOOKUP(historico_incidencia_concello[[#This Row],[NOME]],I14_Concello!B:D,3,FALSE)</f>
        <v>Lugo</v>
      </c>
    </row>
    <row r="3595" spans="1:7" hidden="1" x14ac:dyDescent="0.3">
      <c r="A3595" s="1">
        <v>44168</v>
      </c>
      <c r="B3595">
        <v>34122727059</v>
      </c>
      <c r="C3595" s="2" t="s">
        <v>161</v>
      </c>
      <c r="D3595" s="4" t="s">
        <v>338</v>
      </c>
      <c r="E3595" s="2" t="s">
        <v>35</v>
      </c>
      <c r="F3595" s="14">
        <f>IF(historico_incidencia_concello[[#This Row],[CASOS]]=" entre 1 e 9",5,VALUE(historico_incidencia_concello[[#This Row],[CASOS]]))</f>
        <v>0</v>
      </c>
      <c r="G3595" s="2" t="str">
        <f>VLOOKUP(historico_incidencia_concello[[#This Row],[NOME]],I14_Concello!B:D,3,FALSE)</f>
        <v>Lugo</v>
      </c>
    </row>
    <row r="3596" spans="1:7" hidden="1" x14ac:dyDescent="0.3">
      <c r="A3596" s="1">
        <v>44168</v>
      </c>
      <c r="B3596">
        <v>34122727060</v>
      </c>
      <c r="C3596" s="2" t="s">
        <v>162</v>
      </c>
      <c r="D3596" s="4" t="s">
        <v>10</v>
      </c>
      <c r="E3596" s="2" t="s">
        <v>8</v>
      </c>
      <c r="F3596" s="14">
        <f>IF(historico_incidencia_concello[[#This Row],[CASOS]]=" entre 1 e 9",5,VALUE(historico_incidencia_concello[[#This Row],[CASOS]]))</f>
        <v>5</v>
      </c>
      <c r="G3596" s="2" t="str">
        <f>VLOOKUP(historico_incidencia_concello[[#This Row],[NOME]],I14_Concello!B:D,3,FALSE)</f>
        <v>Lugo</v>
      </c>
    </row>
    <row r="3597" spans="1:7" hidden="1" x14ac:dyDescent="0.3">
      <c r="A3597" s="1">
        <v>44168</v>
      </c>
      <c r="B3597">
        <v>34122727061</v>
      </c>
      <c r="C3597" s="2" t="s">
        <v>163</v>
      </c>
      <c r="D3597" s="4" t="s">
        <v>338</v>
      </c>
      <c r="E3597" s="2" t="s">
        <v>35</v>
      </c>
      <c r="F3597" s="14">
        <f>IF(historico_incidencia_concello[[#This Row],[CASOS]]=" entre 1 e 9",5,VALUE(historico_incidencia_concello[[#This Row],[CASOS]]))</f>
        <v>0</v>
      </c>
      <c r="G3597" s="2" t="str">
        <f>VLOOKUP(historico_incidencia_concello[[#This Row],[NOME]],I14_Concello!B:D,3,FALSE)</f>
        <v>Lugo</v>
      </c>
    </row>
    <row r="3598" spans="1:7" hidden="1" x14ac:dyDescent="0.3">
      <c r="A3598" s="1">
        <v>44168</v>
      </c>
      <c r="B3598">
        <v>34122727062</v>
      </c>
      <c r="C3598" s="2" t="s">
        <v>164</v>
      </c>
      <c r="D3598" s="4" t="s">
        <v>10</v>
      </c>
      <c r="E3598" s="2" t="s">
        <v>11</v>
      </c>
      <c r="F3598" s="14">
        <f>IF(historico_incidencia_concello[[#This Row],[CASOS]]=" entre 1 e 9",5,VALUE(historico_incidencia_concello[[#This Row],[CASOS]]))</f>
        <v>5</v>
      </c>
      <c r="G3598" s="2" t="str">
        <f>VLOOKUP(historico_incidencia_concello[[#This Row],[NOME]],I14_Concello!B:D,3,FALSE)</f>
        <v>Lugo</v>
      </c>
    </row>
    <row r="3599" spans="1:7" hidden="1" x14ac:dyDescent="0.3">
      <c r="A3599" s="1">
        <v>44168</v>
      </c>
      <c r="B3599">
        <v>34122727063</v>
      </c>
      <c r="C3599" s="2" t="s">
        <v>165</v>
      </c>
      <c r="D3599" s="4" t="s">
        <v>338</v>
      </c>
      <c r="E3599" s="2" t="s">
        <v>35</v>
      </c>
      <c r="F3599" s="14">
        <f>IF(historico_incidencia_concello[[#This Row],[CASOS]]=" entre 1 e 9",5,VALUE(historico_incidencia_concello[[#This Row],[CASOS]]))</f>
        <v>0</v>
      </c>
      <c r="G3599" s="2" t="str">
        <f>VLOOKUP(historico_incidencia_concello[[#This Row],[NOME]],I14_Concello!B:D,3,FALSE)</f>
        <v>Lugo</v>
      </c>
    </row>
    <row r="3600" spans="1:7" hidden="1" x14ac:dyDescent="0.3">
      <c r="A3600" s="1">
        <v>44168</v>
      </c>
      <c r="B3600">
        <v>34122727064</v>
      </c>
      <c r="C3600" s="2" t="s">
        <v>166</v>
      </c>
      <c r="D3600" s="4" t="s">
        <v>338</v>
      </c>
      <c r="E3600" s="2" t="s">
        <v>35</v>
      </c>
      <c r="F3600" s="14">
        <f>IF(historico_incidencia_concello[[#This Row],[CASOS]]=" entre 1 e 9",5,VALUE(historico_incidencia_concello[[#This Row],[CASOS]]))</f>
        <v>0</v>
      </c>
      <c r="G3600" s="2" t="str">
        <f>VLOOKUP(historico_incidencia_concello[[#This Row],[NOME]],I14_Concello!B:D,3,FALSE)</f>
        <v>Lugo</v>
      </c>
    </row>
    <row r="3601" spans="1:7" hidden="1" x14ac:dyDescent="0.3">
      <c r="A3601" s="1">
        <v>44168</v>
      </c>
      <c r="B3601">
        <v>34122727065</v>
      </c>
      <c r="C3601" s="2" t="s">
        <v>167</v>
      </c>
      <c r="D3601" s="4" t="s">
        <v>371</v>
      </c>
      <c r="E3601" s="2" t="s">
        <v>11</v>
      </c>
      <c r="F3601" s="14">
        <f>IF(historico_incidencia_concello[[#This Row],[CASOS]]=" entre 1 e 9",5,VALUE(historico_incidencia_concello[[#This Row],[CASOS]]))</f>
        <v>71</v>
      </c>
      <c r="G3601" s="2" t="str">
        <f>VLOOKUP(historico_incidencia_concello[[#This Row],[NOME]],I14_Concello!B:D,3,FALSE)</f>
        <v>Lugo</v>
      </c>
    </row>
    <row r="3602" spans="1:7" hidden="1" x14ac:dyDescent="0.3">
      <c r="A3602" s="1">
        <v>44168</v>
      </c>
      <c r="B3602">
        <v>34122727066</v>
      </c>
      <c r="C3602" s="2" t="s">
        <v>168</v>
      </c>
      <c r="D3602" s="4" t="s">
        <v>10</v>
      </c>
      <c r="E3602" s="2" t="s">
        <v>35</v>
      </c>
      <c r="F3602" s="14">
        <f>IF(historico_incidencia_concello[[#This Row],[CASOS]]=" entre 1 e 9",5,VALUE(historico_incidencia_concello[[#This Row],[CASOS]]))</f>
        <v>5</v>
      </c>
      <c r="G3602" s="2" t="str">
        <f>VLOOKUP(historico_incidencia_concello[[#This Row],[NOME]],I14_Concello!B:D,3,FALSE)</f>
        <v>Lugo</v>
      </c>
    </row>
    <row r="3603" spans="1:7" hidden="1" x14ac:dyDescent="0.3">
      <c r="A3603" s="1">
        <v>44168</v>
      </c>
      <c r="B3603">
        <v>34122727901</v>
      </c>
      <c r="C3603" s="2" t="s">
        <v>169</v>
      </c>
      <c r="D3603" s="4" t="s">
        <v>10</v>
      </c>
      <c r="E3603" s="2" t="s">
        <v>6</v>
      </c>
      <c r="F3603" s="14">
        <f>IF(historico_incidencia_concello[[#This Row],[CASOS]]=" entre 1 e 9",5,VALUE(historico_incidencia_concello[[#This Row],[CASOS]]))</f>
        <v>5</v>
      </c>
      <c r="G3603" s="2" t="str">
        <f>VLOOKUP(historico_incidencia_concello[[#This Row],[NOME]],I14_Concello!B:D,3,FALSE)</f>
        <v>Lugo</v>
      </c>
    </row>
    <row r="3604" spans="1:7" hidden="1" x14ac:dyDescent="0.3">
      <c r="A3604" s="1">
        <v>44168</v>
      </c>
      <c r="B3604">
        <v>34122727902</v>
      </c>
      <c r="C3604" s="2" t="s">
        <v>170</v>
      </c>
      <c r="D3604" s="4" t="s">
        <v>324</v>
      </c>
      <c r="E3604" s="2" t="s">
        <v>8</v>
      </c>
      <c r="F3604" s="14">
        <f>IF(historico_incidencia_concello[[#This Row],[CASOS]]=" entre 1 e 9",5,VALUE(historico_incidencia_concello[[#This Row],[CASOS]]))</f>
        <v>11</v>
      </c>
      <c r="G3604" s="2" t="str">
        <f>VLOOKUP(historico_incidencia_concello[[#This Row],[NOME]],I14_Concello!B:D,3,FALSE)</f>
        <v>Lugo</v>
      </c>
    </row>
    <row r="3605" spans="1:7" hidden="1" x14ac:dyDescent="0.3">
      <c r="A3605" s="1">
        <v>44168</v>
      </c>
      <c r="B3605">
        <v>34123232001</v>
      </c>
      <c r="C3605" s="2" t="s">
        <v>171</v>
      </c>
      <c r="D3605" s="4" t="s">
        <v>338</v>
      </c>
      <c r="E3605" s="2" t="s">
        <v>35</v>
      </c>
      <c r="F3605" s="14">
        <f>IF(historico_incidencia_concello[[#This Row],[CASOS]]=" entre 1 e 9",5,VALUE(historico_incidencia_concello[[#This Row],[CASOS]]))</f>
        <v>0</v>
      </c>
      <c r="G3605" s="2" t="str">
        <f>VLOOKUP(historico_incidencia_concello[[#This Row],[NOME]],I14_Concello!B:D,3,FALSE)</f>
        <v>Ourense</v>
      </c>
    </row>
    <row r="3606" spans="1:7" hidden="1" x14ac:dyDescent="0.3">
      <c r="A3606" s="1">
        <v>44168</v>
      </c>
      <c r="B3606">
        <v>34123232002</v>
      </c>
      <c r="C3606" s="2" t="s">
        <v>172</v>
      </c>
      <c r="D3606" s="4" t="s">
        <v>10</v>
      </c>
      <c r="E3606" s="2" t="s">
        <v>8</v>
      </c>
      <c r="F3606" s="14">
        <f>IF(historico_incidencia_concello[[#This Row],[CASOS]]=" entre 1 e 9",5,VALUE(historico_incidencia_concello[[#This Row],[CASOS]]))</f>
        <v>5</v>
      </c>
      <c r="G3606" s="2" t="str">
        <f>VLOOKUP(historico_incidencia_concello[[#This Row],[NOME]],I14_Concello!B:D,3,FALSE)</f>
        <v>Ourense</v>
      </c>
    </row>
    <row r="3607" spans="1:7" hidden="1" x14ac:dyDescent="0.3">
      <c r="A3607" s="1">
        <v>44168</v>
      </c>
      <c r="B3607">
        <v>34123232003</v>
      </c>
      <c r="C3607" s="2" t="s">
        <v>173</v>
      </c>
      <c r="D3607" s="4" t="s">
        <v>338</v>
      </c>
      <c r="E3607" s="2" t="s">
        <v>35</v>
      </c>
      <c r="F3607" s="14">
        <f>IF(historico_incidencia_concello[[#This Row],[CASOS]]=" entre 1 e 9",5,VALUE(historico_incidencia_concello[[#This Row],[CASOS]]))</f>
        <v>0</v>
      </c>
      <c r="G3607" s="2" t="str">
        <f>VLOOKUP(historico_incidencia_concello[[#This Row],[NOME]],I14_Concello!B:D,3,FALSE)</f>
        <v>Ourense</v>
      </c>
    </row>
    <row r="3608" spans="1:7" hidden="1" x14ac:dyDescent="0.3">
      <c r="A3608" s="1">
        <v>44168</v>
      </c>
      <c r="B3608">
        <v>34123232004</v>
      </c>
      <c r="C3608" s="2" t="s">
        <v>174</v>
      </c>
      <c r="D3608" s="4" t="s">
        <v>338</v>
      </c>
      <c r="E3608" s="2" t="s">
        <v>35</v>
      </c>
      <c r="F3608" s="14">
        <f>IF(historico_incidencia_concello[[#This Row],[CASOS]]=" entre 1 e 9",5,VALUE(historico_incidencia_concello[[#This Row],[CASOS]]))</f>
        <v>0</v>
      </c>
      <c r="G3608" s="2" t="str">
        <f>VLOOKUP(historico_incidencia_concello[[#This Row],[NOME]],I14_Concello!B:D,3,FALSE)</f>
        <v>Ourense</v>
      </c>
    </row>
    <row r="3609" spans="1:7" hidden="1" x14ac:dyDescent="0.3">
      <c r="A3609" s="1">
        <v>44168</v>
      </c>
      <c r="B3609">
        <v>34123232005</v>
      </c>
      <c r="C3609" s="2" t="s">
        <v>175</v>
      </c>
      <c r="D3609" s="4" t="s">
        <v>336</v>
      </c>
      <c r="E3609" s="2" t="s">
        <v>11</v>
      </c>
      <c r="F3609" s="14">
        <f>IF(historico_incidencia_concello[[#This Row],[CASOS]]=" entre 1 e 9",5,VALUE(historico_incidencia_concello[[#This Row],[CASOS]]))</f>
        <v>10</v>
      </c>
      <c r="G3609" s="2" t="str">
        <f>VLOOKUP(historico_incidencia_concello[[#This Row],[NOME]],I14_Concello!B:D,3,FALSE)</f>
        <v>Ourense</v>
      </c>
    </row>
    <row r="3610" spans="1:7" hidden="1" x14ac:dyDescent="0.3">
      <c r="A3610" s="1">
        <v>44168</v>
      </c>
      <c r="B3610">
        <v>34123232006</v>
      </c>
      <c r="C3610" s="2" t="s">
        <v>176</v>
      </c>
      <c r="D3610" s="4" t="s">
        <v>338</v>
      </c>
      <c r="E3610" s="2" t="s">
        <v>35</v>
      </c>
      <c r="F3610" s="14">
        <f>IF(historico_incidencia_concello[[#This Row],[CASOS]]=" entre 1 e 9",5,VALUE(historico_incidencia_concello[[#This Row],[CASOS]]))</f>
        <v>0</v>
      </c>
      <c r="G3610" s="2" t="str">
        <f>VLOOKUP(historico_incidencia_concello[[#This Row],[NOME]],I14_Concello!B:D,3,FALSE)</f>
        <v>Ourense</v>
      </c>
    </row>
    <row r="3611" spans="1:7" hidden="1" x14ac:dyDescent="0.3">
      <c r="A3611" s="1">
        <v>44168</v>
      </c>
      <c r="B3611">
        <v>34123232007</v>
      </c>
      <c r="C3611" s="2" t="s">
        <v>177</v>
      </c>
      <c r="D3611" s="4" t="s">
        <v>338</v>
      </c>
      <c r="E3611" s="2" t="s">
        <v>35</v>
      </c>
      <c r="F3611" s="14">
        <f>IF(historico_incidencia_concello[[#This Row],[CASOS]]=" entre 1 e 9",5,VALUE(historico_incidencia_concello[[#This Row],[CASOS]]))</f>
        <v>0</v>
      </c>
      <c r="G3611" s="2" t="str">
        <f>VLOOKUP(historico_incidencia_concello[[#This Row],[NOME]],I14_Concello!B:D,3,FALSE)</f>
        <v>Ourense</v>
      </c>
    </row>
    <row r="3612" spans="1:7" hidden="1" x14ac:dyDescent="0.3">
      <c r="A3612" s="1">
        <v>44168</v>
      </c>
      <c r="B3612">
        <v>34123232008</v>
      </c>
      <c r="C3612" s="2" t="s">
        <v>178</v>
      </c>
      <c r="D3612" s="4" t="s">
        <v>10</v>
      </c>
      <c r="E3612" s="2" t="s">
        <v>8</v>
      </c>
      <c r="F3612" s="14">
        <f>IF(historico_incidencia_concello[[#This Row],[CASOS]]=" entre 1 e 9",5,VALUE(historico_incidencia_concello[[#This Row],[CASOS]]))</f>
        <v>5</v>
      </c>
      <c r="G3612" s="2" t="str">
        <f>VLOOKUP(historico_incidencia_concello[[#This Row],[NOME]],I14_Concello!B:D,3,FALSE)</f>
        <v>Ourense</v>
      </c>
    </row>
    <row r="3613" spans="1:7" hidden="1" x14ac:dyDescent="0.3">
      <c r="A3613" s="1">
        <v>44168</v>
      </c>
      <c r="B3613">
        <v>34123232009</v>
      </c>
      <c r="C3613" s="2" t="s">
        <v>179</v>
      </c>
      <c r="D3613" s="4" t="s">
        <v>342</v>
      </c>
      <c r="E3613" s="2" t="s">
        <v>8</v>
      </c>
      <c r="F3613" s="14">
        <f>IF(historico_incidencia_concello[[#This Row],[CASOS]]=" entre 1 e 9",5,VALUE(historico_incidencia_concello[[#This Row],[CASOS]]))</f>
        <v>16</v>
      </c>
      <c r="G3613" s="2" t="str">
        <f>VLOOKUP(historico_incidencia_concello[[#This Row],[NOME]],I14_Concello!B:D,3,FALSE)</f>
        <v>Ourense</v>
      </c>
    </row>
    <row r="3614" spans="1:7" hidden="1" x14ac:dyDescent="0.3">
      <c r="A3614" s="1">
        <v>44168</v>
      </c>
      <c r="B3614">
        <v>34123232010</v>
      </c>
      <c r="C3614" s="2" t="s">
        <v>180</v>
      </c>
      <c r="D3614" s="4" t="s">
        <v>338</v>
      </c>
      <c r="E3614" s="2" t="s">
        <v>35</v>
      </c>
      <c r="F3614" s="14">
        <f>IF(historico_incidencia_concello[[#This Row],[CASOS]]=" entre 1 e 9",5,VALUE(historico_incidencia_concello[[#This Row],[CASOS]]))</f>
        <v>0</v>
      </c>
      <c r="G3614" s="2" t="str">
        <f>VLOOKUP(historico_incidencia_concello[[#This Row],[NOME]],I14_Concello!B:D,3,FALSE)</f>
        <v>Ourense</v>
      </c>
    </row>
    <row r="3615" spans="1:7" hidden="1" x14ac:dyDescent="0.3">
      <c r="A3615" s="1">
        <v>44168</v>
      </c>
      <c r="B3615">
        <v>34123232011</v>
      </c>
      <c r="C3615" s="2" t="s">
        <v>181</v>
      </c>
      <c r="D3615" s="4" t="s">
        <v>367</v>
      </c>
      <c r="E3615" s="2" t="s">
        <v>11</v>
      </c>
      <c r="F3615" s="14">
        <f>IF(historico_incidencia_concello[[#This Row],[CASOS]]=" entre 1 e 9",5,VALUE(historico_incidencia_concello[[#This Row],[CASOS]]))</f>
        <v>34</v>
      </c>
      <c r="G3615" s="2" t="str">
        <f>VLOOKUP(historico_incidencia_concello[[#This Row],[NOME]],I14_Concello!B:D,3,FALSE)</f>
        <v>Ourense</v>
      </c>
    </row>
    <row r="3616" spans="1:7" hidden="1" x14ac:dyDescent="0.3">
      <c r="A3616" s="1">
        <v>44168</v>
      </c>
      <c r="B3616">
        <v>34123232012</v>
      </c>
      <c r="C3616" s="2" t="s">
        <v>182</v>
      </c>
      <c r="D3616" s="4" t="s">
        <v>10</v>
      </c>
      <c r="E3616" s="2" t="s">
        <v>8</v>
      </c>
      <c r="F3616" s="14">
        <f>IF(historico_incidencia_concello[[#This Row],[CASOS]]=" entre 1 e 9",5,VALUE(historico_incidencia_concello[[#This Row],[CASOS]]))</f>
        <v>5</v>
      </c>
      <c r="G3616" s="2" t="str">
        <f>VLOOKUP(historico_incidencia_concello[[#This Row],[NOME]],I14_Concello!B:D,3,FALSE)</f>
        <v>Ourense</v>
      </c>
    </row>
    <row r="3617" spans="1:7" hidden="1" x14ac:dyDescent="0.3">
      <c r="A3617" s="1">
        <v>44168</v>
      </c>
      <c r="B3617">
        <v>34123232013</v>
      </c>
      <c r="C3617" s="2" t="s">
        <v>183</v>
      </c>
      <c r="D3617" s="4" t="s">
        <v>10</v>
      </c>
      <c r="E3617" s="2" t="s">
        <v>21</v>
      </c>
      <c r="F3617" s="14">
        <f>IF(historico_incidencia_concello[[#This Row],[CASOS]]=" entre 1 e 9",5,VALUE(historico_incidencia_concello[[#This Row],[CASOS]]))</f>
        <v>5</v>
      </c>
      <c r="G3617" s="2" t="str">
        <f>VLOOKUP(historico_incidencia_concello[[#This Row],[NOME]],I14_Concello!B:D,3,FALSE)</f>
        <v>Ourense</v>
      </c>
    </row>
    <row r="3618" spans="1:7" hidden="1" x14ac:dyDescent="0.3">
      <c r="A3618" s="1">
        <v>44168</v>
      </c>
      <c r="B3618">
        <v>34123232014</v>
      </c>
      <c r="C3618" s="2" t="s">
        <v>184</v>
      </c>
      <c r="D3618" s="4" t="s">
        <v>338</v>
      </c>
      <c r="E3618" s="2" t="s">
        <v>35</v>
      </c>
      <c r="F3618" s="14">
        <f>IF(historico_incidencia_concello[[#This Row],[CASOS]]=" entre 1 e 9",5,VALUE(historico_incidencia_concello[[#This Row],[CASOS]]))</f>
        <v>0</v>
      </c>
      <c r="G3618" s="2" t="str">
        <f>VLOOKUP(historico_incidencia_concello[[#This Row],[NOME]],I14_Concello!B:D,3,FALSE)</f>
        <v>Ourense</v>
      </c>
    </row>
    <row r="3619" spans="1:7" hidden="1" x14ac:dyDescent="0.3">
      <c r="A3619" s="1">
        <v>44168</v>
      </c>
      <c r="B3619">
        <v>34123232015</v>
      </c>
      <c r="C3619" s="2" t="s">
        <v>185</v>
      </c>
      <c r="D3619" s="4" t="s">
        <v>338</v>
      </c>
      <c r="E3619" s="2" t="s">
        <v>35</v>
      </c>
      <c r="F3619" s="14">
        <f>IF(historico_incidencia_concello[[#This Row],[CASOS]]=" entre 1 e 9",5,VALUE(historico_incidencia_concello[[#This Row],[CASOS]]))</f>
        <v>0</v>
      </c>
      <c r="G3619" s="2" t="str">
        <f>VLOOKUP(historico_incidencia_concello[[#This Row],[NOME]],I14_Concello!B:D,3,FALSE)</f>
        <v>Ourense</v>
      </c>
    </row>
    <row r="3620" spans="1:7" hidden="1" x14ac:dyDescent="0.3">
      <c r="A3620" s="1">
        <v>44168</v>
      </c>
      <c r="B3620">
        <v>34123232016</v>
      </c>
      <c r="C3620" s="2" t="s">
        <v>186</v>
      </c>
      <c r="D3620" s="4" t="s">
        <v>10</v>
      </c>
      <c r="E3620" s="2" t="s">
        <v>11</v>
      </c>
      <c r="F3620" s="14">
        <f>IF(historico_incidencia_concello[[#This Row],[CASOS]]=" entre 1 e 9",5,VALUE(historico_incidencia_concello[[#This Row],[CASOS]]))</f>
        <v>5</v>
      </c>
      <c r="G3620" s="2" t="str">
        <f>VLOOKUP(historico_incidencia_concello[[#This Row],[NOME]],I14_Concello!B:D,3,FALSE)</f>
        <v>Ourense</v>
      </c>
    </row>
    <row r="3621" spans="1:7" hidden="1" x14ac:dyDescent="0.3">
      <c r="A3621" s="1">
        <v>44168</v>
      </c>
      <c r="B3621">
        <v>34123232017</v>
      </c>
      <c r="C3621" s="2" t="s">
        <v>187</v>
      </c>
      <c r="D3621" s="4" t="s">
        <v>338</v>
      </c>
      <c r="E3621" s="2" t="s">
        <v>35</v>
      </c>
      <c r="F3621" s="14">
        <f>IF(historico_incidencia_concello[[#This Row],[CASOS]]=" entre 1 e 9",5,VALUE(historico_incidencia_concello[[#This Row],[CASOS]]))</f>
        <v>0</v>
      </c>
      <c r="G3621" s="2" t="str">
        <f>VLOOKUP(historico_incidencia_concello[[#This Row],[NOME]],I14_Concello!B:D,3,FALSE)</f>
        <v>Ourense</v>
      </c>
    </row>
    <row r="3622" spans="1:7" hidden="1" x14ac:dyDescent="0.3">
      <c r="A3622" s="1">
        <v>44168</v>
      </c>
      <c r="B3622">
        <v>34123232018</v>
      </c>
      <c r="C3622" s="2" t="s">
        <v>188</v>
      </c>
      <c r="D3622" s="4" t="s">
        <v>338</v>
      </c>
      <c r="E3622" s="2" t="s">
        <v>35</v>
      </c>
      <c r="F3622" s="14">
        <f>IF(historico_incidencia_concello[[#This Row],[CASOS]]=" entre 1 e 9",5,VALUE(historico_incidencia_concello[[#This Row],[CASOS]]))</f>
        <v>0</v>
      </c>
      <c r="G3622" s="2" t="str">
        <f>VLOOKUP(historico_incidencia_concello[[#This Row],[NOME]],I14_Concello!B:D,3,FALSE)</f>
        <v>Ourense</v>
      </c>
    </row>
    <row r="3623" spans="1:7" hidden="1" x14ac:dyDescent="0.3">
      <c r="A3623" s="1">
        <v>44168</v>
      </c>
      <c r="B3623">
        <v>34123232019</v>
      </c>
      <c r="C3623" s="2" t="s">
        <v>189</v>
      </c>
      <c r="D3623" s="4" t="s">
        <v>10</v>
      </c>
      <c r="E3623" s="2" t="s">
        <v>21</v>
      </c>
      <c r="F3623" s="14">
        <f>IF(historico_incidencia_concello[[#This Row],[CASOS]]=" entre 1 e 9",5,VALUE(historico_incidencia_concello[[#This Row],[CASOS]]))</f>
        <v>5</v>
      </c>
      <c r="G3623" s="2" t="str">
        <f>VLOOKUP(historico_incidencia_concello[[#This Row],[NOME]],I14_Concello!B:D,3,FALSE)</f>
        <v>Ourense</v>
      </c>
    </row>
    <row r="3624" spans="1:7" hidden="1" x14ac:dyDescent="0.3">
      <c r="A3624" s="1">
        <v>44168</v>
      </c>
      <c r="B3624">
        <v>34123232020</v>
      </c>
      <c r="C3624" s="2" t="s">
        <v>190</v>
      </c>
      <c r="D3624" s="4" t="s">
        <v>338</v>
      </c>
      <c r="E3624" s="2" t="s">
        <v>35</v>
      </c>
      <c r="F3624" s="14">
        <f>IF(historico_incidencia_concello[[#This Row],[CASOS]]=" entre 1 e 9",5,VALUE(historico_incidencia_concello[[#This Row],[CASOS]]))</f>
        <v>0</v>
      </c>
      <c r="G3624" s="2" t="str">
        <f>VLOOKUP(historico_incidencia_concello[[#This Row],[NOME]],I14_Concello!B:D,3,FALSE)</f>
        <v>Ourense</v>
      </c>
    </row>
    <row r="3625" spans="1:7" hidden="1" x14ac:dyDescent="0.3">
      <c r="A3625" s="1">
        <v>44168</v>
      </c>
      <c r="B3625">
        <v>34123232021</v>
      </c>
      <c r="C3625" s="2" t="s">
        <v>191</v>
      </c>
      <c r="D3625" s="4" t="s">
        <v>338</v>
      </c>
      <c r="E3625" s="2" t="s">
        <v>35</v>
      </c>
      <c r="F3625" s="14">
        <f>IF(historico_incidencia_concello[[#This Row],[CASOS]]=" entre 1 e 9",5,VALUE(historico_incidencia_concello[[#This Row],[CASOS]]))</f>
        <v>0</v>
      </c>
      <c r="G3625" s="2" t="str">
        <f>VLOOKUP(historico_incidencia_concello[[#This Row],[NOME]],I14_Concello!B:D,3,FALSE)</f>
        <v>Ourense</v>
      </c>
    </row>
    <row r="3626" spans="1:7" hidden="1" x14ac:dyDescent="0.3">
      <c r="A3626" s="1">
        <v>44168</v>
      </c>
      <c r="B3626">
        <v>34123232022</v>
      </c>
      <c r="C3626" s="2" t="s">
        <v>192</v>
      </c>
      <c r="D3626" s="4" t="s">
        <v>349</v>
      </c>
      <c r="E3626" s="2" t="s">
        <v>11</v>
      </c>
      <c r="F3626" s="14">
        <f>IF(historico_incidencia_concello[[#This Row],[CASOS]]=" entre 1 e 9",5,VALUE(historico_incidencia_concello[[#This Row],[CASOS]]))</f>
        <v>14</v>
      </c>
      <c r="G3626" s="2" t="str">
        <f>VLOOKUP(historico_incidencia_concello[[#This Row],[NOME]],I14_Concello!B:D,3,FALSE)</f>
        <v>Ourense</v>
      </c>
    </row>
    <row r="3627" spans="1:7" hidden="1" x14ac:dyDescent="0.3">
      <c r="A3627" s="1">
        <v>44168</v>
      </c>
      <c r="B3627">
        <v>34123232023</v>
      </c>
      <c r="C3627" s="2" t="s">
        <v>193</v>
      </c>
      <c r="D3627" s="4" t="s">
        <v>338</v>
      </c>
      <c r="E3627" s="2" t="s">
        <v>35</v>
      </c>
      <c r="F3627" s="14">
        <f>IF(historico_incidencia_concello[[#This Row],[CASOS]]=" entre 1 e 9",5,VALUE(historico_incidencia_concello[[#This Row],[CASOS]]))</f>
        <v>0</v>
      </c>
      <c r="G3627" s="2" t="str">
        <f>VLOOKUP(historico_incidencia_concello[[#This Row],[NOME]],I14_Concello!B:D,3,FALSE)</f>
        <v>Ourense</v>
      </c>
    </row>
    <row r="3628" spans="1:7" hidden="1" x14ac:dyDescent="0.3">
      <c r="A3628" s="1">
        <v>44168</v>
      </c>
      <c r="B3628">
        <v>34123232024</v>
      </c>
      <c r="C3628" s="2" t="s">
        <v>194</v>
      </c>
      <c r="D3628" s="4" t="s">
        <v>10</v>
      </c>
      <c r="E3628" s="2" t="s">
        <v>8</v>
      </c>
      <c r="F3628" s="14">
        <f>IF(historico_incidencia_concello[[#This Row],[CASOS]]=" entre 1 e 9",5,VALUE(historico_incidencia_concello[[#This Row],[CASOS]]))</f>
        <v>5</v>
      </c>
      <c r="G3628" s="2" t="str">
        <f>VLOOKUP(historico_incidencia_concello[[#This Row],[NOME]],I14_Concello!B:D,3,FALSE)</f>
        <v>Ourense</v>
      </c>
    </row>
    <row r="3629" spans="1:7" hidden="1" x14ac:dyDescent="0.3">
      <c r="A3629" s="1">
        <v>44168</v>
      </c>
      <c r="B3629">
        <v>34123232025</v>
      </c>
      <c r="C3629" s="2" t="s">
        <v>195</v>
      </c>
      <c r="D3629" s="4" t="s">
        <v>338</v>
      </c>
      <c r="E3629" s="2" t="s">
        <v>35</v>
      </c>
      <c r="F3629" s="14">
        <f>IF(historico_incidencia_concello[[#This Row],[CASOS]]=" entre 1 e 9",5,VALUE(historico_incidencia_concello[[#This Row],[CASOS]]))</f>
        <v>0</v>
      </c>
      <c r="G3629" s="2" t="str">
        <f>VLOOKUP(historico_incidencia_concello[[#This Row],[NOME]],I14_Concello!B:D,3,FALSE)</f>
        <v>Ourense</v>
      </c>
    </row>
    <row r="3630" spans="1:7" hidden="1" x14ac:dyDescent="0.3">
      <c r="A3630" s="1">
        <v>44168</v>
      </c>
      <c r="B3630">
        <v>34123232026</v>
      </c>
      <c r="C3630" s="2" t="s">
        <v>196</v>
      </c>
      <c r="D3630" s="4" t="s">
        <v>10</v>
      </c>
      <c r="E3630" s="2" t="s">
        <v>21</v>
      </c>
      <c r="F3630" s="14">
        <f>IF(historico_incidencia_concello[[#This Row],[CASOS]]=" entre 1 e 9",5,VALUE(historico_incidencia_concello[[#This Row],[CASOS]]))</f>
        <v>5</v>
      </c>
      <c r="G3630" s="2" t="str">
        <f>VLOOKUP(historico_incidencia_concello[[#This Row],[NOME]],I14_Concello!B:D,3,FALSE)</f>
        <v>Ourense</v>
      </c>
    </row>
    <row r="3631" spans="1:7" hidden="1" x14ac:dyDescent="0.3">
      <c r="A3631" s="1">
        <v>44168</v>
      </c>
      <c r="B3631">
        <v>34123232027</v>
      </c>
      <c r="C3631" s="2" t="s">
        <v>197</v>
      </c>
      <c r="D3631" s="4" t="s">
        <v>10</v>
      </c>
      <c r="E3631" s="2" t="s">
        <v>8</v>
      </c>
      <c r="F3631" s="14">
        <f>IF(historico_incidencia_concello[[#This Row],[CASOS]]=" entre 1 e 9",5,VALUE(historico_incidencia_concello[[#This Row],[CASOS]]))</f>
        <v>5</v>
      </c>
      <c r="G3631" s="2" t="str">
        <f>VLOOKUP(historico_incidencia_concello[[#This Row],[NOME]],I14_Concello!B:D,3,FALSE)</f>
        <v>Ourense</v>
      </c>
    </row>
    <row r="3632" spans="1:7" hidden="1" x14ac:dyDescent="0.3">
      <c r="A3632" s="1">
        <v>44168</v>
      </c>
      <c r="B3632">
        <v>34123232028</v>
      </c>
      <c r="C3632" s="2" t="s">
        <v>198</v>
      </c>
      <c r="D3632" s="4" t="s">
        <v>10</v>
      </c>
      <c r="E3632" s="2" t="s">
        <v>8</v>
      </c>
      <c r="F3632" s="14">
        <f>IF(historico_incidencia_concello[[#This Row],[CASOS]]=" entre 1 e 9",5,VALUE(historico_incidencia_concello[[#This Row],[CASOS]]))</f>
        <v>5</v>
      </c>
      <c r="G3632" s="2" t="str">
        <f>VLOOKUP(historico_incidencia_concello[[#This Row],[NOME]],I14_Concello!B:D,3,FALSE)</f>
        <v>Ourense</v>
      </c>
    </row>
    <row r="3633" spans="1:7" hidden="1" x14ac:dyDescent="0.3">
      <c r="A3633" s="1">
        <v>44168</v>
      </c>
      <c r="B3633">
        <v>34123232029</v>
      </c>
      <c r="C3633" s="2" t="s">
        <v>199</v>
      </c>
      <c r="D3633" s="4" t="s">
        <v>338</v>
      </c>
      <c r="E3633" s="2" t="s">
        <v>35</v>
      </c>
      <c r="F3633" s="14">
        <f>IF(historico_incidencia_concello[[#This Row],[CASOS]]=" entre 1 e 9",5,VALUE(historico_incidencia_concello[[#This Row],[CASOS]]))</f>
        <v>0</v>
      </c>
      <c r="G3633" s="2" t="str">
        <f>VLOOKUP(historico_incidencia_concello[[#This Row],[NOME]],I14_Concello!B:D,3,FALSE)</f>
        <v>Ourense</v>
      </c>
    </row>
    <row r="3634" spans="1:7" hidden="1" x14ac:dyDescent="0.3">
      <c r="A3634" s="1">
        <v>44168</v>
      </c>
      <c r="B3634">
        <v>34123232030</v>
      </c>
      <c r="C3634" s="2" t="s">
        <v>200</v>
      </c>
      <c r="D3634" s="4" t="s">
        <v>338</v>
      </c>
      <c r="E3634" s="2" t="s">
        <v>35</v>
      </c>
      <c r="F3634" s="14">
        <f>IF(historico_incidencia_concello[[#This Row],[CASOS]]=" entre 1 e 9",5,VALUE(historico_incidencia_concello[[#This Row],[CASOS]]))</f>
        <v>0</v>
      </c>
      <c r="G3634" s="2" t="str">
        <f>VLOOKUP(historico_incidencia_concello[[#This Row],[NOME]],I14_Concello!B:D,3,FALSE)</f>
        <v>Ourense</v>
      </c>
    </row>
    <row r="3635" spans="1:7" hidden="1" x14ac:dyDescent="0.3">
      <c r="A3635" s="1">
        <v>44168</v>
      </c>
      <c r="B3635">
        <v>34123232031</v>
      </c>
      <c r="C3635" s="2" t="s">
        <v>201</v>
      </c>
      <c r="D3635" s="4" t="s">
        <v>338</v>
      </c>
      <c r="E3635" s="2" t="s">
        <v>35</v>
      </c>
      <c r="F3635" s="14">
        <f>IF(historico_incidencia_concello[[#This Row],[CASOS]]=" entre 1 e 9",5,VALUE(historico_incidencia_concello[[#This Row],[CASOS]]))</f>
        <v>0</v>
      </c>
      <c r="G3635" s="2" t="str">
        <f>VLOOKUP(historico_incidencia_concello[[#This Row],[NOME]],I14_Concello!B:D,3,FALSE)</f>
        <v>Ourense</v>
      </c>
    </row>
    <row r="3636" spans="1:7" hidden="1" x14ac:dyDescent="0.3">
      <c r="A3636" s="1">
        <v>44168</v>
      </c>
      <c r="B3636">
        <v>34123232032</v>
      </c>
      <c r="C3636" s="2" t="s">
        <v>202</v>
      </c>
      <c r="D3636" s="4" t="s">
        <v>381</v>
      </c>
      <c r="E3636" s="2" t="s">
        <v>6</v>
      </c>
      <c r="F3636" s="14">
        <f>IF(historico_incidencia_concello[[#This Row],[CASOS]]=" entre 1 e 9",5,VALUE(historico_incidencia_concello[[#This Row],[CASOS]]))</f>
        <v>21</v>
      </c>
      <c r="G3636" s="2" t="str">
        <f>VLOOKUP(historico_incidencia_concello[[#This Row],[NOME]],I14_Concello!B:D,3,FALSE)</f>
        <v>Ourense</v>
      </c>
    </row>
    <row r="3637" spans="1:7" hidden="1" x14ac:dyDescent="0.3">
      <c r="A3637" s="1">
        <v>44168</v>
      </c>
      <c r="B3637">
        <v>34123232033</v>
      </c>
      <c r="C3637" s="2" t="s">
        <v>203</v>
      </c>
      <c r="D3637" s="4" t="s">
        <v>338</v>
      </c>
      <c r="E3637" s="2" t="s">
        <v>35</v>
      </c>
      <c r="F3637" s="14">
        <f>IF(historico_incidencia_concello[[#This Row],[CASOS]]=" entre 1 e 9",5,VALUE(historico_incidencia_concello[[#This Row],[CASOS]]))</f>
        <v>0</v>
      </c>
      <c r="G3637" s="2" t="str">
        <f>VLOOKUP(historico_incidencia_concello[[#This Row],[NOME]],I14_Concello!B:D,3,FALSE)</f>
        <v>Ourense</v>
      </c>
    </row>
    <row r="3638" spans="1:7" hidden="1" x14ac:dyDescent="0.3">
      <c r="A3638" s="1">
        <v>44168</v>
      </c>
      <c r="B3638">
        <v>34123232034</v>
      </c>
      <c r="C3638" s="2" t="s">
        <v>204</v>
      </c>
      <c r="D3638" s="4" t="s">
        <v>338</v>
      </c>
      <c r="E3638" s="2" t="s">
        <v>35</v>
      </c>
      <c r="F3638" s="14">
        <f>IF(historico_incidencia_concello[[#This Row],[CASOS]]=" entre 1 e 9",5,VALUE(historico_incidencia_concello[[#This Row],[CASOS]]))</f>
        <v>0</v>
      </c>
      <c r="G3638" s="2" t="str">
        <f>VLOOKUP(historico_incidencia_concello[[#This Row],[NOME]],I14_Concello!B:D,3,FALSE)</f>
        <v>Ourense</v>
      </c>
    </row>
    <row r="3639" spans="1:7" hidden="1" x14ac:dyDescent="0.3">
      <c r="A3639" s="1">
        <v>44168</v>
      </c>
      <c r="B3639">
        <v>34123232035</v>
      </c>
      <c r="C3639" s="2" t="s">
        <v>205</v>
      </c>
      <c r="D3639" s="4" t="s">
        <v>338</v>
      </c>
      <c r="E3639" s="2" t="s">
        <v>35</v>
      </c>
      <c r="F3639" s="14">
        <f>IF(historico_incidencia_concello[[#This Row],[CASOS]]=" entre 1 e 9",5,VALUE(historico_incidencia_concello[[#This Row],[CASOS]]))</f>
        <v>0</v>
      </c>
      <c r="G3639" s="2" t="str">
        <f>VLOOKUP(historico_incidencia_concello[[#This Row],[NOME]],I14_Concello!B:D,3,FALSE)</f>
        <v>Ourense</v>
      </c>
    </row>
    <row r="3640" spans="1:7" hidden="1" x14ac:dyDescent="0.3">
      <c r="A3640" s="1">
        <v>44168</v>
      </c>
      <c r="B3640">
        <v>34123232036</v>
      </c>
      <c r="C3640" s="2" t="s">
        <v>206</v>
      </c>
      <c r="D3640" s="4" t="s">
        <v>338</v>
      </c>
      <c r="E3640" s="2" t="s">
        <v>35</v>
      </c>
      <c r="F3640" s="14">
        <f>IF(historico_incidencia_concello[[#This Row],[CASOS]]=" entre 1 e 9",5,VALUE(historico_incidencia_concello[[#This Row],[CASOS]]))</f>
        <v>0</v>
      </c>
      <c r="G3640" s="2" t="str">
        <f>VLOOKUP(historico_incidencia_concello[[#This Row],[NOME]],I14_Concello!B:D,3,FALSE)</f>
        <v>Ourense</v>
      </c>
    </row>
    <row r="3641" spans="1:7" hidden="1" x14ac:dyDescent="0.3">
      <c r="A3641" s="1">
        <v>44168</v>
      </c>
      <c r="B3641">
        <v>34123232037</v>
      </c>
      <c r="C3641" s="2" t="s">
        <v>207</v>
      </c>
      <c r="D3641" s="4" t="s">
        <v>338</v>
      </c>
      <c r="E3641" s="2" t="s">
        <v>35</v>
      </c>
      <c r="F3641" s="14">
        <f>IF(historico_incidencia_concello[[#This Row],[CASOS]]=" entre 1 e 9",5,VALUE(historico_incidencia_concello[[#This Row],[CASOS]]))</f>
        <v>0</v>
      </c>
      <c r="G3641" s="2" t="str">
        <f>VLOOKUP(historico_incidencia_concello[[#This Row],[NOME]],I14_Concello!B:D,3,FALSE)</f>
        <v>Ourense</v>
      </c>
    </row>
    <row r="3642" spans="1:7" hidden="1" x14ac:dyDescent="0.3">
      <c r="A3642" s="1">
        <v>44168</v>
      </c>
      <c r="B3642">
        <v>34123232038</v>
      </c>
      <c r="C3642" s="2" t="s">
        <v>208</v>
      </c>
      <c r="D3642" s="4" t="s">
        <v>338</v>
      </c>
      <c r="E3642" s="2" t="s">
        <v>35</v>
      </c>
      <c r="F3642" s="14">
        <f>IF(historico_incidencia_concello[[#This Row],[CASOS]]=" entre 1 e 9",5,VALUE(historico_incidencia_concello[[#This Row],[CASOS]]))</f>
        <v>0</v>
      </c>
      <c r="G3642" s="2" t="str">
        <f>VLOOKUP(historico_incidencia_concello[[#This Row],[NOME]],I14_Concello!B:D,3,FALSE)</f>
        <v>Ourense</v>
      </c>
    </row>
    <row r="3643" spans="1:7" hidden="1" x14ac:dyDescent="0.3">
      <c r="A3643" s="1">
        <v>44168</v>
      </c>
      <c r="B3643">
        <v>34123232039</v>
      </c>
      <c r="C3643" s="2" t="s">
        <v>209</v>
      </c>
      <c r="D3643" s="4" t="s">
        <v>338</v>
      </c>
      <c r="E3643" s="2" t="s">
        <v>35</v>
      </c>
      <c r="F3643" s="14">
        <f>IF(historico_incidencia_concello[[#This Row],[CASOS]]=" entre 1 e 9",5,VALUE(historico_incidencia_concello[[#This Row],[CASOS]]))</f>
        <v>0</v>
      </c>
      <c r="G3643" s="2" t="str">
        <f>VLOOKUP(historico_incidencia_concello[[#This Row],[NOME]],I14_Concello!B:D,3,FALSE)</f>
        <v>Ourense</v>
      </c>
    </row>
    <row r="3644" spans="1:7" hidden="1" x14ac:dyDescent="0.3">
      <c r="A3644" s="1">
        <v>44168</v>
      </c>
      <c r="B3644">
        <v>34123232040</v>
      </c>
      <c r="C3644" s="2" t="s">
        <v>210</v>
      </c>
      <c r="D3644" s="4" t="s">
        <v>10</v>
      </c>
      <c r="E3644" s="2" t="s">
        <v>8</v>
      </c>
      <c r="F3644" s="14">
        <f>IF(historico_incidencia_concello[[#This Row],[CASOS]]=" entre 1 e 9",5,VALUE(historico_incidencia_concello[[#This Row],[CASOS]]))</f>
        <v>5</v>
      </c>
      <c r="G3644" s="2" t="str">
        <f>VLOOKUP(historico_incidencia_concello[[#This Row],[NOME]],I14_Concello!B:D,3,FALSE)</f>
        <v>Ourense</v>
      </c>
    </row>
    <row r="3645" spans="1:7" hidden="1" x14ac:dyDescent="0.3">
      <c r="A3645" s="1">
        <v>44168</v>
      </c>
      <c r="B3645">
        <v>34123232041</v>
      </c>
      <c r="C3645" s="2" t="s">
        <v>211</v>
      </c>
      <c r="D3645" s="4" t="s">
        <v>338</v>
      </c>
      <c r="E3645" s="2" t="s">
        <v>35</v>
      </c>
      <c r="F3645" s="14">
        <f>IF(historico_incidencia_concello[[#This Row],[CASOS]]=" entre 1 e 9",5,VALUE(historico_incidencia_concello[[#This Row],[CASOS]]))</f>
        <v>0</v>
      </c>
      <c r="G3645" s="2" t="str">
        <f>VLOOKUP(historico_incidencia_concello[[#This Row],[NOME]],I14_Concello!B:D,3,FALSE)</f>
        <v>Ourense</v>
      </c>
    </row>
    <row r="3646" spans="1:7" hidden="1" x14ac:dyDescent="0.3">
      <c r="A3646" s="1">
        <v>44168</v>
      </c>
      <c r="B3646">
        <v>34123232042</v>
      </c>
      <c r="C3646" s="2" t="s">
        <v>212</v>
      </c>
      <c r="D3646" s="4" t="s">
        <v>10</v>
      </c>
      <c r="E3646" s="2" t="s">
        <v>6</v>
      </c>
      <c r="F3646" s="14">
        <f>IF(historico_incidencia_concello[[#This Row],[CASOS]]=" entre 1 e 9",5,VALUE(historico_incidencia_concello[[#This Row],[CASOS]]))</f>
        <v>5</v>
      </c>
      <c r="G3646" s="2" t="str">
        <f>VLOOKUP(historico_incidencia_concello[[#This Row],[NOME]],I14_Concello!B:D,3,FALSE)</f>
        <v>Ourense</v>
      </c>
    </row>
    <row r="3647" spans="1:7" hidden="1" x14ac:dyDescent="0.3">
      <c r="A3647" s="1">
        <v>44168</v>
      </c>
      <c r="B3647">
        <v>34123232043</v>
      </c>
      <c r="C3647" s="2" t="s">
        <v>213</v>
      </c>
      <c r="D3647" s="4" t="s">
        <v>10</v>
      </c>
      <c r="E3647" s="2" t="s">
        <v>6</v>
      </c>
      <c r="F3647" s="14">
        <f>IF(historico_incidencia_concello[[#This Row],[CASOS]]=" entre 1 e 9",5,VALUE(historico_incidencia_concello[[#This Row],[CASOS]]))</f>
        <v>5</v>
      </c>
      <c r="G3647" s="2" t="str">
        <f>VLOOKUP(historico_incidencia_concello[[#This Row],[NOME]],I14_Concello!B:D,3,FALSE)</f>
        <v>Ourense</v>
      </c>
    </row>
    <row r="3648" spans="1:7" hidden="1" x14ac:dyDescent="0.3">
      <c r="A3648" s="1">
        <v>44168</v>
      </c>
      <c r="B3648">
        <v>34123232044</v>
      </c>
      <c r="C3648" s="2" t="s">
        <v>214</v>
      </c>
      <c r="D3648" s="4" t="s">
        <v>10</v>
      </c>
      <c r="E3648" s="2" t="s">
        <v>8</v>
      </c>
      <c r="F3648" s="14">
        <f>IF(historico_incidencia_concello[[#This Row],[CASOS]]=" entre 1 e 9",5,VALUE(historico_incidencia_concello[[#This Row],[CASOS]]))</f>
        <v>5</v>
      </c>
      <c r="G3648" s="2" t="str">
        <f>VLOOKUP(historico_incidencia_concello[[#This Row],[NOME]],I14_Concello!B:D,3,FALSE)</f>
        <v>Ourense</v>
      </c>
    </row>
    <row r="3649" spans="1:7" hidden="1" x14ac:dyDescent="0.3">
      <c r="A3649" s="1">
        <v>44168</v>
      </c>
      <c r="B3649">
        <v>34123232045</v>
      </c>
      <c r="C3649" s="2" t="s">
        <v>215</v>
      </c>
      <c r="D3649" s="4" t="s">
        <v>10</v>
      </c>
      <c r="E3649" s="2" t="s">
        <v>8</v>
      </c>
      <c r="F3649" s="14">
        <f>IF(historico_incidencia_concello[[#This Row],[CASOS]]=" entre 1 e 9",5,VALUE(historico_incidencia_concello[[#This Row],[CASOS]]))</f>
        <v>5</v>
      </c>
      <c r="G3649" s="2" t="str">
        <f>VLOOKUP(historico_incidencia_concello[[#This Row],[NOME]],I14_Concello!B:D,3,FALSE)</f>
        <v>Ourense</v>
      </c>
    </row>
    <row r="3650" spans="1:7" hidden="1" x14ac:dyDescent="0.3">
      <c r="A3650" s="1">
        <v>44168</v>
      </c>
      <c r="B3650">
        <v>34123232046</v>
      </c>
      <c r="C3650" s="2" t="s">
        <v>216</v>
      </c>
      <c r="D3650" s="4" t="s">
        <v>10</v>
      </c>
      <c r="E3650" s="2" t="s">
        <v>8</v>
      </c>
      <c r="F3650" s="14">
        <f>IF(historico_incidencia_concello[[#This Row],[CASOS]]=" entre 1 e 9",5,VALUE(historico_incidencia_concello[[#This Row],[CASOS]]))</f>
        <v>5</v>
      </c>
      <c r="G3650" s="2" t="str">
        <f>VLOOKUP(historico_incidencia_concello[[#This Row],[NOME]],I14_Concello!B:D,3,FALSE)</f>
        <v>Ourense</v>
      </c>
    </row>
    <row r="3651" spans="1:7" hidden="1" x14ac:dyDescent="0.3">
      <c r="A3651" s="1">
        <v>44168</v>
      </c>
      <c r="B3651">
        <v>34123232047</v>
      </c>
      <c r="C3651" s="2" t="s">
        <v>217</v>
      </c>
      <c r="D3651" s="4" t="s">
        <v>10</v>
      </c>
      <c r="E3651" s="2" t="s">
        <v>8</v>
      </c>
      <c r="F3651" s="14">
        <f>IF(historico_incidencia_concello[[#This Row],[CASOS]]=" entre 1 e 9",5,VALUE(historico_incidencia_concello[[#This Row],[CASOS]]))</f>
        <v>5</v>
      </c>
      <c r="G3651" s="2" t="str">
        <f>VLOOKUP(historico_incidencia_concello[[#This Row],[NOME]],I14_Concello!B:D,3,FALSE)</f>
        <v>Ourense</v>
      </c>
    </row>
    <row r="3652" spans="1:7" hidden="1" x14ac:dyDescent="0.3">
      <c r="A3652" s="1">
        <v>44168</v>
      </c>
      <c r="B3652">
        <v>34123232048</v>
      </c>
      <c r="C3652" s="2" t="s">
        <v>218</v>
      </c>
      <c r="D3652" s="4" t="s">
        <v>338</v>
      </c>
      <c r="E3652" s="2" t="s">
        <v>35</v>
      </c>
      <c r="F3652" s="14">
        <f>IF(historico_incidencia_concello[[#This Row],[CASOS]]=" entre 1 e 9",5,VALUE(historico_incidencia_concello[[#This Row],[CASOS]]))</f>
        <v>0</v>
      </c>
      <c r="G3652" s="2" t="str">
        <f>VLOOKUP(historico_incidencia_concello[[#This Row],[NOME]],I14_Concello!B:D,3,FALSE)</f>
        <v>Ourense</v>
      </c>
    </row>
    <row r="3653" spans="1:7" hidden="1" x14ac:dyDescent="0.3">
      <c r="A3653" s="1">
        <v>44168</v>
      </c>
      <c r="B3653">
        <v>34123232049</v>
      </c>
      <c r="C3653" s="2" t="s">
        <v>219</v>
      </c>
      <c r="D3653" s="4" t="s">
        <v>338</v>
      </c>
      <c r="E3653" s="2" t="s">
        <v>35</v>
      </c>
      <c r="F3653" s="14">
        <f>IF(historico_incidencia_concello[[#This Row],[CASOS]]=" entre 1 e 9",5,VALUE(historico_incidencia_concello[[#This Row],[CASOS]]))</f>
        <v>0</v>
      </c>
      <c r="G3653" s="2" t="str">
        <f>VLOOKUP(historico_incidencia_concello[[#This Row],[NOME]],I14_Concello!B:D,3,FALSE)</f>
        <v>Ourense</v>
      </c>
    </row>
    <row r="3654" spans="1:7" hidden="1" x14ac:dyDescent="0.3">
      <c r="A3654" s="1">
        <v>44168</v>
      </c>
      <c r="B3654">
        <v>34123232050</v>
      </c>
      <c r="C3654" s="2" t="s">
        <v>220</v>
      </c>
      <c r="D3654" s="4" t="s">
        <v>338</v>
      </c>
      <c r="E3654" s="2" t="s">
        <v>35</v>
      </c>
      <c r="F3654" s="14">
        <f>IF(historico_incidencia_concello[[#This Row],[CASOS]]=" entre 1 e 9",5,VALUE(historico_incidencia_concello[[#This Row],[CASOS]]))</f>
        <v>0</v>
      </c>
      <c r="G3654" s="2" t="str">
        <f>VLOOKUP(historico_incidencia_concello[[#This Row],[NOME]],I14_Concello!B:D,3,FALSE)</f>
        <v>Ourense</v>
      </c>
    </row>
    <row r="3655" spans="1:7" hidden="1" x14ac:dyDescent="0.3">
      <c r="A3655" s="1">
        <v>44168</v>
      </c>
      <c r="B3655">
        <v>34123232051</v>
      </c>
      <c r="C3655" s="2" t="s">
        <v>221</v>
      </c>
      <c r="D3655" s="4" t="s">
        <v>10</v>
      </c>
      <c r="E3655" s="2" t="s">
        <v>8</v>
      </c>
      <c r="F3655" s="14">
        <f>IF(historico_incidencia_concello[[#This Row],[CASOS]]=" entre 1 e 9",5,VALUE(historico_incidencia_concello[[#This Row],[CASOS]]))</f>
        <v>5</v>
      </c>
      <c r="G3655" s="2" t="str">
        <f>VLOOKUP(historico_incidencia_concello[[#This Row],[NOME]],I14_Concello!B:D,3,FALSE)</f>
        <v>Ourense</v>
      </c>
    </row>
    <row r="3656" spans="1:7" hidden="1" x14ac:dyDescent="0.3">
      <c r="A3656" s="1">
        <v>44168</v>
      </c>
      <c r="B3656">
        <v>34123232052</v>
      </c>
      <c r="C3656" s="2" t="s">
        <v>222</v>
      </c>
      <c r="D3656" s="4" t="s">
        <v>10</v>
      </c>
      <c r="E3656" s="2" t="s">
        <v>8</v>
      </c>
      <c r="F3656" s="14">
        <f>IF(historico_incidencia_concello[[#This Row],[CASOS]]=" entre 1 e 9",5,VALUE(historico_incidencia_concello[[#This Row],[CASOS]]))</f>
        <v>5</v>
      </c>
      <c r="G3656" s="2" t="str">
        <f>VLOOKUP(historico_incidencia_concello[[#This Row],[NOME]],I14_Concello!B:D,3,FALSE)</f>
        <v>Ourense</v>
      </c>
    </row>
    <row r="3657" spans="1:7" hidden="1" x14ac:dyDescent="0.3">
      <c r="A3657" s="1">
        <v>44168</v>
      </c>
      <c r="B3657">
        <v>34123232053</v>
      </c>
      <c r="C3657" s="2" t="s">
        <v>223</v>
      </c>
      <c r="D3657" s="4" t="s">
        <v>10</v>
      </c>
      <c r="E3657" s="2" t="s">
        <v>6</v>
      </c>
      <c r="F3657" s="14">
        <f>IF(historico_incidencia_concello[[#This Row],[CASOS]]=" entre 1 e 9",5,VALUE(historico_incidencia_concello[[#This Row],[CASOS]]))</f>
        <v>5</v>
      </c>
      <c r="G3657" s="2" t="str">
        <f>VLOOKUP(historico_incidencia_concello[[#This Row],[NOME]],I14_Concello!B:D,3,FALSE)</f>
        <v>Ourense</v>
      </c>
    </row>
    <row r="3658" spans="1:7" hidden="1" x14ac:dyDescent="0.3">
      <c r="A3658" s="1">
        <v>44168</v>
      </c>
      <c r="B3658">
        <v>34123232054</v>
      </c>
      <c r="C3658" s="2" t="s">
        <v>224</v>
      </c>
      <c r="D3658" s="4" t="s">
        <v>503</v>
      </c>
      <c r="E3658" s="2" t="s">
        <v>8</v>
      </c>
      <c r="F3658" s="14">
        <f>IF(historico_incidencia_concello[[#This Row],[CASOS]]=" entre 1 e 9",5,VALUE(historico_incidencia_concello[[#This Row],[CASOS]]))</f>
        <v>115</v>
      </c>
      <c r="G3658" s="2" t="str">
        <f>VLOOKUP(historico_incidencia_concello[[#This Row],[NOME]],I14_Concello!B:D,3,FALSE)</f>
        <v>Ourense</v>
      </c>
    </row>
    <row r="3659" spans="1:7" hidden="1" x14ac:dyDescent="0.3">
      <c r="A3659" s="1">
        <v>44168</v>
      </c>
      <c r="B3659">
        <v>34123232055</v>
      </c>
      <c r="C3659" s="2" t="s">
        <v>225</v>
      </c>
      <c r="D3659" s="4" t="s">
        <v>338</v>
      </c>
      <c r="E3659" s="2" t="s">
        <v>35</v>
      </c>
      <c r="F3659" s="14">
        <f>IF(historico_incidencia_concello[[#This Row],[CASOS]]=" entre 1 e 9",5,VALUE(historico_incidencia_concello[[#This Row],[CASOS]]))</f>
        <v>0</v>
      </c>
      <c r="G3659" s="2" t="str">
        <f>VLOOKUP(historico_incidencia_concello[[#This Row],[NOME]],I14_Concello!B:D,3,FALSE)</f>
        <v>Ourense</v>
      </c>
    </row>
    <row r="3660" spans="1:7" hidden="1" x14ac:dyDescent="0.3">
      <c r="A3660" s="1">
        <v>44168</v>
      </c>
      <c r="B3660">
        <v>34123232056</v>
      </c>
      <c r="C3660" s="2" t="s">
        <v>226</v>
      </c>
      <c r="D3660" s="4" t="s">
        <v>338</v>
      </c>
      <c r="E3660" s="2" t="s">
        <v>35</v>
      </c>
      <c r="F3660" s="14">
        <f>IF(historico_incidencia_concello[[#This Row],[CASOS]]=" entre 1 e 9",5,VALUE(historico_incidencia_concello[[#This Row],[CASOS]]))</f>
        <v>0</v>
      </c>
      <c r="G3660" s="2" t="str">
        <f>VLOOKUP(historico_incidencia_concello[[#This Row],[NOME]],I14_Concello!B:D,3,FALSE)</f>
        <v>Ourense</v>
      </c>
    </row>
    <row r="3661" spans="1:7" hidden="1" x14ac:dyDescent="0.3">
      <c r="A3661" s="1">
        <v>44168</v>
      </c>
      <c r="B3661">
        <v>34123232057</v>
      </c>
      <c r="C3661" s="2" t="s">
        <v>227</v>
      </c>
      <c r="D3661" s="4" t="s">
        <v>338</v>
      </c>
      <c r="E3661" s="2" t="s">
        <v>35</v>
      </c>
      <c r="F3661" s="14">
        <f>IF(historico_incidencia_concello[[#This Row],[CASOS]]=" entre 1 e 9",5,VALUE(historico_incidencia_concello[[#This Row],[CASOS]]))</f>
        <v>0</v>
      </c>
      <c r="G3661" s="2" t="str">
        <f>VLOOKUP(historico_incidencia_concello[[#This Row],[NOME]],I14_Concello!B:D,3,FALSE)</f>
        <v>Ourense</v>
      </c>
    </row>
    <row r="3662" spans="1:7" hidden="1" x14ac:dyDescent="0.3">
      <c r="A3662" s="1">
        <v>44168</v>
      </c>
      <c r="B3662">
        <v>34123232058</v>
      </c>
      <c r="C3662" s="2" t="s">
        <v>228</v>
      </c>
      <c r="D3662" s="4" t="s">
        <v>10</v>
      </c>
      <c r="E3662" s="2" t="s">
        <v>21</v>
      </c>
      <c r="F3662" s="14">
        <f>IF(historico_incidencia_concello[[#This Row],[CASOS]]=" entre 1 e 9",5,VALUE(historico_incidencia_concello[[#This Row],[CASOS]]))</f>
        <v>5</v>
      </c>
      <c r="G3662" s="2" t="str">
        <f>VLOOKUP(historico_incidencia_concello[[#This Row],[NOME]],I14_Concello!B:D,3,FALSE)</f>
        <v>Ourense</v>
      </c>
    </row>
    <row r="3663" spans="1:7" hidden="1" x14ac:dyDescent="0.3">
      <c r="A3663" s="1">
        <v>44168</v>
      </c>
      <c r="B3663">
        <v>34123232059</v>
      </c>
      <c r="C3663" s="2" t="s">
        <v>229</v>
      </c>
      <c r="D3663" s="4" t="s">
        <v>338</v>
      </c>
      <c r="E3663" s="2" t="s">
        <v>35</v>
      </c>
      <c r="F3663" s="14">
        <f>IF(historico_incidencia_concello[[#This Row],[CASOS]]=" entre 1 e 9",5,VALUE(historico_incidencia_concello[[#This Row],[CASOS]]))</f>
        <v>0</v>
      </c>
      <c r="G3663" s="2" t="str">
        <f>VLOOKUP(historico_incidencia_concello[[#This Row],[NOME]],I14_Concello!B:D,3,FALSE)</f>
        <v>Ourense</v>
      </c>
    </row>
    <row r="3664" spans="1:7" hidden="1" x14ac:dyDescent="0.3">
      <c r="A3664" s="1">
        <v>44168</v>
      </c>
      <c r="B3664">
        <v>34123232060</v>
      </c>
      <c r="C3664" s="2" t="s">
        <v>230</v>
      </c>
      <c r="D3664" s="4" t="s">
        <v>10</v>
      </c>
      <c r="E3664" s="2" t="s">
        <v>6</v>
      </c>
      <c r="F3664" s="14">
        <f>IF(historico_incidencia_concello[[#This Row],[CASOS]]=" entre 1 e 9",5,VALUE(historico_incidencia_concello[[#This Row],[CASOS]]))</f>
        <v>5</v>
      </c>
      <c r="G3664" s="2" t="str">
        <f>VLOOKUP(historico_incidencia_concello[[#This Row],[NOME]],I14_Concello!B:D,3,FALSE)</f>
        <v>Ourense</v>
      </c>
    </row>
    <row r="3665" spans="1:7" hidden="1" x14ac:dyDescent="0.3">
      <c r="A3665" s="1">
        <v>44168</v>
      </c>
      <c r="B3665">
        <v>34123232061</v>
      </c>
      <c r="C3665" s="2" t="s">
        <v>231</v>
      </c>
      <c r="D3665" s="4" t="s">
        <v>10</v>
      </c>
      <c r="E3665" s="2" t="s">
        <v>6</v>
      </c>
      <c r="F3665" s="14">
        <f>IF(historico_incidencia_concello[[#This Row],[CASOS]]=" entre 1 e 9",5,VALUE(historico_incidencia_concello[[#This Row],[CASOS]]))</f>
        <v>5</v>
      </c>
      <c r="G3665" s="2" t="str">
        <f>VLOOKUP(historico_incidencia_concello[[#This Row],[NOME]],I14_Concello!B:D,3,FALSE)</f>
        <v>Ourense</v>
      </c>
    </row>
    <row r="3666" spans="1:7" hidden="1" x14ac:dyDescent="0.3">
      <c r="A3666" s="1">
        <v>44168</v>
      </c>
      <c r="B3666">
        <v>34123232062</v>
      </c>
      <c r="C3666" s="2" t="s">
        <v>232</v>
      </c>
      <c r="D3666" s="4" t="s">
        <v>10</v>
      </c>
      <c r="E3666" s="2" t="s">
        <v>8</v>
      </c>
      <c r="F3666" s="14">
        <f>IF(historico_incidencia_concello[[#This Row],[CASOS]]=" entre 1 e 9",5,VALUE(historico_incidencia_concello[[#This Row],[CASOS]]))</f>
        <v>5</v>
      </c>
      <c r="G3666" s="2" t="str">
        <f>VLOOKUP(historico_incidencia_concello[[#This Row],[NOME]],I14_Concello!B:D,3,FALSE)</f>
        <v>Ourense</v>
      </c>
    </row>
    <row r="3667" spans="1:7" hidden="1" x14ac:dyDescent="0.3">
      <c r="A3667" s="1">
        <v>44168</v>
      </c>
      <c r="B3667">
        <v>34123232063</v>
      </c>
      <c r="C3667" s="2" t="s">
        <v>233</v>
      </c>
      <c r="D3667" s="4" t="s">
        <v>338</v>
      </c>
      <c r="E3667" s="2" t="s">
        <v>35</v>
      </c>
      <c r="F3667" s="14">
        <f>IF(historico_incidencia_concello[[#This Row],[CASOS]]=" entre 1 e 9",5,VALUE(historico_incidencia_concello[[#This Row],[CASOS]]))</f>
        <v>0</v>
      </c>
      <c r="G3667" s="2" t="str">
        <f>VLOOKUP(historico_incidencia_concello[[#This Row],[NOME]],I14_Concello!B:D,3,FALSE)</f>
        <v>Ourense</v>
      </c>
    </row>
    <row r="3668" spans="1:7" hidden="1" x14ac:dyDescent="0.3">
      <c r="A3668" s="1">
        <v>44168</v>
      </c>
      <c r="B3668">
        <v>34123232064</v>
      </c>
      <c r="C3668" s="2" t="s">
        <v>234</v>
      </c>
      <c r="D3668" s="4" t="s">
        <v>338</v>
      </c>
      <c r="E3668" s="2" t="s">
        <v>35</v>
      </c>
      <c r="F3668" s="14">
        <f>IF(historico_incidencia_concello[[#This Row],[CASOS]]=" entre 1 e 9",5,VALUE(historico_incidencia_concello[[#This Row],[CASOS]]))</f>
        <v>0</v>
      </c>
      <c r="G3668" s="2" t="str">
        <f>VLOOKUP(historico_incidencia_concello[[#This Row],[NOME]],I14_Concello!B:D,3,FALSE)</f>
        <v>Ourense</v>
      </c>
    </row>
    <row r="3669" spans="1:7" hidden="1" x14ac:dyDescent="0.3">
      <c r="A3669" s="1">
        <v>44168</v>
      </c>
      <c r="B3669">
        <v>34123232065</v>
      </c>
      <c r="C3669" s="2" t="s">
        <v>235</v>
      </c>
      <c r="D3669" s="4" t="s">
        <v>338</v>
      </c>
      <c r="E3669" s="2" t="s">
        <v>35</v>
      </c>
      <c r="F3669" s="14">
        <f>IF(historico_incidencia_concello[[#This Row],[CASOS]]=" entre 1 e 9",5,VALUE(historico_incidencia_concello[[#This Row],[CASOS]]))</f>
        <v>0</v>
      </c>
      <c r="G3669" s="2" t="str">
        <f>VLOOKUP(historico_incidencia_concello[[#This Row],[NOME]],I14_Concello!B:D,3,FALSE)</f>
        <v>Ourense</v>
      </c>
    </row>
    <row r="3670" spans="1:7" hidden="1" x14ac:dyDescent="0.3">
      <c r="A3670" s="1">
        <v>44168</v>
      </c>
      <c r="B3670">
        <v>34123232066</v>
      </c>
      <c r="C3670" s="2" t="s">
        <v>236</v>
      </c>
      <c r="D3670" s="4" t="s">
        <v>338</v>
      </c>
      <c r="E3670" s="2" t="s">
        <v>35</v>
      </c>
      <c r="F3670" s="14">
        <f>IF(historico_incidencia_concello[[#This Row],[CASOS]]=" entre 1 e 9",5,VALUE(historico_incidencia_concello[[#This Row],[CASOS]]))</f>
        <v>0</v>
      </c>
      <c r="G3670" s="2" t="str">
        <f>VLOOKUP(historico_incidencia_concello[[#This Row],[NOME]],I14_Concello!B:D,3,FALSE)</f>
        <v>Ourense</v>
      </c>
    </row>
    <row r="3671" spans="1:7" hidden="1" x14ac:dyDescent="0.3">
      <c r="A3671" s="1">
        <v>44168</v>
      </c>
      <c r="B3671">
        <v>34123232067</v>
      </c>
      <c r="C3671" s="2" t="s">
        <v>237</v>
      </c>
      <c r="D3671" s="4" t="s">
        <v>338</v>
      </c>
      <c r="E3671" s="2" t="s">
        <v>35</v>
      </c>
      <c r="F3671" s="14">
        <f>IF(historico_incidencia_concello[[#This Row],[CASOS]]=" entre 1 e 9",5,VALUE(historico_incidencia_concello[[#This Row],[CASOS]]))</f>
        <v>0</v>
      </c>
      <c r="G3671" s="2" t="str">
        <f>VLOOKUP(historico_incidencia_concello[[#This Row],[NOME]],I14_Concello!B:D,3,FALSE)</f>
        <v>Ourense</v>
      </c>
    </row>
    <row r="3672" spans="1:7" hidden="1" x14ac:dyDescent="0.3">
      <c r="A3672" s="1">
        <v>44168</v>
      </c>
      <c r="B3672">
        <v>34123232068</v>
      </c>
      <c r="C3672" s="2" t="s">
        <v>238</v>
      </c>
      <c r="D3672" s="4" t="s">
        <v>338</v>
      </c>
      <c r="E3672" s="2" t="s">
        <v>35</v>
      </c>
      <c r="F3672" s="14">
        <f>IF(historico_incidencia_concello[[#This Row],[CASOS]]=" entre 1 e 9",5,VALUE(historico_incidencia_concello[[#This Row],[CASOS]]))</f>
        <v>0</v>
      </c>
      <c r="G3672" s="2" t="str">
        <f>VLOOKUP(historico_incidencia_concello[[#This Row],[NOME]],I14_Concello!B:D,3,FALSE)</f>
        <v>Ourense</v>
      </c>
    </row>
    <row r="3673" spans="1:7" hidden="1" x14ac:dyDescent="0.3">
      <c r="A3673" s="1">
        <v>44168</v>
      </c>
      <c r="B3673">
        <v>34123232069</v>
      </c>
      <c r="C3673" s="2" t="s">
        <v>239</v>
      </c>
      <c r="D3673" s="4" t="s">
        <v>349</v>
      </c>
      <c r="E3673" s="2" t="s">
        <v>11</v>
      </c>
      <c r="F3673" s="14">
        <f>IF(historico_incidencia_concello[[#This Row],[CASOS]]=" entre 1 e 9",5,VALUE(historico_incidencia_concello[[#This Row],[CASOS]]))</f>
        <v>14</v>
      </c>
      <c r="G3673" s="2" t="str">
        <f>VLOOKUP(historico_incidencia_concello[[#This Row],[NOME]],I14_Concello!B:D,3,FALSE)</f>
        <v>Ourense</v>
      </c>
    </row>
    <row r="3674" spans="1:7" hidden="1" x14ac:dyDescent="0.3">
      <c r="A3674" s="1">
        <v>44168</v>
      </c>
      <c r="B3674">
        <v>34123232070</v>
      </c>
      <c r="C3674" s="2" t="s">
        <v>240</v>
      </c>
      <c r="D3674" s="4" t="s">
        <v>338</v>
      </c>
      <c r="E3674" s="2" t="s">
        <v>35</v>
      </c>
      <c r="F3674" s="14">
        <f>IF(historico_incidencia_concello[[#This Row],[CASOS]]=" entre 1 e 9",5,VALUE(historico_incidencia_concello[[#This Row],[CASOS]]))</f>
        <v>0</v>
      </c>
      <c r="G3674" s="2" t="str">
        <f>VLOOKUP(historico_incidencia_concello[[#This Row],[NOME]],I14_Concello!B:D,3,FALSE)</f>
        <v>Ourense</v>
      </c>
    </row>
    <row r="3675" spans="1:7" hidden="1" x14ac:dyDescent="0.3">
      <c r="A3675" s="1">
        <v>44168</v>
      </c>
      <c r="B3675">
        <v>34123232071</v>
      </c>
      <c r="C3675" s="2" t="s">
        <v>241</v>
      </c>
      <c r="D3675" s="4" t="s">
        <v>10</v>
      </c>
      <c r="E3675" s="2" t="s">
        <v>8</v>
      </c>
      <c r="F3675" s="14">
        <f>IF(historico_incidencia_concello[[#This Row],[CASOS]]=" entre 1 e 9",5,VALUE(historico_incidencia_concello[[#This Row],[CASOS]]))</f>
        <v>5</v>
      </c>
      <c r="G3675" s="2" t="str">
        <f>VLOOKUP(historico_incidencia_concello[[#This Row],[NOME]],I14_Concello!B:D,3,FALSE)</f>
        <v>Ourense</v>
      </c>
    </row>
    <row r="3676" spans="1:7" hidden="1" x14ac:dyDescent="0.3">
      <c r="A3676" s="1">
        <v>44168</v>
      </c>
      <c r="B3676">
        <v>34123232072</v>
      </c>
      <c r="C3676" s="2" t="s">
        <v>242</v>
      </c>
      <c r="D3676" s="4" t="s">
        <v>345</v>
      </c>
      <c r="E3676" s="2" t="s">
        <v>11</v>
      </c>
      <c r="F3676" s="14">
        <f>IF(historico_incidencia_concello[[#This Row],[CASOS]]=" entre 1 e 9",5,VALUE(historico_incidencia_concello[[#This Row],[CASOS]]))</f>
        <v>18</v>
      </c>
      <c r="G3676" s="2" t="str">
        <f>VLOOKUP(historico_incidencia_concello[[#This Row],[NOME]],I14_Concello!B:D,3,FALSE)</f>
        <v>Ourense</v>
      </c>
    </row>
    <row r="3677" spans="1:7" hidden="1" x14ac:dyDescent="0.3">
      <c r="A3677" s="1">
        <v>44168</v>
      </c>
      <c r="B3677">
        <v>34123232073</v>
      </c>
      <c r="C3677" s="2" t="s">
        <v>243</v>
      </c>
      <c r="D3677" s="4" t="s">
        <v>10</v>
      </c>
      <c r="E3677" s="2" t="s">
        <v>8</v>
      </c>
      <c r="F3677" s="14">
        <f>IF(historico_incidencia_concello[[#This Row],[CASOS]]=" entre 1 e 9",5,VALUE(historico_incidencia_concello[[#This Row],[CASOS]]))</f>
        <v>5</v>
      </c>
      <c r="G3677" s="2" t="str">
        <f>VLOOKUP(historico_incidencia_concello[[#This Row],[NOME]],I14_Concello!B:D,3,FALSE)</f>
        <v>Ourense</v>
      </c>
    </row>
    <row r="3678" spans="1:7" hidden="1" x14ac:dyDescent="0.3">
      <c r="A3678" s="1">
        <v>44168</v>
      </c>
      <c r="B3678">
        <v>34123232074</v>
      </c>
      <c r="C3678" s="2" t="s">
        <v>244</v>
      </c>
      <c r="D3678" s="4" t="s">
        <v>338</v>
      </c>
      <c r="E3678" s="2" t="s">
        <v>35</v>
      </c>
      <c r="F3678" s="14">
        <f>IF(historico_incidencia_concello[[#This Row],[CASOS]]=" entre 1 e 9",5,VALUE(historico_incidencia_concello[[#This Row],[CASOS]]))</f>
        <v>0</v>
      </c>
      <c r="G3678" s="2" t="str">
        <f>VLOOKUP(historico_incidencia_concello[[#This Row],[NOME]],I14_Concello!B:D,3,FALSE)</f>
        <v>Ourense</v>
      </c>
    </row>
    <row r="3679" spans="1:7" hidden="1" x14ac:dyDescent="0.3">
      <c r="A3679" s="1">
        <v>44168</v>
      </c>
      <c r="B3679">
        <v>34123232075</v>
      </c>
      <c r="C3679" s="2" t="s">
        <v>245</v>
      </c>
      <c r="D3679" s="4" t="s">
        <v>338</v>
      </c>
      <c r="E3679" s="2" t="s">
        <v>35</v>
      </c>
      <c r="F3679" s="14">
        <f>IF(historico_incidencia_concello[[#This Row],[CASOS]]=" entre 1 e 9",5,VALUE(historico_incidencia_concello[[#This Row],[CASOS]]))</f>
        <v>0</v>
      </c>
      <c r="G3679" s="2" t="str">
        <f>VLOOKUP(historico_incidencia_concello[[#This Row],[NOME]],I14_Concello!B:D,3,FALSE)</f>
        <v>Ourense</v>
      </c>
    </row>
    <row r="3680" spans="1:7" hidden="1" x14ac:dyDescent="0.3">
      <c r="A3680" s="1">
        <v>44168</v>
      </c>
      <c r="B3680">
        <v>34123232076</v>
      </c>
      <c r="C3680" s="2" t="s">
        <v>246</v>
      </c>
      <c r="D3680" s="4" t="s">
        <v>338</v>
      </c>
      <c r="E3680" s="2" t="s">
        <v>35</v>
      </c>
      <c r="F3680" s="14">
        <f>IF(historico_incidencia_concello[[#This Row],[CASOS]]=" entre 1 e 9",5,VALUE(historico_incidencia_concello[[#This Row],[CASOS]]))</f>
        <v>0</v>
      </c>
      <c r="G3680" s="2" t="str">
        <f>VLOOKUP(historico_incidencia_concello[[#This Row],[NOME]],I14_Concello!B:D,3,FALSE)</f>
        <v>Ourense</v>
      </c>
    </row>
    <row r="3681" spans="1:7" hidden="1" x14ac:dyDescent="0.3">
      <c r="A3681" s="1">
        <v>44168</v>
      </c>
      <c r="B3681">
        <v>34123232077</v>
      </c>
      <c r="C3681" s="2" t="s">
        <v>247</v>
      </c>
      <c r="D3681" s="4" t="s">
        <v>10</v>
      </c>
      <c r="E3681" s="2" t="s">
        <v>8</v>
      </c>
      <c r="F3681" s="14">
        <f>IF(historico_incidencia_concello[[#This Row],[CASOS]]=" entre 1 e 9",5,VALUE(historico_incidencia_concello[[#This Row],[CASOS]]))</f>
        <v>5</v>
      </c>
      <c r="G3681" s="2" t="str">
        <f>VLOOKUP(historico_incidencia_concello[[#This Row],[NOME]],I14_Concello!B:D,3,FALSE)</f>
        <v>Ourense</v>
      </c>
    </row>
    <row r="3682" spans="1:7" hidden="1" x14ac:dyDescent="0.3">
      <c r="A3682" s="1">
        <v>44168</v>
      </c>
      <c r="B3682">
        <v>34123232078</v>
      </c>
      <c r="C3682" s="2" t="s">
        <v>248</v>
      </c>
      <c r="D3682" s="4" t="s">
        <v>10</v>
      </c>
      <c r="E3682" s="2" t="s">
        <v>11</v>
      </c>
      <c r="F3682" s="14">
        <f>IF(historico_incidencia_concello[[#This Row],[CASOS]]=" entre 1 e 9",5,VALUE(historico_incidencia_concello[[#This Row],[CASOS]]))</f>
        <v>5</v>
      </c>
      <c r="G3682" s="2" t="str">
        <f>VLOOKUP(historico_incidencia_concello[[#This Row],[NOME]],I14_Concello!B:D,3,FALSE)</f>
        <v>Ourense</v>
      </c>
    </row>
    <row r="3683" spans="1:7" hidden="1" x14ac:dyDescent="0.3">
      <c r="A3683" s="1">
        <v>44168</v>
      </c>
      <c r="B3683">
        <v>34123232079</v>
      </c>
      <c r="C3683" s="2" t="s">
        <v>249</v>
      </c>
      <c r="D3683" s="4" t="s">
        <v>10</v>
      </c>
      <c r="E3683" s="2" t="s">
        <v>8</v>
      </c>
      <c r="F3683" s="14">
        <f>IF(historico_incidencia_concello[[#This Row],[CASOS]]=" entre 1 e 9",5,VALUE(historico_incidencia_concello[[#This Row],[CASOS]]))</f>
        <v>5</v>
      </c>
      <c r="G3683" s="2" t="str">
        <f>VLOOKUP(historico_incidencia_concello[[#This Row],[NOME]],I14_Concello!B:D,3,FALSE)</f>
        <v>Ourense</v>
      </c>
    </row>
    <row r="3684" spans="1:7" hidden="1" x14ac:dyDescent="0.3">
      <c r="A3684" s="1">
        <v>44168</v>
      </c>
      <c r="B3684">
        <v>34123232080</v>
      </c>
      <c r="C3684" s="2" t="s">
        <v>250</v>
      </c>
      <c r="D3684" s="4" t="s">
        <v>338</v>
      </c>
      <c r="E3684" s="2" t="s">
        <v>35</v>
      </c>
      <c r="F3684" s="14">
        <f>IF(historico_incidencia_concello[[#This Row],[CASOS]]=" entre 1 e 9",5,VALUE(historico_incidencia_concello[[#This Row],[CASOS]]))</f>
        <v>0</v>
      </c>
      <c r="G3684" s="2" t="str">
        <f>VLOOKUP(historico_incidencia_concello[[#This Row],[NOME]],I14_Concello!B:D,3,FALSE)</f>
        <v>Ourense</v>
      </c>
    </row>
    <row r="3685" spans="1:7" hidden="1" x14ac:dyDescent="0.3">
      <c r="A3685" s="1">
        <v>44168</v>
      </c>
      <c r="B3685">
        <v>34123232081</v>
      </c>
      <c r="C3685" s="2" t="s">
        <v>251</v>
      </c>
      <c r="D3685" s="4" t="s">
        <v>10</v>
      </c>
      <c r="E3685" s="2" t="s">
        <v>21</v>
      </c>
      <c r="F3685" s="14">
        <f>IF(historico_incidencia_concello[[#This Row],[CASOS]]=" entre 1 e 9",5,VALUE(historico_incidencia_concello[[#This Row],[CASOS]]))</f>
        <v>5</v>
      </c>
      <c r="G3685" s="2" t="str">
        <f>VLOOKUP(historico_incidencia_concello[[#This Row],[NOME]],I14_Concello!B:D,3,FALSE)</f>
        <v>Ourense</v>
      </c>
    </row>
    <row r="3686" spans="1:7" hidden="1" x14ac:dyDescent="0.3">
      <c r="A3686" s="1">
        <v>44168</v>
      </c>
      <c r="B3686">
        <v>34123232082</v>
      </c>
      <c r="C3686" s="2" t="s">
        <v>252</v>
      </c>
      <c r="D3686" s="4" t="s">
        <v>10</v>
      </c>
      <c r="E3686" s="2" t="s">
        <v>6</v>
      </c>
      <c r="F3686" s="14">
        <f>IF(historico_incidencia_concello[[#This Row],[CASOS]]=" entre 1 e 9",5,VALUE(historico_incidencia_concello[[#This Row],[CASOS]]))</f>
        <v>5</v>
      </c>
      <c r="G3686" s="2" t="str">
        <f>VLOOKUP(historico_incidencia_concello[[#This Row],[NOME]],I14_Concello!B:D,3,FALSE)</f>
        <v>Ourense</v>
      </c>
    </row>
    <row r="3687" spans="1:7" hidden="1" x14ac:dyDescent="0.3">
      <c r="A3687" s="1">
        <v>44168</v>
      </c>
      <c r="B3687">
        <v>34123232083</v>
      </c>
      <c r="C3687" s="2" t="s">
        <v>253</v>
      </c>
      <c r="D3687" s="4" t="s">
        <v>10</v>
      </c>
      <c r="E3687" s="2" t="s">
        <v>8</v>
      </c>
      <c r="F3687" s="14">
        <f>IF(historico_incidencia_concello[[#This Row],[CASOS]]=" entre 1 e 9",5,VALUE(historico_incidencia_concello[[#This Row],[CASOS]]))</f>
        <v>5</v>
      </c>
      <c r="G3687" s="2" t="str">
        <f>VLOOKUP(historico_incidencia_concello[[#This Row],[NOME]],I14_Concello!B:D,3,FALSE)</f>
        <v>Ourense</v>
      </c>
    </row>
    <row r="3688" spans="1:7" hidden="1" x14ac:dyDescent="0.3">
      <c r="A3688" s="1">
        <v>44168</v>
      </c>
      <c r="B3688">
        <v>34123232084</v>
      </c>
      <c r="C3688" s="2" t="s">
        <v>254</v>
      </c>
      <c r="D3688" s="4" t="s">
        <v>338</v>
      </c>
      <c r="E3688" s="2" t="s">
        <v>35</v>
      </c>
      <c r="F3688" s="14">
        <f>IF(historico_incidencia_concello[[#This Row],[CASOS]]=" entre 1 e 9",5,VALUE(historico_incidencia_concello[[#This Row],[CASOS]]))</f>
        <v>0</v>
      </c>
      <c r="G3688" s="2" t="str">
        <f>VLOOKUP(historico_incidencia_concello[[#This Row],[NOME]],I14_Concello!B:D,3,FALSE)</f>
        <v>Ourense</v>
      </c>
    </row>
    <row r="3689" spans="1:7" hidden="1" x14ac:dyDescent="0.3">
      <c r="A3689" s="1">
        <v>44168</v>
      </c>
      <c r="B3689">
        <v>34123232085</v>
      </c>
      <c r="C3689" s="2" t="s">
        <v>255</v>
      </c>
      <c r="D3689" s="4" t="s">
        <v>10</v>
      </c>
      <c r="E3689" s="2" t="s">
        <v>35</v>
      </c>
      <c r="F3689" s="14">
        <f>IF(historico_incidencia_concello[[#This Row],[CASOS]]=" entre 1 e 9",5,VALUE(historico_incidencia_concello[[#This Row],[CASOS]]))</f>
        <v>5</v>
      </c>
      <c r="G3689" s="2" t="str">
        <f>VLOOKUP(historico_incidencia_concello[[#This Row],[NOME]],I14_Concello!B:D,3,FALSE)</f>
        <v>Ourense</v>
      </c>
    </row>
    <row r="3690" spans="1:7" hidden="1" x14ac:dyDescent="0.3">
      <c r="A3690" s="1">
        <v>44168</v>
      </c>
      <c r="B3690">
        <v>34123232086</v>
      </c>
      <c r="C3690" s="2" t="s">
        <v>256</v>
      </c>
      <c r="D3690" s="4" t="s">
        <v>10</v>
      </c>
      <c r="E3690" s="2" t="s">
        <v>21</v>
      </c>
      <c r="F3690" s="14">
        <f>IF(historico_incidencia_concello[[#This Row],[CASOS]]=" entre 1 e 9",5,VALUE(historico_incidencia_concello[[#This Row],[CASOS]]))</f>
        <v>5</v>
      </c>
      <c r="G3690" s="2" t="str">
        <f>VLOOKUP(historico_incidencia_concello[[#This Row],[NOME]],I14_Concello!B:D,3,FALSE)</f>
        <v>Ourense</v>
      </c>
    </row>
    <row r="3691" spans="1:7" hidden="1" x14ac:dyDescent="0.3">
      <c r="A3691" s="1">
        <v>44168</v>
      </c>
      <c r="B3691">
        <v>34123232087</v>
      </c>
      <c r="C3691" s="2" t="s">
        <v>257</v>
      </c>
      <c r="D3691" s="4" t="s">
        <v>10</v>
      </c>
      <c r="E3691" s="2" t="s">
        <v>8</v>
      </c>
      <c r="F3691" s="14">
        <f>IF(historico_incidencia_concello[[#This Row],[CASOS]]=" entre 1 e 9",5,VALUE(historico_incidencia_concello[[#This Row],[CASOS]]))</f>
        <v>5</v>
      </c>
      <c r="G3691" s="2" t="str">
        <f>VLOOKUP(historico_incidencia_concello[[#This Row],[NOME]],I14_Concello!B:D,3,FALSE)</f>
        <v>Ourense</v>
      </c>
    </row>
    <row r="3692" spans="1:7" hidden="1" x14ac:dyDescent="0.3">
      <c r="A3692" s="1">
        <v>44168</v>
      </c>
      <c r="B3692">
        <v>34123232088</v>
      </c>
      <c r="C3692" s="2" t="s">
        <v>258</v>
      </c>
      <c r="D3692" s="4" t="s">
        <v>10</v>
      </c>
      <c r="E3692" s="2" t="s">
        <v>8</v>
      </c>
      <c r="F3692" s="14">
        <f>IF(historico_incidencia_concello[[#This Row],[CASOS]]=" entre 1 e 9",5,VALUE(historico_incidencia_concello[[#This Row],[CASOS]]))</f>
        <v>5</v>
      </c>
      <c r="G3692" s="2" t="str">
        <f>VLOOKUP(historico_incidencia_concello[[#This Row],[NOME]],I14_Concello!B:D,3,FALSE)</f>
        <v>Ourense</v>
      </c>
    </row>
    <row r="3693" spans="1:7" hidden="1" x14ac:dyDescent="0.3">
      <c r="A3693" s="1">
        <v>44168</v>
      </c>
      <c r="B3693">
        <v>34123232089</v>
      </c>
      <c r="C3693" s="2" t="s">
        <v>259</v>
      </c>
      <c r="D3693" s="4" t="s">
        <v>338</v>
      </c>
      <c r="E3693" s="2" t="s">
        <v>35</v>
      </c>
      <c r="F3693" s="14">
        <f>IF(historico_incidencia_concello[[#This Row],[CASOS]]=" entre 1 e 9",5,VALUE(historico_incidencia_concello[[#This Row],[CASOS]]))</f>
        <v>0</v>
      </c>
      <c r="G3693" s="2" t="str">
        <f>VLOOKUP(historico_incidencia_concello[[#This Row],[NOME]],I14_Concello!B:D,3,FALSE)</f>
        <v>Ourense</v>
      </c>
    </row>
    <row r="3694" spans="1:7" hidden="1" x14ac:dyDescent="0.3">
      <c r="A3694" s="1">
        <v>44168</v>
      </c>
      <c r="B3694">
        <v>34123232090</v>
      </c>
      <c r="C3694" s="2" t="s">
        <v>260</v>
      </c>
      <c r="D3694" s="4" t="s">
        <v>338</v>
      </c>
      <c r="E3694" s="2" t="s">
        <v>35</v>
      </c>
      <c r="F3694" s="14">
        <f>IF(historico_incidencia_concello[[#This Row],[CASOS]]=" entre 1 e 9",5,VALUE(historico_incidencia_concello[[#This Row],[CASOS]]))</f>
        <v>0</v>
      </c>
      <c r="G3694" s="2" t="str">
        <f>VLOOKUP(historico_incidencia_concello[[#This Row],[NOME]],I14_Concello!B:D,3,FALSE)</f>
        <v>Ourense</v>
      </c>
    </row>
    <row r="3695" spans="1:7" hidden="1" x14ac:dyDescent="0.3">
      <c r="A3695" s="1">
        <v>44168</v>
      </c>
      <c r="B3695">
        <v>34123232091</v>
      </c>
      <c r="C3695" s="2" t="s">
        <v>261</v>
      </c>
      <c r="D3695" s="4" t="s">
        <v>10</v>
      </c>
      <c r="E3695" s="2" t="s">
        <v>8</v>
      </c>
      <c r="F3695" s="14">
        <f>IF(historico_incidencia_concello[[#This Row],[CASOS]]=" entre 1 e 9",5,VALUE(historico_incidencia_concello[[#This Row],[CASOS]]))</f>
        <v>5</v>
      </c>
      <c r="G3695" s="2" t="str">
        <f>VLOOKUP(historico_incidencia_concello[[#This Row],[NOME]],I14_Concello!B:D,3,FALSE)</f>
        <v>Ourense</v>
      </c>
    </row>
    <row r="3696" spans="1:7" hidden="1" x14ac:dyDescent="0.3">
      <c r="A3696" s="1">
        <v>44168</v>
      </c>
      <c r="B3696">
        <v>34123232092</v>
      </c>
      <c r="C3696" s="2" t="s">
        <v>262</v>
      </c>
      <c r="D3696" s="4" t="s">
        <v>338</v>
      </c>
      <c r="E3696" s="2" t="s">
        <v>35</v>
      </c>
      <c r="F3696" s="14">
        <f>IF(historico_incidencia_concello[[#This Row],[CASOS]]=" entre 1 e 9",5,VALUE(historico_incidencia_concello[[#This Row],[CASOS]]))</f>
        <v>0</v>
      </c>
      <c r="G3696" s="2" t="str">
        <f>VLOOKUP(historico_incidencia_concello[[#This Row],[NOME]],I14_Concello!B:D,3,FALSE)</f>
        <v>Ourense</v>
      </c>
    </row>
    <row r="3697" spans="1:7" hidden="1" x14ac:dyDescent="0.3">
      <c r="A3697" s="1">
        <v>44168</v>
      </c>
      <c r="B3697">
        <v>34123636001</v>
      </c>
      <c r="C3697" s="2" t="s">
        <v>263</v>
      </c>
      <c r="D3697" s="4" t="s">
        <v>10</v>
      </c>
      <c r="E3697" s="2" t="s">
        <v>21</v>
      </c>
      <c r="F3697" s="14">
        <f>IF(historico_incidencia_concello[[#This Row],[CASOS]]=" entre 1 e 9",5,VALUE(historico_incidencia_concello[[#This Row],[CASOS]]))</f>
        <v>5</v>
      </c>
      <c r="G3697" s="2" t="str">
        <f>VLOOKUP(historico_incidencia_concello[[#This Row],[NOME]],I14_Concello!B:D,3,FALSE)</f>
        <v>Vigo</v>
      </c>
    </row>
    <row r="3698" spans="1:7" hidden="1" x14ac:dyDescent="0.3">
      <c r="A3698" s="1">
        <v>44168</v>
      </c>
      <c r="B3698">
        <v>34123636002</v>
      </c>
      <c r="C3698" s="2" t="s">
        <v>264</v>
      </c>
      <c r="D3698" s="4" t="s">
        <v>10</v>
      </c>
      <c r="E3698" s="2" t="s">
        <v>6</v>
      </c>
      <c r="F3698" s="14">
        <f>IF(historico_incidencia_concello[[#This Row],[CASOS]]=" entre 1 e 9",5,VALUE(historico_incidencia_concello[[#This Row],[CASOS]]))</f>
        <v>5</v>
      </c>
      <c r="G3698" s="2" t="str">
        <f>VLOOKUP(historico_incidencia_concello[[#This Row],[NOME]],I14_Concello!B:D,3,FALSE)</f>
        <v>Pontevedra</v>
      </c>
    </row>
    <row r="3699" spans="1:7" hidden="1" x14ac:dyDescent="0.3">
      <c r="A3699" s="1">
        <v>44168</v>
      </c>
      <c r="B3699">
        <v>34123636003</v>
      </c>
      <c r="C3699" s="2" t="s">
        <v>265</v>
      </c>
      <c r="D3699" s="4" t="s">
        <v>343</v>
      </c>
      <c r="E3699" s="2" t="s">
        <v>6</v>
      </c>
      <c r="F3699" s="14">
        <f>IF(historico_incidencia_concello[[#This Row],[CASOS]]=" entre 1 e 9",5,VALUE(historico_incidencia_concello[[#This Row],[CASOS]]))</f>
        <v>23</v>
      </c>
      <c r="G3699" s="2" t="str">
        <f>VLOOKUP(historico_incidencia_concello[[#This Row],[NOME]],I14_Concello!B:D,3,FALSE)</f>
        <v>Vigo</v>
      </c>
    </row>
    <row r="3700" spans="1:7" hidden="1" x14ac:dyDescent="0.3">
      <c r="A3700" s="1">
        <v>44168</v>
      </c>
      <c r="B3700">
        <v>34123636004</v>
      </c>
      <c r="C3700" s="2" t="s">
        <v>266</v>
      </c>
      <c r="D3700" s="4" t="s">
        <v>10</v>
      </c>
      <c r="E3700" s="2" t="s">
        <v>21</v>
      </c>
      <c r="F3700" s="14">
        <f>IF(historico_incidencia_concello[[#This Row],[CASOS]]=" entre 1 e 9",5,VALUE(historico_incidencia_concello[[#This Row],[CASOS]]))</f>
        <v>5</v>
      </c>
      <c r="G3700" s="2" t="str">
        <f>VLOOKUP(historico_incidencia_concello[[#This Row],[NOME]],I14_Concello!B:D,3,FALSE)</f>
        <v>Pontevedra</v>
      </c>
    </row>
    <row r="3701" spans="1:7" hidden="1" x14ac:dyDescent="0.3">
      <c r="A3701" s="1">
        <v>44168</v>
      </c>
      <c r="B3701">
        <v>34123636005</v>
      </c>
      <c r="C3701" s="2" t="s">
        <v>267</v>
      </c>
      <c r="D3701" s="4" t="s">
        <v>326</v>
      </c>
      <c r="E3701" s="2" t="s">
        <v>6</v>
      </c>
      <c r="F3701" s="14">
        <f>IF(historico_incidencia_concello[[#This Row],[CASOS]]=" entre 1 e 9",5,VALUE(historico_incidencia_concello[[#This Row],[CASOS]]))</f>
        <v>15</v>
      </c>
      <c r="G3701" s="2" t="str">
        <f>VLOOKUP(historico_incidencia_concello[[#This Row],[NOME]],I14_Concello!B:D,3,FALSE)</f>
        <v>Pontevedra</v>
      </c>
    </row>
    <row r="3702" spans="1:7" hidden="1" x14ac:dyDescent="0.3">
      <c r="A3702" s="1">
        <v>44168</v>
      </c>
      <c r="B3702">
        <v>34123636006</v>
      </c>
      <c r="C3702" s="2" t="s">
        <v>268</v>
      </c>
      <c r="D3702" s="4" t="s">
        <v>383</v>
      </c>
      <c r="E3702" s="2" t="s">
        <v>11</v>
      </c>
      <c r="F3702" s="14">
        <f>IF(historico_incidencia_concello[[#This Row],[CASOS]]=" entre 1 e 9",5,VALUE(historico_incidencia_concello[[#This Row],[CASOS]]))</f>
        <v>46</v>
      </c>
      <c r="G3702" s="2" t="str">
        <f>VLOOKUP(historico_incidencia_concello[[#This Row],[NOME]],I14_Concello!B:D,3,FALSE)</f>
        <v>Pontevedra</v>
      </c>
    </row>
    <row r="3703" spans="1:7" hidden="1" x14ac:dyDescent="0.3">
      <c r="A3703" s="1">
        <v>44168</v>
      </c>
      <c r="B3703">
        <v>34123636007</v>
      </c>
      <c r="C3703" s="2" t="s">
        <v>269</v>
      </c>
      <c r="D3703" s="4" t="s">
        <v>338</v>
      </c>
      <c r="E3703" s="2" t="s">
        <v>35</v>
      </c>
      <c r="F3703" s="14">
        <f>IF(historico_incidencia_concello[[#This Row],[CASOS]]=" entre 1 e 9",5,VALUE(historico_incidencia_concello[[#This Row],[CASOS]]))</f>
        <v>0</v>
      </c>
      <c r="G3703" s="2" t="str">
        <f>VLOOKUP(historico_incidencia_concello[[#This Row],[NOME]],I14_Concello!B:D,3,FALSE)</f>
        <v>Pontevedra</v>
      </c>
    </row>
    <row r="3704" spans="1:7" hidden="1" x14ac:dyDescent="0.3">
      <c r="A3704" s="1">
        <v>44168</v>
      </c>
      <c r="B3704">
        <v>34123636008</v>
      </c>
      <c r="C3704" s="2" t="s">
        <v>270</v>
      </c>
      <c r="D3704" s="4" t="s">
        <v>464</v>
      </c>
      <c r="E3704" s="2" t="s">
        <v>6</v>
      </c>
      <c r="F3704" s="14">
        <f>IF(historico_incidencia_concello[[#This Row],[CASOS]]=" entre 1 e 9",5,VALUE(historico_incidencia_concello[[#This Row],[CASOS]]))</f>
        <v>51</v>
      </c>
      <c r="G3704" s="2" t="str">
        <f>VLOOKUP(historico_incidencia_concello[[#This Row],[NOME]],I14_Concello!B:D,3,FALSE)</f>
        <v>Vigo</v>
      </c>
    </row>
    <row r="3705" spans="1:7" hidden="1" x14ac:dyDescent="0.3">
      <c r="A3705" s="1">
        <v>44168</v>
      </c>
      <c r="B3705">
        <v>34123636009</v>
      </c>
      <c r="C3705" s="2" t="s">
        <v>271</v>
      </c>
      <c r="D3705" s="4" t="s">
        <v>10</v>
      </c>
      <c r="E3705" s="2" t="s">
        <v>6</v>
      </c>
      <c r="F3705" s="14">
        <f>IF(historico_incidencia_concello[[#This Row],[CASOS]]=" entre 1 e 9",5,VALUE(historico_incidencia_concello[[#This Row],[CASOS]]))</f>
        <v>5</v>
      </c>
      <c r="G3705" s="2" t="str">
        <f>VLOOKUP(historico_incidencia_concello[[#This Row],[NOME]],I14_Concello!B:D,3,FALSE)</f>
        <v>Vigo</v>
      </c>
    </row>
    <row r="3706" spans="1:7" hidden="1" x14ac:dyDescent="0.3">
      <c r="A3706" s="1">
        <v>44168</v>
      </c>
      <c r="B3706">
        <v>34123636010</v>
      </c>
      <c r="C3706" s="2" t="s">
        <v>272</v>
      </c>
      <c r="D3706" s="4" t="s">
        <v>338</v>
      </c>
      <c r="E3706" s="2" t="s">
        <v>35</v>
      </c>
      <c r="F3706" s="14">
        <f>IF(historico_incidencia_concello[[#This Row],[CASOS]]=" entre 1 e 9",5,VALUE(historico_incidencia_concello[[#This Row],[CASOS]]))</f>
        <v>0</v>
      </c>
      <c r="G3706" s="2" t="str">
        <f>VLOOKUP(historico_incidencia_concello[[#This Row],[NOME]],I14_Concello!B:D,3,FALSE)</f>
        <v>Pontevedra</v>
      </c>
    </row>
    <row r="3707" spans="1:7" hidden="1" x14ac:dyDescent="0.3">
      <c r="A3707" s="1">
        <v>44168</v>
      </c>
      <c r="B3707">
        <v>34123636013</v>
      </c>
      <c r="C3707" s="2" t="s">
        <v>273</v>
      </c>
      <c r="D3707" s="4" t="s">
        <v>10</v>
      </c>
      <c r="E3707" s="2" t="s">
        <v>8</v>
      </c>
      <c r="F3707" s="14">
        <f>IF(historico_incidencia_concello[[#This Row],[CASOS]]=" entre 1 e 9",5,VALUE(historico_incidencia_concello[[#This Row],[CASOS]]))</f>
        <v>5</v>
      </c>
      <c r="G3707" s="2" t="str">
        <f>VLOOKUP(historico_incidencia_concello[[#This Row],[NOME]],I14_Concello!B:D,3,FALSE)</f>
        <v>Vigo</v>
      </c>
    </row>
    <row r="3708" spans="1:7" hidden="1" x14ac:dyDescent="0.3">
      <c r="A3708" s="1">
        <v>44168</v>
      </c>
      <c r="B3708">
        <v>34123636014</v>
      </c>
      <c r="C3708" s="2" t="s">
        <v>274</v>
      </c>
      <c r="D3708" s="4" t="s">
        <v>10</v>
      </c>
      <c r="E3708" s="2" t="s">
        <v>8</v>
      </c>
      <c r="F3708" s="14">
        <f>IF(historico_incidencia_concello[[#This Row],[CASOS]]=" entre 1 e 9",5,VALUE(historico_incidencia_concello[[#This Row],[CASOS]]))</f>
        <v>5</v>
      </c>
      <c r="G3708" s="2" t="str">
        <f>VLOOKUP(historico_incidencia_concello[[#This Row],[NOME]],I14_Concello!B:D,3,FALSE)</f>
        <v>Vigo</v>
      </c>
    </row>
    <row r="3709" spans="1:7" hidden="1" x14ac:dyDescent="0.3">
      <c r="A3709" s="1">
        <v>44168</v>
      </c>
      <c r="B3709">
        <v>34123636015</v>
      </c>
      <c r="C3709" s="2" t="s">
        <v>275</v>
      </c>
      <c r="D3709" s="4" t="s">
        <v>10</v>
      </c>
      <c r="E3709" s="2" t="s">
        <v>8</v>
      </c>
      <c r="F3709" s="14">
        <f>IF(historico_incidencia_concello[[#This Row],[CASOS]]=" entre 1 e 9",5,VALUE(historico_incidencia_concello[[#This Row],[CASOS]]))</f>
        <v>5</v>
      </c>
      <c r="G3709" s="2" t="str">
        <f>VLOOKUP(historico_incidencia_concello[[#This Row],[NOME]],I14_Concello!B:D,3,FALSE)</f>
        <v>Pontevedra</v>
      </c>
    </row>
    <row r="3710" spans="1:7" hidden="1" x14ac:dyDescent="0.3">
      <c r="A3710" s="1">
        <v>44168</v>
      </c>
      <c r="B3710">
        <v>34123636016</v>
      </c>
      <c r="C3710" s="2" t="s">
        <v>276</v>
      </c>
      <c r="D3710" s="4" t="s">
        <v>338</v>
      </c>
      <c r="E3710" s="2" t="s">
        <v>35</v>
      </c>
      <c r="F3710" s="14">
        <f>IF(historico_incidencia_concello[[#This Row],[CASOS]]=" entre 1 e 9",5,VALUE(historico_incidencia_concello[[#This Row],[CASOS]]))</f>
        <v>0</v>
      </c>
      <c r="G3710" s="2" t="str">
        <f>VLOOKUP(historico_incidencia_concello[[#This Row],[NOME]],I14_Concello!B:D,3,FALSE)</f>
        <v>Santiago</v>
      </c>
    </row>
    <row r="3711" spans="1:7" hidden="1" x14ac:dyDescent="0.3">
      <c r="A3711" s="1">
        <v>44168</v>
      </c>
      <c r="B3711">
        <v>34123636017</v>
      </c>
      <c r="C3711" s="2" t="s">
        <v>277</v>
      </c>
      <c r="D3711" s="4" t="s">
        <v>332</v>
      </c>
      <c r="E3711" s="2" t="s">
        <v>8</v>
      </c>
      <c r="F3711" s="14">
        <f>IF(historico_incidencia_concello[[#This Row],[CASOS]]=" entre 1 e 9",5,VALUE(historico_incidencia_concello[[#This Row],[CASOS]]))</f>
        <v>12</v>
      </c>
      <c r="G3711" s="2" t="str">
        <f>VLOOKUP(historico_incidencia_concello[[#This Row],[NOME]],I14_Concello!B:D,3,FALSE)</f>
        <v>Santiago</v>
      </c>
    </row>
    <row r="3712" spans="1:7" hidden="1" x14ac:dyDescent="0.3">
      <c r="A3712" s="1">
        <v>44168</v>
      </c>
      <c r="B3712">
        <v>34123636018</v>
      </c>
      <c r="C3712" s="2" t="s">
        <v>278</v>
      </c>
      <c r="D3712" s="4" t="s">
        <v>10</v>
      </c>
      <c r="E3712" s="2" t="s">
        <v>8</v>
      </c>
      <c r="F3712" s="14">
        <f>IF(historico_incidencia_concello[[#This Row],[CASOS]]=" entre 1 e 9",5,VALUE(historico_incidencia_concello[[#This Row],[CASOS]]))</f>
        <v>5</v>
      </c>
      <c r="G3712" s="2" t="str">
        <f>VLOOKUP(historico_incidencia_concello[[#This Row],[NOME]],I14_Concello!B:D,3,FALSE)</f>
        <v>Pontevedra</v>
      </c>
    </row>
    <row r="3713" spans="1:7" hidden="1" x14ac:dyDescent="0.3">
      <c r="A3713" s="1">
        <v>44168</v>
      </c>
      <c r="B3713">
        <v>34123636019</v>
      </c>
      <c r="C3713" s="2" t="s">
        <v>279</v>
      </c>
      <c r="D3713" s="4" t="s">
        <v>10</v>
      </c>
      <c r="E3713" s="2" t="s">
        <v>8</v>
      </c>
      <c r="F3713" s="14">
        <f>IF(historico_incidencia_concello[[#This Row],[CASOS]]=" entre 1 e 9",5,VALUE(historico_incidencia_concello[[#This Row],[CASOS]]))</f>
        <v>5</v>
      </c>
      <c r="G3713" s="2" t="str">
        <f>VLOOKUP(historico_incidencia_concello[[#This Row],[NOME]],I14_Concello!B:D,3,FALSE)</f>
        <v>Vigo</v>
      </c>
    </row>
    <row r="3714" spans="1:7" hidden="1" x14ac:dyDescent="0.3">
      <c r="A3714" s="1">
        <v>44168</v>
      </c>
      <c r="B3714">
        <v>34123636020</v>
      </c>
      <c r="C3714" s="2" t="s">
        <v>280</v>
      </c>
      <c r="D3714" s="4" t="s">
        <v>10</v>
      </c>
      <c r="E3714" s="2" t="s">
        <v>6</v>
      </c>
      <c r="F3714" s="14">
        <f>IF(historico_incidencia_concello[[#This Row],[CASOS]]=" entre 1 e 9",5,VALUE(historico_incidencia_concello[[#This Row],[CASOS]]))</f>
        <v>5</v>
      </c>
      <c r="G3714" s="2" t="str">
        <f>VLOOKUP(historico_incidencia_concello[[#This Row],[NOME]],I14_Concello!B:D,3,FALSE)</f>
        <v>Santiago</v>
      </c>
    </row>
    <row r="3715" spans="1:7" hidden="1" x14ac:dyDescent="0.3">
      <c r="A3715" s="1">
        <v>44168</v>
      </c>
      <c r="B3715">
        <v>34123636021</v>
      </c>
      <c r="C3715" s="2" t="s">
        <v>281</v>
      </c>
      <c r="D3715" s="4" t="s">
        <v>525</v>
      </c>
      <c r="E3715" s="2" t="s">
        <v>11</v>
      </c>
      <c r="F3715" s="14">
        <f>IF(historico_incidencia_concello[[#This Row],[CASOS]]=" entre 1 e 9",5,VALUE(historico_incidencia_concello[[#This Row],[CASOS]]))</f>
        <v>128</v>
      </c>
      <c r="G3715" s="2" t="str">
        <f>VLOOKUP(historico_incidencia_concello[[#This Row],[NOME]],I14_Concello!B:D,3,FALSE)</f>
        <v>Vigo</v>
      </c>
    </row>
    <row r="3716" spans="1:7" hidden="1" x14ac:dyDescent="0.3">
      <c r="A3716" s="1">
        <v>44168</v>
      </c>
      <c r="B3716">
        <v>34123636022</v>
      </c>
      <c r="C3716" s="2" t="s">
        <v>282</v>
      </c>
      <c r="D3716" s="4" t="s">
        <v>353</v>
      </c>
      <c r="E3716" s="2" t="s">
        <v>11</v>
      </c>
      <c r="F3716" s="14">
        <f>IF(historico_incidencia_concello[[#This Row],[CASOS]]=" entre 1 e 9",5,VALUE(historico_incidencia_concello[[#This Row],[CASOS]]))</f>
        <v>36</v>
      </c>
      <c r="G3716" s="2" t="str">
        <f>VLOOKUP(historico_incidencia_concello[[#This Row],[NOME]],I14_Concello!B:D,3,FALSE)</f>
        <v>Pontevedra</v>
      </c>
    </row>
    <row r="3717" spans="1:7" hidden="1" x14ac:dyDescent="0.3">
      <c r="A3717" s="1">
        <v>44168</v>
      </c>
      <c r="B3717">
        <v>34123636023</v>
      </c>
      <c r="C3717" s="2" t="s">
        <v>283</v>
      </c>
      <c r="D3717" s="4" t="s">
        <v>337</v>
      </c>
      <c r="E3717" s="2" t="s">
        <v>11</v>
      </c>
      <c r="F3717" s="14">
        <f>IF(historico_incidencia_concello[[#This Row],[CASOS]]=" entre 1 e 9",5,VALUE(historico_incidencia_concello[[#This Row],[CASOS]]))</f>
        <v>38</v>
      </c>
      <c r="G3717" s="2" t="str">
        <f>VLOOKUP(historico_incidencia_concello[[#This Row],[NOME]],I14_Concello!B:D,3,FALSE)</f>
        <v>Vigo</v>
      </c>
    </row>
    <row r="3718" spans="1:7" hidden="1" x14ac:dyDescent="0.3">
      <c r="A3718" s="1">
        <v>44168</v>
      </c>
      <c r="B3718">
        <v>34123636024</v>
      </c>
      <c r="C3718" s="2" t="s">
        <v>284</v>
      </c>
      <c r="D3718" s="4" t="s">
        <v>342</v>
      </c>
      <c r="E3718" s="2" t="s">
        <v>8</v>
      </c>
      <c r="F3718" s="14">
        <f>IF(historico_incidencia_concello[[#This Row],[CASOS]]=" entre 1 e 9",5,VALUE(historico_incidencia_concello[[#This Row],[CASOS]]))</f>
        <v>16</v>
      </c>
      <c r="G3718" s="2" t="str">
        <f>VLOOKUP(historico_incidencia_concello[[#This Row],[NOME]],I14_Concello!B:D,3,FALSE)</f>
        <v>Santiago</v>
      </c>
    </row>
    <row r="3719" spans="1:7" hidden="1" x14ac:dyDescent="0.3">
      <c r="A3719" s="1">
        <v>44168</v>
      </c>
      <c r="B3719">
        <v>34123636025</v>
      </c>
      <c r="C3719" s="2" t="s">
        <v>285</v>
      </c>
      <c r="D3719" s="4" t="s">
        <v>10</v>
      </c>
      <c r="E3719" s="2" t="s">
        <v>11</v>
      </c>
      <c r="F3719" s="14">
        <f>IF(historico_incidencia_concello[[#This Row],[CASOS]]=" entre 1 e 9",5,VALUE(historico_incidencia_concello[[#This Row],[CASOS]]))</f>
        <v>5</v>
      </c>
      <c r="G3719" s="2" t="str">
        <f>VLOOKUP(historico_incidencia_concello[[#This Row],[NOME]],I14_Concello!B:D,3,FALSE)</f>
        <v>Pontevedra</v>
      </c>
    </row>
    <row r="3720" spans="1:7" hidden="1" x14ac:dyDescent="0.3">
      <c r="A3720" s="1">
        <v>44168</v>
      </c>
      <c r="B3720">
        <v>34123636026</v>
      </c>
      <c r="C3720" s="2" t="s">
        <v>286</v>
      </c>
      <c r="D3720" s="4" t="s">
        <v>347</v>
      </c>
      <c r="E3720" s="2" t="s">
        <v>6</v>
      </c>
      <c r="F3720" s="14">
        <f>IF(historico_incidencia_concello[[#This Row],[CASOS]]=" entre 1 e 9",5,VALUE(historico_incidencia_concello[[#This Row],[CASOS]]))</f>
        <v>53</v>
      </c>
      <c r="G3720" s="2" t="str">
        <f>VLOOKUP(historico_incidencia_concello[[#This Row],[NOME]],I14_Concello!B:D,3,FALSE)</f>
        <v>Pontevedra</v>
      </c>
    </row>
    <row r="3721" spans="1:7" hidden="1" x14ac:dyDescent="0.3">
      <c r="A3721" s="1">
        <v>44168</v>
      </c>
      <c r="B3721">
        <v>34123636027</v>
      </c>
      <c r="C3721" s="2" t="s">
        <v>287</v>
      </c>
      <c r="D3721" s="4" t="s">
        <v>350</v>
      </c>
      <c r="E3721" s="2" t="s">
        <v>11</v>
      </c>
      <c r="F3721" s="14">
        <f>IF(historico_incidencia_concello[[#This Row],[CASOS]]=" entre 1 e 9",5,VALUE(historico_incidencia_concello[[#This Row],[CASOS]]))</f>
        <v>17</v>
      </c>
      <c r="G3721" s="2" t="str">
        <f>VLOOKUP(historico_incidencia_concello[[#This Row],[NOME]],I14_Concello!B:D,3,FALSE)</f>
        <v>Pontevedra</v>
      </c>
    </row>
    <row r="3722" spans="1:7" hidden="1" x14ac:dyDescent="0.3">
      <c r="A3722" s="1">
        <v>44168</v>
      </c>
      <c r="B3722">
        <v>34123636028</v>
      </c>
      <c r="C3722" s="2" t="s">
        <v>288</v>
      </c>
      <c r="D3722" s="4" t="s">
        <v>350</v>
      </c>
      <c r="E3722" s="2" t="s">
        <v>11</v>
      </c>
      <c r="F3722" s="14">
        <f>IF(historico_incidencia_concello[[#This Row],[CASOS]]=" entre 1 e 9",5,VALUE(historico_incidencia_concello[[#This Row],[CASOS]]))</f>
        <v>17</v>
      </c>
      <c r="G3722" s="2" t="str">
        <f>VLOOKUP(historico_incidencia_concello[[#This Row],[NOME]],I14_Concello!B:D,3,FALSE)</f>
        <v>Pontevedra</v>
      </c>
    </row>
    <row r="3723" spans="1:7" hidden="1" x14ac:dyDescent="0.3">
      <c r="A3723" s="1">
        <v>44168</v>
      </c>
      <c r="B3723">
        <v>34123636029</v>
      </c>
      <c r="C3723" s="2" t="s">
        <v>289</v>
      </c>
      <c r="D3723" s="4" t="s">
        <v>412</v>
      </c>
      <c r="E3723" s="2" t="s">
        <v>11</v>
      </c>
      <c r="F3723" s="14">
        <f>IF(historico_incidencia_concello[[#This Row],[CASOS]]=" entre 1 e 9",5,VALUE(historico_incidencia_concello[[#This Row],[CASOS]]))</f>
        <v>56</v>
      </c>
      <c r="G3723" s="2" t="str">
        <f>VLOOKUP(historico_incidencia_concello[[#This Row],[NOME]],I14_Concello!B:D,3,FALSE)</f>
        <v>Vigo</v>
      </c>
    </row>
    <row r="3724" spans="1:7" hidden="1" x14ac:dyDescent="0.3">
      <c r="A3724" s="1">
        <v>44168</v>
      </c>
      <c r="B3724">
        <v>34123636030</v>
      </c>
      <c r="C3724" s="2" t="s">
        <v>290</v>
      </c>
      <c r="D3724" s="4" t="s">
        <v>336</v>
      </c>
      <c r="E3724" s="2" t="s">
        <v>6</v>
      </c>
      <c r="F3724" s="14">
        <f>IF(historico_incidencia_concello[[#This Row],[CASOS]]=" entre 1 e 9",5,VALUE(historico_incidencia_concello[[#This Row],[CASOS]]))</f>
        <v>10</v>
      </c>
      <c r="G3724" s="2" t="str">
        <f>VLOOKUP(historico_incidencia_concello[[#This Row],[NOME]],I14_Concello!B:D,3,FALSE)</f>
        <v>Vigo</v>
      </c>
    </row>
    <row r="3725" spans="1:7" hidden="1" x14ac:dyDescent="0.3">
      <c r="A3725" s="1">
        <v>44168</v>
      </c>
      <c r="B3725">
        <v>34123636031</v>
      </c>
      <c r="C3725" s="2" t="s">
        <v>291</v>
      </c>
      <c r="D3725" s="4" t="s">
        <v>338</v>
      </c>
      <c r="E3725" s="2" t="s">
        <v>35</v>
      </c>
      <c r="F3725" s="14">
        <f>IF(historico_incidencia_concello[[#This Row],[CASOS]]=" entre 1 e 9",5,VALUE(historico_incidencia_concello[[#This Row],[CASOS]]))</f>
        <v>0</v>
      </c>
      <c r="G3725" s="2" t="str">
        <f>VLOOKUP(historico_incidencia_concello[[#This Row],[NOME]],I14_Concello!B:D,3,FALSE)</f>
        <v>Vigo</v>
      </c>
    </row>
    <row r="3726" spans="1:7" hidden="1" x14ac:dyDescent="0.3">
      <c r="A3726" s="1">
        <v>44168</v>
      </c>
      <c r="B3726">
        <v>34123636032</v>
      </c>
      <c r="C3726" s="2" t="s">
        <v>292</v>
      </c>
      <c r="D3726" s="4" t="s">
        <v>10</v>
      </c>
      <c r="E3726" s="2" t="s">
        <v>6</v>
      </c>
      <c r="F3726" s="14">
        <f>IF(historico_incidencia_concello[[#This Row],[CASOS]]=" entre 1 e 9",5,VALUE(historico_incidencia_concello[[#This Row],[CASOS]]))</f>
        <v>5</v>
      </c>
      <c r="G3726" s="2" t="str">
        <f>VLOOKUP(historico_incidencia_concello[[#This Row],[NOME]],I14_Concello!B:D,3,FALSE)</f>
        <v>Pontevedra</v>
      </c>
    </row>
    <row r="3727" spans="1:7" hidden="1" x14ac:dyDescent="0.3">
      <c r="A3727" s="1">
        <v>44168</v>
      </c>
      <c r="B3727">
        <v>34123636033</v>
      </c>
      <c r="C3727" s="2" t="s">
        <v>293</v>
      </c>
      <c r="D3727" s="4" t="s">
        <v>395</v>
      </c>
      <c r="E3727" s="2" t="s">
        <v>6</v>
      </c>
      <c r="F3727" s="14">
        <f>IF(historico_incidencia_concello[[#This Row],[CASOS]]=" entre 1 e 9",5,VALUE(historico_incidencia_concello[[#This Row],[CASOS]]))</f>
        <v>35</v>
      </c>
      <c r="G3727" s="2" t="str">
        <f>VLOOKUP(historico_incidencia_concello[[#This Row],[NOME]],I14_Concello!B:D,3,FALSE)</f>
        <v>Vigo</v>
      </c>
    </row>
    <row r="3728" spans="1:7" hidden="1" x14ac:dyDescent="0.3">
      <c r="A3728" s="1">
        <v>44168</v>
      </c>
      <c r="B3728">
        <v>34123636034</v>
      </c>
      <c r="C3728" s="2" t="s">
        <v>294</v>
      </c>
      <c r="D3728" s="4" t="s">
        <v>336</v>
      </c>
      <c r="E3728" s="2" t="s">
        <v>11</v>
      </c>
      <c r="F3728" s="14">
        <f>IF(historico_incidencia_concello[[#This Row],[CASOS]]=" entre 1 e 9",5,VALUE(historico_incidencia_concello[[#This Row],[CASOS]]))</f>
        <v>10</v>
      </c>
      <c r="G3728" s="2" t="str">
        <f>VLOOKUP(historico_incidencia_concello[[#This Row],[NOME]],I14_Concello!B:D,3,FALSE)</f>
        <v>Vigo</v>
      </c>
    </row>
    <row r="3729" spans="1:7" hidden="1" x14ac:dyDescent="0.3">
      <c r="A3729" s="1">
        <v>44168</v>
      </c>
      <c r="B3729">
        <v>34123636035</v>
      </c>
      <c r="C3729" s="2" t="s">
        <v>295</v>
      </c>
      <c r="D3729" s="4" t="s">
        <v>356</v>
      </c>
      <c r="E3729" s="2" t="s">
        <v>6</v>
      </c>
      <c r="F3729" s="14">
        <f>IF(historico_incidencia_concello[[#This Row],[CASOS]]=" entre 1 e 9",5,VALUE(historico_incidencia_concello[[#This Row],[CASOS]]))</f>
        <v>27</v>
      </c>
      <c r="G3729" s="2" t="str">
        <f>VLOOKUP(historico_incidencia_concello[[#This Row],[NOME]],I14_Concello!B:D,3,FALSE)</f>
        <v>Vigo</v>
      </c>
    </row>
    <row r="3730" spans="1:7" hidden="1" x14ac:dyDescent="0.3">
      <c r="A3730" s="1">
        <v>44168</v>
      </c>
      <c r="B3730">
        <v>34123636036</v>
      </c>
      <c r="C3730" s="2" t="s">
        <v>296</v>
      </c>
      <c r="D3730" s="4" t="s">
        <v>338</v>
      </c>
      <c r="E3730" s="2" t="s">
        <v>35</v>
      </c>
      <c r="F3730" s="14">
        <f>IF(historico_incidencia_concello[[#This Row],[CASOS]]=" entre 1 e 9",5,VALUE(historico_incidencia_concello[[#This Row],[CASOS]]))</f>
        <v>0</v>
      </c>
      <c r="G3730" s="2" t="str">
        <f>VLOOKUP(historico_incidencia_concello[[#This Row],[NOME]],I14_Concello!B:D,3,FALSE)</f>
        <v>Vigo</v>
      </c>
    </row>
    <row r="3731" spans="1:7" hidden="1" x14ac:dyDescent="0.3">
      <c r="A3731" s="1">
        <v>44168</v>
      </c>
      <c r="B3731">
        <v>34123636037</v>
      </c>
      <c r="C3731" s="2" t="s">
        <v>297</v>
      </c>
      <c r="D3731" s="4" t="s">
        <v>10</v>
      </c>
      <c r="E3731" s="2" t="s">
        <v>6</v>
      </c>
      <c r="F3731" s="14">
        <f>IF(historico_incidencia_concello[[#This Row],[CASOS]]=" entre 1 e 9",5,VALUE(historico_incidencia_concello[[#This Row],[CASOS]]))</f>
        <v>5</v>
      </c>
      <c r="G3731" s="2" t="str">
        <f>VLOOKUP(historico_incidencia_concello[[#This Row],[NOME]],I14_Concello!B:D,3,FALSE)</f>
        <v>Vigo</v>
      </c>
    </row>
    <row r="3732" spans="1:7" hidden="1" x14ac:dyDescent="0.3">
      <c r="A3732" s="1">
        <v>44168</v>
      </c>
      <c r="B3732">
        <v>34123636038</v>
      </c>
      <c r="C3732" s="2" t="s">
        <v>298</v>
      </c>
      <c r="D3732" s="4" t="s">
        <v>534</v>
      </c>
      <c r="E3732" s="2" t="s">
        <v>11</v>
      </c>
      <c r="F3732" s="14">
        <f>IF(historico_incidencia_concello[[#This Row],[CASOS]]=" entre 1 e 9",5,VALUE(historico_incidencia_concello[[#This Row],[CASOS]]))</f>
        <v>230</v>
      </c>
      <c r="G3732" s="2" t="str">
        <f>VLOOKUP(historico_incidencia_concello[[#This Row],[NOME]],I14_Concello!B:D,3,FALSE)</f>
        <v>Pontevedra</v>
      </c>
    </row>
    <row r="3733" spans="1:7" hidden="1" x14ac:dyDescent="0.3">
      <c r="A3733" s="1">
        <v>44168</v>
      </c>
      <c r="B3733">
        <v>34123636039</v>
      </c>
      <c r="C3733" s="2" t="s">
        <v>299</v>
      </c>
      <c r="D3733" s="4" t="s">
        <v>355</v>
      </c>
      <c r="E3733" s="2" t="s">
        <v>6</v>
      </c>
      <c r="F3733" s="14">
        <f>IF(historico_incidencia_concello[[#This Row],[CASOS]]=" entre 1 e 9",5,VALUE(historico_incidencia_concello[[#This Row],[CASOS]]))</f>
        <v>47</v>
      </c>
      <c r="G3733" s="2" t="str">
        <f>VLOOKUP(historico_incidencia_concello[[#This Row],[NOME]],I14_Concello!B:D,3,FALSE)</f>
        <v>Vigo</v>
      </c>
    </row>
    <row r="3734" spans="1:7" hidden="1" x14ac:dyDescent="0.3">
      <c r="A3734" s="1">
        <v>44168</v>
      </c>
      <c r="B3734">
        <v>34123636040</v>
      </c>
      <c r="C3734" s="2" t="s">
        <v>300</v>
      </c>
      <c r="D3734" s="4" t="s">
        <v>10</v>
      </c>
      <c r="E3734" s="2" t="s">
        <v>8</v>
      </c>
      <c r="F3734" s="14">
        <f>IF(historico_incidencia_concello[[#This Row],[CASOS]]=" entre 1 e 9",5,VALUE(historico_incidencia_concello[[#This Row],[CASOS]]))</f>
        <v>5</v>
      </c>
      <c r="G3734" s="2" t="str">
        <f>VLOOKUP(historico_incidencia_concello[[#This Row],[NOME]],I14_Concello!B:D,3,FALSE)</f>
        <v>Pontevedra</v>
      </c>
    </row>
    <row r="3735" spans="1:7" hidden="1" x14ac:dyDescent="0.3">
      <c r="A3735" s="1">
        <v>44168</v>
      </c>
      <c r="B3735">
        <v>34123636041</v>
      </c>
      <c r="C3735" s="2" t="s">
        <v>301</v>
      </c>
      <c r="D3735" s="4" t="s">
        <v>426</v>
      </c>
      <c r="E3735" s="2" t="s">
        <v>11</v>
      </c>
      <c r="F3735" s="14">
        <f>IF(historico_incidencia_concello[[#This Row],[CASOS]]=" entre 1 e 9",5,VALUE(historico_incidencia_concello[[#This Row],[CASOS]]))</f>
        <v>52</v>
      </c>
      <c r="G3735" s="2" t="str">
        <f>VLOOKUP(historico_incidencia_concello[[#This Row],[NOME]],I14_Concello!B:D,3,FALSE)</f>
        <v>Pontevedra</v>
      </c>
    </row>
    <row r="3736" spans="1:7" hidden="1" x14ac:dyDescent="0.3">
      <c r="A3736" s="1">
        <v>44168</v>
      </c>
      <c r="B3736">
        <v>34123636042</v>
      </c>
      <c r="C3736" s="2" t="s">
        <v>302</v>
      </c>
      <c r="D3736" s="4" t="s">
        <v>404</v>
      </c>
      <c r="E3736" s="2" t="s">
        <v>11</v>
      </c>
      <c r="F3736" s="14">
        <f>IF(historico_incidencia_concello[[#This Row],[CASOS]]=" entre 1 e 9",5,VALUE(historico_incidencia_concello[[#This Row],[CASOS]]))</f>
        <v>62</v>
      </c>
      <c r="G3736" s="2" t="str">
        <f>VLOOKUP(historico_incidencia_concello[[#This Row],[NOME]],I14_Concello!B:D,3,FALSE)</f>
        <v>Vigo</v>
      </c>
    </row>
    <row r="3737" spans="1:7" hidden="1" x14ac:dyDescent="0.3">
      <c r="A3737" s="1">
        <v>44168</v>
      </c>
      <c r="B3737">
        <v>34123636043</v>
      </c>
      <c r="C3737" s="2" t="s">
        <v>303</v>
      </c>
      <c r="D3737" s="4" t="s">
        <v>328</v>
      </c>
      <c r="E3737" s="2" t="s">
        <v>6</v>
      </c>
      <c r="F3737" s="14">
        <f>IF(historico_incidencia_concello[[#This Row],[CASOS]]=" entre 1 e 9",5,VALUE(historico_incidencia_concello[[#This Row],[CASOS]]))</f>
        <v>13</v>
      </c>
      <c r="G3737" s="2" t="str">
        <f>VLOOKUP(historico_incidencia_concello[[#This Row],[NOME]],I14_Concello!B:D,3,FALSE)</f>
        <v>Pontevedra</v>
      </c>
    </row>
    <row r="3738" spans="1:7" hidden="1" x14ac:dyDescent="0.3">
      <c r="A3738" s="1">
        <v>44168</v>
      </c>
      <c r="B3738">
        <v>34123636044</v>
      </c>
      <c r="C3738" s="2" t="s">
        <v>304</v>
      </c>
      <c r="D3738" s="4" t="s">
        <v>324</v>
      </c>
      <c r="E3738" s="2" t="s">
        <v>11</v>
      </c>
      <c r="F3738" s="14">
        <f>IF(historico_incidencia_concello[[#This Row],[CASOS]]=" entre 1 e 9",5,VALUE(historico_incidencia_concello[[#This Row],[CASOS]]))</f>
        <v>11</v>
      </c>
      <c r="G3738" s="2" t="str">
        <f>VLOOKUP(historico_incidencia_concello[[#This Row],[NOME]],I14_Concello!B:D,3,FALSE)</f>
        <v>Santiago</v>
      </c>
    </row>
    <row r="3739" spans="1:7" hidden="1" x14ac:dyDescent="0.3">
      <c r="A3739" s="1">
        <v>44168</v>
      </c>
      <c r="B3739">
        <v>34123636045</v>
      </c>
      <c r="C3739" s="2" t="s">
        <v>305</v>
      </c>
      <c r="D3739" s="4" t="s">
        <v>437</v>
      </c>
      <c r="E3739" s="2" t="s">
        <v>11</v>
      </c>
      <c r="F3739" s="14">
        <f>IF(historico_incidencia_concello[[#This Row],[CASOS]]=" entre 1 e 9",5,VALUE(historico_incidencia_concello[[#This Row],[CASOS]]))</f>
        <v>99</v>
      </c>
      <c r="G3739" s="2" t="str">
        <f>VLOOKUP(historico_incidencia_concello[[#This Row],[NOME]],I14_Concello!B:D,3,FALSE)</f>
        <v>Vigo</v>
      </c>
    </row>
    <row r="3740" spans="1:7" hidden="1" x14ac:dyDescent="0.3">
      <c r="A3740" s="1">
        <v>44168</v>
      </c>
      <c r="B3740">
        <v>34123636046</v>
      </c>
      <c r="C3740" s="2" t="s">
        <v>306</v>
      </c>
      <c r="D3740" s="4" t="s">
        <v>350</v>
      </c>
      <c r="E3740" s="2" t="s">
        <v>11</v>
      </c>
      <c r="F3740" s="14">
        <f>IF(historico_incidencia_concello[[#This Row],[CASOS]]=" entre 1 e 9",5,VALUE(historico_incidencia_concello[[#This Row],[CASOS]]))</f>
        <v>17</v>
      </c>
      <c r="G3740" s="2" t="str">
        <f>VLOOKUP(historico_incidencia_concello[[#This Row],[NOME]],I14_Concello!B:D,3,FALSE)</f>
        <v>Pontevedra</v>
      </c>
    </row>
    <row r="3741" spans="1:7" hidden="1" x14ac:dyDescent="0.3">
      <c r="A3741" s="1">
        <v>44168</v>
      </c>
      <c r="B3741">
        <v>34123636047</v>
      </c>
      <c r="C3741" s="2" t="s">
        <v>307</v>
      </c>
      <c r="D3741" s="4" t="s">
        <v>10</v>
      </c>
      <c r="E3741" s="2" t="s">
        <v>6</v>
      </c>
      <c r="F3741" s="14">
        <f>IF(historico_incidencia_concello[[#This Row],[CASOS]]=" entre 1 e 9",5,VALUE(historico_incidencia_concello[[#This Row],[CASOS]]))</f>
        <v>5</v>
      </c>
      <c r="G3741" s="2" t="str">
        <f>VLOOKUP(historico_incidencia_concello[[#This Row],[NOME]],I14_Concello!B:D,3,FALSE)</f>
        <v>Santiago</v>
      </c>
    </row>
    <row r="3742" spans="1:7" hidden="1" x14ac:dyDescent="0.3">
      <c r="A3742" s="1">
        <v>44168</v>
      </c>
      <c r="B3742">
        <v>34123636048</v>
      </c>
      <c r="C3742" s="2" t="s">
        <v>308</v>
      </c>
      <c r="D3742" s="4" t="s">
        <v>329</v>
      </c>
      <c r="E3742" s="2" t="s">
        <v>11</v>
      </c>
      <c r="F3742" s="14">
        <f>IF(historico_incidencia_concello[[#This Row],[CASOS]]=" entre 1 e 9",5,VALUE(historico_incidencia_concello[[#This Row],[CASOS]]))</f>
        <v>19</v>
      </c>
      <c r="G3742" s="2" t="str">
        <f>VLOOKUP(historico_incidencia_concello[[#This Row],[NOME]],I14_Concello!B:D,3,FALSE)</f>
        <v>Vigo</v>
      </c>
    </row>
    <row r="3743" spans="1:7" hidden="1" x14ac:dyDescent="0.3">
      <c r="A3743" s="1">
        <v>44168</v>
      </c>
      <c r="B3743">
        <v>34123636049</v>
      </c>
      <c r="C3743" s="2" t="s">
        <v>309</v>
      </c>
      <c r="D3743" s="4" t="s">
        <v>325</v>
      </c>
      <c r="E3743" s="2" t="s">
        <v>11</v>
      </c>
      <c r="F3743" s="14">
        <f>IF(historico_incidencia_concello[[#This Row],[CASOS]]=" entre 1 e 9",5,VALUE(historico_incidencia_concello[[#This Row],[CASOS]]))</f>
        <v>33</v>
      </c>
      <c r="G3743" s="2" t="str">
        <f>VLOOKUP(historico_incidencia_concello[[#This Row],[NOME]],I14_Concello!B:D,3,FALSE)</f>
        <v>Vigo</v>
      </c>
    </row>
    <row r="3744" spans="1:7" hidden="1" x14ac:dyDescent="0.3">
      <c r="A3744" s="1">
        <v>44168</v>
      </c>
      <c r="B3744">
        <v>34123636050</v>
      </c>
      <c r="C3744" s="2" t="s">
        <v>310</v>
      </c>
      <c r="D3744" s="4" t="s">
        <v>356</v>
      </c>
      <c r="E3744" s="2" t="s">
        <v>11</v>
      </c>
      <c r="F3744" s="14">
        <f>IF(historico_incidencia_concello[[#This Row],[CASOS]]=" entre 1 e 9",5,VALUE(historico_incidencia_concello[[#This Row],[CASOS]]))</f>
        <v>27</v>
      </c>
      <c r="G3744" s="2" t="str">
        <f>VLOOKUP(historico_incidencia_concello[[#This Row],[NOME]],I14_Concello!B:D,3,FALSE)</f>
        <v>Vigo</v>
      </c>
    </row>
    <row r="3745" spans="1:7" hidden="1" x14ac:dyDescent="0.3">
      <c r="A3745" s="1">
        <v>44168</v>
      </c>
      <c r="B3745">
        <v>34123636051</v>
      </c>
      <c r="C3745" s="2" t="s">
        <v>311</v>
      </c>
      <c r="D3745" s="4" t="s">
        <v>365</v>
      </c>
      <c r="E3745" s="2" t="s">
        <v>11</v>
      </c>
      <c r="F3745" s="14">
        <f>IF(historico_incidencia_concello[[#This Row],[CASOS]]=" entre 1 e 9",5,VALUE(historico_incidencia_concello[[#This Row],[CASOS]]))</f>
        <v>65</v>
      </c>
      <c r="G3745" s="2" t="str">
        <f>VLOOKUP(historico_incidencia_concello[[#This Row],[NOME]],I14_Concello!B:D,3,FALSE)</f>
        <v>Pontevedra</v>
      </c>
    </row>
    <row r="3746" spans="1:7" hidden="1" x14ac:dyDescent="0.3">
      <c r="A3746" s="1">
        <v>44168</v>
      </c>
      <c r="B3746">
        <v>34123636052</v>
      </c>
      <c r="C3746" s="2" t="s">
        <v>312</v>
      </c>
      <c r="D3746" s="4" t="s">
        <v>326</v>
      </c>
      <c r="E3746" s="2" t="s">
        <v>6</v>
      </c>
      <c r="F3746" s="14">
        <f>IF(historico_incidencia_concello[[#This Row],[CASOS]]=" entre 1 e 9",5,VALUE(historico_incidencia_concello[[#This Row],[CASOS]]))</f>
        <v>15</v>
      </c>
      <c r="G3746" s="2" t="str">
        <f>VLOOKUP(historico_incidencia_concello[[#This Row],[NOME]],I14_Concello!B:D,3,FALSE)</f>
        <v>Santiago</v>
      </c>
    </row>
    <row r="3747" spans="1:7" hidden="1" x14ac:dyDescent="0.3">
      <c r="A3747" s="1">
        <v>44168</v>
      </c>
      <c r="B3747">
        <v>34123636053</v>
      </c>
      <c r="C3747" s="2" t="s">
        <v>313</v>
      </c>
      <c r="D3747" s="4" t="s">
        <v>324</v>
      </c>
      <c r="E3747" s="2" t="s">
        <v>8</v>
      </c>
      <c r="F3747" s="14">
        <f>IF(historico_incidencia_concello[[#This Row],[CASOS]]=" entre 1 e 9",5,VALUE(historico_incidencia_concello[[#This Row],[CASOS]]))</f>
        <v>11</v>
      </c>
      <c r="G3747" s="2" t="str">
        <f>VLOOKUP(historico_incidencia_concello[[#This Row],[NOME]],I14_Concello!B:D,3,FALSE)</f>
        <v>Pontevedra</v>
      </c>
    </row>
    <row r="3748" spans="1:7" hidden="1" x14ac:dyDescent="0.3">
      <c r="A3748" s="1">
        <v>44168</v>
      </c>
      <c r="B3748">
        <v>34123636054</v>
      </c>
      <c r="C3748" s="2" t="s">
        <v>314</v>
      </c>
      <c r="D3748" s="4" t="s">
        <v>330</v>
      </c>
      <c r="E3748" s="2" t="s">
        <v>6</v>
      </c>
      <c r="F3748" s="14">
        <f>IF(historico_incidencia_concello[[#This Row],[CASOS]]=" entre 1 e 9",5,VALUE(historico_incidencia_concello[[#This Row],[CASOS]]))</f>
        <v>31</v>
      </c>
      <c r="G3748" s="2" t="str">
        <f>VLOOKUP(historico_incidencia_concello[[#This Row],[NOME]],I14_Concello!B:D,3,FALSE)</f>
        <v>Vigo</v>
      </c>
    </row>
    <row r="3749" spans="1:7" hidden="1" x14ac:dyDescent="0.3">
      <c r="A3749" s="1">
        <v>44168</v>
      </c>
      <c r="B3749">
        <v>34123636055</v>
      </c>
      <c r="C3749" s="2" t="s">
        <v>315</v>
      </c>
      <c r="D3749" s="4" t="s">
        <v>341</v>
      </c>
      <c r="E3749" s="2" t="s">
        <v>11</v>
      </c>
      <c r="F3749" s="14">
        <f>IF(historico_incidencia_concello[[#This Row],[CASOS]]=" entre 1 e 9",5,VALUE(historico_incidencia_concello[[#This Row],[CASOS]]))</f>
        <v>67</v>
      </c>
      <c r="G3749" s="2" t="str">
        <f>VLOOKUP(historico_incidencia_concello[[#This Row],[NOME]],I14_Concello!B:D,3,FALSE)</f>
        <v>Vigo</v>
      </c>
    </row>
    <row r="3750" spans="1:7" hidden="1" x14ac:dyDescent="0.3">
      <c r="A3750" s="1">
        <v>44168</v>
      </c>
      <c r="B3750">
        <v>34123636056</v>
      </c>
      <c r="C3750" s="2" t="s">
        <v>316</v>
      </c>
      <c r="D3750" s="4" t="s">
        <v>355</v>
      </c>
      <c r="E3750" s="2" t="s">
        <v>11</v>
      </c>
      <c r="F3750" s="14">
        <f>IF(historico_incidencia_concello[[#This Row],[CASOS]]=" entre 1 e 9",5,VALUE(historico_incidencia_concello[[#This Row],[CASOS]]))</f>
        <v>47</v>
      </c>
      <c r="G3750" s="2" t="str">
        <f>VLOOKUP(historico_incidencia_concello[[#This Row],[NOME]],I14_Concello!B:D,3,FALSE)</f>
        <v>Santiago</v>
      </c>
    </row>
    <row r="3751" spans="1:7" hidden="1" x14ac:dyDescent="0.3">
      <c r="A3751" s="1">
        <v>44168</v>
      </c>
      <c r="B3751">
        <v>34123636057</v>
      </c>
      <c r="C3751" s="2" t="s">
        <v>317</v>
      </c>
      <c r="D3751" s="4" t="s">
        <v>535</v>
      </c>
      <c r="E3751" s="2" t="s">
        <v>6</v>
      </c>
      <c r="F3751" s="14">
        <f>IF(historico_incidencia_concello[[#This Row],[CASOS]]=" entre 1 e 9",5,VALUE(historico_incidencia_concello[[#This Row],[CASOS]]))</f>
        <v>657</v>
      </c>
      <c r="G3751" s="2" t="str">
        <f>VLOOKUP(historico_incidencia_concello[[#This Row],[NOME]],I14_Concello!B:D,3,FALSE)</f>
        <v>Vigo</v>
      </c>
    </row>
    <row r="3752" spans="1:7" hidden="1" x14ac:dyDescent="0.3">
      <c r="A3752" s="1">
        <v>44168</v>
      </c>
      <c r="B3752">
        <v>34123636058</v>
      </c>
      <c r="C3752" s="2" t="s">
        <v>318</v>
      </c>
      <c r="D3752" s="4" t="s">
        <v>376</v>
      </c>
      <c r="E3752" s="2" t="s">
        <v>11</v>
      </c>
      <c r="F3752" s="14">
        <f>IF(historico_incidencia_concello[[#This Row],[CASOS]]=" entre 1 e 9",5,VALUE(historico_incidencia_concello[[#This Row],[CASOS]]))</f>
        <v>55</v>
      </c>
      <c r="G3752" s="2" t="str">
        <f>VLOOKUP(historico_incidencia_concello[[#This Row],[NOME]],I14_Concello!B:D,3,FALSE)</f>
        <v>Pontevedra</v>
      </c>
    </row>
    <row r="3753" spans="1:7" hidden="1" x14ac:dyDescent="0.3">
      <c r="A3753" s="1">
        <v>44168</v>
      </c>
      <c r="B3753">
        <v>34123636059</v>
      </c>
      <c r="C3753" s="2" t="s">
        <v>319</v>
      </c>
      <c r="D3753" s="4" t="s">
        <v>10</v>
      </c>
      <c r="E3753" s="2" t="s">
        <v>8</v>
      </c>
      <c r="F3753" s="14">
        <f>IF(historico_incidencia_concello[[#This Row],[CASOS]]=" entre 1 e 9",5,VALUE(historico_incidencia_concello[[#This Row],[CASOS]]))</f>
        <v>5</v>
      </c>
      <c r="G3753" s="2" t="str">
        <f>VLOOKUP(historico_incidencia_concello[[#This Row],[NOME]],I14_Concello!B:D,3,FALSE)</f>
        <v>Santiago</v>
      </c>
    </row>
    <row r="3754" spans="1:7" hidden="1" x14ac:dyDescent="0.3">
      <c r="A3754" s="1">
        <v>44168</v>
      </c>
      <c r="B3754">
        <v>34123636060</v>
      </c>
      <c r="C3754" s="2" t="s">
        <v>320</v>
      </c>
      <c r="D3754" s="4" t="s">
        <v>432</v>
      </c>
      <c r="E3754" s="2" t="s">
        <v>6</v>
      </c>
      <c r="F3754" s="14">
        <f>IF(historico_incidencia_concello[[#This Row],[CASOS]]=" entre 1 e 9",5,VALUE(historico_incidencia_concello[[#This Row],[CASOS]]))</f>
        <v>77</v>
      </c>
      <c r="G3754" s="2" t="str">
        <f>VLOOKUP(historico_incidencia_concello[[#This Row],[NOME]],I14_Concello!B:D,3,FALSE)</f>
        <v>Pontevedra</v>
      </c>
    </row>
    <row r="3755" spans="1:7" hidden="1" x14ac:dyDescent="0.3">
      <c r="A3755" s="1">
        <v>44168</v>
      </c>
      <c r="B3755">
        <v>34123636061</v>
      </c>
      <c r="C3755" s="2" t="s">
        <v>321</v>
      </c>
      <c r="D3755" s="4" t="s">
        <v>328</v>
      </c>
      <c r="E3755" s="2" t="s">
        <v>8</v>
      </c>
      <c r="F3755" s="14">
        <f>IF(historico_incidencia_concello[[#This Row],[CASOS]]=" entre 1 e 9",5,VALUE(historico_incidencia_concello[[#This Row],[CASOS]]))</f>
        <v>13</v>
      </c>
      <c r="G3755" s="2" t="str">
        <f>VLOOKUP(historico_incidencia_concello[[#This Row],[NOME]],I14_Concello!B:D,3,FALSE)</f>
        <v>Pontevedra</v>
      </c>
    </row>
    <row r="3756" spans="1:7" hidden="1" x14ac:dyDescent="0.3">
      <c r="A3756" s="1">
        <v>44168</v>
      </c>
      <c r="B3756">
        <v>34123636901</v>
      </c>
      <c r="C3756" s="2" t="s">
        <v>322</v>
      </c>
      <c r="D3756" s="4" t="s">
        <v>10</v>
      </c>
      <c r="E3756" s="2" t="s">
        <v>6</v>
      </c>
      <c r="F3756" s="14">
        <f>IF(historico_incidencia_concello[[#This Row],[CASOS]]=" entre 1 e 9",5,VALUE(historico_incidencia_concello[[#This Row],[CASOS]]))</f>
        <v>5</v>
      </c>
      <c r="G3756" s="2" t="str">
        <f>VLOOKUP(historico_incidencia_concello[[#This Row],[NOME]],I14_Concello!B:D,3,FALSE)</f>
        <v>Pontevedra</v>
      </c>
    </row>
    <row r="3757" spans="1:7" hidden="1" x14ac:dyDescent="0.3">
      <c r="A3757" s="1">
        <v>44168</v>
      </c>
      <c r="B3757">
        <v>34123636902</v>
      </c>
      <c r="C3757" s="2" t="s">
        <v>323</v>
      </c>
      <c r="D3757" s="4" t="s">
        <v>349</v>
      </c>
      <c r="E3757" s="2" t="s">
        <v>6</v>
      </c>
      <c r="F3757" s="14">
        <f>IF(historico_incidencia_concello[[#This Row],[CASOS]]=" entre 1 e 9",5,VALUE(historico_incidencia_concello[[#This Row],[CASOS]]))</f>
        <v>14</v>
      </c>
      <c r="G3757" s="2" t="str">
        <f>VLOOKUP(historico_incidencia_concello[[#This Row],[NOME]],I14_Concello!B:D,3,FALSE)</f>
        <v>Pontevedra</v>
      </c>
    </row>
    <row r="3758" spans="1:7" hidden="1" x14ac:dyDescent="0.3">
      <c r="A3758" s="1">
        <v>44169</v>
      </c>
      <c r="B3758">
        <v>34121515001</v>
      </c>
      <c r="C3758" s="2" t="s">
        <v>5</v>
      </c>
      <c r="D3758" s="4" t="s">
        <v>358</v>
      </c>
      <c r="E3758" s="2" t="s">
        <v>11</v>
      </c>
      <c r="F3758" s="14">
        <f>IF(historico_incidencia_concello[[#This Row],[CASOS]]=" entre 1 e 9",5,VALUE(historico_incidencia_concello[[#This Row],[CASOS]]))</f>
        <v>24</v>
      </c>
      <c r="G3758" s="2" t="str">
        <f>VLOOKUP(historico_incidencia_concello[[#This Row],[NOME]],I14_Concello!B:D,3,FALSE)</f>
        <v>Coruña</v>
      </c>
    </row>
    <row r="3759" spans="1:7" hidden="1" x14ac:dyDescent="0.3">
      <c r="A3759" s="1">
        <v>44169</v>
      </c>
      <c r="B3759">
        <v>34121515002</v>
      </c>
      <c r="C3759" s="2" t="s">
        <v>7</v>
      </c>
      <c r="D3759" s="4" t="s">
        <v>345</v>
      </c>
      <c r="E3759" s="2" t="s">
        <v>8</v>
      </c>
      <c r="F3759" s="14">
        <f>IF(historico_incidencia_concello[[#This Row],[CASOS]]=" entre 1 e 9",5,VALUE(historico_incidencia_concello[[#This Row],[CASOS]]))</f>
        <v>18</v>
      </c>
      <c r="G3759" s="2" t="str">
        <f>VLOOKUP(historico_incidencia_concello[[#This Row],[NOME]],I14_Concello!B:D,3,FALSE)</f>
        <v>Santiago</v>
      </c>
    </row>
    <row r="3760" spans="1:7" hidden="1" x14ac:dyDescent="0.3">
      <c r="A3760" s="1">
        <v>44169</v>
      </c>
      <c r="B3760">
        <v>34121515003</v>
      </c>
      <c r="C3760" s="2" t="s">
        <v>9</v>
      </c>
      <c r="D3760" s="4" t="s">
        <v>336</v>
      </c>
      <c r="E3760" s="2" t="s">
        <v>11</v>
      </c>
      <c r="F3760" s="14">
        <f>IF(historico_incidencia_concello[[#This Row],[CASOS]]=" entre 1 e 9",5,VALUE(historico_incidencia_concello[[#This Row],[CASOS]]))</f>
        <v>10</v>
      </c>
      <c r="G3760" s="2" t="str">
        <f>VLOOKUP(historico_incidencia_concello[[#This Row],[NOME]],I14_Concello!B:D,3,FALSE)</f>
        <v>Coruña</v>
      </c>
    </row>
    <row r="3761" spans="1:7" hidden="1" x14ac:dyDescent="0.3">
      <c r="A3761" s="1">
        <v>44169</v>
      </c>
      <c r="B3761">
        <v>34121515004</v>
      </c>
      <c r="C3761" s="2" t="s">
        <v>12</v>
      </c>
      <c r="D3761" s="4" t="s">
        <v>10</v>
      </c>
      <c r="E3761" s="2" t="s">
        <v>8</v>
      </c>
      <c r="F3761" s="14">
        <f>IF(historico_incidencia_concello[[#This Row],[CASOS]]=" entre 1 e 9",5,VALUE(historico_incidencia_concello[[#This Row],[CASOS]]))</f>
        <v>5</v>
      </c>
      <c r="G3761" s="2" t="str">
        <f>VLOOKUP(historico_incidencia_concello[[#This Row],[NOME]],I14_Concello!B:D,3,FALSE)</f>
        <v>Ferrol</v>
      </c>
    </row>
    <row r="3762" spans="1:7" hidden="1" x14ac:dyDescent="0.3">
      <c r="A3762" s="1">
        <v>44169</v>
      </c>
      <c r="B3762">
        <v>34121515005</v>
      </c>
      <c r="C3762" s="2" t="s">
        <v>13</v>
      </c>
      <c r="D3762" s="4" t="s">
        <v>376</v>
      </c>
      <c r="E3762" s="2" t="s">
        <v>6</v>
      </c>
      <c r="F3762" s="14">
        <f>IF(historico_incidencia_concello[[#This Row],[CASOS]]=" entre 1 e 9",5,VALUE(historico_incidencia_concello[[#This Row],[CASOS]]))</f>
        <v>55</v>
      </c>
      <c r="G3762" s="2" t="str">
        <f>VLOOKUP(historico_incidencia_concello[[#This Row],[NOME]],I14_Concello!B:D,3,FALSE)</f>
        <v>Coruña</v>
      </c>
    </row>
    <row r="3763" spans="1:7" hidden="1" x14ac:dyDescent="0.3">
      <c r="A3763" s="1">
        <v>44169</v>
      </c>
      <c r="B3763">
        <v>34121515006</v>
      </c>
      <c r="C3763" s="2" t="s">
        <v>14</v>
      </c>
      <c r="D3763" s="4" t="s">
        <v>10</v>
      </c>
      <c r="E3763" s="2" t="s">
        <v>21</v>
      </c>
      <c r="F3763" s="14">
        <f>IF(historico_incidencia_concello[[#This Row],[CASOS]]=" entre 1 e 9",5,VALUE(historico_incidencia_concello[[#This Row],[CASOS]]))</f>
        <v>5</v>
      </c>
      <c r="G3763" s="2" t="str">
        <f>VLOOKUP(historico_incidencia_concello[[#This Row],[NOME]],I14_Concello!B:D,3,FALSE)</f>
        <v>Santiago</v>
      </c>
    </row>
    <row r="3764" spans="1:7" hidden="1" x14ac:dyDescent="0.3">
      <c r="A3764" s="1">
        <v>44169</v>
      </c>
      <c r="B3764">
        <v>34121515007</v>
      </c>
      <c r="C3764" s="2" t="s">
        <v>15</v>
      </c>
      <c r="D3764" s="4" t="s">
        <v>330</v>
      </c>
      <c r="E3764" s="2" t="s">
        <v>11</v>
      </c>
      <c r="F3764" s="14">
        <f>IF(historico_incidencia_concello[[#This Row],[CASOS]]=" entre 1 e 9",5,VALUE(historico_incidencia_concello[[#This Row],[CASOS]]))</f>
        <v>31</v>
      </c>
      <c r="G3764" s="2" t="str">
        <f>VLOOKUP(historico_incidencia_concello[[#This Row],[NOME]],I14_Concello!B:D,3,FALSE)</f>
        <v>Santiago</v>
      </c>
    </row>
    <row r="3765" spans="1:7" hidden="1" x14ac:dyDescent="0.3">
      <c r="A3765" s="1">
        <v>44169</v>
      </c>
      <c r="B3765">
        <v>34121515008</v>
      </c>
      <c r="C3765" s="2" t="s">
        <v>16</v>
      </c>
      <c r="D3765" s="4" t="s">
        <v>10</v>
      </c>
      <c r="E3765" s="2" t="s">
        <v>8</v>
      </c>
      <c r="F3765" s="14">
        <f>IF(historico_incidencia_concello[[#This Row],[CASOS]]=" entre 1 e 9",5,VALUE(historico_incidencia_concello[[#This Row],[CASOS]]))</f>
        <v>5</v>
      </c>
      <c r="G3765" s="2" t="str">
        <f>VLOOKUP(historico_incidencia_concello[[#This Row],[NOME]],I14_Concello!B:D,3,FALSE)</f>
        <v>Coruña</v>
      </c>
    </row>
    <row r="3766" spans="1:7" hidden="1" x14ac:dyDescent="0.3">
      <c r="A3766" s="1">
        <v>44169</v>
      </c>
      <c r="B3766">
        <v>34121515009</v>
      </c>
      <c r="C3766" s="2" t="s">
        <v>17</v>
      </c>
      <c r="D3766" s="4" t="s">
        <v>360</v>
      </c>
      <c r="E3766" s="2" t="s">
        <v>6</v>
      </c>
      <c r="F3766" s="14">
        <f>IF(historico_incidencia_concello[[#This Row],[CASOS]]=" entre 1 e 9",5,VALUE(historico_incidencia_concello[[#This Row],[CASOS]]))</f>
        <v>29</v>
      </c>
      <c r="G3766" s="2" t="str">
        <f>VLOOKUP(historico_incidencia_concello[[#This Row],[NOME]],I14_Concello!B:D,3,FALSE)</f>
        <v>Coruña</v>
      </c>
    </row>
    <row r="3767" spans="1:7" hidden="1" x14ac:dyDescent="0.3">
      <c r="A3767" s="1">
        <v>44169</v>
      </c>
      <c r="B3767">
        <v>34121515010</v>
      </c>
      <c r="C3767" s="2" t="s">
        <v>18</v>
      </c>
      <c r="D3767" s="4" t="s">
        <v>10</v>
      </c>
      <c r="E3767" s="2" t="s">
        <v>8</v>
      </c>
      <c r="F3767" s="14">
        <f>IF(historico_incidencia_concello[[#This Row],[CASOS]]=" entre 1 e 9",5,VALUE(historico_incidencia_concello[[#This Row],[CASOS]]))</f>
        <v>5</v>
      </c>
      <c r="G3767" s="2" t="str">
        <f>VLOOKUP(historico_incidencia_concello[[#This Row],[NOME]],I14_Concello!B:D,3,FALSE)</f>
        <v>Santiago</v>
      </c>
    </row>
    <row r="3768" spans="1:7" hidden="1" x14ac:dyDescent="0.3">
      <c r="A3768" s="1">
        <v>44169</v>
      </c>
      <c r="B3768">
        <v>34121515011</v>
      </c>
      <c r="C3768" s="2" t="s">
        <v>19</v>
      </c>
      <c r="D3768" s="4" t="s">
        <v>375</v>
      </c>
      <c r="E3768" s="2" t="s">
        <v>11</v>
      </c>
      <c r="F3768" s="14">
        <f>IF(historico_incidencia_concello[[#This Row],[CASOS]]=" entre 1 e 9",5,VALUE(historico_incidencia_concello[[#This Row],[CASOS]]))</f>
        <v>84</v>
      </c>
      <c r="G3768" s="2" t="str">
        <f>VLOOKUP(historico_incidencia_concello[[#This Row],[NOME]],I14_Concello!B:D,3,FALSE)</f>
        <v>Santiago</v>
      </c>
    </row>
    <row r="3769" spans="1:7" hidden="1" x14ac:dyDescent="0.3">
      <c r="A3769" s="1">
        <v>44169</v>
      </c>
      <c r="B3769">
        <v>34121515012</v>
      </c>
      <c r="C3769" s="2" t="s">
        <v>20</v>
      </c>
      <c r="D3769" s="4" t="s">
        <v>10</v>
      </c>
      <c r="E3769" s="2" t="s">
        <v>35</v>
      </c>
      <c r="F3769" s="14">
        <f>IF(historico_incidencia_concello[[#This Row],[CASOS]]=" entre 1 e 9",5,VALUE(historico_incidencia_concello[[#This Row],[CASOS]]))</f>
        <v>5</v>
      </c>
      <c r="G3769" s="2" t="str">
        <f>VLOOKUP(historico_incidencia_concello[[#This Row],[NOME]],I14_Concello!B:D,3,FALSE)</f>
        <v>Santiago</v>
      </c>
    </row>
    <row r="3770" spans="1:7" hidden="1" x14ac:dyDescent="0.3">
      <c r="A3770" s="1">
        <v>44169</v>
      </c>
      <c r="B3770">
        <v>34121515013</v>
      </c>
      <c r="C3770" s="2" t="s">
        <v>22</v>
      </c>
      <c r="D3770" s="4" t="s">
        <v>10</v>
      </c>
      <c r="E3770" s="2" t="s">
        <v>8</v>
      </c>
      <c r="F3770" s="14">
        <f>IF(historico_incidencia_concello[[#This Row],[CASOS]]=" entre 1 e 9",5,VALUE(historico_incidencia_concello[[#This Row],[CASOS]]))</f>
        <v>5</v>
      </c>
      <c r="G3770" s="2" t="str">
        <f>VLOOKUP(historico_incidencia_concello[[#This Row],[NOME]],I14_Concello!B:D,3,FALSE)</f>
        <v>Santiago</v>
      </c>
    </row>
    <row r="3771" spans="1:7" hidden="1" x14ac:dyDescent="0.3">
      <c r="A3771" s="1">
        <v>44169</v>
      </c>
      <c r="B3771">
        <v>34121515014</v>
      </c>
      <c r="C3771" s="2" t="s">
        <v>23</v>
      </c>
      <c r="D3771" s="4" t="s">
        <v>332</v>
      </c>
      <c r="E3771" s="2" t="s">
        <v>11</v>
      </c>
      <c r="F3771" s="14">
        <f>IF(historico_incidencia_concello[[#This Row],[CASOS]]=" entre 1 e 9",5,VALUE(historico_incidencia_concello[[#This Row],[CASOS]]))</f>
        <v>12</v>
      </c>
      <c r="G3771" s="2" t="str">
        <f>VLOOKUP(historico_incidencia_concello[[#This Row],[NOME]],I14_Concello!B:D,3,FALSE)</f>
        <v>Coruña</v>
      </c>
    </row>
    <row r="3772" spans="1:7" hidden="1" x14ac:dyDescent="0.3">
      <c r="A3772" s="1">
        <v>44169</v>
      </c>
      <c r="B3772">
        <v>34121515015</v>
      </c>
      <c r="C3772" s="2" t="s">
        <v>24</v>
      </c>
      <c r="D3772" s="4" t="s">
        <v>10</v>
      </c>
      <c r="E3772" s="2" t="s">
        <v>8</v>
      </c>
      <c r="F3772" s="14">
        <f>IF(historico_incidencia_concello[[#This Row],[CASOS]]=" entre 1 e 9",5,VALUE(historico_incidencia_concello[[#This Row],[CASOS]]))</f>
        <v>5</v>
      </c>
      <c r="G3772" s="2" t="str">
        <f>VLOOKUP(historico_incidencia_concello[[#This Row],[NOME]],I14_Concello!B:D,3,FALSE)</f>
        <v>Ferrol</v>
      </c>
    </row>
    <row r="3773" spans="1:7" hidden="1" x14ac:dyDescent="0.3">
      <c r="A3773" s="1">
        <v>44169</v>
      </c>
      <c r="B3773">
        <v>34121515016</v>
      </c>
      <c r="C3773" s="2" t="s">
        <v>25</v>
      </c>
      <c r="D3773" s="4" t="s">
        <v>10</v>
      </c>
      <c r="E3773" s="2" t="s">
        <v>6</v>
      </c>
      <c r="F3773" s="14">
        <f>IF(historico_incidencia_concello[[#This Row],[CASOS]]=" entre 1 e 9",5,VALUE(historico_incidencia_concello[[#This Row],[CASOS]]))</f>
        <v>5</v>
      </c>
      <c r="G3773" s="2" t="str">
        <f>VLOOKUP(historico_incidencia_concello[[#This Row],[NOME]],I14_Concello!B:D,3,FALSE)</f>
        <v>Coruña</v>
      </c>
    </row>
    <row r="3774" spans="1:7" hidden="1" x14ac:dyDescent="0.3">
      <c r="A3774" s="1">
        <v>44169</v>
      </c>
      <c r="B3774">
        <v>34121515017</v>
      </c>
      <c r="C3774" s="2" t="s">
        <v>26</v>
      </c>
      <c r="D3774" s="4" t="s">
        <v>325</v>
      </c>
      <c r="E3774" s="2" t="s">
        <v>8</v>
      </c>
      <c r="F3774" s="14">
        <f>IF(historico_incidencia_concello[[#This Row],[CASOS]]=" entre 1 e 9",5,VALUE(historico_incidencia_concello[[#This Row],[CASOS]]))</f>
        <v>33</v>
      </c>
      <c r="G3774" s="2" t="str">
        <f>VLOOKUP(historico_incidencia_concello[[#This Row],[NOME]],I14_Concello!B:D,3,FALSE)</f>
        <v>Coruña</v>
      </c>
    </row>
    <row r="3775" spans="1:7" hidden="1" x14ac:dyDescent="0.3">
      <c r="A3775" s="1">
        <v>44169</v>
      </c>
      <c r="B3775">
        <v>34121515018</v>
      </c>
      <c r="C3775" s="2" t="s">
        <v>27</v>
      </c>
      <c r="D3775" s="4" t="s">
        <v>10</v>
      </c>
      <c r="E3775" s="2" t="s">
        <v>6</v>
      </c>
      <c r="F3775" s="14">
        <f>IF(historico_incidencia_concello[[#This Row],[CASOS]]=" entre 1 e 9",5,VALUE(historico_incidencia_concello[[#This Row],[CASOS]]))</f>
        <v>5</v>
      </c>
      <c r="G3775" s="2" t="str">
        <f>VLOOKUP(historico_incidencia_concello[[#This Row],[NOME]],I14_Concello!B:D,3,FALSE)</f>
        <v>Ferrol</v>
      </c>
    </row>
    <row r="3776" spans="1:7" hidden="1" x14ac:dyDescent="0.3">
      <c r="A3776" s="1">
        <v>44169</v>
      </c>
      <c r="B3776">
        <v>34121515019</v>
      </c>
      <c r="C3776" s="2" t="s">
        <v>28</v>
      </c>
      <c r="D3776" s="4" t="s">
        <v>479</v>
      </c>
      <c r="E3776" s="2" t="s">
        <v>11</v>
      </c>
      <c r="F3776" s="14">
        <f>IF(historico_incidencia_concello[[#This Row],[CASOS]]=" entre 1 e 9",5,VALUE(historico_incidencia_concello[[#This Row],[CASOS]]))</f>
        <v>121</v>
      </c>
      <c r="G3776" s="2" t="str">
        <f>VLOOKUP(historico_incidencia_concello[[#This Row],[NOME]],I14_Concello!B:D,3,FALSE)</f>
        <v>Coruña</v>
      </c>
    </row>
    <row r="3777" spans="1:7" hidden="1" x14ac:dyDescent="0.3">
      <c r="A3777" s="1">
        <v>44169</v>
      </c>
      <c r="B3777">
        <v>34121515020</v>
      </c>
      <c r="C3777" s="2" t="s">
        <v>29</v>
      </c>
      <c r="D3777" s="4" t="s">
        <v>332</v>
      </c>
      <c r="E3777" s="2" t="s">
        <v>11</v>
      </c>
      <c r="F3777" s="14">
        <f>IF(historico_incidencia_concello[[#This Row],[CASOS]]=" entre 1 e 9",5,VALUE(historico_incidencia_concello[[#This Row],[CASOS]]))</f>
        <v>12</v>
      </c>
      <c r="G3777" s="2" t="str">
        <f>VLOOKUP(historico_incidencia_concello[[#This Row],[NOME]],I14_Concello!B:D,3,FALSE)</f>
        <v>Santiago</v>
      </c>
    </row>
    <row r="3778" spans="1:7" hidden="1" x14ac:dyDescent="0.3">
      <c r="A3778" s="1">
        <v>44169</v>
      </c>
      <c r="B3778">
        <v>34121515021</v>
      </c>
      <c r="C3778" s="2" t="s">
        <v>30</v>
      </c>
      <c r="D3778" s="4" t="s">
        <v>10</v>
      </c>
      <c r="E3778" s="2" t="s">
        <v>8</v>
      </c>
      <c r="F3778" s="14">
        <f>IF(historico_incidencia_concello[[#This Row],[CASOS]]=" entre 1 e 9",5,VALUE(historico_incidencia_concello[[#This Row],[CASOS]]))</f>
        <v>5</v>
      </c>
      <c r="G3778" s="2" t="str">
        <f>VLOOKUP(historico_incidencia_concello[[#This Row],[NOME]],I14_Concello!B:D,3,FALSE)</f>
        <v>Coruña</v>
      </c>
    </row>
    <row r="3779" spans="1:7" hidden="1" x14ac:dyDescent="0.3">
      <c r="A3779" s="1">
        <v>44169</v>
      </c>
      <c r="B3779">
        <v>34121515022</v>
      </c>
      <c r="C3779" s="2" t="s">
        <v>31</v>
      </c>
      <c r="D3779" s="4" t="s">
        <v>10</v>
      </c>
      <c r="E3779" s="2" t="s">
        <v>8</v>
      </c>
      <c r="F3779" s="14">
        <f>IF(historico_incidencia_concello[[#This Row],[CASOS]]=" entre 1 e 9",5,VALUE(historico_incidencia_concello[[#This Row],[CASOS]]))</f>
        <v>5</v>
      </c>
      <c r="G3779" s="2" t="str">
        <f>VLOOKUP(historico_incidencia_concello[[#This Row],[NOME]],I14_Concello!B:D,3,FALSE)</f>
        <v>Ferrol</v>
      </c>
    </row>
    <row r="3780" spans="1:7" hidden="1" x14ac:dyDescent="0.3">
      <c r="A3780" s="1">
        <v>44169</v>
      </c>
      <c r="B3780">
        <v>34121515023</v>
      </c>
      <c r="C3780" s="2" t="s">
        <v>32</v>
      </c>
      <c r="D3780" s="4" t="s">
        <v>386</v>
      </c>
      <c r="E3780" s="2" t="s">
        <v>11</v>
      </c>
      <c r="F3780" s="14">
        <f>IF(historico_incidencia_concello[[#This Row],[CASOS]]=" entre 1 e 9",5,VALUE(historico_incidencia_concello[[#This Row],[CASOS]]))</f>
        <v>28</v>
      </c>
      <c r="G3780" s="2" t="str">
        <f>VLOOKUP(historico_incidencia_concello[[#This Row],[NOME]],I14_Concello!B:D,3,FALSE)</f>
        <v>Coruña</v>
      </c>
    </row>
    <row r="3781" spans="1:7" hidden="1" x14ac:dyDescent="0.3">
      <c r="A3781" s="1">
        <v>44169</v>
      </c>
      <c r="B3781">
        <v>34121515024</v>
      </c>
      <c r="C3781" s="2" t="s">
        <v>33</v>
      </c>
      <c r="D3781" s="4" t="s">
        <v>359</v>
      </c>
      <c r="E3781" s="2" t="s">
        <v>11</v>
      </c>
      <c r="F3781" s="14">
        <f>IF(historico_incidencia_concello[[#This Row],[CASOS]]=" entre 1 e 9",5,VALUE(historico_incidencia_concello[[#This Row],[CASOS]]))</f>
        <v>20</v>
      </c>
      <c r="G3781" s="2" t="str">
        <f>VLOOKUP(historico_incidencia_concello[[#This Row],[NOME]],I14_Concello!B:D,3,FALSE)</f>
        <v>Coruña</v>
      </c>
    </row>
    <row r="3782" spans="1:7" hidden="1" x14ac:dyDescent="0.3">
      <c r="A3782" s="1">
        <v>44169</v>
      </c>
      <c r="B3782">
        <v>34121515025</v>
      </c>
      <c r="C3782" s="2" t="s">
        <v>34</v>
      </c>
      <c r="D3782" s="4" t="s">
        <v>10</v>
      </c>
      <c r="E3782" s="2" t="s">
        <v>8</v>
      </c>
      <c r="F3782" s="14">
        <f>IF(historico_incidencia_concello[[#This Row],[CASOS]]=" entre 1 e 9",5,VALUE(historico_incidencia_concello[[#This Row],[CASOS]]))</f>
        <v>5</v>
      </c>
      <c r="G3782" s="2" t="str">
        <f>VLOOKUP(historico_incidencia_concello[[#This Row],[NOME]],I14_Concello!B:D,3,FALSE)</f>
        <v>Ferrol</v>
      </c>
    </row>
    <row r="3783" spans="1:7" hidden="1" x14ac:dyDescent="0.3">
      <c r="A3783" s="1">
        <v>44169</v>
      </c>
      <c r="B3783">
        <v>34121515027</v>
      </c>
      <c r="C3783" s="2" t="s">
        <v>36</v>
      </c>
      <c r="D3783" s="4" t="s">
        <v>10</v>
      </c>
      <c r="E3783" s="2" t="s">
        <v>6</v>
      </c>
      <c r="F3783" s="14">
        <f>IF(historico_incidencia_concello[[#This Row],[CASOS]]=" entre 1 e 9",5,VALUE(historico_incidencia_concello[[#This Row],[CASOS]]))</f>
        <v>5</v>
      </c>
      <c r="G3783" s="2" t="str">
        <f>VLOOKUP(historico_incidencia_concello[[#This Row],[NOME]],I14_Concello!B:D,3,FALSE)</f>
        <v>Coruña</v>
      </c>
    </row>
    <row r="3784" spans="1:7" hidden="1" x14ac:dyDescent="0.3">
      <c r="A3784" s="1">
        <v>44169</v>
      </c>
      <c r="B3784">
        <v>34121515028</v>
      </c>
      <c r="C3784" s="2" t="s">
        <v>37</v>
      </c>
      <c r="D3784" s="4" t="s">
        <v>338</v>
      </c>
      <c r="E3784" s="2" t="s">
        <v>35</v>
      </c>
      <c r="F3784" s="14">
        <f>IF(historico_incidencia_concello[[#This Row],[CASOS]]=" entre 1 e 9",5,VALUE(historico_incidencia_concello[[#This Row],[CASOS]]))</f>
        <v>0</v>
      </c>
      <c r="G3784" s="2" t="str">
        <f>VLOOKUP(historico_incidencia_concello[[#This Row],[NOME]],I14_Concello!B:D,3,FALSE)</f>
        <v>Coruña</v>
      </c>
    </row>
    <row r="3785" spans="1:7" hidden="1" x14ac:dyDescent="0.3">
      <c r="A3785" s="1">
        <v>44169</v>
      </c>
      <c r="B3785">
        <v>34121515029</v>
      </c>
      <c r="C3785" s="2" t="s">
        <v>38</v>
      </c>
      <c r="D3785" s="4" t="s">
        <v>337</v>
      </c>
      <c r="E3785" s="2" t="s">
        <v>11</v>
      </c>
      <c r="F3785" s="14">
        <f>IF(historico_incidencia_concello[[#This Row],[CASOS]]=" entre 1 e 9",5,VALUE(historico_incidencia_concello[[#This Row],[CASOS]]))</f>
        <v>38</v>
      </c>
      <c r="G3785" s="2" t="str">
        <f>VLOOKUP(historico_incidencia_concello[[#This Row],[NOME]],I14_Concello!B:D,3,FALSE)</f>
        <v>Coruña</v>
      </c>
    </row>
    <row r="3786" spans="1:7" hidden="1" x14ac:dyDescent="0.3">
      <c r="A3786" s="1">
        <v>44169</v>
      </c>
      <c r="B3786">
        <v>34121515030</v>
      </c>
      <c r="C3786" s="2" t="s">
        <v>39</v>
      </c>
      <c r="D3786" s="4" t="s">
        <v>542</v>
      </c>
      <c r="E3786" s="2" t="s">
        <v>8</v>
      </c>
      <c r="F3786" s="14">
        <f>IF(historico_incidencia_concello[[#This Row],[CASOS]]=" entre 1 e 9",5,VALUE(historico_incidencia_concello[[#This Row],[CASOS]]))</f>
        <v>363</v>
      </c>
      <c r="G3786" s="2" t="str">
        <f>VLOOKUP(historico_incidencia_concello[[#This Row],[NOME]],I14_Concello!B:D,3,FALSE)</f>
        <v>Coruña</v>
      </c>
    </row>
    <row r="3787" spans="1:7" hidden="1" x14ac:dyDescent="0.3">
      <c r="A3787" s="1">
        <v>44169</v>
      </c>
      <c r="B3787">
        <v>34121515031</v>
      </c>
      <c r="C3787" s="2" t="s">
        <v>40</v>
      </c>
      <c r="D3787" s="4" t="s">
        <v>392</v>
      </c>
      <c r="E3787" s="2" t="s">
        <v>6</v>
      </c>
      <c r="F3787" s="14">
        <f>IF(historico_incidencia_concello[[#This Row],[CASOS]]=" entre 1 e 9",5,VALUE(historico_incidencia_concello[[#This Row],[CASOS]]))</f>
        <v>66</v>
      </c>
      <c r="G3787" s="2" t="str">
        <f>VLOOKUP(historico_incidencia_concello[[#This Row],[NOME]],I14_Concello!B:D,3,FALSE)</f>
        <v>Coruña</v>
      </c>
    </row>
    <row r="3788" spans="1:7" hidden="1" x14ac:dyDescent="0.3">
      <c r="A3788" s="1">
        <v>44169</v>
      </c>
      <c r="B3788">
        <v>34121515032</v>
      </c>
      <c r="C3788" s="2" t="s">
        <v>41</v>
      </c>
      <c r="D3788" s="4" t="s">
        <v>10</v>
      </c>
      <c r="E3788" s="2" t="s">
        <v>21</v>
      </c>
      <c r="F3788" s="14">
        <f>IF(historico_incidencia_concello[[#This Row],[CASOS]]=" entre 1 e 9",5,VALUE(historico_incidencia_concello[[#This Row],[CASOS]]))</f>
        <v>5</v>
      </c>
      <c r="G3788" s="2" t="str">
        <f>VLOOKUP(historico_incidencia_concello[[#This Row],[NOME]],I14_Concello!B:D,3,FALSE)</f>
        <v>Coruña</v>
      </c>
    </row>
    <row r="3789" spans="1:7" hidden="1" x14ac:dyDescent="0.3">
      <c r="A3789" s="1">
        <v>44169</v>
      </c>
      <c r="B3789">
        <v>34121515033</v>
      </c>
      <c r="C3789" s="2" t="s">
        <v>42</v>
      </c>
      <c r="D3789" s="4" t="s">
        <v>10</v>
      </c>
      <c r="E3789" s="2" t="s">
        <v>6</v>
      </c>
      <c r="F3789" s="14">
        <f>IF(historico_incidencia_concello[[#This Row],[CASOS]]=" entre 1 e 9",5,VALUE(historico_incidencia_concello[[#This Row],[CASOS]]))</f>
        <v>5</v>
      </c>
      <c r="G3789" s="2" t="str">
        <f>VLOOKUP(historico_incidencia_concello[[#This Row],[NOME]],I14_Concello!B:D,3,FALSE)</f>
        <v>Santiago</v>
      </c>
    </row>
    <row r="3790" spans="1:7" hidden="1" x14ac:dyDescent="0.3">
      <c r="A3790" s="1">
        <v>44169</v>
      </c>
      <c r="B3790">
        <v>34121515034</v>
      </c>
      <c r="C3790" s="2" t="s">
        <v>43</v>
      </c>
      <c r="D3790" s="4" t="s">
        <v>328</v>
      </c>
      <c r="E3790" s="2" t="s">
        <v>11</v>
      </c>
      <c r="F3790" s="14">
        <f>IF(historico_incidencia_concello[[#This Row],[CASOS]]=" entre 1 e 9",5,VALUE(historico_incidencia_concello[[#This Row],[CASOS]]))</f>
        <v>13</v>
      </c>
      <c r="G3790" s="2" t="str">
        <f>VLOOKUP(historico_incidencia_concello[[#This Row],[NOME]],I14_Concello!B:D,3,FALSE)</f>
        <v>Coruña</v>
      </c>
    </row>
    <row r="3791" spans="1:7" hidden="1" x14ac:dyDescent="0.3">
      <c r="A3791" s="1">
        <v>44169</v>
      </c>
      <c r="B3791">
        <v>34121515035</v>
      </c>
      <c r="C3791" s="2" t="s">
        <v>44</v>
      </c>
      <c r="D3791" s="4" t="s">
        <v>349</v>
      </c>
      <c r="E3791" s="2" t="s">
        <v>8</v>
      </c>
      <c r="F3791" s="14">
        <f>IF(historico_incidencia_concello[[#This Row],[CASOS]]=" entre 1 e 9",5,VALUE(historico_incidencia_concello[[#This Row],[CASOS]]))</f>
        <v>14</v>
      </c>
      <c r="G3791" s="2" t="str">
        <f>VLOOKUP(historico_incidencia_concello[[#This Row],[NOME]],I14_Concello!B:D,3,FALSE)</f>
        <v>Ferrol</v>
      </c>
    </row>
    <row r="3792" spans="1:7" hidden="1" x14ac:dyDescent="0.3">
      <c r="A3792" s="1">
        <v>44169</v>
      </c>
      <c r="B3792">
        <v>34121515036</v>
      </c>
      <c r="C3792" s="2" t="s">
        <v>45</v>
      </c>
      <c r="D3792" s="4" t="s">
        <v>543</v>
      </c>
      <c r="E3792" s="2" t="s">
        <v>6</v>
      </c>
      <c r="F3792" s="14">
        <f>IF(historico_incidencia_concello[[#This Row],[CASOS]]=" entre 1 e 9",5,VALUE(historico_incidencia_concello[[#This Row],[CASOS]]))</f>
        <v>130</v>
      </c>
      <c r="G3792" s="2" t="str">
        <f>VLOOKUP(historico_incidencia_concello[[#This Row],[NOME]],I14_Concello!B:D,3,FALSE)</f>
        <v>Ferrol</v>
      </c>
    </row>
    <row r="3793" spans="1:7" hidden="1" x14ac:dyDescent="0.3">
      <c r="A3793" s="1">
        <v>44169</v>
      </c>
      <c r="B3793">
        <v>34121515037</v>
      </c>
      <c r="C3793" s="2" t="s">
        <v>46</v>
      </c>
      <c r="D3793" s="4" t="s">
        <v>326</v>
      </c>
      <c r="E3793" s="2" t="s">
        <v>11</v>
      </c>
      <c r="F3793" s="14">
        <f>IF(historico_incidencia_concello[[#This Row],[CASOS]]=" entre 1 e 9",5,VALUE(historico_incidencia_concello[[#This Row],[CASOS]]))</f>
        <v>15</v>
      </c>
      <c r="G3793" s="2" t="str">
        <f>VLOOKUP(historico_incidencia_concello[[#This Row],[NOME]],I14_Concello!B:D,3,FALSE)</f>
        <v>Coruña</v>
      </c>
    </row>
    <row r="3794" spans="1:7" hidden="1" x14ac:dyDescent="0.3">
      <c r="A3794" s="1">
        <v>44169</v>
      </c>
      <c r="B3794">
        <v>34121515038</v>
      </c>
      <c r="C3794" s="2" t="s">
        <v>47</v>
      </c>
      <c r="D3794" s="4" t="s">
        <v>10</v>
      </c>
      <c r="E3794" s="2" t="s">
        <v>8</v>
      </c>
      <c r="F3794" s="14">
        <f>IF(historico_incidencia_concello[[#This Row],[CASOS]]=" entre 1 e 9",5,VALUE(historico_incidencia_concello[[#This Row],[CASOS]]))</f>
        <v>5</v>
      </c>
      <c r="G3794" s="2" t="str">
        <f>VLOOKUP(historico_incidencia_concello[[#This Row],[NOME]],I14_Concello!B:D,3,FALSE)</f>
        <v>Santiago</v>
      </c>
    </row>
    <row r="3795" spans="1:7" hidden="1" x14ac:dyDescent="0.3">
      <c r="A3795" s="1">
        <v>44169</v>
      </c>
      <c r="B3795">
        <v>34121515039</v>
      </c>
      <c r="C3795" s="2" t="s">
        <v>48</v>
      </c>
      <c r="D3795" s="4" t="s">
        <v>343</v>
      </c>
      <c r="E3795" s="2" t="s">
        <v>11</v>
      </c>
      <c r="F3795" s="14">
        <f>IF(historico_incidencia_concello[[#This Row],[CASOS]]=" entre 1 e 9",5,VALUE(historico_incidencia_concello[[#This Row],[CASOS]]))</f>
        <v>23</v>
      </c>
      <c r="G3795" s="2" t="str">
        <f>VLOOKUP(historico_incidencia_concello[[#This Row],[NOME]],I14_Concello!B:D,3,FALSE)</f>
        <v>Coruña</v>
      </c>
    </row>
    <row r="3796" spans="1:7" hidden="1" x14ac:dyDescent="0.3">
      <c r="A3796" s="1">
        <v>44169</v>
      </c>
      <c r="B3796">
        <v>34121515040</v>
      </c>
      <c r="C3796" s="2" t="s">
        <v>49</v>
      </c>
      <c r="D3796" s="4" t="s">
        <v>10</v>
      </c>
      <c r="E3796" s="2" t="s">
        <v>6</v>
      </c>
      <c r="F3796" s="14">
        <f>IF(historico_incidencia_concello[[#This Row],[CASOS]]=" entre 1 e 9",5,VALUE(historico_incidencia_concello[[#This Row],[CASOS]]))</f>
        <v>5</v>
      </c>
      <c r="G3796" s="2" t="str">
        <f>VLOOKUP(historico_incidencia_concello[[#This Row],[NOME]],I14_Concello!B:D,3,FALSE)</f>
        <v>Coruña</v>
      </c>
    </row>
    <row r="3797" spans="1:7" hidden="1" x14ac:dyDescent="0.3">
      <c r="A3797" s="1">
        <v>44169</v>
      </c>
      <c r="B3797">
        <v>34121515041</v>
      </c>
      <c r="C3797" s="2" t="s">
        <v>50</v>
      </c>
      <c r="D3797" s="4" t="s">
        <v>358</v>
      </c>
      <c r="E3797" s="2" t="s">
        <v>6</v>
      </c>
      <c r="F3797" s="14">
        <f>IF(historico_incidencia_concello[[#This Row],[CASOS]]=" entre 1 e 9",5,VALUE(historico_incidencia_concello[[#This Row],[CASOS]]))</f>
        <v>24</v>
      </c>
      <c r="G3797" s="2" t="str">
        <f>VLOOKUP(historico_incidencia_concello[[#This Row],[NOME]],I14_Concello!B:D,3,FALSE)</f>
        <v>Coruña</v>
      </c>
    </row>
    <row r="3798" spans="1:7" hidden="1" x14ac:dyDescent="0.3">
      <c r="A3798" s="1">
        <v>44169</v>
      </c>
      <c r="B3798">
        <v>34121515042</v>
      </c>
      <c r="C3798" s="2" t="s">
        <v>51</v>
      </c>
      <c r="D3798" s="4" t="s">
        <v>10</v>
      </c>
      <c r="E3798" s="2" t="s">
        <v>8</v>
      </c>
      <c r="F3798" s="14">
        <f>IF(historico_incidencia_concello[[#This Row],[CASOS]]=" entre 1 e 9",5,VALUE(historico_incidencia_concello[[#This Row],[CASOS]]))</f>
        <v>5</v>
      </c>
      <c r="G3798" s="2" t="str">
        <f>VLOOKUP(historico_incidencia_concello[[#This Row],[NOME]],I14_Concello!B:D,3,FALSE)</f>
        <v>Santiago</v>
      </c>
    </row>
    <row r="3799" spans="1:7" hidden="1" x14ac:dyDescent="0.3">
      <c r="A3799" s="1">
        <v>44169</v>
      </c>
      <c r="B3799">
        <v>34121515043</v>
      </c>
      <c r="C3799" s="2" t="s">
        <v>52</v>
      </c>
      <c r="D3799" s="4" t="s">
        <v>326</v>
      </c>
      <c r="E3799" s="2" t="s">
        <v>11</v>
      </c>
      <c r="F3799" s="14">
        <f>IF(historico_incidencia_concello[[#This Row],[CASOS]]=" entre 1 e 9",5,VALUE(historico_incidencia_concello[[#This Row],[CASOS]]))</f>
        <v>15</v>
      </c>
      <c r="G3799" s="2" t="str">
        <f>VLOOKUP(historico_incidencia_concello[[#This Row],[NOME]],I14_Concello!B:D,3,FALSE)</f>
        <v>Coruña</v>
      </c>
    </row>
    <row r="3800" spans="1:7" hidden="1" x14ac:dyDescent="0.3">
      <c r="A3800" s="1">
        <v>44169</v>
      </c>
      <c r="B3800">
        <v>34121515044</v>
      </c>
      <c r="C3800" s="2" t="s">
        <v>53</v>
      </c>
      <c r="D3800" s="4" t="s">
        <v>338</v>
      </c>
      <c r="E3800" s="2" t="s">
        <v>35</v>
      </c>
      <c r="F3800" s="14">
        <f>IF(historico_incidencia_concello[[#This Row],[CASOS]]=" entre 1 e 9",5,VALUE(historico_incidencia_concello[[#This Row],[CASOS]]))</f>
        <v>0</v>
      </c>
      <c r="G3800" s="2" t="str">
        <f>VLOOKUP(historico_incidencia_concello[[#This Row],[NOME]],I14_Concello!B:D,3,FALSE)</f>
        <v>Ferrol</v>
      </c>
    </row>
    <row r="3801" spans="1:7" hidden="1" x14ac:dyDescent="0.3">
      <c r="A3801" s="1">
        <v>44169</v>
      </c>
      <c r="B3801">
        <v>34121515045</v>
      </c>
      <c r="C3801" s="2" t="s">
        <v>54</v>
      </c>
      <c r="D3801" s="4" t="s">
        <v>395</v>
      </c>
      <c r="E3801" s="2" t="s">
        <v>11</v>
      </c>
      <c r="F3801" s="14">
        <f>IF(historico_incidencia_concello[[#This Row],[CASOS]]=" entre 1 e 9",5,VALUE(historico_incidencia_concello[[#This Row],[CASOS]]))</f>
        <v>35</v>
      </c>
      <c r="G3801" s="2" t="str">
        <f>VLOOKUP(historico_incidencia_concello[[#This Row],[NOME]],I14_Concello!B:D,3,FALSE)</f>
        <v>Santiago</v>
      </c>
    </row>
    <row r="3802" spans="1:7" hidden="1" x14ac:dyDescent="0.3">
      <c r="A3802" s="1">
        <v>44169</v>
      </c>
      <c r="B3802">
        <v>34121515046</v>
      </c>
      <c r="C3802" s="2" t="s">
        <v>55</v>
      </c>
      <c r="D3802" s="4" t="s">
        <v>336</v>
      </c>
      <c r="E3802" s="2" t="s">
        <v>8</v>
      </c>
      <c r="F3802" s="14">
        <f>IF(historico_incidencia_concello[[#This Row],[CASOS]]=" entre 1 e 9",5,VALUE(historico_incidencia_concello[[#This Row],[CASOS]]))</f>
        <v>10</v>
      </c>
      <c r="G3802" s="2" t="str">
        <f>VLOOKUP(historico_incidencia_concello[[#This Row],[NOME]],I14_Concello!B:D,3,FALSE)</f>
        <v>Santiago</v>
      </c>
    </row>
    <row r="3803" spans="1:7" hidden="1" x14ac:dyDescent="0.3">
      <c r="A3803" s="1">
        <v>44169</v>
      </c>
      <c r="B3803">
        <v>34121515047</v>
      </c>
      <c r="C3803" s="2" t="s">
        <v>56</v>
      </c>
      <c r="D3803" s="4" t="s">
        <v>10</v>
      </c>
      <c r="E3803" s="2" t="s">
        <v>6</v>
      </c>
      <c r="F3803" s="14">
        <f>IF(historico_incidencia_concello[[#This Row],[CASOS]]=" entre 1 e 9",5,VALUE(historico_incidencia_concello[[#This Row],[CASOS]]))</f>
        <v>5</v>
      </c>
      <c r="G3803" s="2" t="str">
        <f>VLOOKUP(historico_incidencia_concello[[#This Row],[NOME]],I14_Concello!B:D,3,FALSE)</f>
        <v>Santiago</v>
      </c>
    </row>
    <row r="3804" spans="1:7" hidden="1" x14ac:dyDescent="0.3">
      <c r="A3804" s="1">
        <v>44169</v>
      </c>
      <c r="B3804">
        <v>34121515048</v>
      </c>
      <c r="C3804" s="2" t="s">
        <v>57</v>
      </c>
      <c r="D3804" s="4" t="s">
        <v>336</v>
      </c>
      <c r="E3804" s="2" t="s">
        <v>6</v>
      </c>
      <c r="F3804" s="14">
        <f>IF(historico_incidencia_concello[[#This Row],[CASOS]]=" entre 1 e 9",5,VALUE(historico_incidencia_concello[[#This Row],[CASOS]]))</f>
        <v>10</v>
      </c>
      <c r="G3804" s="2" t="str">
        <f>VLOOKUP(historico_incidencia_concello[[#This Row],[NOME]],I14_Concello!B:D,3,FALSE)</f>
        <v>Coruña</v>
      </c>
    </row>
    <row r="3805" spans="1:7" hidden="1" x14ac:dyDescent="0.3">
      <c r="A3805" s="1">
        <v>44169</v>
      </c>
      <c r="B3805">
        <v>34121515049</v>
      </c>
      <c r="C3805" s="2" t="s">
        <v>58</v>
      </c>
      <c r="D3805" s="4" t="s">
        <v>10</v>
      </c>
      <c r="E3805" s="2" t="s">
        <v>11</v>
      </c>
      <c r="F3805" s="14">
        <f>IF(historico_incidencia_concello[[#This Row],[CASOS]]=" entre 1 e 9",5,VALUE(historico_incidencia_concello[[#This Row],[CASOS]]))</f>
        <v>5</v>
      </c>
      <c r="G3805" s="2" t="str">
        <f>VLOOKUP(historico_incidencia_concello[[#This Row],[NOME]],I14_Concello!B:D,3,FALSE)</f>
        <v>Ferrol</v>
      </c>
    </row>
    <row r="3806" spans="1:7" hidden="1" x14ac:dyDescent="0.3">
      <c r="A3806" s="1">
        <v>44169</v>
      </c>
      <c r="B3806">
        <v>34121515050</v>
      </c>
      <c r="C3806" s="2" t="s">
        <v>59</v>
      </c>
      <c r="D3806" s="4" t="s">
        <v>349</v>
      </c>
      <c r="E3806" s="2" t="s">
        <v>11</v>
      </c>
      <c r="F3806" s="14">
        <f>IF(historico_incidencia_concello[[#This Row],[CASOS]]=" entre 1 e 9",5,VALUE(historico_incidencia_concello[[#This Row],[CASOS]]))</f>
        <v>14</v>
      </c>
      <c r="G3806" s="2" t="str">
        <f>VLOOKUP(historico_incidencia_concello[[#This Row],[NOME]],I14_Concello!B:D,3,FALSE)</f>
        <v>Ferrol</v>
      </c>
    </row>
    <row r="3807" spans="1:7" hidden="1" x14ac:dyDescent="0.3">
      <c r="A3807" s="1">
        <v>44169</v>
      </c>
      <c r="B3807">
        <v>34121515051</v>
      </c>
      <c r="C3807" s="2" t="s">
        <v>60</v>
      </c>
      <c r="D3807" s="4" t="s">
        <v>10</v>
      </c>
      <c r="E3807" s="2" t="s">
        <v>8</v>
      </c>
      <c r="F3807" s="14">
        <f>IF(historico_incidencia_concello[[#This Row],[CASOS]]=" entre 1 e 9",5,VALUE(historico_incidencia_concello[[#This Row],[CASOS]]))</f>
        <v>5</v>
      </c>
      <c r="G3807" s="2" t="str">
        <f>VLOOKUP(historico_incidencia_concello[[#This Row],[NOME]],I14_Concello!B:D,3,FALSE)</f>
        <v>Ferrol</v>
      </c>
    </row>
    <row r="3808" spans="1:7" hidden="1" x14ac:dyDescent="0.3">
      <c r="A3808" s="1">
        <v>44169</v>
      </c>
      <c r="B3808">
        <v>34121515052</v>
      </c>
      <c r="C3808" s="2" t="s">
        <v>61</v>
      </c>
      <c r="D3808" s="4" t="s">
        <v>410</v>
      </c>
      <c r="E3808" s="2" t="s">
        <v>11</v>
      </c>
      <c r="F3808" s="14">
        <f>IF(historico_incidencia_concello[[#This Row],[CASOS]]=" entre 1 e 9",5,VALUE(historico_incidencia_concello[[#This Row],[CASOS]]))</f>
        <v>50</v>
      </c>
      <c r="G3808" s="2" t="str">
        <f>VLOOKUP(historico_incidencia_concello[[#This Row],[NOME]],I14_Concello!B:D,3,FALSE)</f>
        <v>Coruña</v>
      </c>
    </row>
    <row r="3809" spans="1:7" hidden="1" x14ac:dyDescent="0.3">
      <c r="A3809" s="1">
        <v>44169</v>
      </c>
      <c r="B3809">
        <v>34121515053</v>
      </c>
      <c r="C3809" s="2" t="s">
        <v>62</v>
      </c>
      <c r="D3809" s="4" t="s">
        <v>10</v>
      </c>
      <c r="E3809" s="2" t="s">
        <v>21</v>
      </c>
      <c r="F3809" s="14">
        <f>IF(historico_incidencia_concello[[#This Row],[CASOS]]=" entre 1 e 9",5,VALUE(historico_incidencia_concello[[#This Row],[CASOS]]))</f>
        <v>5</v>
      </c>
      <c r="G3809" s="2" t="str">
        <f>VLOOKUP(historico_incidencia_concello[[#This Row],[NOME]],I14_Concello!B:D,3,FALSE)</f>
        <v>Santiago</v>
      </c>
    </row>
    <row r="3810" spans="1:7" hidden="1" x14ac:dyDescent="0.3">
      <c r="A3810" s="1">
        <v>44169</v>
      </c>
      <c r="B3810">
        <v>34121515054</v>
      </c>
      <c r="C3810" s="2" t="s">
        <v>63</v>
      </c>
      <c r="D3810" s="4" t="s">
        <v>544</v>
      </c>
      <c r="E3810" s="2" t="s">
        <v>11</v>
      </c>
      <c r="F3810" s="14">
        <f>IF(historico_incidencia_concello[[#This Row],[CASOS]]=" entre 1 e 9",5,VALUE(historico_incidencia_concello[[#This Row],[CASOS]]))</f>
        <v>114</v>
      </c>
      <c r="G3810" s="2" t="str">
        <f>VLOOKUP(historico_incidencia_concello[[#This Row],[NOME]],I14_Concello!B:D,3,FALSE)</f>
        <v>Ferrol</v>
      </c>
    </row>
    <row r="3811" spans="1:7" hidden="1" x14ac:dyDescent="0.3">
      <c r="A3811" s="1">
        <v>44169</v>
      </c>
      <c r="B3811">
        <v>34121515055</v>
      </c>
      <c r="C3811" s="2" t="s">
        <v>64</v>
      </c>
      <c r="D3811" s="4" t="s">
        <v>10</v>
      </c>
      <c r="E3811" s="2" t="s">
        <v>8</v>
      </c>
      <c r="F3811" s="14">
        <f>IF(historico_incidencia_concello[[#This Row],[CASOS]]=" entre 1 e 9",5,VALUE(historico_incidencia_concello[[#This Row],[CASOS]]))</f>
        <v>5</v>
      </c>
      <c r="G3811" s="2" t="str">
        <f>VLOOKUP(historico_incidencia_concello[[#This Row],[NOME]],I14_Concello!B:D,3,FALSE)</f>
        <v>Ferrol</v>
      </c>
    </row>
    <row r="3812" spans="1:7" hidden="1" x14ac:dyDescent="0.3">
      <c r="A3812" s="1">
        <v>44169</v>
      </c>
      <c r="B3812">
        <v>34121515056</v>
      </c>
      <c r="C3812" s="2" t="s">
        <v>65</v>
      </c>
      <c r="D3812" s="4" t="s">
        <v>345</v>
      </c>
      <c r="E3812" s="2" t="s">
        <v>11</v>
      </c>
      <c r="F3812" s="14">
        <f>IF(historico_incidencia_concello[[#This Row],[CASOS]]=" entre 1 e 9",5,VALUE(historico_incidencia_concello[[#This Row],[CASOS]]))</f>
        <v>18</v>
      </c>
      <c r="G3812" s="2" t="str">
        <f>VLOOKUP(historico_incidencia_concello[[#This Row],[NOME]],I14_Concello!B:D,3,FALSE)</f>
        <v>Santiago</v>
      </c>
    </row>
    <row r="3813" spans="1:7" hidden="1" x14ac:dyDescent="0.3">
      <c r="A3813" s="1">
        <v>44169</v>
      </c>
      <c r="B3813">
        <v>34121515057</v>
      </c>
      <c r="C3813" s="2" t="s">
        <v>66</v>
      </c>
      <c r="D3813" s="4" t="s">
        <v>386</v>
      </c>
      <c r="E3813" s="2" t="s">
        <v>6</v>
      </c>
      <c r="F3813" s="14">
        <f>IF(historico_incidencia_concello[[#This Row],[CASOS]]=" entre 1 e 9",5,VALUE(historico_incidencia_concello[[#This Row],[CASOS]]))</f>
        <v>28</v>
      </c>
      <c r="G3813" s="2" t="str">
        <f>VLOOKUP(historico_incidencia_concello[[#This Row],[NOME]],I14_Concello!B:D,3,FALSE)</f>
        <v>Santiago</v>
      </c>
    </row>
    <row r="3814" spans="1:7" x14ac:dyDescent="0.3">
      <c r="A3814" s="1">
        <v>44169</v>
      </c>
      <c r="B3814">
        <v>34121515058</v>
      </c>
      <c r="C3814" s="2" t="s">
        <v>67</v>
      </c>
      <c r="D3814" s="4" t="s">
        <v>362</v>
      </c>
      <c r="E3814" s="2" t="s">
        <v>8</v>
      </c>
      <c r="F3814" s="14">
        <f>IF(historico_incidencia_concello[[#This Row],[CASOS]]=" entre 1 e 9",5,VALUE(historico_incidencia_concello[[#This Row],[CASOS]]))</f>
        <v>26</v>
      </c>
      <c r="G3814" s="2" t="str">
        <f>VLOOKUP(historico_incidencia_concello[[#This Row],[NOME]],I14_Concello!B:D,3,FALSE)</f>
        <v>Coruña</v>
      </c>
    </row>
    <row r="3815" spans="1:7" hidden="1" x14ac:dyDescent="0.3">
      <c r="A3815" s="1">
        <v>44169</v>
      </c>
      <c r="B3815">
        <v>34121515059</v>
      </c>
      <c r="C3815" s="2" t="s">
        <v>68</v>
      </c>
      <c r="D3815" s="4" t="s">
        <v>360</v>
      </c>
      <c r="E3815" s="2" t="s">
        <v>6</v>
      </c>
      <c r="F3815" s="14">
        <f>IF(historico_incidencia_concello[[#This Row],[CASOS]]=" entre 1 e 9",5,VALUE(historico_incidencia_concello[[#This Row],[CASOS]]))</f>
        <v>29</v>
      </c>
      <c r="G3815" s="2" t="str">
        <f>VLOOKUP(historico_incidencia_concello[[#This Row],[NOME]],I14_Concello!B:D,3,FALSE)</f>
        <v>Santiago</v>
      </c>
    </row>
    <row r="3816" spans="1:7" hidden="1" x14ac:dyDescent="0.3">
      <c r="A3816" s="1">
        <v>44169</v>
      </c>
      <c r="B3816">
        <v>34121515060</v>
      </c>
      <c r="C3816" s="2" t="s">
        <v>69</v>
      </c>
      <c r="D3816" s="4" t="s">
        <v>324</v>
      </c>
      <c r="E3816" s="2" t="s">
        <v>8</v>
      </c>
      <c r="F3816" s="14">
        <f>IF(historico_incidencia_concello[[#This Row],[CASOS]]=" entre 1 e 9",5,VALUE(historico_incidencia_concello[[#This Row],[CASOS]]))</f>
        <v>11</v>
      </c>
      <c r="G3816" s="2" t="str">
        <f>VLOOKUP(historico_incidencia_concello[[#This Row],[NOME]],I14_Concello!B:D,3,FALSE)</f>
        <v>Santiago</v>
      </c>
    </row>
    <row r="3817" spans="1:7" hidden="1" x14ac:dyDescent="0.3">
      <c r="A3817" s="1">
        <v>44169</v>
      </c>
      <c r="B3817">
        <v>34121515061</v>
      </c>
      <c r="C3817" s="2" t="s">
        <v>70</v>
      </c>
      <c r="D3817" s="4" t="s">
        <v>10</v>
      </c>
      <c r="E3817" s="2" t="s">
        <v>21</v>
      </c>
      <c r="F3817" s="14">
        <f>IF(historico_incidencia_concello[[#This Row],[CASOS]]=" entre 1 e 9",5,VALUE(historico_incidencia_concello[[#This Row],[CASOS]]))</f>
        <v>5</v>
      </c>
      <c r="G3817" s="2" t="str">
        <f>VLOOKUP(historico_incidencia_concello[[#This Row],[NOME]],I14_Concello!B:D,3,FALSE)</f>
        <v>Ferrol</v>
      </c>
    </row>
    <row r="3818" spans="1:7" hidden="1" x14ac:dyDescent="0.3">
      <c r="A3818" s="1">
        <v>44169</v>
      </c>
      <c r="B3818">
        <v>34121515062</v>
      </c>
      <c r="C3818" s="2" t="s">
        <v>71</v>
      </c>
      <c r="D3818" s="4" t="s">
        <v>324</v>
      </c>
      <c r="E3818" s="2" t="s">
        <v>6</v>
      </c>
      <c r="F3818" s="14">
        <f>IF(historico_incidencia_concello[[#This Row],[CASOS]]=" entre 1 e 9",5,VALUE(historico_incidencia_concello[[#This Row],[CASOS]]))</f>
        <v>11</v>
      </c>
      <c r="G3818" s="2" t="str">
        <f>VLOOKUP(historico_incidencia_concello[[#This Row],[NOME]],I14_Concello!B:D,3,FALSE)</f>
        <v>Santiago</v>
      </c>
    </row>
    <row r="3819" spans="1:7" hidden="1" x14ac:dyDescent="0.3">
      <c r="A3819" s="1">
        <v>44169</v>
      </c>
      <c r="B3819">
        <v>34121515064</v>
      </c>
      <c r="C3819" s="2" t="s">
        <v>72</v>
      </c>
      <c r="D3819" s="4" t="s">
        <v>10</v>
      </c>
      <c r="E3819" s="2" t="s">
        <v>11</v>
      </c>
      <c r="F3819" s="14">
        <f>IF(historico_incidencia_concello[[#This Row],[CASOS]]=" entre 1 e 9",5,VALUE(historico_incidencia_concello[[#This Row],[CASOS]]))</f>
        <v>5</v>
      </c>
      <c r="G3819" s="2" t="str">
        <f>VLOOKUP(historico_incidencia_concello[[#This Row],[NOME]],I14_Concello!B:D,3,FALSE)</f>
        <v>Coruña</v>
      </c>
    </row>
    <row r="3820" spans="1:7" hidden="1" x14ac:dyDescent="0.3">
      <c r="A3820" s="1">
        <v>44169</v>
      </c>
      <c r="B3820">
        <v>34121515065</v>
      </c>
      <c r="C3820" s="2" t="s">
        <v>73</v>
      </c>
      <c r="D3820" s="4" t="s">
        <v>351</v>
      </c>
      <c r="E3820" s="2" t="s">
        <v>11</v>
      </c>
      <c r="F3820" s="14">
        <f>IF(historico_incidencia_concello[[#This Row],[CASOS]]=" entre 1 e 9",5,VALUE(historico_incidencia_concello[[#This Row],[CASOS]]))</f>
        <v>22</v>
      </c>
      <c r="G3820" s="2" t="str">
        <f>VLOOKUP(historico_incidencia_concello[[#This Row],[NOME]],I14_Concello!B:D,3,FALSE)</f>
        <v>Santiago</v>
      </c>
    </row>
    <row r="3821" spans="1:7" hidden="1" x14ac:dyDescent="0.3">
      <c r="A3821" s="1">
        <v>44169</v>
      </c>
      <c r="B3821">
        <v>34121515066</v>
      </c>
      <c r="C3821" s="2" t="s">
        <v>74</v>
      </c>
      <c r="D3821" s="4" t="s">
        <v>10</v>
      </c>
      <c r="E3821" s="2" t="s">
        <v>21</v>
      </c>
      <c r="F3821" s="14">
        <f>IF(historico_incidencia_concello[[#This Row],[CASOS]]=" entre 1 e 9",5,VALUE(historico_incidencia_concello[[#This Row],[CASOS]]))</f>
        <v>5</v>
      </c>
      <c r="G3821" s="2" t="str">
        <f>VLOOKUP(historico_incidencia_concello[[#This Row],[NOME]],I14_Concello!B:D,3,FALSE)</f>
        <v>Santiago</v>
      </c>
    </row>
    <row r="3822" spans="1:7" hidden="1" x14ac:dyDescent="0.3">
      <c r="A3822" s="1">
        <v>44169</v>
      </c>
      <c r="B3822">
        <v>34121515067</v>
      </c>
      <c r="C3822" s="2" t="s">
        <v>75</v>
      </c>
      <c r="D3822" s="4" t="s">
        <v>350</v>
      </c>
      <c r="E3822" s="2" t="s">
        <v>6</v>
      </c>
      <c r="F3822" s="14">
        <f>IF(historico_incidencia_concello[[#This Row],[CASOS]]=" entre 1 e 9",5,VALUE(historico_incidencia_concello[[#This Row],[CASOS]]))</f>
        <v>17</v>
      </c>
      <c r="G3822" s="2" t="str">
        <f>VLOOKUP(historico_incidencia_concello[[#This Row],[NOME]],I14_Concello!B:D,3,FALSE)</f>
        <v>Santiago</v>
      </c>
    </row>
    <row r="3823" spans="1:7" hidden="1" x14ac:dyDescent="0.3">
      <c r="A3823" s="1">
        <v>44169</v>
      </c>
      <c r="B3823">
        <v>34121515068</v>
      </c>
      <c r="C3823" s="2" t="s">
        <v>76</v>
      </c>
      <c r="D3823" s="4" t="s">
        <v>358</v>
      </c>
      <c r="E3823" s="2" t="s">
        <v>11</v>
      </c>
      <c r="F3823" s="14">
        <f>IF(historico_incidencia_concello[[#This Row],[CASOS]]=" entre 1 e 9",5,VALUE(historico_incidencia_concello[[#This Row],[CASOS]]))</f>
        <v>24</v>
      </c>
      <c r="G3823" s="2" t="str">
        <f>VLOOKUP(historico_incidencia_concello[[#This Row],[NOME]],I14_Concello!B:D,3,FALSE)</f>
        <v>Coruña</v>
      </c>
    </row>
    <row r="3824" spans="1:7" hidden="1" x14ac:dyDescent="0.3">
      <c r="A3824" s="1">
        <v>44169</v>
      </c>
      <c r="B3824">
        <v>34121515069</v>
      </c>
      <c r="C3824" s="2" t="s">
        <v>77</v>
      </c>
      <c r="D3824" s="4" t="s">
        <v>362</v>
      </c>
      <c r="E3824" s="2" t="s">
        <v>11</v>
      </c>
      <c r="F3824" s="14">
        <f>IF(historico_incidencia_concello[[#This Row],[CASOS]]=" entre 1 e 9",5,VALUE(historico_incidencia_concello[[#This Row],[CASOS]]))</f>
        <v>26</v>
      </c>
      <c r="G3824" s="2" t="str">
        <f>VLOOKUP(historico_incidencia_concello[[#This Row],[NOME]],I14_Concello!B:D,3,FALSE)</f>
        <v>Ferrol</v>
      </c>
    </row>
    <row r="3825" spans="1:7" hidden="1" x14ac:dyDescent="0.3">
      <c r="A3825" s="1">
        <v>44169</v>
      </c>
      <c r="B3825">
        <v>34121515070</v>
      </c>
      <c r="C3825" s="2" t="s">
        <v>78</v>
      </c>
      <c r="D3825" s="4" t="s">
        <v>437</v>
      </c>
      <c r="E3825" s="2" t="s">
        <v>11</v>
      </c>
      <c r="F3825" s="14">
        <f>IF(historico_incidencia_concello[[#This Row],[CASOS]]=" entre 1 e 9",5,VALUE(historico_incidencia_concello[[#This Row],[CASOS]]))</f>
        <v>99</v>
      </c>
      <c r="G3825" s="2" t="str">
        <f>VLOOKUP(historico_incidencia_concello[[#This Row],[NOME]],I14_Concello!B:D,3,FALSE)</f>
        <v>Ferrol</v>
      </c>
    </row>
    <row r="3826" spans="1:7" hidden="1" x14ac:dyDescent="0.3">
      <c r="A3826" s="1">
        <v>44169</v>
      </c>
      <c r="B3826">
        <v>34121515071</v>
      </c>
      <c r="C3826" s="2" t="s">
        <v>79</v>
      </c>
      <c r="D3826" s="4" t="s">
        <v>343</v>
      </c>
      <c r="E3826" s="2" t="s">
        <v>11</v>
      </c>
      <c r="F3826" s="14">
        <f>IF(historico_incidencia_concello[[#This Row],[CASOS]]=" entre 1 e 9",5,VALUE(historico_incidencia_concello[[#This Row],[CASOS]]))</f>
        <v>23</v>
      </c>
      <c r="G3826" s="2" t="str">
        <f>VLOOKUP(historico_incidencia_concello[[#This Row],[NOME]],I14_Concello!B:D,3,FALSE)</f>
        <v>Santiago</v>
      </c>
    </row>
    <row r="3827" spans="1:7" hidden="1" x14ac:dyDescent="0.3">
      <c r="A3827" s="1">
        <v>44169</v>
      </c>
      <c r="B3827">
        <v>34121515072</v>
      </c>
      <c r="C3827" s="2" t="s">
        <v>80</v>
      </c>
      <c r="D3827" s="4" t="s">
        <v>343</v>
      </c>
      <c r="E3827" s="2" t="s">
        <v>6</v>
      </c>
      <c r="F3827" s="14">
        <f>IF(historico_incidencia_concello[[#This Row],[CASOS]]=" entre 1 e 9",5,VALUE(historico_incidencia_concello[[#This Row],[CASOS]]))</f>
        <v>23</v>
      </c>
      <c r="G3827" s="2" t="str">
        <f>VLOOKUP(historico_incidencia_concello[[#This Row],[NOME]],I14_Concello!B:D,3,FALSE)</f>
        <v>Santiago</v>
      </c>
    </row>
    <row r="3828" spans="1:7" hidden="1" x14ac:dyDescent="0.3">
      <c r="A3828" s="1">
        <v>44169</v>
      </c>
      <c r="B3828">
        <v>34121515073</v>
      </c>
      <c r="C3828" s="2" t="s">
        <v>81</v>
      </c>
      <c r="D3828" s="4" t="s">
        <v>346</v>
      </c>
      <c r="E3828" s="2" t="s">
        <v>6</v>
      </c>
      <c r="F3828" s="14">
        <f>IF(historico_incidencia_concello[[#This Row],[CASOS]]=" entre 1 e 9",5,VALUE(historico_incidencia_concello[[#This Row],[CASOS]]))</f>
        <v>42</v>
      </c>
      <c r="G3828" s="2" t="str">
        <f>VLOOKUP(historico_incidencia_concello[[#This Row],[NOME]],I14_Concello!B:D,3,FALSE)</f>
        <v>Santiago</v>
      </c>
    </row>
    <row r="3829" spans="1:7" hidden="1" x14ac:dyDescent="0.3">
      <c r="A3829" s="1">
        <v>44169</v>
      </c>
      <c r="B3829">
        <v>34121515074</v>
      </c>
      <c r="C3829" s="2" t="s">
        <v>82</v>
      </c>
      <c r="D3829" s="4" t="s">
        <v>10</v>
      </c>
      <c r="E3829" s="2" t="s">
        <v>21</v>
      </c>
      <c r="F3829" s="14">
        <f>IF(historico_incidencia_concello[[#This Row],[CASOS]]=" entre 1 e 9",5,VALUE(historico_incidencia_concello[[#This Row],[CASOS]]))</f>
        <v>5</v>
      </c>
      <c r="G3829" s="2" t="str">
        <f>VLOOKUP(historico_incidencia_concello[[#This Row],[NOME]],I14_Concello!B:D,3,FALSE)</f>
        <v>Santiago</v>
      </c>
    </row>
    <row r="3830" spans="1:7" hidden="1" x14ac:dyDescent="0.3">
      <c r="A3830" s="1">
        <v>44169</v>
      </c>
      <c r="B3830">
        <v>34121515075</v>
      </c>
      <c r="C3830" s="2" t="s">
        <v>83</v>
      </c>
      <c r="D3830" s="4" t="s">
        <v>328</v>
      </c>
      <c r="E3830" s="2" t="s">
        <v>8</v>
      </c>
      <c r="F3830" s="14">
        <f>IF(historico_incidencia_concello[[#This Row],[CASOS]]=" entre 1 e 9",5,VALUE(historico_incidencia_concello[[#This Row],[CASOS]]))</f>
        <v>13</v>
      </c>
      <c r="G3830" s="2" t="str">
        <f>VLOOKUP(historico_incidencia_concello[[#This Row],[NOME]],I14_Concello!B:D,3,FALSE)</f>
        <v>Coruña</v>
      </c>
    </row>
    <row r="3831" spans="1:7" hidden="1" x14ac:dyDescent="0.3">
      <c r="A3831" s="1">
        <v>44169</v>
      </c>
      <c r="B3831">
        <v>34121515076</v>
      </c>
      <c r="C3831" s="2" t="s">
        <v>84</v>
      </c>
      <c r="D3831" s="4" t="s">
        <v>10</v>
      </c>
      <c r="E3831" s="2" t="s">
        <v>6</v>
      </c>
      <c r="F3831" s="14">
        <f>IF(historico_incidencia_concello[[#This Row],[CASOS]]=" entre 1 e 9",5,VALUE(historico_incidencia_concello[[#This Row],[CASOS]]))</f>
        <v>5</v>
      </c>
      <c r="G3831" s="2" t="str">
        <f>VLOOKUP(historico_incidencia_concello[[#This Row],[NOME]],I14_Concello!B:D,3,FALSE)</f>
        <v>Ferrol</v>
      </c>
    </row>
    <row r="3832" spans="1:7" hidden="1" x14ac:dyDescent="0.3">
      <c r="A3832" s="1">
        <v>44169</v>
      </c>
      <c r="B3832">
        <v>34121515077</v>
      </c>
      <c r="C3832" s="2" t="s">
        <v>85</v>
      </c>
      <c r="D3832" s="4" t="s">
        <v>395</v>
      </c>
      <c r="E3832" s="2" t="s">
        <v>11</v>
      </c>
      <c r="F3832" s="14">
        <f>IF(historico_incidencia_concello[[#This Row],[CASOS]]=" entre 1 e 9",5,VALUE(historico_incidencia_concello[[#This Row],[CASOS]]))</f>
        <v>35</v>
      </c>
      <c r="G3832" s="2" t="str">
        <f>VLOOKUP(historico_incidencia_concello[[#This Row],[NOME]],I14_Concello!B:D,3,FALSE)</f>
        <v>Santiago</v>
      </c>
    </row>
    <row r="3833" spans="1:7" hidden="1" x14ac:dyDescent="0.3">
      <c r="A3833" s="1">
        <v>44169</v>
      </c>
      <c r="B3833">
        <v>34121515078</v>
      </c>
      <c r="C3833" s="2" t="s">
        <v>86</v>
      </c>
      <c r="D3833" s="4" t="s">
        <v>387</v>
      </c>
      <c r="E3833" s="2" t="s">
        <v>8</v>
      </c>
      <c r="F3833" s="14">
        <f>IF(historico_incidencia_concello[[#This Row],[CASOS]]=" entre 1 e 9",5,VALUE(historico_incidencia_concello[[#This Row],[CASOS]]))</f>
        <v>72</v>
      </c>
      <c r="G3833" s="2" t="str">
        <f>VLOOKUP(historico_incidencia_concello[[#This Row],[NOME]],I14_Concello!B:D,3,FALSE)</f>
        <v>Santiago</v>
      </c>
    </row>
    <row r="3834" spans="1:7" hidden="1" x14ac:dyDescent="0.3">
      <c r="A3834" s="1">
        <v>44169</v>
      </c>
      <c r="B3834">
        <v>34121515079</v>
      </c>
      <c r="C3834" s="2" t="s">
        <v>87</v>
      </c>
      <c r="D3834" s="4" t="s">
        <v>10</v>
      </c>
      <c r="E3834" s="2" t="s">
        <v>8</v>
      </c>
      <c r="F3834" s="14">
        <f>IF(historico_incidencia_concello[[#This Row],[CASOS]]=" entre 1 e 9",5,VALUE(historico_incidencia_concello[[#This Row],[CASOS]]))</f>
        <v>5</v>
      </c>
      <c r="G3834" s="2" t="str">
        <f>VLOOKUP(historico_incidencia_concello[[#This Row],[NOME]],I14_Concello!B:D,3,FALSE)</f>
        <v>Santiago</v>
      </c>
    </row>
    <row r="3835" spans="1:7" hidden="1" x14ac:dyDescent="0.3">
      <c r="A3835" s="1">
        <v>44169</v>
      </c>
      <c r="B3835">
        <v>34121515080</v>
      </c>
      <c r="C3835" s="2" t="s">
        <v>88</v>
      </c>
      <c r="D3835" s="4" t="s">
        <v>10</v>
      </c>
      <c r="E3835" s="2" t="s">
        <v>8</v>
      </c>
      <c r="F3835" s="14">
        <f>IF(historico_incidencia_concello[[#This Row],[CASOS]]=" entre 1 e 9",5,VALUE(historico_incidencia_concello[[#This Row],[CASOS]]))</f>
        <v>5</v>
      </c>
      <c r="G3835" s="2" t="str">
        <f>VLOOKUP(historico_incidencia_concello[[#This Row],[NOME]],I14_Concello!B:D,3,FALSE)</f>
        <v>Coruña</v>
      </c>
    </row>
    <row r="3836" spans="1:7" hidden="1" x14ac:dyDescent="0.3">
      <c r="A3836" s="1">
        <v>44169</v>
      </c>
      <c r="B3836">
        <v>34121515081</v>
      </c>
      <c r="C3836" s="2" t="s">
        <v>89</v>
      </c>
      <c r="D3836" s="4" t="s">
        <v>338</v>
      </c>
      <c r="E3836" s="2" t="s">
        <v>35</v>
      </c>
      <c r="F3836" s="14">
        <f>IF(historico_incidencia_concello[[#This Row],[CASOS]]=" entre 1 e 9",5,VALUE(historico_incidencia_concello[[#This Row],[CASOS]]))</f>
        <v>0</v>
      </c>
      <c r="G3836" s="2" t="str">
        <f>VLOOKUP(historico_incidencia_concello[[#This Row],[NOME]],I14_Concello!B:D,3,FALSE)</f>
        <v>Ferrol</v>
      </c>
    </row>
    <row r="3837" spans="1:7" hidden="1" x14ac:dyDescent="0.3">
      <c r="A3837" s="1">
        <v>44169</v>
      </c>
      <c r="B3837">
        <v>34121515082</v>
      </c>
      <c r="C3837" s="2" t="s">
        <v>90</v>
      </c>
      <c r="D3837" s="4" t="s">
        <v>324</v>
      </c>
      <c r="E3837" s="2" t="s">
        <v>8</v>
      </c>
      <c r="F3837" s="14">
        <f>IF(historico_incidencia_concello[[#This Row],[CASOS]]=" entre 1 e 9",5,VALUE(historico_incidencia_concello[[#This Row],[CASOS]]))</f>
        <v>11</v>
      </c>
      <c r="G3837" s="2" t="str">
        <f>VLOOKUP(historico_incidencia_concello[[#This Row],[NOME]],I14_Concello!B:D,3,FALSE)</f>
        <v>Santiago</v>
      </c>
    </row>
    <row r="3838" spans="1:7" hidden="1" x14ac:dyDescent="0.3">
      <c r="A3838" s="1">
        <v>44169</v>
      </c>
      <c r="B3838">
        <v>34121515083</v>
      </c>
      <c r="C3838" s="2" t="s">
        <v>91</v>
      </c>
      <c r="D3838" s="4" t="s">
        <v>338</v>
      </c>
      <c r="E3838" s="2" t="s">
        <v>35</v>
      </c>
      <c r="F3838" s="14">
        <f>IF(historico_incidencia_concello[[#This Row],[CASOS]]=" entre 1 e 9",5,VALUE(historico_incidencia_concello[[#This Row],[CASOS]]))</f>
        <v>0</v>
      </c>
      <c r="G3838" s="2" t="str">
        <f>VLOOKUP(historico_incidencia_concello[[#This Row],[NOME]],I14_Concello!B:D,3,FALSE)</f>
        <v>Santiago</v>
      </c>
    </row>
    <row r="3839" spans="1:7" hidden="1" x14ac:dyDescent="0.3">
      <c r="A3839" s="1">
        <v>44169</v>
      </c>
      <c r="B3839">
        <v>34121515084</v>
      </c>
      <c r="C3839" s="2" t="s">
        <v>92</v>
      </c>
      <c r="D3839" s="4" t="s">
        <v>328</v>
      </c>
      <c r="E3839" s="2" t="s">
        <v>11</v>
      </c>
      <c r="F3839" s="14">
        <f>IF(historico_incidencia_concello[[#This Row],[CASOS]]=" entre 1 e 9",5,VALUE(historico_incidencia_concello[[#This Row],[CASOS]]))</f>
        <v>13</v>
      </c>
      <c r="G3839" s="2" t="str">
        <f>VLOOKUP(historico_incidencia_concello[[#This Row],[NOME]],I14_Concello!B:D,3,FALSE)</f>
        <v>Santiago</v>
      </c>
    </row>
    <row r="3840" spans="1:7" hidden="1" x14ac:dyDescent="0.3">
      <c r="A3840" s="1">
        <v>44169</v>
      </c>
      <c r="B3840">
        <v>34121515085</v>
      </c>
      <c r="C3840" s="2" t="s">
        <v>93</v>
      </c>
      <c r="D3840" s="4" t="s">
        <v>10</v>
      </c>
      <c r="E3840" s="2" t="s">
        <v>21</v>
      </c>
      <c r="F3840" s="14">
        <f>IF(historico_incidencia_concello[[#This Row],[CASOS]]=" entre 1 e 9",5,VALUE(historico_incidencia_concello[[#This Row],[CASOS]]))</f>
        <v>5</v>
      </c>
      <c r="G3840" s="2" t="str">
        <f>VLOOKUP(historico_incidencia_concello[[#This Row],[NOME]],I14_Concello!B:D,3,FALSE)</f>
        <v>Santiago</v>
      </c>
    </row>
    <row r="3841" spans="1:7" hidden="1" x14ac:dyDescent="0.3">
      <c r="A3841" s="1">
        <v>44169</v>
      </c>
      <c r="B3841">
        <v>34121515086</v>
      </c>
      <c r="C3841" s="2" t="s">
        <v>94</v>
      </c>
      <c r="D3841" s="4" t="s">
        <v>10</v>
      </c>
      <c r="E3841" s="2" t="s">
        <v>21</v>
      </c>
      <c r="F3841" s="14">
        <f>IF(historico_incidencia_concello[[#This Row],[CASOS]]=" entre 1 e 9",5,VALUE(historico_incidencia_concello[[#This Row],[CASOS]]))</f>
        <v>5</v>
      </c>
      <c r="G3841" s="2" t="str">
        <f>VLOOKUP(historico_incidencia_concello[[#This Row],[NOME]],I14_Concello!B:D,3,FALSE)</f>
        <v>Santiago</v>
      </c>
    </row>
    <row r="3842" spans="1:7" hidden="1" x14ac:dyDescent="0.3">
      <c r="A3842" s="1">
        <v>44169</v>
      </c>
      <c r="B3842">
        <v>34121515087</v>
      </c>
      <c r="C3842" s="2" t="s">
        <v>95</v>
      </c>
      <c r="D3842" s="4" t="s">
        <v>326</v>
      </c>
      <c r="E3842" s="2" t="s">
        <v>6</v>
      </c>
      <c r="F3842" s="14">
        <f>IF(historico_incidencia_concello[[#This Row],[CASOS]]=" entre 1 e 9",5,VALUE(historico_incidencia_concello[[#This Row],[CASOS]]))</f>
        <v>15</v>
      </c>
      <c r="G3842" s="2" t="str">
        <f>VLOOKUP(historico_incidencia_concello[[#This Row],[NOME]],I14_Concello!B:D,3,FALSE)</f>
        <v>Ferrol</v>
      </c>
    </row>
    <row r="3843" spans="1:7" hidden="1" x14ac:dyDescent="0.3">
      <c r="A3843" s="1">
        <v>44169</v>
      </c>
      <c r="B3843">
        <v>34121515088</v>
      </c>
      <c r="C3843" s="2" t="s">
        <v>96</v>
      </c>
      <c r="D3843" s="4" t="s">
        <v>10</v>
      </c>
      <c r="E3843" s="2" t="s">
        <v>8</v>
      </c>
      <c r="F3843" s="14">
        <f>IF(historico_incidencia_concello[[#This Row],[CASOS]]=" entre 1 e 9",5,VALUE(historico_incidencia_concello[[#This Row],[CASOS]]))</f>
        <v>5</v>
      </c>
      <c r="G3843" s="2" t="str">
        <f>VLOOKUP(historico_incidencia_concello[[#This Row],[NOME]],I14_Concello!B:D,3,FALSE)</f>
        <v>Santiago</v>
      </c>
    </row>
    <row r="3844" spans="1:7" hidden="1" x14ac:dyDescent="0.3">
      <c r="A3844" s="1">
        <v>44169</v>
      </c>
      <c r="B3844">
        <v>34121515089</v>
      </c>
      <c r="C3844" s="2" t="s">
        <v>97</v>
      </c>
      <c r="D3844" s="4" t="s">
        <v>10</v>
      </c>
      <c r="E3844" s="2" t="s">
        <v>8</v>
      </c>
      <c r="F3844" s="14">
        <f>IF(historico_incidencia_concello[[#This Row],[CASOS]]=" entre 1 e 9",5,VALUE(historico_incidencia_concello[[#This Row],[CASOS]]))</f>
        <v>5</v>
      </c>
      <c r="G3844" s="2" t="str">
        <f>VLOOKUP(historico_incidencia_concello[[#This Row],[NOME]],I14_Concello!B:D,3,FALSE)</f>
        <v>Santiago</v>
      </c>
    </row>
    <row r="3845" spans="1:7" hidden="1" x14ac:dyDescent="0.3">
      <c r="A3845" s="1">
        <v>44169</v>
      </c>
      <c r="B3845">
        <v>34121515090</v>
      </c>
      <c r="C3845" s="2" t="s">
        <v>98</v>
      </c>
      <c r="D3845" s="4" t="s">
        <v>10</v>
      </c>
      <c r="E3845" s="2" t="s">
        <v>6</v>
      </c>
      <c r="F3845" s="14">
        <f>IF(historico_incidencia_concello[[#This Row],[CASOS]]=" entre 1 e 9",5,VALUE(historico_incidencia_concello[[#This Row],[CASOS]]))</f>
        <v>5</v>
      </c>
      <c r="G3845" s="2" t="str">
        <f>VLOOKUP(historico_incidencia_concello[[#This Row],[NOME]],I14_Concello!B:D,3,FALSE)</f>
        <v>Coruña</v>
      </c>
    </row>
    <row r="3846" spans="1:7" hidden="1" x14ac:dyDescent="0.3">
      <c r="A3846" s="1">
        <v>44169</v>
      </c>
      <c r="B3846">
        <v>34121515091</v>
      </c>
      <c r="C3846" s="2" t="s">
        <v>99</v>
      </c>
      <c r="D3846" s="4" t="s">
        <v>10</v>
      </c>
      <c r="E3846" s="2" t="s">
        <v>8</v>
      </c>
      <c r="F3846" s="14">
        <f>IF(historico_incidencia_concello[[#This Row],[CASOS]]=" entre 1 e 9",5,VALUE(historico_incidencia_concello[[#This Row],[CASOS]]))</f>
        <v>5</v>
      </c>
      <c r="G3846" s="2" t="str">
        <f>VLOOKUP(historico_incidencia_concello[[#This Row],[NOME]],I14_Concello!B:D,3,FALSE)</f>
        <v>Coruña</v>
      </c>
    </row>
    <row r="3847" spans="1:7" hidden="1" x14ac:dyDescent="0.3">
      <c r="A3847" s="1">
        <v>44169</v>
      </c>
      <c r="B3847">
        <v>34121515092</v>
      </c>
      <c r="C3847" s="2" t="s">
        <v>100</v>
      </c>
      <c r="D3847" s="4" t="s">
        <v>343</v>
      </c>
      <c r="E3847" s="2" t="s">
        <v>11</v>
      </c>
      <c r="F3847" s="14">
        <f>IF(historico_incidencia_concello[[#This Row],[CASOS]]=" entre 1 e 9",5,VALUE(historico_incidencia_concello[[#This Row],[CASOS]]))</f>
        <v>23</v>
      </c>
      <c r="G3847" s="2" t="str">
        <f>VLOOKUP(historico_incidencia_concello[[#This Row],[NOME]],I14_Concello!B:D,3,FALSE)</f>
        <v>Coruña</v>
      </c>
    </row>
    <row r="3848" spans="1:7" hidden="1" x14ac:dyDescent="0.3">
      <c r="A3848" s="1">
        <v>44169</v>
      </c>
      <c r="B3848">
        <v>34121515093</v>
      </c>
      <c r="C3848" s="2" t="s">
        <v>101</v>
      </c>
      <c r="D3848" s="4" t="s">
        <v>359</v>
      </c>
      <c r="E3848" s="2" t="s">
        <v>11</v>
      </c>
      <c r="F3848" s="14">
        <f>IF(historico_incidencia_concello[[#This Row],[CASOS]]=" entre 1 e 9",5,VALUE(historico_incidencia_concello[[#This Row],[CASOS]]))</f>
        <v>20</v>
      </c>
      <c r="G3848" s="2" t="str">
        <f>VLOOKUP(historico_incidencia_concello[[#This Row],[NOME]],I14_Concello!B:D,3,FALSE)</f>
        <v>Coruña</v>
      </c>
    </row>
    <row r="3849" spans="1:7" hidden="1" x14ac:dyDescent="0.3">
      <c r="A3849" s="1">
        <v>44169</v>
      </c>
      <c r="B3849">
        <v>34121515901</v>
      </c>
      <c r="C3849" s="2" t="s">
        <v>102</v>
      </c>
      <c r="D3849" s="4" t="s">
        <v>10</v>
      </c>
      <c r="E3849" s="2" t="s">
        <v>8</v>
      </c>
      <c r="F3849" s="14">
        <f>IF(historico_incidencia_concello[[#This Row],[CASOS]]=" entre 1 e 9",5,VALUE(historico_incidencia_concello[[#This Row],[CASOS]]))</f>
        <v>5</v>
      </c>
      <c r="G3849" s="2" t="str">
        <f>VLOOKUP(historico_incidencia_concello[[#This Row],[NOME]],I14_Concello!B:D,3,FALSE)</f>
        <v>Ferrol</v>
      </c>
    </row>
    <row r="3850" spans="1:7" hidden="1" x14ac:dyDescent="0.3">
      <c r="A3850" s="1">
        <v>44169</v>
      </c>
      <c r="B3850">
        <v>34121515902</v>
      </c>
      <c r="C3850" s="2" t="s">
        <v>103</v>
      </c>
      <c r="D3850" s="4" t="s">
        <v>10</v>
      </c>
      <c r="E3850" s="2" t="s">
        <v>8</v>
      </c>
      <c r="F3850" s="14">
        <f>IF(historico_incidencia_concello[[#This Row],[CASOS]]=" entre 1 e 9",5,VALUE(historico_incidencia_concello[[#This Row],[CASOS]]))</f>
        <v>5</v>
      </c>
      <c r="G3850" s="2" t="str">
        <f>VLOOKUP(historico_incidencia_concello[[#This Row],[NOME]],I14_Concello!B:D,3,FALSE)</f>
        <v>Coruña</v>
      </c>
    </row>
    <row r="3851" spans="1:7" hidden="1" x14ac:dyDescent="0.3">
      <c r="A3851" s="1">
        <v>44169</v>
      </c>
      <c r="B3851">
        <v>34122727001</v>
      </c>
      <c r="C3851" s="2" t="s">
        <v>104</v>
      </c>
      <c r="D3851" s="4" t="s">
        <v>10</v>
      </c>
      <c r="E3851" s="2" t="s">
        <v>11</v>
      </c>
      <c r="F3851" s="14">
        <f>IF(historico_incidencia_concello[[#This Row],[CASOS]]=" entre 1 e 9",5,VALUE(historico_incidencia_concello[[#This Row],[CASOS]]))</f>
        <v>5</v>
      </c>
      <c r="G3851" s="2" t="str">
        <f>VLOOKUP(historico_incidencia_concello[[#This Row],[NOME]],I14_Concello!B:D,3,FALSE)</f>
        <v>Lugo</v>
      </c>
    </row>
    <row r="3852" spans="1:7" hidden="1" x14ac:dyDescent="0.3">
      <c r="A3852" s="1">
        <v>44169</v>
      </c>
      <c r="B3852">
        <v>34122727002</v>
      </c>
      <c r="C3852" s="2" t="s">
        <v>105</v>
      </c>
      <c r="D3852" s="4" t="s">
        <v>10</v>
      </c>
      <c r="E3852" s="2" t="s">
        <v>6</v>
      </c>
      <c r="F3852" s="14">
        <f>IF(historico_incidencia_concello[[#This Row],[CASOS]]=" entre 1 e 9",5,VALUE(historico_incidencia_concello[[#This Row],[CASOS]]))</f>
        <v>5</v>
      </c>
      <c r="G3852" s="2" t="str">
        <f>VLOOKUP(historico_incidencia_concello[[#This Row],[NOME]],I14_Concello!B:D,3,FALSE)</f>
        <v>Lugo</v>
      </c>
    </row>
    <row r="3853" spans="1:7" hidden="1" x14ac:dyDescent="0.3">
      <c r="A3853" s="1">
        <v>44169</v>
      </c>
      <c r="B3853">
        <v>34122727003</v>
      </c>
      <c r="C3853" s="2" t="s">
        <v>106</v>
      </c>
      <c r="D3853" s="4" t="s">
        <v>381</v>
      </c>
      <c r="E3853" s="2" t="s">
        <v>11</v>
      </c>
      <c r="F3853" s="14">
        <f>IF(historico_incidencia_concello[[#This Row],[CASOS]]=" entre 1 e 9",5,VALUE(historico_incidencia_concello[[#This Row],[CASOS]]))</f>
        <v>21</v>
      </c>
      <c r="G3853" s="2" t="str">
        <f>VLOOKUP(historico_incidencia_concello[[#This Row],[NOME]],I14_Concello!B:D,3,FALSE)</f>
        <v>Lugo</v>
      </c>
    </row>
    <row r="3854" spans="1:7" hidden="1" x14ac:dyDescent="0.3">
      <c r="A3854" s="1">
        <v>44169</v>
      </c>
      <c r="B3854">
        <v>34122727004</v>
      </c>
      <c r="C3854" s="2" t="s">
        <v>107</v>
      </c>
      <c r="D3854" s="4" t="s">
        <v>10</v>
      </c>
      <c r="E3854" s="2" t="s">
        <v>11</v>
      </c>
      <c r="F3854" s="14">
        <f>IF(historico_incidencia_concello[[#This Row],[CASOS]]=" entre 1 e 9",5,VALUE(historico_incidencia_concello[[#This Row],[CASOS]]))</f>
        <v>5</v>
      </c>
      <c r="G3854" s="2" t="str">
        <f>VLOOKUP(historico_incidencia_concello[[#This Row],[NOME]],I14_Concello!B:D,3,FALSE)</f>
        <v>Lugo</v>
      </c>
    </row>
    <row r="3855" spans="1:7" hidden="1" x14ac:dyDescent="0.3">
      <c r="A3855" s="1">
        <v>44169</v>
      </c>
      <c r="B3855">
        <v>34122727005</v>
      </c>
      <c r="C3855" s="2" t="s">
        <v>108</v>
      </c>
      <c r="D3855" s="4" t="s">
        <v>338</v>
      </c>
      <c r="E3855" s="2" t="s">
        <v>35</v>
      </c>
      <c r="F3855" s="14">
        <f>IF(historico_incidencia_concello[[#This Row],[CASOS]]=" entre 1 e 9",5,VALUE(historico_incidencia_concello[[#This Row],[CASOS]]))</f>
        <v>0</v>
      </c>
      <c r="G3855" s="2" t="str">
        <f>VLOOKUP(historico_incidencia_concello[[#This Row],[NOME]],I14_Concello!B:D,3,FALSE)</f>
        <v>Lugo</v>
      </c>
    </row>
    <row r="3856" spans="1:7" hidden="1" x14ac:dyDescent="0.3">
      <c r="A3856" s="1">
        <v>44169</v>
      </c>
      <c r="B3856">
        <v>34122727006</v>
      </c>
      <c r="C3856" s="2" t="s">
        <v>109</v>
      </c>
      <c r="D3856" s="4" t="s">
        <v>338</v>
      </c>
      <c r="E3856" s="2" t="s">
        <v>35</v>
      </c>
      <c r="F3856" s="14">
        <f>IF(historico_incidencia_concello[[#This Row],[CASOS]]=" entre 1 e 9",5,VALUE(historico_incidencia_concello[[#This Row],[CASOS]]))</f>
        <v>0</v>
      </c>
      <c r="G3856" s="2" t="str">
        <f>VLOOKUP(historico_incidencia_concello[[#This Row],[NOME]],I14_Concello!B:D,3,FALSE)</f>
        <v>Lugo</v>
      </c>
    </row>
    <row r="3857" spans="1:7" hidden="1" x14ac:dyDescent="0.3">
      <c r="A3857" s="1">
        <v>44169</v>
      </c>
      <c r="B3857">
        <v>34122727007</v>
      </c>
      <c r="C3857" s="2" t="s">
        <v>110</v>
      </c>
      <c r="D3857" s="4" t="s">
        <v>10</v>
      </c>
      <c r="E3857" s="2" t="s">
        <v>21</v>
      </c>
      <c r="F3857" s="14">
        <f>IF(historico_incidencia_concello[[#This Row],[CASOS]]=" entre 1 e 9",5,VALUE(historico_incidencia_concello[[#This Row],[CASOS]]))</f>
        <v>5</v>
      </c>
      <c r="G3857" s="2" t="str">
        <f>VLOOKUP(historico_incidencia_concello[[#This Row],[NOME]],I14_Concello!B:D,3,FALSE)</f>
        <v>Lugo</v>
      </c>
    </row>
    <row r="3858" spans="1:7" hidden="1" x14ac:dyDescent="0.3">
      <c r="A3858" s="1">
        <v>44169</v>
      </c>
      <c r="B3858">
        <v>34122727008</v>
      </c>
      <c r="C3858" s="2" t="s">
        <v>111</v>
      </c>
      <c r="D3858" s="4" t="s">
        <v>10</v>
      </c>
      <c r="E3858" s="2" t="s">
        <v>11</v>
      </c>
      <c r="F3858" s="14">
        <f>IF(historico_incidencia_concello[[#This Row],[CASOS]]=" entre 1 e 9",5,VALUE(historico_incidencia_concello[[#This Row],[CASOS]]))</f>
        <v>5</v>
      </c>
      <c r="G3858" s="2" t="str">
        <f>VLOOKUP(historico_incidencia_concello[[#This Row],[NOME]],I14_Concello!B:D,3,FALSE)</f>
        <v>Lugo</v>
      </c>
    </row>
    <row r="3859" spans="1:7" hidden="1" x14ac:dyDescent="0.3">
      <c r="A3859" s="1">
        <v>44169</v>
      </c>
      <c r="B3859">
        <v>34122727009</v>
      </c>
      <c r="C3859" s="2" t="s">
        <v>112</v>
      </c>
      <c r="D3859" s="4" t="s">
        <v>10</v>
      </c>
      <c r="E3859" s="2" t="s">
        <v>6</v>
      </c>
      <c r="F3859" s="14">
        <f>IF(historico_incidencia_concello[[#This Row],[CASOS]]=" entre 1 e 9",5,VALUE(historico_incidencia_concello[[#This Row],[CASOS]]))</f>
        <v>5</v>
      </c>
      <c r="G3859" s="2" t="str">
        <f>VLOOKUP(historico_incidencia_concello[[#This Row],[NOME]],I14_Concello!B:D,3,FALSE)</f>
        <v>Lugo</v>
      </c>
    </row>
    <row r="3860" spans="1:7" hidden="1" x14ac:dyDescent="0.3">
      <c r="A3860" s="1">
        <v>44169</v>
      </c>
      <c r="B3860">
        <v>34122727010</v>
      </c>
      <c r="C3860" s="2" t="s">
        <v>113</v>
      </c>
      <c r="D3860" s="4" t="s">
        <v>329</v>
      </c>
      <c r="E3860" s="2" t="s">
        <v>11</v>
      </c>
      <c r="F3860" s="14">
        <f>IF(historico_incidencia_concello[[#This Row],[CASOS]]=" entre 1 e 9",5,VALUE(historico_incidencia_concello[[#This Row],[CASOS]]))</f>
        <v>19</v>
      </c>
      <c r="G3860" s="2" t="str">
        <f>VLOOKUP(historico_incidencia_concello[[#This Row],[NOME]],I14_Concello!B:D,3,FALSE)</f>
        <v>Lugo</v>
      </c>
    </row>
    <row r="3861" spans="1:7" hidden="1" x14ac:dyDescent="0.3">
      <c r="A3861" s="1">
        <v>44169</v>
      </c>
      <c r="B3861">
        <v>34122727011</v>
      </c>
      <c r="C3861" s="2" t="s">
        <v>114</v>
      </c>
      <c r="D3861" s="4" t="s">
        <v>10</v>
      </c>
      <c r="E3861" s="2" t="s">
        <v>8</v>
      </c>
      <c r="F3861" s="14">
        <f>IF(historico_incidencia_concello[[#This Row],[CASOS]]=" entre 1 e 9",5,VALUE(historico_incidencia_concello[[#This Row],[CASOS]]))</f>
        <v>5</v>
      </c>
      <c r="G3861" s="2" t="str">
        <f>VLOOKUP(historico_incidencia_concello[[#This Row],[NOME]],I14_Concello!B:D,3,FALSE)</f>
        <v>Lugo</v>
      </c>
    </row>
    <row r="3862" spans="1:7" hidden="1" x14ac:dyDescent="0.3">
      <c r="A3862" s="1">
        <v>44169</v>
      </c>
      <c r="B3862">
        <v>34122727012</v>
      </c>
      <c r="C3862" s="2" t="s">
        <v>115</v>
      </c>
      <c r="D3862" s="4" t="s">
        <v>338</v>
      </c>
      <c r="E3862" s="2" t="s">
        <v>35</v>
      </c>
      <c r="F3862" s="14">
        <f>IF(historico_incidencia_concello[[#This Row],[CASOS]]=" entre 1 e 9",5,VALUE(historico_incidencia_concello[[#This Row],[CASOS]]))</f>
        <v>0</v>
      </c>
      <c r="G3862" s="2" t="str">
        <f>VLOOKUP(historico_incidencia_concello[[#This Row],[NOME]],I14_Concello!B:D,3,FALSE)</f>
        <v>Lugo</v>
      </c>
    </row>
    <row r="3863" spans="1:7" hidden="1" x14ac:dyDescent="0.3">
      <c r="A3863" s="1">
        <v>44169</v>
      </c>
      <c r="B3863">
        <v>34122727013</v>
      </c>
      <c r="C3863" s="2" t="s">
        <v>116</v>
      </c>
      <c r="D3863" s="4" t="s">
        <v>10</v>
      </c>
      <c r="E3863" s="2" t="s">
        <v>6</v>
      </c>
      <c r="F3863" s="14">
        <f>IF(historico_incidencia_concello[[#This Row],[CASOS]]=" entre 1 e 9",5,VALUE(historico_incidencia_concello[[#This Row],[CASOS]]))</f>
        <v>5</v>
      </c>
      <c r="G3863" s="2" t="str">
        <f>VLOOKUP(historico_incidencia_concello[[#This Row],[NOME]],I14_Concello!B:D,3,FALSE)</f>
        <v>Lugo</v>
      </c>
    </row>
    <row r="3864" spans="1:7" hidden="1" x14ac:dyDescent="0.3">
      <c r="A3864" s="1">
        <v>44169</v>
      </c>
      <c r="B3864">
        <v>34122727014</v>
      </c>
      <c r="C3864" s="2" t="s">
        <v>117</v>
      </c>
      <c r="D3864" s="4" t="s">
        <v>10</v>
      </c>
      <c r="E3864" s="2" t="s">
        <v>21</v>
      </c>
      <c r="F3864" s="14">
        <f>IF(historico_incidencia_concello[[#This Row],[CASOS]]=" entre 1 e 9",5,VALUE(historico_incidencia_concello[[#This Row],[CASOS]]))</f>
        <v>5</v>
      </c>
      <c r="G3864" s="2" t="str">
        <f>VLOOKUP(historico_incidencia_concello[[#This Row],[NOME]],I14_Concello!B:D,3,FALSE)</f>
        <v>Lugo</v>
      </c>
    </row>
    <row r="3865" spans="1:7" hidden="1" x14ac:dyDescent="0.3">
      <c r="A3865" s="1">
        <v>44169</v>
      </c>
      <c r="B3865">
        <v>34122727015</v>
      </c>
      <c r="C3865" s="2" t="s">
        <v>118</v>
      </c>
      <c r="D3865" s="4" t="s">
        <v>345</v>
      </c>
      <c r="E3865" s="2" t="s">
        <v>11</v>
      </c>
      <c r="F3865" s="14">
        <f>IF(historico_incidencia_concello[[#This Row],[CASOS]]=" entre 1 e 9",5,VALUE(historico_incidencia_concello[[#This Row],[CASOS]]))</f>
        <v>18</v>
      </c>
      <c r="G3865" s="2" t="str">
        <f>VLOOKUP(historico_incidencia_concello[[#This Row],[NOME]],I14_Concello!B:D,3,FALSE)</f>
        <v>Lugo</v>
      </c>
    </row>
    <row r="3866" spans="1:7" hidden="1" x14ac:dyDescent="0.3">
      <c r="A3866" s="1">
        <v>44169</v>
      </c>
      <c r="B3866">
        <v>34122727016</v>
      </c>
      <c r="C3866" s="2" t="s">
        <v>119</v>
      </c>
      <c r="D3866" s="4" t="s">
        <v>350</v>
      </c>
      <c r="E3866" s="2" t="s">
        <v>6</v>
      </c>
      <c r="F3866" s="14">
        <f>IF(historico_incidencia_concello[[#This Row],[CASOS]]=" entre 1 e 9",5,VALUE(historico_incidencia_concello[[#This Row],[CASOS]]))</f>
        <v>17</v>
      </c>
      <c r="G3866" s="2" t="str">
        <f>VLOOKUP(historico_incidencia_concello[[#This Row],[NOME]],I14_Concello!B:D,3,FALSE)</f>
        <v>Lugo</v>
      </c>
    </row>
    <row r="3867" spans="1:7" hidden="1" x14ac:dyDescent="0.3">
      <c r="A3867" s="1">
        <v>44169</v>
      </c>
      <c r="B3867">
        <v>34122727017</v>
      </c>
      <c r="C3867" s="2" t="s">
        <v>120</v>
      </c>
      <c r="D3867" s="4" t="s">
        <v>338</v>
      </c>
      <c r="E3867" s="2" t="s">
        <v>35</v>
      </c>
      <c r="F3867" s="14">
        <f>IF(historico_incidencia_concello[[#This Row],[CASOS]]=" entre 1 e 9",5,VALUE(historico_incidencia_concello[[#This Row],[CASOS]]))</f>
        <v>0</v>
      </c>
      <c r="G3867" s="2" t="str">
        <f>VLOOKUP(historico_incidencia_concello[[#This Row],[NOME]],I14_Concello!B:D,3,FALSE)</f>
        <v>Lugo</v>
      </c>
    </row>
    <row r="3868" spans="1:7" hidden="1" x14ac:dyDescent="0.3">
      <c r="A3868" s="1">
        <v>44169</v>
      </c>
      <c r="B3868">
        <v>34122727018</v>
      </c>
      <c r="C3868" s="2" t="s">
        <v>121</v>
      </c>
      <c r="D3868" s="4" t="s">
        <v>338</v>
      </c>
      <c r="E3868" s="2" t="s">
        <v>35</v>
      </c>
      <c r="F3868" s="14">
        <f>IF(historico_incidencia_concello[[#This Row],[CASOS]]=" entre 1 e 9",5,VALUE(historico_incidencia_concello[[#This Row],[CASOS]]))</f>
        <v>0</v>
      </c>
      <c r="G3868" s="2" t="str">
        <f>VLOOKUP(historico_incidencia_concello[[#This Row],[NOME]],I14_Concello!B:D,3,FALSE)</f>
        <v>Lugo</v>
      </c>
    </row>
    <row r="3869" spans="1:7" hidden="1" x14ac:dyDescent="0.3">
      <c r="A3869" s="1">
        <v>44169</v>
      </c>
      <c r="B3869">
        <v>34122727019</v>
      </c>
      <c r="C3869" s="2" t="s">
        <v>122</v>
      </c>
      <c r="D3869" s="4" t="s">
        <v>329</v>
      </c>
      <c r="E3869" s="2" t="s">
        <v>6</v>
      </c>
      <c r="F3869" s="14">
        <f>IF(historico_incidencia_concello[[#This Row],[CASOS]]=" entre 1 e 9",5,VALUE(historico_incidencia_concello[[#This Row],[CASOS]]))</f>
        <v>19</v>
      </c>
      <c r="G3869" s="2" t="str">
        <f>VLOOKUP(historico_incidencia_concello[[#This Row],[NOME]],I14_Concello!B:D,3,FALSE)</f>
        <v>Lugo</v>
      </c>
    </row>
    <row r="3870" spans="1:7" hidden="1" x14ac:dyDescent="0.3">
      <c r="A3870" s="1">
        <v>44169</v>
      </c>
      <c r="B3870">
        <v>34122727020</v>
      </c>
      <c r="C3870" s="2" t="s">
        <v>123</v>
      </c>
      <c r="D3870" s="4" t="s">
        <v>10</v>
      </c>
      <c r="E3870" s="2" t="s">
        <v>8</v>
      </c>
      <c r="F3870" s="14">
        <f>IF(historico_incidencia_concello[[#This Row],[CASOS]]=" entre 1 e 9",5,VALUE(historico_incidencia_concello[[#This Row],[CASOS]]))</f>
        <v>5</v>
      </c>
      <c r="G3870" s="2" t="str">
        <f>VLOOKUP(historico_incidencia_concello[[#This Row],[NOME]],I14_Concello!B:D,3,FALSE)</f>
        <v>Lugo</v>
      </c>
    </row>
    <row r="3871" spans="1:7" hidden="1" x14ac:dyDescent="0.3">
      <c r="A3871" s="1">
        <v>44169</v>
      </c>
      <c r="B3871">
        <v>34122727021</v>
      </c>
      <c r="C3871" s="2" t="s">
        <v>124</v>
      </c>
      <c r="D3871" s="4" t="s">
        <v>10</v>
      </c>
      <c r="E3871" s="2" t="s">
        <v>8</v>
      </c>
      <c r="F3871" s="14">
        <f>IF(historico_incidencia_concello[[#This Row],[CASOS]]=" entre 1 e 9",5,VALUE(historico_incidencia_concello[[#This Row],[CASOS]]))</f>
        <v>5</v>
      </c>
      <c r="G3871" s="2" t="str">
        <f>VLOOKUP(historico_incidencia_concello[[#This Row],[NOME]],I14_Concello!B:D,3,FALSE)</f>
        <v>Lugo</v>
      </c>
    </row>
    <row r="3872" spans="1:7" hidden="1" x14ac:dyDescent="0.3">
      <c r="A3872" s="1">
        <v>44169</v>
      </c>
      <c r="B3872">
        <v>34122727022</v>
      </c>
      <c r="C3872" s="2" t="s">
        <v>125</v>
      </c>
      <c r="D3872" s="4" t="s">
        <v>10</v>
      </c>
      <c r="E3872" s="2" t="s">
        <v>8</v>
      </c>
      <c r="F3872" s="14">
        <f>IF(historico_incidencia_concello[[#This Row],[CASOS]]=" entre 1 e 9",5,VALUE(historico_incidencia_concello[[#This Row],[CASOS]]))</f>
        <v>5</v>
      </c>
      <c r="G3872" s="2" t="str">
        <f>VLOOKUP(historico_incidencia_concello[[#This Row],[NOME]],I14_Concello!B:D,3,FALSE)</f>
        <v>Lugo</v>
      </c>
    </row>
    <row r="3873" spans="1:7" hidden="1" x14ac:dyDescent="0.3">
      <c r="A3873" s="1">
        <v>44169</v>
      </c>
      <c r="B3873">
        <v>34122727023</v>
      </c>
      <c r="C3873" s="2" t="s">
        <v>126</v>
      </c>
      <c r="D3873" s="4" t="s">
        <v>360</v>
      </c>
      <c r="E3873" s="2" t="s">
        <v>11</v>
      </c>
      <c r="F3873" s="14">
        <f>IF(historico_incidencia_concello[[#This Row],[CASOS]]=" entre 1 e 9",5,VALUE(historico_incidencia_concello[[#This Row],[CASOS]]))</f>
        <v>29</v>
      </c>
      <c r="G3873" s="2" t="str">
        <f>VLOOKUP(historico_incidencia_concello[[#This Row],[NOME]],I14_Concello!B:D,3,FALSE)</f>
        <v>Lugo</v>
      </c>
    </row>
    <row r="3874" spans="1:7" hidden="1" x14ac:dyDescent="0.3">
      <c r="A3874" s="1">
        <v>44169</v>
      </c>
      <c r="B3874">
        <v>34122727024</v>
      </c>
      <c r="C3874" s="2" t="s">
        <v>127</v>
      </c>
      <c r="D3874" s="4" t="s">
        <v>10</v>
      </c>
      <c r="E3874" s="2" t="s">
        <v>8</v>
      </c>
      <c r="F3874" s="14">
        <f>IF(historico_incidencia_concello[[#This Row],[CASOS]]=" entre 1 e 9",5,VALUE(historico_incidencia_concello[[#This Row],[CASOS]]))</f>
        <v>5</v>
      </c>
      <c r="G3874" s="2" t="str">
        <f>VLOOKUP(historico_incidencia_concello[[#This Row],[NOME]],I14_Concello!B:D,3,FALSE)</f>
        <v>Lugo</v>
      </c>
    </row>
    <row r="3875" spans="1:7" hidden="1" x14ac:dyDescent="0.3">
      <c r="A3875" s="1">
        <v>44169</v>
      </c>
      <c r="B3875">
        <v>34122727025</v>
      </c>
      <c r="C3875" s="2" t="s">
        <v>128</v>
      </c>
      <c r="D3875" s="4" t="s">
        <v>10</v>
      </c>
      <c r="E3875" s="2" t="s">
        <v>6</v>
      </c>
      <c r="F3875" s="14">
        <f>IF(historico_incidencia_concello[[#This Row],[CASOS]]=" entre 1 e 9",5,VALUE(historico_incidencia_concello[[#This Row],[CASOS]]))</f>
        <v>5</v>
      </c>
      <c r="G3875" s="2" t="str">
        <f>VLOOKUP(historico_incidencia_concello[[#This Row],[NOME]],I14_Concello!B:D,3,FALSE)</f>
        <v>Lugo</v>
      </c>
    </row>
    <row r="3876" spans="1:7" hidden="1" x14ac:dyDescent="0.3">
      <c r="A3876" s="1">
        <v>44169</v>
      </c>
      <c r="B3876">
        <v>34122727026</v>
      </c>
      <c r="C3876" s="2" t="s">
        <v>129</v>
      </c>
      <c r="D3876" s="4" t="s">
        <v>10</v>
      </c>
      <c r="E3876" s="2" t="s">
        <v>11</v>
      </c>
      <c r="F3876" s="14">
        <f>IF(historico_incidencia_concello[[#This Row],[CASOS]]=" entre 1 e 9",5,VALUE(historico_incidencia_concello[[#This Row],[CASOS]]))</f>
        <v>5</v>
      </c>
      <c r="G3876" s="2" t="str">
        <f>VLOOKUP(historico_incidencia_concello[[#This Row],[NOME]],I14_Concello!B:D,3,FALSE)</f>
        <v>Lugo</v>
      </c>
    </row>
    <row r="3877" spans="1:7" hidden="1" x14ac:dyDescent="0.3">
      <c r="A3877" s="1">
        <v>44169</v>
      </c>
      <c r="B3877">
        <v>34122727027</v>
      </c>
      <c r="C3877" s="2" t="s">
        <v>130</v>
      </c>
      <c r="D3877" s="4" t="s">
        <v>10</v>
      </c>
      <c r="E3877" s="2" t="s">
        <v>8</v>
      </c>
      <c r="F3877" s="14">
        <f>IF(historico_incidencia_concello[[#This Row],[CASOS]]=" entre 1 e 9",5,VALUE(historico_incidencia_concello[[#This Row],[CASOS]]))</f>
        <v>5</v>
      </c>
      <c r="G3877" s="2" t="str">
        <f>VLOOKUP(historico_incidencia_concello[[#This Row],[NOME]],I14_Concello!B:D,3,FALSE)</f>
        <v>Lugo</v>
      </c>
    </row>
    <row r="3878" spans="1:7" hidden="1" x14ac:dyDescent="0.3">
      <c r="A3878" s="1">
        <v>44169</v>
      </c>
      <c r="B3878">
        <v>34122727028</v>
      </c>
      <c r="C3878" s="2" t="s">
        <v>131</v>
      </c>
      <c r="D3878" s="4" t="s">
        <v>545</v>
      </c>
      <c r="E3878" s="2" t="s">
        <v>6</v>
      </c>
      <c r="F3878" s="14">
        <f>IF(historico_incidencia_concello[[#This Row],[CASOS]]=" entre 1 e 9",5,VALUE(historico_incidencia_concello[[#This Row],[CASOS]]))</f>
        <v>206</v>
      </c>
      <c r="G3878" s="2" t="str">
        <f>VLOOKUP(historico_incidencia_concello[[#This Row],[NOME]],I14_Concello!B:D,3,FALSE)</f>
        <v>Lugo</v>
      </c>
    </row>
    <row r="3879" spans="1:7" hidden="1" x14ac:dyDescent="0.3">
      <c r="A3879" s="1">
        <v>44169</v>
      </c>
      <c r="B3879">
        <v>34122727029</v>
      </c>
      <c r="C3879" s="2" t="s">
        <v>132</v>
      </c>
      <c r="D3879" s="4" t="s">
        <v>10</v>
      </c>
      <c r="E3879" s="2" t="s">
        <v>8</v>
      </c>
      <c r="F3879" s="14">
        <f>IF(historico_incidencia_concello[[#This Row],[CASOS]]=" entre 1 e 9",5,VALUE(historico_incidencia_concello[[#This Row],[CASOS]]))</f>
        <v>5</v>
      </c>
      <c r="G3879" s="2" t="str">
        <f>VLOOKUP(historico_incidencia_concello[[#This Row],[NOME]],I14_Concello!B:D,3,FALSE)</f>
        <v>Lugo</v>
      </c>
    </row>
    <row r="3880" spans="1:7" hidden="1" x14ac:dyDescent="0.3">
      <c r="A3880" s="1">
        <v>44169</v>
      </c>
      <c r="B3880">
        <v>34122727030</v>
      </c>
      <c r="C3880" s="2" t="s">
        <v>133</v>
      </c>
      <c r="D3880" s="4" t="s">
        <v>10</v>
      </c>
      <c r="E3880" s="2" t="s">
        <v>8</v>
      </c>
      <c r="F3880" s="14">
        <f>IF(historico_incidencia_concello[[#This Row],[CASOS]]=" entre 1 e 9",5,VALUE(historico_incidencia_concello[[#This Row],[CASOS]]))</f>
        <v>5</v>
      </c>
      <c r="G3880" s="2" t="str">
        <f>VLOOKUP(historico_incidencia_concello[[#This Row],[NOME]],I14_Concello!B:D,3,FALSE)</f>
        <v>Lugo</v>
      </c>
    </row>
    <row r="3881" spans="1:7" hidden="1" x14ac:dyDescent="0.3">
      <c r="A3881" s="1">
        <v>44169</v>
      </c>
      <c r="B3881">
        <v>34122727031</v>
      </c>
      <c r="C3881" s="2" t="s">
        <v>134</v>
      </c>
      <c r="D3881" s="4" t="s">
        <v>10</v>
      </c>
      <c r="E3881" s="2" t="s">
        <v>35</v>
      </c>
      <c r="F3881" s="14">
        <f>IF(historico_incidencia_concello[[#This Row],[CASOS]]=" entre 1 e 9",5,VALUE(historico_incidencia_concello[[#This Row],[CASOS]]))</f>
        <v>5</v>
      </c>
      <c r="G3881" s="2" t="str">
        <f>VLOOKUP(historico_incidencia_concello[[#This Row],[NOME]],I14_Concello!B:D,3,FALSE)</f>
        <v>Lugo</v>
      </c>
    </row>
    <row r="3882" spans="1:7" hidden="1" x14ac:dyDescent="0.3">
      <c r="A3882" s="1">
        <v>44169</v>
      </c>
      <c r="B3882">
        <v>34122727032</v>
      </c>
      <c r="C3882" s="2" t="s">
        <v>135</v>
      </c>
      <c r="D3882" s="4" t="s">
        <v>381</v>
      </c>
      <c r="E3882" s="2" t="s">
        <v>11</v>
      </c>
      <c r="F3882" s="14">
        <f>IF(historico_incidencia_concello[[#This Row],[CASOS]]=" entre 1 e 9",5,VALUE(historico_incidencia_concello[[#This Row],[CASOS]]))</f>
        <v>21</v>
      </c>
      <c r="G3882" s="2" t="str">
        <f>VLOOKUP(historico_incidencia_concello[[#This Row],[NOME]],I14_Concello!B:D,3,FALSE)</f>
        <v>Lugo</v>
      </c>
    </row>
    <row r="3883" spans="1:7" hidden="1" x14ac:dyDescent="0.3">
      <c r="A3883" s="1">
        <v>44169</v>
      </c>
      <c r="B3883">
        <v>34122727033</v>
      </c>
      <c r="C3883" s="2" t="s">
        <v>136</v>
      </c>
      <c r="D3883" s="4" t="s">
        <v>10</v>
      </c>
      <c r="E3883" s="2" t="s">
        <v>11</v>
      </c>
      <c r="F3883" s="14">
        <f>IF(historico_incidencia_concello[[#This Row],[CASOS]]=" entre 1 e 9",5,VALUE(historico_incidencia_concello[[#This Row],[CASOS]]))</f>
        <v>5</v>
      </c>
      <c r="G3883" s="2" t="str">
        <f>VLOOKUP(historico_incidencia_concello[[#This Row],[NOME]],I14_Concello!B:D,3,FALSE)</f>
        <v>Lugo</v>
      </c>
    </row>
    <row r="3884" spans="1:7" hidden="1" x14ac:dyDescent="0.3">
      <c r="A3884" s="1">
        <v>44169</v>
      </c>
      <c r="B3884">
        <v>34122727034</v>
      </c>
      <c r="C3884" s="2" t="s">
        <v>137</v>
      </c>
      <c r="D3884" s="4" t="s">
        <v>338</v>
      </c>
      <c r="E3884" s="2" t="s">
        <v>35</v>
      </c>
      <c r="F3884" s="14">
        <f>IF(historico_incidencia_concello[[#This Row],[CASOS]]=" entre 1 e 9",5,VALUE(historico_incidencia_concello[[#This Row],[CASOS]]))</f>
        <v>0</v>
      </c>
      <c r="G3884" s="2" t="str">
        <f>VLOOKUP(historico_incidencia_concello[[#This Row],[NOME]],I14_Concello!B:D,3,FALSE)</f>
        <v>Lugo</v>
      </c>
    </row>
    <row r="3885" spans="1:7" hidden="1" x14ac:dyDescent="0.3">
      <c r="A3885" s="1">
        <v>44169</v>
      </c>
      <c r="B3885">
        <v>34122727035</v>
      </c>
      <c r="C3885" s="2" t="s">
        <v>138</v>
      </c>
      <c r="D3885" s="4" t="s">
        <v>338</v>
      </c>
      <c r="E3885" s="2" t="s">
        <v>35</v>
      </c>
      <c r="F3885" s="14">
        <f>IF(historico_incidencia_concello[[#This Row],[CASOS]]=" entre 1 e 9",5,VALUE(historico_incidencia_concello[[#This Row],[CASOS]]))</f>
        <v>0</v>
      </c>
      <c r="G3885" s="2" t="str">
        <f>VLOOKUP(historico_incidencia_concello[[#This Row],[NOME]],I14_Concello!B:D,3,FALSE)</f>
        <v>Lugo</v>
      </c>
    </row>
    <row r="3886" spans="1:7" hidden="1" x14ac:dyDescent="0.3">
      <c r="A3886" s="1">
        <v>44169</v>
      </c>
      <c r="B3886">
        <v>34122727037</v>
      </c>
      <c r="C3886" s="2" t="s">
        <v>139</v>
      </c>
      <c r="D3886" s="4" t="s">
        <v>338</v>
      </c>
      <c r="E3886" s="2" t="s">
        <v>35</v>
      </c>
      <c r="F3886" s="14">
        <f>IF(historico_incidencia_concello[[#This Row],[CASOS]]=" entre 1 e 9",5,VALUE(historico_incidencia_concello[[#This Row],[CASOS]]))</f>
        <v>0</v>
      </c>
      <c r="G3886" s="2" t="str">
        <f>VLOOKUP(historico_incidencia_concello[[#This Row],[NOME]],I14_Concello!B:D,3,FALSE)</f>
        <v>Lugo</v>
      </c>
    </row>
    <row r="3887" spans="1:7" hidden="1" x14ac:dyDescent="0.3">
      <c r="A3887" s="1">
        <v>44169</v>
      </c>
      <c r="B3887">
        <v>34122727038</v>
      </c>
      <c r="C3887" s="2" t="s">
        <v>140</v>
      </c>
      <c r="D3887" s="4" t="s">
        <v>338</v>
      </c>
      <c r="E3887" s="2" t="s">
        <v>35</v>
      </c>
      <c r="F3887" s="14">
        <f>IF(historico_incidencia_concello[[#This Row],[CASOS]]=" entre 1 e 9",5,VALUE(historico_incidencia_concello[[#This Row],[CASOS]]))</f>
        <v>0</v>
      </c>
      <c r="G3887" s="2" t="str">
        <f>VLOOKUP(historico_incidencia_concello[[#This Row],[NOME]],I14_Concello!B:D,3,FALSE)</f>
        <v>Lugo</v>
      </c>
    </row>
    <row r="3888" spans="1:7" hidden="1" x14ac:dyDescent="0.3">
      <c r="A3888" s="1">
        <v>44169</v>
      </c>
      <c r="B3888">
        <v>34122727039</v>
      </c>
      <c r="C3888" s="2" t="s">
        <v>141</v>
      </c>
      <c r="D3888" s="4" t="s">
        <v>349</v>
      </c>
      <c r="E3888" s="2" t="s">
        <v>11</v>
      </c>
      <c r="F3888" s="14">
        <f>IF(historico_incidencia_concello[[#This Row],[CASOS]]=" entre 1 e 9",5,VALUE(historico_incidencia_concello[[#This Row],[CASOS]]))</f>
        <v>14</v>
      </c>
      <c r="G3888" s="2" t="str">
        <f>VLOOKUP(historico_incidencia_concello[[#This Row],[NOME]],I14_Concello!B:D,3,FALSE)</f>
        <v>Lugo</v>
      </c>
    </row>
    <row r="3889" spans="1:7" hidden="1" x14ac:dyDescent="0.3">
      <c r="A3889" s="1">
        <v>44169</v>
      </c>
      <c r="B3889">
        <v>34122727040</v>
      </c>
      <c r="C3889" s="2" t="s">
        <v>142</v>
      </c>
      <c r="D3889" s="4" t="s">
        <v>10</v>
      </c>
      <c r="E3889" s="2" t="s">
        <v>6</v>
      </c>
      <c r="F3889" s="14">
        <f>IF(historico_incidencia_concello[[#This Row],[CASOS]]=" entre 1 e 9",5,VALUE(historico_incidencia_concello[[#This Row],[CASOS]]))</f>
        <v>5</v>
      </c>
      <c r="G3889" s="2" t="str">
        <f>VLOOKUP(historico_incidencia_concello[[#This Row],[NOME]],I14_Concello!B:D,3,FALSE)</f>
        <v>Lugo</v>
      </c>
    </row>
    <row r="3890" spans="1:7" hidden="1" x14ac:dyDescent="0.3">
      <c r="A3890" s="1">
        <v>44169</v>
      </c>
      <c r="B3890">
        <v>34122727041</v>
      </c>
      <c r="C3890" s="2" t="s">
        <v>143</v>
      </c>
      <c r="D3890" s="4" t="s">
        <v>10</v>
      </c>
      <c r="E3890" s="2" t="s">
        <v>21</v>
      </c>
      <c r="F3890" s="14">
        <f>IF(historico_incidencia_concello[[#This Row],[CASOS]]=" entre 1 e 9",5,VALUE(historico_incidencia_concello[[#This Row],[CASOS]]))</f>
        <v>5</v>
      </c>
      <c r="G3890" s="2" t="str">
        <f>VLOOKUP(historico_incidencia_concello[[#This Row],[NOME]],I14_Concello!B:D,3,FALSE)</f>
        <v>Lugo</v>
      </c>
    </row>
    <row r="3891" spans="1:7" hidden="1" x14ac:dyDescent="0.3">
      <c r="A3891" s="1">
        <v>44169</v>
      </c>
      <c r="B3891">
        <v>34122727042</v>
      </c>
      <c r="C3891" s="2" t="s">
        <v>144</v>
      </c>
      <c r="D3891" s="4" t="s">
        <v>10</v>
      </c>
      <c r="E3891" s="2" t="s">
        <v>11</v>
      </c>
      <c r="F3891" s="14">
        <f>IF(historico_incidencia_concello[[#This Row],[CASOS]]=" entre 1 e 9",5,VALUE(historico_incidencia_concello[[#This Row],[CASOS]]))</f>
        <v>5</v>
      </c>
      <c r="G3891" s="2" t="str">
        <f>VLOOKUP(historico_incidencia_concello[[#This Row],[NOME]],I14_Concello!B:D,3,FALSE)</f>
        <v>Lugo</v>
      </c>
    </row>
    <row r="3892" spans="1:7" hidden="1" x14ac:dyDescent="0.3">
      <c r="A3892" s="1">
        <v>44169</v>
      </c>
      <c r="B3892">
        <v>34122727043</v>
      </c>
      <c r="C3892" s="2" t="s">
        <v>145</v>
      </c>
      <c r="D3892" s="4" t="s">
        <v>10</v>
      </c>
      <c r="E3892" s="2" t="s">
        <v>11</v>
      </c>
      <c r="F3892" s="14">
        <f>IF(historico_incidencia_concello[[#This Row],[CASOS]]=" entre 1 e 9",5,VALUE(historico_incidencia_concello[[#This Row],[CASOS]]))</f>
        <v>5</v>
      </c>
      <c r="G3892" s="2" t="str">
        <f>VLOOKUP(historico_incidencia_concello[[#This Row],[NOME]],I14_Concello!B:D,3,FALSE)</f>
        <v>Lugo</v>
      </c>
    </row>
    <row r="3893" spans="1:7" hidden="1" x14ac:dyDescent="0.3">
      <c r="A3893" s="1">
        <v>44169</v>
      </c>
      <c r="B3893">
        <v>34122727044</v>
      </c>
      <c r="C3893" s="2" t="s">
        <v>146</v>
      </c>
      <c r="D3893" s="4" t="s">
        <v>338</v>
      </c>
      <c r="E3893" s="2" t="s">
        <v>35</v>
      </c>
      <c r="F3893" s="14">
        <f>IF(historico_incidencia_concello[[#This Row],[CASOS]]=" entre 1 e 9",5,VALUE(historico_incidencia_concello[[#This Row],[CASOS]]))</f>
        <v>0</v>
      </c>
      <c r="G3893" s="2" t="str">
        <f>VLOOKUP(historico_incidencia_concello[[#This Row],[NOME]],I14_Concello!B:D,3,FALSE)</f>
        <v>Lugo</v>
      </c>
    </row>
    <row r="3894" spans="1:7" hidden="1" x14ac:dyDescent="0.3">
      <c r="A3894" s="1">
        <v>44169</v>
      </c>
      <c r="B3894">
        <v>34122727045</v>
      </c>
      <c r="C3894" s="2" t="s">
        <v>147</v>
      </c>
      <c r="D3894" s="4" t="s">
        <v>338</v>
      </c>
      <c r="E3894" s="2" t="s">
        <v>35</v>
      </c>
      <c r="F3894" s="14">
        <f>IF(historico_incidencia_concello[[#This Row],[CASOS]]=" entre 1 e 9",5,VALUE(historico_incidencia_concello[[#This Row],[CASOS]]))</f>
        <v>0</v>
      </c>
      <c r="G3894" s="2" t="str">
        <f>VLOOKUP(historico_incidencia_concello[[#This Row],[NOME]],I14_Concello!B:D,3,FALSE)</f>
        <v>Lugo</v>
      </c>
    </row>
    <row r="3895" spans="1:7" hidden="1" x14ac:dyDescent="0.3">
      <c r="A3895" s="1">
        <v>44169</v>
      </c>
      <c r="B3895">
        <v>34122727046</v>
      </c>
      <c r="C3895" s="2" t="s">
        <v>148</v>
      </c>
      <c r="D3895" s="4" t="s">
        <v>338</v>
      </c>
      <c r="E3895" s="2" t="s">
        <v>35</v>
      </c>
      <c r="F3895" s="14">
        <f>IF(historico_incidencia_concello[[#This Row],[CASOS]]=" entre 1 e 9",5,VALUE(historico_incidencia_concello[[#This Row],[CASOS]]))</f>
        <v>0</v>
      </c>
      <c r="G3895" s="2" t="str">
        <f>VLOOKUP(historico_incidencia_concello[[#This Row],[NOME]],I14_Concello!B:D,3,FALSE)</f>
        <v>Lugo</v>
      </c>
    </row>
    <row r="3896" spans="1:7" hidden="1" x14ac:dyDescent="0.3">
      <c r="A3896" s="1">
        <v>44169</v>
      </c>
      <c r="B3896">
        <v>34122727047</v>
      </c>
      <c r="C3896" s="2" t="s">
        <v>149</v>
      </c>
      <c r="D3896" s="4" t="s">
        <v>338</v>
      </c>
      <c r="E3896" s="2" t="s">
        <v>35</v>
      </c>
      <c r="F3896" s="14">
        <f>IF(historico_incidencia_concello[[#This Row],[CASOS]]=" entre 1 e 9",5,VALUE(historico_incidencia_concello[[#This Row],[CASOS]]))</f>
        <v>0</v>
      </c>
      <c r="G3896" s="2" t="str">
        <f>VLOOKUP(historico_incidencia_concello[[#This Row],[NOME]],I14_Concello!B:D,3,FALSE)</f>
        <v>Lugo</v>
      </c>
    </row>
    <row r="3897" spans="1:7" hidden="1" x14ac:dyDescent="0.3">
      <c r="A3897" s="1">
        <v>44169</v>
      </c>
      <c r="B3897">
        <v>34122727048</v>
      </c>
      <c r="C3897" s="2" t="s">
        <v>150</v>
      </c>
      <c r="D3897" s="4" t="s">
        <v>10</v>
      </c>
      <c r="E3897" s="2" t="s">
        <v>8</v>
      </c>
      <c r="F3897" s="14">
        <f>IF(historico_incidencia_concello[[#This Row],[CASOS]]=" entre 1 e 9",5,VALUE(historico_incidencia_concello[[#This Row],[CASOS]]))</f>
        <v>5</v>
      </c>
      <c r="G3897" s="2" t="str">
        <f>VLOOKUP(historico_incidencia_concello[[#This Row],[NOME]],I14_Concello!B:D,3,FALSE)</f>
        <v>Lugo</v>
      </c>
    </row>
    <row r="3898" spans="1:7" hidden="1" x14ac:dyDescent="0.3">
      <c r="A3898" s="1">
        <v>44169</v>
      </c>
      <c r="B3898">
        <v>34122727049</v>
      </c>
      <c r="C3898" s="2" t="s">
        <v>151</v>
      </c>
      <c r="D3898" s="4" t="s">
        <v>10</v>
      </c>
      <c r="E3898" s="2" t="s">
        <v>8</v>
      </c>
      <c r="F3898" s="14">
        <f>IF(historico_incidencia_concello[[#This Row],[CASOS]]=" entre 1 e 9",5,VALUE(historico_incidencia_concello[[#This Row],[CASOS]]))</f>
        <v>5</v>
      </c>
      <c r="G3898" s="2" t="str">
        <f>VLOOKUP(historico_incidencia_concello[[#This Row],[NOME]],I14_Concello!B:D,3,FALSE)</f>
        <v>Lugo</v>
      </c>
    </row>
    <row r="3899" spans="1:7" hidden="1" x14ac:dyDescent="0.3">
      <c r="A3899" s="1">
        <v>44169</v>
      </c>
      <c r="B3899">
        <v>34122727050</v>
      </c>
      <c r="C3899" s="2" t="s">
        <v>152</v>
      </c>
      <c r="D3899" s="4" t="s">
        <v>10</v>
      </c>
      <c r="E3899" s="2" t="s">
        <v>21</v>
      </c>
      <c r="F3899" s="14">
        <f>IF(historico_incidencia_concello[[#This Row],[CASOS]]=" entre 1 e 9",5,VALUE(historico_incidencia_concello[[#This Row],[CASOS]]))</f>
        <v>5</v>
      </c>
      <c r="G3899" s="2" t="str">
        <f>VLOOKUP(historico_incidencia_concello[[#This Row],[NOME]],I14_Concello!B:D,3,FALSE)</f>
        <v>Lugo</v>
      </c>
    </row>
    <row r="3900" spans="1:7" hidden="1" x14ac:dyDescent="0.3">
      <c r="A3900" s="1">
        <v>44169</v>
      </c>
      <c r="B3900">
        <v>34122727051</v>
      </c>
      <c r="C3900" s="2" t="s">
        <v>153</v>
      </c>
      <c r="D3900" s="4" t="s">
        <v>10</v>
      </c>
      <c r="E3900" s="2" t="s">
        <v>8</v>
      </c>
      <c r="F3900" s="14">
        <f>IF(historico_incidencia_concello[[#This Row],[CASOS]]=" entre 1 e 9",5,VALUE(historico_incidencia_concello[[#This Row],[CASOS]]))</f>
        <v>5</v>
      </c>
      <c r="G3900" s="2" t="str">
        <f>VLOOKUP(historico_incidencia_concello[[#This Row],[NOME]],I14_Concello!B:D,3,FALSE)</f>
        <v>Lugo</v>
      </c>
    </row>
    <row r="3901" spans="1:7" hidden="1" x14ac:dyDescent="0.3">
      <c r="A3901" s="1">
        <v>44169</v>
      </c>
      <c r="B3901">
        <v>34122727052</v>
      </c>
      <c r="C3901" s="2" t="s">
        <v>154</v>
      </c>
      <c r="D3901" s="4" t="s">
        <v>338</v>
      </c>
      <c r="E3901" s="2" t="s">
        <v>35</v>
      </c>
      <c r="F3901" s="14">
        <f>IF(historico_incidencia_concello[[#This Row],[CASOS]]=" entre 1 e 9",5,VALUE(historico_incidencia_concello[[#This Row],[CASOS]]))</f>
        <v>0</v>
      </c>
      <c r="G3901" s="2" t="str">
        <f>VLOOKUP(historico_incidencia_concello[[#This Row],[NOME]],I14_Concello!B:D,3,FALSE)</f>
        <v>Lugo</v>
      </c>
    </row>
    <row r="3902" spans="1:7" hidden="1" x14ac:dyDescent="0.3">
      <c r="A3902" s="1">
        <v>44169</v>
      </c>
      <c r="B3902">
        <v>34122727053</v>
      </c>
      <c r="C3902" s="2" t="s">
        <v>155</v>
      </c>
      <c r="D3902" s="4" t="s">
        <v>338</v>
      </c>
      <c r="E3902" s="2" t="s">
        <v>35</v>
      </c>
      <c r="F3902" s="14">
        <f>IF(historico_incidencia_concello[[#This Row],[CASOS]]=" entre 1 e 9",5,VALUE(historico_incidencia_concello[[#This Row],[CASOS]]))</f>
        <v>0</v>
      </c>
      <c r="G3902" s="2" t="str">
        <f>VLOOKUP(historico_incidencia_concello[[#This Row],[NOME]],I14_Concello!B:D,3,FALSE)</f>
        <v>Lugo</v>
      </c>
    </row>
    <row r="3903" spans="1:7" hidden="1" x14ac:dyDescent="0.3">
      <c r="A3903" s="1">
        <v>44169</v>
      </c>
      <c r="B3903">
        <v>34122727054</v>
      </c>
      <c r="C3903" s="2" t="s">
        <v>156</v>
      </c>
      <c r="D3903" s="4" t="s">
        <v>10</v>
      </c>
      <c r="E3903" s="2" t="s">
        <v>8</v>
      </c>
      <c r="F3903" s="14">
        <f>IF(historico_incidencia_concello[[#This Row],[CASOS]]=" entre 1 e 9",5,VALUE(historico_incidencia_concello[[#This Row],[CASOS]]))</f>
        <v>5</v>
      </c>
      <c r="G3903" s="2" t="str">
        <f>VLOOKUP(historico_incidencia_concello[[#This Row],[NOME]],I14_Concello!B:D,3,FALSE)</f>
        <v>Lugo</v>
      </c>
    </row>
    <row r="3904" spans="1:7" hidden="1" x14ac:dyDescent="0.3">
      <c r="A3904" s="1">
        <v>44169</v>
      </c>
      <c r="B3904">
        <v>34122727055</v>
      </c>
      <c r="C3904" s="2" t="s">
        <v>157</v>
      </c>
      <c r="D3904" s="4" t="s">
        <v>10</v>
      </c>
      <c r="E3904" s="2" t="s">
        <v>8</v>
      </c>
      <c r="F3904" s="14">
        <f>IF(historico_incidencia_concello[[#This Row],[CASOS]]=" entre 1 e 9",5,VALUE(historico_incidencia_concello[[#This Row],[CASOS]]))</f>
        <v>5</v>
      </c>
      <c r="G3904" s="2" t="str">
        <f>VLOOKUP(historico_incidencia_concello[[#This Row],[NOME]],I14_Concello!B:D,3,FALSE)</f>
        <v>Lugo</v>
      </c>
    </row>
    <row r="3905" spans="1:7" hidden="1" x14ac:dyDescent="0.3">
      <c r="A3905" s="1">
        <v>44169</v>
      </c>
      <c r="B3905">
        <v>34122727056</v>
      </c>
      <c r="C3905" s="2" t="s">
        <v>158</v>
      </c>
      <c r="D3905" s="4" t="s">
        <v>10</v>
      </c>
      <c r="E3905" s="2" t="s">
        <v>8</v>
      </c>
      <c r="F3905" s="14">
        <f>IF(historico_incidencia_concello[[#This Row],[CASOS]]=" entre 1 e 9",5,VALUE(historico_incidencia_concello[[#This Row],[CASOS]]))</f>
        <v>5</v>
      </c>
      <c r="G3905" s="2" t="str">
        <f>VLOOKUP(historico_incidencia_concello[[#This Row],[NOME]],I14_Concello!B:D,3,FALSE)</f>
        <v>Lugo</v>
      </c>
    </row>
    <row r="3906" spans="1:7" hidden="1" x14ac:dyDescent="0.3">
      <c r="A3906" s="1">
        <v>44169</v>
      </c>
      <c r="B3906">
        <v>34122727057</v>
      </c>
      <c r="C3906" s="2" t="s">
        <v>159</v>
      </c>
      <c r="D3906" s="4" t="s">
        <v>328</v>
      </c>
      <c r="E3906" s="2" t="s">
        <v>8</v>
      </c>
      <c r="F3906" s="14">
        <f>IF(historico_incidencia_concello[[#This Row],[CASOS]]=" entre 1 e 9",5,VALUE(historico_incidencia_concello[[#This Row],[CASOS]]))</f>
        <v>13</v>
      </c>
      <c r="G3906" s="2" t="str">
        <f>VLOOKUP(historico_incidencia_concello[[#This Row],[NOME]],I14_Concello!B:D,3,FALSE)</f>
        <v>Lugo</v>
      </c>
    </row>
    <row r="3907" spans="1:7" hidden="1" x14ac:dyDescent="0.3">
      <c r="A3907" s="1">
        <v>44169</v>
      </c>
      <c r="B3907">
        <v>34122727058</v>
      </c>
      <c r="C3907" s="2" t="s">
        <v>160</v>
      </c>
      <c r="D3907" s="4" t="s">
        <v>10</v>
      </c>
      <c r="E3907" s="2" t="s">
        <v>21</v>
      </c>
      <c r="F3907" s="14">
        <f>IF(historico_incidencia_concello[[#This Row],[CASOS]]=" entre 1 e 9",5,VALUE(historico_incidencia_concello[[#This Row],[CASOS]]))</f>
        <v>5</v>
      </c>
      <c r="G3907" s="2" t="str">
        <f>VLOOKUP(historico_incidencia_concello[[#This Row],[NOME]],I14_Concello!B:D,3,FALSE)</f>
        <v>Lugo</v>
      </c>
    </row>
    <row r="3908" spans="1:7" hidden="1" x14ac:dyDescent="0.3">
      <c r="A3908" s="1">
        <v>44169</v>
      </c>
      <c r="B3908">
        <v>34122727059</v>
      </c>
      <c r="C3908" s="2" t="s">
        <v>161</v>
      </c>
      <c r="D3908" s="4" t="s">
        <v>338</v>
      </c>
      <c r="E3908" s="2" t="s">
        <v>35</v>
      </c>
      <c r="F3908" s="14">
        <f>IF(historico_incidencia_concello[[#This Row],[CASOS]]=" entre 1 e 9",5,VALUE(historico_incidencia_concello[[#This Row],[CASOS]]))</f>
        <v>0</v>
      </c>
      <c r="G3908" s="2" t="str">
        <f>VLOOKUP(historico_incidencia_concello[[#This Row],[NOME]],I14_Concello!B:D,3,FALSE)</f>
        <v>Lugo</v>
      </c>
    </row>
    <row r="3909" spans="1:7" hidden="1" x14ac:dyDescent="0.3">
      <c r="A3909" s="1">
        <v>44169</v>
      </c>
      <c r="B3909">
        <v>34122727060</v>
      </c>
      <c r="C3909" s="2" t="s">
        <v>162</v>
      </c>
      <c r="D3909" s="4" t="s">
        <v>10</v>
      </c>
      <c r="E3909" s="2" t="s">
        <v>8</v>
      </c>
      <c r="F3909" s="14">
        <f>IF(historico_incidencia_concello[[#This Row],[CASOS]]=" entre 1 e 9",5,VALUE(historico_incidencia_concello[[#This Row],[CASOS]]))</f>
        <v>5</v>
      </c>
      <c r="G3909" s="2" t="str">
        <f>VLOOKUP(historico_incidencia_concello[[#This Row],[NOME]],I14_Concello!B:D,3,FALSE)</f>
        <v>Lugo</v>
      </c>
    </row>
    <row r="3910" spans="1:7" hidden="1" x14ac:dyDescent="0.3">
      <c r="A3910" s="1">
        <v>44169</v>
      </c>
      <c r="B3910">
        <v>34122727061</v>
      </c>
      <c r="C3910" s="2" t="s">
        <v>163</v>
      </c>
      <c r="D3910" s="4" t="s">
        <v>338</v>
      </c>
      <c r="E3910" s="2" t="s">
        <v>35</v>
      </c>
      <c r="F3910" s="14">
        <f>IF(historico_incidencia_concello[[#This Row],[CASOS]]=" entre 1 e 9",5,VALUE(historico_incidencia_concello[[#This Row],[CASOS]]))</f>
        <v>0</v>
      </c>
      <c r="G3910" s="2" t="str">
        <f>VLOOKUP(historico_incidencia_concello[[#This Row],[NOME]],I14_Concello!B:D,3,FALSE)</f>
        <v>Lugo</v>
      </c>
    </row>
    <row r="3911" spans="1:7" hidden="1" x14ac:dyDescent="0.3">
      <c r="A3911" s="1">
        <v>44169</v>
      </c>
      <c r="B3911">
        <v>34122727062</v>
      </c>
      <c r="C3911" s="2" t="s">
        <v>164</v>
      </c>
      <c r="D3911" s="4" t="s">
        <v>10</v>
      </c>
      <c r="E3911" s="2" t="s">
        <v>11</v>
      </c>
      <c r="F3911" s="14">
        <f>IF(historico_incidencia_concello[[#This Row],[CASOS]]=" entre 1 e 9",5,VALUE(historico_incidencia_concello[[#This Row],[CASOS]]))</f>
        <v>5</v>
      </c>
      <c r="G3911" s="2" t="str">
        <f>VLOOKUP(historico_incidencia_concello[[#This Row],[NOME]],I14_Concello!B:D,3,FALSE)</f>
        <v>Lugo</v>
      </c>
    </row>
    <row r="3912" spans="1:7" hidden="1" x14ac:dyDescent="0.3">
      <c r="A3912" s="1">
        <v>44169</v>
      </c>
      <c r="B3912">
        <v>34122727063</v>
      </c>
      <c r="C3912" s="2" t="s">
        <v>165</v>
      </c>
      <c r="D3912" s="4" t="s">
        <v>338</v>
      </c>
      <c r="E3912" s="2" t="s">
        <v>35</v>
      </c>
      <c r="F3912" s="14">
        <f>IF(historico_incidencia_concello[[#This Row],[CASOS]]=" entre 1 e 9",5,VALUE(historico_incidencia_concello[[#This Row],[CASOS]]))</f>
        <v>0</v>
      </c>
      <c r="G3912" s="2" t="str">
        <f>VLOOKUP(historico_incidencia_concello[[#This Row],[NOME]],I14_Concello!B:D,3,FALSE)</f>
        <v>Lugo</v>
      </c>
    </row>
    <row r="3913" spans="1:7" hidden="1" x14ac:dyDescent="0.3">
      <c r="A3913" s="1">
        <v>44169</v>
      </c>
      <c r="B3913">
        <v>34122727064</v>
      </c>
      <c r="C3913" s="2" t="s">
        <v>166</v>
      </c>
      <c r="D3913" s="4" t="s">
        <v>338</v>
      </c>
      <c r="E3913" s="2" t="s">
        <v>35</v>
      </c>
      <c r="F3913" s="14">
        <f>IF(historico_incidencia_concello[[#This Row],[CASOS]]=" entre 1 e 9",5,VALUE(historico_incidencia_concello[[#This Row],[CASOS]]))</f>
        <v>0</v>
      </c>
      <c r="G3913" s="2" t="str">
        <f>VLOOKUP(historico_incidencia_concello[[#This Row],[NOME]],I14_Concello!B:D,3,FALSE)</f>
        <v>Lugo</v>
      </c>
    </row>
    <row r="3914" spans="1:7" hidden="1" x14ac:dyDescent="0.3">
      <c r="A3914" s="1">
        <v>44169</v>
      </c>
      <c r="B3914">
        <v>34122727065</v>
      </c>
      <c r="C3914" s="2" t="s">
        <v>167</v>
      </c>
      <c r="D3914" s="4" t="s">
        <v>387</v>
      </c>
      <c r="E3914" s="2" t="s">
        <v>11</v>
      </c>
      <c r="F3914" s="14">
        <f>IF(historico_incidencia_concello[[#This Row],[CASOS]]=" entre 1 e 9",5,VALUE(historico_incidencia_concello[[#This Row],[CASOS]]))</f>
        <v>72</v>
      </c>
      <c r="G3914" s="2" t="str">
        <f>VLOOKUP(historico_incidencia_concello[[#This Row],[NOME]],I14_Concello!B:D,3,FALSE)</f>
        <v>Lugo</v>
      </c>
    </row>
    <row r="3915" spans="1:7" hidden="1" x14ac:dyDescent="0.3">
      <c r="A3915" s="1">
        <v>44169</v>
      </c>
      <c r="B3915">
        <v>34122727066</v>
      </c>
      <c r="C3915" s="2" t="s">
        <v>168</v>
      </c>
      <c r="D3915" s="4" t="s">
        <v>10</v>
      </c>
      <c r="E3915" s="2" t="s">
        <v>35</v>
      </c>
      <c r="F3915" s="14">
        <f>IF(historico_incidencia_concello[[#This Row],[CASOS]]=" entre 1 e 9",5,VALUE(historico_incidencia_concello[[#This Row],[CASOS]]))</f>
        <v>5</v>
      </c>
      <c r="G3915" s="2" t="str">
        <f>VLOOKUP(historico_incidencia_concello[[#This Row],[NOME]],I14_Concello!B:D,3,FALSE)</f>
        <v>Lugo</v>
      </c>
    </row>
    <row r="3916" spans="1:7" hidden="1" x14ac:dyDescent="0.3">
      <c r="A3916" s="1">
        <v>44169</v>
      </c>
      <c r="B3916">
        <v>34122727901</v>
      </c>
      <c r="C3916" s="2" t="s">
        <v>169</v>
      </c>
      <c r="D3916" s="4" t="s">
        <v>10</v>
      </c>
      <c r="E3916" s="2" t="s">
        <v>6</v>
      </c>
      <c r="F3916" s="14">
        <f>IF(historico_incidencia_concello[[#This Row],[CASOS]]=" entre 1 e 9",5,VALUE(historico_incidencia_concello[[#This Row],[CASOS]]))</f>
        <v>5</v>
      </c>
      <c r="G3916" s="2" t="str">
        <f>VLOOKUP(historico_incidencia_concello[[#This Row],[NOME]],I14_Concello!B:D,3,FALSE)</f>
        <v>Lugo</v>
      </c>
    </row>
    <row r="3917" spans="1:7" hidden="1" x14ac:dyDescent="0.3">
      <c r="A3917" s="1">
        <v>44169</v>
      </c>
      <c r="B3917">
        <v>34122727902</v>
      </c>
      <c r="C3917" s="2" t="s">
        <v>170</v>
      </c>
      <c r="D3917" s="4" t="s">
        <v>332</v>
      </c>
      <c r="E3917" s="2" t="s">
        <v>8</v>
      </c>
      <c r="F3917" s="14">
        <f>IF(historico_incidencia_concello[[#This Row],[CASOS]]=" entre 1 e 9",5,VALUE(historico_incidencia_concello[[#This Row],[CASOS]]))</f>
        <v>12</v>
      </c>
      <c r="G3917" s="2" t="str">
        <f>VLOOKUP(historico_incidencia_concello[[#This Row],[NOME]],I14_Concello!B:D,3,FALSE)</f>
        <v>Lugo</v>
      </c>
    </row>
    <row r="3918" spans="1:7" hidden="1" x14ac:dyDescent="0.3">
      <c r="A3918" s="1">
        <v>44169</v>
      </c>
      <c r="B3918">
        <v>34123232001</v>
      </c>
      <c r="C3918" s="2" t="s">
        <v>171</v>
      </c>
      <c r="D3918" s="4" t="s">
        <v>338</v>
      </c>
      <c r="E3918" s="2" t="s">
        <v>35</v>
      </c>
      <c r="F3918" s="14">
        <f>IF(historico_incidencia_concello[[#This Row],[CASOS]]=" entre 1 e 9",5,VALUE(historico_incidencia_concello[[#This Row],[CASOS]]))</f>
        <v>0</v>
      </c>
      <c r="G3918" s="2" t="str">
        <f>VLOOKUP(historico_incidencia_concello[[#This Row],[NOME]],I14_Concello!B:D,3,FALSE)</f>
        <v>Ourense</v>
      </c>
    </row>
    <row r="3919" spans="1:7" hidden="1" x14ac:dyDescent="0.3">
      <c r="A3919" s="1">
        <v>44169</v>
      </c>
      <c r="B3919">
        <v>34123232002</v>
      </c>
      <c r="C3919" s="2" t="s">
        <v>172</v>
      </c>
      <c r="D3919" s="4" t="s">
        <v>10</v>
      </c>
      <c r="E3919" s="2" t="s">
        <v>8</v>
      </c>
      <c r="F3919" s="14">
        <f>IF(historico_incidencia_concello[[#This Row],[CASOS]]=" entre 1 e 9",5,VALUE(historico_incidencia_concello[[#This Row],[CASOS]]))</f>
        <v>5</v>
      </c>
      <c r="G3919" s="2" t="str">
        <f>VLOOKUP(historico_incidencia_concello[[#This Row],[NOME]],I14_Concello!B:D,3,FALSE)</f>
        <v>Ourense</v>
      </c>
    </row>
    <row r="3920" spans="1:7" hidden="1" x14ac:dyDescent="0.3">
      <c r="A3920" s="1">
        <v>44169</v>
      </c>
      <c r="B3920">
        <v>34123232003</v>
      </c>
      <c r="C3920" s="2" t="s">
        <v>173</v>
      </c>
      <c r="D3920" s="4" t="s">
        <v>338</v>
      </c>
      <c r="E3920" s="2" t="s">
        <v>35</v>
      </c>
      <c r="F3920" s="14">
        <f>IF(historico_incidencia_concello[[#This Row],[CASOS]]=" entre 1 e 9",5,VALUE(historico_incidencia_concello[[#This Row],[CASOS]]))</f>
        <v>0</v>
      </c>
      <c r="G3920" s="2" t="str">
        <f>VLOOKUP(historico_incidencia_concello[[#This Row],[NOME]],I14_Concello!B:D,3,FALSE)</f>
        <v>Ourense</v>
      </c>
    </row>
    <row r="3921" spans="1:7" hidden="1" x14ac:dyDescent="0.3">
      <c r="A3921" s="1">
        <v>44169</v>
      </c>
      <c r="B3921">
        <v>34123232004</v>
      </c>
      <c r="C3921" s="2" t="s">
        <v>174</v>
      </c>
      <c r="D3921" s="4" t="s">
        <v>10</v>
      </c>
      <c r="E3921" s="2" t="s">
        <v>8</v>
      </c>
      <c r="F3921" s="14">
        <f>IF(historico_incidencia_concello[[#This Row],[CASOS]]=" entre 1 e 9",5,VALUE(historico_incidencia_concello[[#This Row],[CASOS]]))</f>
        <v>5</v>
      </c>
      <c r="G3921" s="2" t="str">
        <f>VLOOKUP(historico_incidencia_concello[[#This Row],[NOME]],I14_Concello!B:D,3,FALSE)</f>
        <v>Ourense</v>
      </c>
    </row>
    <row r="3922" spans="1:7" hidden="1" x14ac:dyDescent="0.3">
      <c r="A3922" s="1">
        <v>44169</v>
      </c>
      <c r="B3922">
        <v>34123232005</v>
      </c>
      <c r="C3922" s="2" t="s">
        <v>175</v>
      </c>
      <c r="D3922" s="4" t="s">
        <v>336</v>
      </c>
      <c r="E3922" s="2" t="s">
        <v>11</v>
      </c>
      <c r="F3922" s="14">
        <f>IF(historico_incidencia_concello[[#This Row],[CASOS]]=" entre 1 e 9",5,VALUE(historico_incidencia_concello[[#This Row],[CASOS]]))</f>
        <v>10</v>
      </c>
      <c r="G3922" s="2" t="str">
        <f>VLOOKUP(historico_incidencia_concello[[#This Row],[NOME]],I14_Concello!B:D,3,FALSE)</f>
        <v>Ourense</v>
      </c>
    </row>
    <row r="3923" spans="1:7" hidden="1" x14ac:dyDescent="0.3">
      <c r="A3923" s="1">
        <v>44169</v>
      </c>
      <c r="B3923">
        <v>34123232006</v>
      </c>
      <c r="C3923" s="2" t="s">
        <v>176</v>
      </c>
      <c r="D3923" s="4" t="s">
        <v>338</v>
      </c>
      <c r="E3923" s="2" t="s">
        <v>35</v>
      </c>
      <c r="F3923" s="14">
        <f>IF(historico_incidencia_concello[[#This Row],[CASOS]]=" entre 1 e 9",5,VALUE(historico_incidencia_concello[[#This Row],[CASOS]]))</f>
        <v>0</v>
      </c>
      <c r="G3923" s="2" t="str">
        <f>VLOOKUP(historico_incidencia_concello[[#This Row],[NOME]],I14_Concello!B:D,3,FALSE)</f>
        <v>Ourense</v>
      </c>
    </row>
    <row r="3924" spans="1:7" hidden="1" x14ac:dyDescent="0.3">
      <c r="A3924" s="1">
        <v>44169</v>
      </c>
      <c r="B3924">
        <v>34123232007</v>
      </c>
      <c r="C3924" s="2" t="s">
        <v>177</v>
      </c>
      <c r="D3924" s="4" t="s">
        <v>338</v>
      </c>
      <c r="E3924" s="2" t="s">
        <v>35</v>
      </c>
      <c r="F3924" s="14">
        <f>IF(historico_incidencia_concello[[#This Row],[CASOS]]=" entre 1 e 9",5,VALUE(historico_incidencia_concello[[#This Row],[CASOS]]))</f>
        <v>0</v>
      </c>
      <c r="G3924" s="2" t="str">
        <f>VLOOKUP(historico_incidencia_concello[[#This Row],[NOME]],I14_Concello!B:D,3,FALSE)</f>
        <v>Ourense</v>
      </c>
    </row>
    <row r="3925" spans="1:7" hidden="1" x14ac:dyDescent="0.3">
      <c r="A3925" s="1">
        <v>44169</v>
      </c>
      <c r="B3925">
        <v>34123232008</v>
      </c>
      <c r="C3925" s="2" t="s">
        <v>178</v>
      </c>
      <c r="D3925" s="4" t="s">
        <v>10</v>
      </c>
      <c r="E3925" s="2" t="s">
        <v>21</v>
      </c>
      <c r="F3925" s="14">
        <f>IF(historico_incidencia_concello[[#This Row],[CASOS]]=" entre 1 e 9",5,VALUE(historico_incidencia_concello[[#This Row],[CASOS]]))</f>
        <v>5</v>
      </c>
      <c r="G3925" s="2" t="str">
        <f>VLOOKUP(historico_incidencia_concello[[#This Row],[NOME]],I14_Concello!B:D,3,FALSE)</f>
        <v>Ourense</v>
      </c>
    </row>
    <row r="3926" spans="1:7" hidden="1" x14ac:dyDescent="0.3">
      <c r="A3926" s="1">
        <v>44169</v>
      </c>
      <c r="B3926">
        <v>34123232009</v>
      </c>
      <c r="C3926" s="2" t="s">
        <v>179</v>
      </c>
      <c r="D3926" s="4" t="s">
        <v>326</v>
      </c>
      <c r="E3926" s="2" t="s">
        <v>8</v>
      </c>
      <c r="F3926" s="14">
        <f>IF(historico_incidencia_concello[[#This Row],[CASOS]]=" entre 1 e 9",5,VALUE(historico_incidencia_concello[[#This Row],[CASOS]]))</f>
        <v>15</v>
      </c>
      <c r="G3926" s="2" t="str">
        <f>VLOOKUP(historico_incidencia_concello[[#This Row],[NOME]],I14_Concello!B:D,3,FALSE)</f>
        <v>Ourense</v>
      </c>
    </row>
    <row r="3927" spans="1:7" hidden="1" x14ac:dyDescent="0.3">
      <c r="A3927" s="1">
        <v>44169</v>
      </c>
      <c r="B3927">
        <v>34123232010</v>
      </c>
      <c r="C3927" s="2" t="s">
        <v>180</v>
      </c>
      <c r="D3927" s="4" t="s">
        <v>338</v>
      </c>
      <c r="E3927" s="2" t="s">
        <v>35</v>
      </c>
      <c r="F3927" s="14">
        <f>IF(historico_incidencia_concello[[#This Row],[CASOS]]=" entre 1 e 9",5,VALUE(historico_incidencia_concello[[#This Row],[CASOS]]))</f>
        <v>0</v>
      </c>
      <c r="G3927" s="2" t="str">
        <f>VLOOKUP(historico_incidencia_concello[[#This Row],[NOME]],I14_Concello!B:D,3,FALSE)</f>
        <v>Ourense</v>
      </c>
    </row>
    <row r="3928" spans="1:7" hidden="1" x14ac:dyDescent="0.3">
      <c r="A3928" s="1">
        <v>44169</v>
      </c>
      <c r="B3928">
        <v>34123232011</v>
      </c>
      <c r="C3928" s="2" t="s">
        <v>181</v>
      </c>
      <c r="D3928" s="4" t="s">
        <v>381</v>
      </c>
      <c r="E3928" s="2" t="s">
        <v>11</v>
      </c>
      <c r="F3928" s="14">
        <f>IF(historico_incidencia_concello[[#This Row],[CASOS]]=" entre 1 e 9",5,VALUE(historico_incidencia_concello[[#This Row],[CASOS]]))</f>
        <v>21</v>
      </c>
      <c r="G3928" s="2" t="str">
        <f>VLOOKUP(historico_incidencia_concello[[#This Row],[NOME]],I14_Concello!B:D,3,FALSE)</f>
        <v>Ourense</v>
      </c>
    </row>
    <row r="3929" spans="1:7" hidden="1" x14ac:dyDescent="0.3">
      <c r="A3929" s="1">
        <v>44169</v>
      </c>
      <c r="B3929">
        <v>34123232012</v>
      </c>
      <c r="C3929" s="2" t="s">
        <v>182</v>
      </c>
      <c r="D3929" s="4" t="s">
        <v>10</v>
      </c>
      <c r="E3929" s="2" t="s">
        <v>8</v>
      </c>
      <c r="F3929" s="14">
        <f>IF(historico_incidencia_concello[[#This Row],[CASOS]]=" entre 1 e 9",5,VALUE(historico_incidencia_concello[[#This Row],[CASOS]]))</f>
        <v>5</v>
      </c>
      <c r="G3929" s="2" t="str">
        <f>VLOOKUP(historico_incidencia_concello[[#This Row],[NOME]],I14_Concello!B:D,3,FALSE)</f>
        <v>Ourense</v>
      </c>
    </row>
    <row r="3930" spans="1:7" hidden="1" x14ac:dyDescent="0.3">
      <c r="A3930" s="1">
        <v>44169</v>
      </c>
      <c r="B3930">
        <v>34123232013</v>
      </c>
      <c r="C3930" s="2" t="s">
        <v>183</v>
      </c>
      <c r="D3930" s="4" t="s">
        <v>10</v>
      </c>
      <c r="E3930" s="2" t="s">
        <v>21</v>
      </c>
      <c r="F3930" s="14">
        <f>IF(historico_incidencia_concello[[#This Row],[CASOS]]=" entre 1 e 9",5,VALUE(historico_incidencia_concello[[#This Row],[CASOS]]))</f>
        <v>5</v>
      </c>
      <c r="G3930" s="2" t="str">
        <f>VLOOKUP(historico_incidencia_concello[[#This Row],[NOME]],I14_Concello!B:D,3,FALSE)</f>
        <v>Ourense</v>
      </c>
    </row>
    <row r="3931" spans="1:7" hidden="1" x14ac:dyDescent="0.3">
      <c r="A3931" s="1">
        <v>44169</v>
      </c>
      <c r="B3931">
        <v>34123232014</v>
      </c>
      <c r="C3931" s="2" t="s">
        <v>184</v>
      </c>
      <c r="D3931" s="4" t="s">
        <v>338</v>
      </c>
      <c r="E3931" s="2" t="s">
        <v>35</v>
      </c>
      <c r="F3931" s="14">
        <f>IF(historico_incidencia_concello[[#This Row],[CASOS]]=" entre 1 e 9",5,VALUE(historico_incidencia_concello[[#This Row],[CASOS]]))</f>
        <v>0</v>
      </c>
      <c r="G3931" s="2" t="str">
        <f>VLOOKUP(historico_incidencia_concello[[#This Row],[NOME]],I14_Concello!B:D,3,FALSE)</f>
        <v>Ourense</v>
      </c>
    </row>
    <row r="3932" spans="1:7" hidden="1" x14ac:dyDescent="0.3">
      <c r="A3932" s="1">
        <v>44169</v>
      </c>
      <c r="B3932">
        <v>34123232015</v>
      </c>
      <c r="C3932" s="2" t="s">
        <v>185</v>
      </c>
      <c r="D3932" s="4" t="s">
        <v>338</v>
      </c>
      <c r="E3932" s="2" t="s">
        <v>35</v>
      </c>
      <c r="F3932" s="14">
        <f>IF(historico_incidencia_concello[[#This Row],[CASOS]]=" entre 1 e 9",5,VALUE(historico_incidencia_concello[[#This Row],[CASOS]]))</f>
        <v>0</v>
      </c>
      <c r="G3932" s="2" t="str">
        <f>VLOOKUP(historico_incidencia_concello[[#This Row],[NOME]],I14_Concello!B:D,3,FALSE)</f>
        <v>Ourense</v>
      </c>
    </row>
    <row r="3933" spans="1:7" hidden="1" x14ac:dyDescent="0.3">
      <c r="A3933" s="1">
        <v>44169</v>
      </c>
      <c r="B3933">
        <v>34123232016</v>
      </c>
      <c r="C3933" s="2" t="s">
        <v>186</v>
      </c>
      <c r="D3933" s="4" t="s">
        <v>10</v>
      </c>
      <c r="E3933" s="2" t="s">
        <v>11</v>
      </c>
      <c r="F3933" s="14">
        <f>IF(historico_incidencia_concello[[#This Row],[CASOS]]=" entre 1 e 9",5,VALUE(historico_incidencia_concello[[#This Row],[CASOS]]))</f>
        <v>5</v>
      </c>
      <c r="G3933" s="2" t="str">
        <f>VLOOKUP(historico_incidencia_concello[[#This Row],[NOME]],I14_Concello!B:D,3,FALSE)</f>
        <v>Ourense</v>
      </c>
    </row>
    <row r="3934" spans="1:7" hidden="1" x14ac:dyDescent="0.3">
      <c r="A3934" s="1">
        <v>44169</v>
      </c>
      <c r="B3934">
        <v>34123232017</v>
      </c>
      <c r="C3934" s="2" t="s">
        <v>187</v>
      </c>
      <c r="D3934" s="4" t="s">
        <v>338</v>
      </c>
      <c r="E3934" s="2" t="s">
        <v>35</v>
      </c>
      <c r="F3934" s="14">
        <f>IF(historico_incidencia_concello[[#This Row],[CASOS]]=" entre 1 e 9",5,VALUE(historico_incidencia_concello[[#This Row],[CASOS]]))</f>
        <v>0</v>
      </c>
      <c r="G3934" s="2" t="str">
        <f>VLOOKUP(historico_incidencia_concello[[#This Row],[NOME]],I14_Concello!B:D,3,FALSE)</f>
        <v>Ourense</v>
      </c>
    </row>
    <row r="3935" spans="1:7" hidden="1" x14ac:dyDescent="0.3">
      <c r="A3935" s="1">
        <v>44169</v>
      </c>
      <c r="B3935">
        <v>34123232018</v>
      </c>
      <c r="C3935" s="2" t="s">
        <v>188</v>
      </c>
      <c r="D3935" s="4" t="s">
        <v>338</v>
      </c>
      <c r="E3935" s="2" t="s">
        <v>35</v>
      </c>
      <c r="F3935" s="14">
        <f>IF(historico_incidencia_concello[[#This Row],[CASOS]]=" entre 1 e 9",5,VALUE(historico_incidencia_concello[[#This Row],[CASOS]]))</f>
        <v>0</v>
      </c>
      <c r="G3935" s="2" t="str">
        <f>VLOOKUP(historico_incidencia_concello[[#This Row],[NOME]],I14_Concello!B:D,3,FALSE)</f>
        <v>Ourense</v>
      </c>
    </row>
    <row r="3936" spans="1:7" hidden="1" x14ac:dyDescent="0.3">
      <c r="A3936" s="1">
        <v>44169</v>
      </c>
      <c r="B3936">
        <v>34123232019</v>
      </c>
      <c r="C3936" s="2" t="s">
        <v>189</v>
      </c>
      <c r="D3936" s="4" t="s">
        <v>10</v>
      </c>
      <c r="E3936" s="2" t="s">
        <v>21</v>
      </c>
      <c r="F3936" s="14">
        <f>IF(historico_incidencia_concello[[#This Row],[CASOS]]=" entre 1 e 9",5,VALUE(historico_incidencia_concello[[#This Row],[CASOS]]))</f>
        <v>5</v>
      </c>
      <c r="G3936" s="2" t="str">
        <f>VLOOKUP(historico_incidencia_concello[[#This Row],[NOME]],I14_Concello!B:D,3,FALSE)</f>
        <v>Ourense</v>
      </c>
    </row>
    <row r="3937" spans="1:7" hidden="1" x14ac:dyDescent="0.3">
      <c r="A3937" s="1">
        <v>44169</v>
      </c>
      <c r="B3937">
        <v>34123232020</v>
      </c>
      <c r="C3937" s="2" t="s">
        <v>190</v>
      </c>
      <c r="D3937" s="4" t="s">
        <v>338</v>
      </c>
      <c r="E3937" s="2" t="s">
        <v>35</v>
      </c>
      <c r="F3937" s="14">
        <f>IF(historico_incidencia_concello[[#This Row],[CASOS]]=" entre 1 e 9",5,VALUE(historico_incidencia_concello[[#This Row],[CASOS]]))</f>
        <v>0</v>
      </c>
      <c r="G3937" s="2" t="str">
        <f>VLOOKUP(historico_incidencia_concello[[#This Row],[NOME]],I14_Concello!B:D,3,FALSE)</f>
        <v>Ourense</v>
      </c>
    </row>
    <row r="3938" spans="1:7" hidden="1" x14ac:dyDescent="0.3">
      <c r="A3938" s="1">
        <v>44169</v>
      </c>
      <c r="B3938">
        <v>34123232021</v>
      </c>
      <c r="C3938" s="2" t="s">
        <v>191</v>
      </c>
      <c r="D3938" s="4" t="s">
        <v>338</v>
      </c>
      <c r="E3938" s="2" t="s">
        <v>35</v>
      </c>
      <c r="F3938" s="14">
        <f>IF(historico_incidencia_concello[[#This Row],[CASOS]]=" entre 1 e 9",5,VALUE(historico_incidencia_concello[[#This Row],[CASOS]]))</f>
        <v>0</v>
      </c>
      <c r="G3938" s="2" t="str">
        <f>VLOOKUP(historico_incidencia_concello[[#This Row],[NOME]],I14_Concello!B:D,3,FALSE)</f>
        <v>Ourense</v>
      </c>
    </row>
    <row r="3939" spans="1:7" hidden="1" x14ac:dyDescent="0.3">
      <c r="A3939" s="1">
        <v>44169</v>
      </c>
      <c r="B3939">
        <v>34123232022</v>
      </c>
      <c r="C3939" s="2" t="s">
        <v>192</v>
      </c>
      <c r="D3939" s="4" t="s">
        <v>349</v>
      </c>
      <c r="E3939" s="2" t="s">
        <v>11</v>
      </c>
      <c r="F3939" s="14">
        <f>IF(historico_incidencia_concello[[#This Row],[CASOS]]=" entre 1 e 9",5,VALUE(historico_incidencia_concello[[#This Row],[CASOS]]))</f>
        <v>14</v>
      </c>
      <c r="G3939" s="2" t="str">
        <f>VLOOKUP(historico_incidencia_concello[[#This Row],[NOME]],I14_Concello!B:D,3,FALSE)</f>
        <v>Ourense</v>
      </c>
    </row>
    <row r="3940" spans="1:7" hidden="1" x14ac:dyDescent="0.3">
      <c r="A3940" s="1">
        <v>44169</v>
      </c>
      <c r="B3940">
        <v>34123232023</v>
      </c>
      <c r="C3940" s="2" t="s">
        <v>193</v>
      </c>
      <c r="D3940" s="4" t="s">
        <v>338</v>
      </c>
      <c r="E3940" s="2" t="s">
        <v>35</v>
      </c>
      <c r="F3940" s="14">
        <f>IF(historico_incidencia_concello[[#This Row],[CASOS]]=" entre 1 e 9",5,VALUE(historico_incidencia_concello[[#This Row],[CASOS]]))</f>
        <v>0</v>
      </c>
      <c r="G3940" s="2" t="str">
        <f>VLOOKUP(historico_incidencia_concello[[#This Row],[NOME]],I14_Concello!B:D,3,FALSE)</f>
        <v>Ourense</v>
      </c>
    </row>
    <row r="3941" spans="1:7" hidden="1" x14ac:dyDescent="0.3">
      <c r="A3941" s="1">
        <v>44169</v>
      </c>
      <c r="B3941">
        <v>34123232024</v>
      </c>
      <c r="C3941" s="2" t="s">
        <v>194</v>
      </c>
      <c r="D3941" s="4" t="s">
        <v>10</v>
      </c>
      <c r="E3941" s="2" t="s">
        <v>8</v>
      </c>
      <c r="F3941" s="14">
        <f>IF(historico_incidencia_concello[[#This Row],[CASOS]]=" entre 1 e 9",5,VALUE(historico_incidencia_concello[[#This Row],[CASOS]]))</f>
        <v>5</v>
      </c>
      <c r="G3941" s="2" t="str">
        <f>VLOOKUP(historico_incidencia_concello[[#This Row],[NOME]],I14_Concello!B:D,3,FALSE)</f>
        <v>Ourense</v>
      </c>
    </row>
    <row r="3942" spans="1:7" hidden="1" x14ac:dyDescent="0.3">
      <c r="A3942" s="1">
        <v>44169</v>
      </c>
      <c r="B3942">
        <v>34123232025</v>
      </c>
      <c r="C3942" s="2" t="s">
        <v>195</v>
      </c>
      <c r="D3942" s="4" t="s">
        <v>338</v>
      </c>
      <c r="E3942" s="2" t="s">
        <v>35</v>
      </c>
      <c r="F3942" s="14">
        <f>IF(historico_incidencia_concello[[#This Row],[CASOS]]=" entre 1 e 9",5,VALUE(historico_incidencia_concello[[#This Row],[CASOS]]))</f>
        <v>0</v>
      </c>
      <c r="G3942" s="2" t="str">
        <f>VLOOKUP(historico_incidencia_concello[[#This Row],[NOME]],I14_Concello!B:D,3,FALSE)</f>
        <v>Ourense</v>
      </c>
    </row>
    <row r="3943" spans="1:7" hidden="1" x14ac:dyDescent="0.3">
      <c r="A3943" s="1">
        <v>44169</v>
      </c>
      <c r="B3943">
        <v>34123232026</v>
      </c>
      <c r="C3943" s="2" t="s">
        <v>196</v>
      </c>
      <c r="D3943" s="4" t="s">
        <v>10</v>
      </c>
      <c r="E3943" s="2" t="s">
        <v>21</v>
      </c>
      <c r="F3943" s="14">
        <f>IF(historico_incidencia_concello[[#This Row],[CASOS]]=" entre 1 e 9",5,VALUE(historico_incidencia_concello[[#This Row],[CASOS]]))</f>
        <v>5</v>
      </c>
      <c r="G3943" s="2" t="str">
        <f>VLOOKUP(historico_incidencia_concello[[#This Row],[NOME]],I14_Concello!B:D,3,FALSE)</f>
        <v>Ourense</v>
      </c>
    </row>
    <row r="3944" spans="1:7" hidden="1" x14ac:dyDescent="0.3">
      <c r="A3944" s="1">
        <v>44169</v>
      </c>
      <c r="B3944">
        <v>34123232027</v>
      </c>
      <c r="C3944" s="2" t="s">
        <v>197</v>
      </c>
      <c r="D3944" s="4" t="s">
        <v>10</v>
      </c>
      <c r="E3944" s="2" t="s">
        <v>8</v>
      </c>
      <c r="F3944" s="14">
        <f>IF(historico_incidencia_concello[[#This Row],[CASOS]]=" entre 1 e 9",5,VALUE(historico_incidencia_concello[[#This Row],[CASOS]]))</f>
        <v>5</v>
      </c>
      <c r="G3944" s="2" t="str">
        <f>VLOOKUP(historico_incidencia_concello[[#This Row],[NOME]],I14_Concello!B:D,3,FALSE)</f>
        <v>Ourense</v>
      </c>
    </row>
    <row r="3945" spans="1:7" hidden="1" x14ac:dyDescent="0.3">
      <c r="A3945" s="1">
        <v>44169</v>
      </c>
      <c r="B3945">
        <v>34123232028</v>
      </c>
      <c r="C3945" s="2" t="s">
        <v>198</v>
      </c>
      <c r="D3945" s="4" t="s">
        <v>10</v>
      </c>
      <c r="E3945" s="2" t="s">
        <v>8</v>
      </c>
      <c r="F3945" s="14">
        <f>IF(historico_incidencia_concello[[#This Row],[CASOS]]=" entre 1 e 9",5,VALUE(historico_incidencia_concello[[#This Row],[CASOS]]))</f>
        <v>5</v>
      </c>
      <c r="G3945" s="2" t="str">
        <f>VLOOKUP(historico_incidencia_concello[[#This Row],[NOME]],I14_Concello!B:D,3,FALSE)</f>
        <v>Ourense</v>
      </c>
    </row>
    <row r="3946" spans="1:7" hidden="1" x14ac:dyDescent="0.3">
      <c r="A3946" s="1">
        <v>44169</v>
      </c>
      <c r="B3946">
        <v>34123232029</v>
      </c>
      <c r="C3946" s="2" t="s">
        <v>199</v>
      </c>
      <c r="D3946" s="4" t="s">
        <v>338</v>
      </c>
      <c r="E3946" s="2" t="s">
        <v>35</v>
      </c>
      <c r="F3946" s="14">
        <f>IF(historico_incidencia_concello[[#This Row],[CASOS]]=" entre 1 e 9",5,VALUE(historico_incidencia_concello[[#This Row],[CASOS]]))</f>
        <v>0</v>
      </c>
      <c r="G3946" s="2" t="str">
        <f>VLOOKUP(historico_incidencia_concello[[#This Row],[NOME]],I14_Concello!B:D,3,FALSE)</f>
        <v>Ourense</v>
      </c>
    </row>
    <row r="3947" spans="1:7" hidden="1" x14ac:dyDescent="0.3">
      <c r="A3947" s="1">
        <v>44169</v>
      </c>
      <c r="B3947">
        <v>34123232030</v>
      </c>
      <c r="C3947" s="2" t="s">
        <v>200</v>
      </c>
      <c r="D3947" s="4" t="s">
        <v>338</v>
      </c>
      <c r="E3947" s="2" t="s">
        <v>35</v>
      </c>
      <c r="F3947" s="14">
        <f>IF(historico_incidencia_concello[[#This Row],[CASOS]]=" entre 1 e 9",5,VALUE(historico_incidencia_concello[[#This Row],[CASOS]]))</f>
        <v>0</v>
      </c>
      <c r="G3947" s="2" t="str">
        <f>VLOOKUP(historico_incidencia_concello[[#This Row],[NOME]],I14_Concello!B:D,3,FALSE)</f>
        <v>Ourense</v>
      </c>
    </row>
    <row r="3948" spans="1:7" hidden="1" x14ac:dyDescent="0.3">
      <c r="A3948" s="1">
        <v>44169</v>
      </c>
      <c r="B3948">
        <v>34123232031</v>
      </c>
      <c r="C3948" s="2" t="s">
        <v>201</v>
      </c>
      <c r="D3948" s="4" t="s">
        <v>338</v>
      </c>
      <c r="E3948" s="2" t="s">
        <v>35</v>
      </c>
      <c r="F3948" s="14">
        <f>IF(historico_incidencia_concello[[#This Row],[CASOS]]=" entre 1 e 9",5,VALUE(historico_incidencia_concello[[#This Row],[CASOS]]))</f>
        <v>0</v>
      </c>
      <c r="G3948" s="2" t="str">
        <f>VLOOKUP(historico_incidencia_concello[[#This Row],[NOME]],I14_Concello!B:D,3,FALSE)</f>
        <v>Ourense</v>
      </c>
    </row>
    <row r="3949" spans="1:7" hidden="1" x14ac:dyDescent="0.3">
      <c r="A3949" s="1">
        <v>44169</v>
      </c>
      <c r="B3949">
        <v>34123232032</v>
      </c>
      <c r="C3949" s="2" t="s">
        <v>202</v>
      </c>
      <c r="D3949" s="4" t="s">
        <v>381</v>
      </c>
      <c r="E3949" s="2" t="s">
        <v>6</v>
      </c>
      <c r="F3949" s="14">
        <f>IF(historico_incidencia_concello[[#This Row],[CASOS]]=" entre 1 e 9",5,VALUE(historico_incidencia_concello[[#This Row],[CASOS]]))</f>
        <v>21</v>
      </c>
      <c r="G3949" s="2" t="str">
        <f>VLOOKUP(historico_incidencia_concello[[#This Row],[NOME]],I14_Concello!B:D,3,FALSE)</f>
        <v>Ourense</v>
      </c>
    </row>
    <row r="3950" spans="1:7" hidden="1" x14ac:dyDescent="0.3">
      <c r="A3950" s="1">
        <v>44169</v>
      </c>
      <c r="B3950">
        <v>34123232033</v>
      </c>
      <c r="C3950" s="2" t="s">
        <v>203</v>
      </c>
      <c r="D3950" s="4" t="s">
        <v>338</v>
      </c>
      <c r="E3950" s="2" t="s">
        <v>35</v>
      </c>
      <c r="F3950" s="14">
        <f>IF(historico_incidencia_concello[[#This Row],[CASOS]]=" entre 1 e 9",5,VALUE(historico_incidencia_concello[[#This Row],[CASOS]]))</f>
        <v>0</v>
      </c>
      <c r="G3950" s="2" t="str">
        <f>VLOOKUP(historico_incidencia_concello[[#This Row],[NOME]],I14_Concello!B:D,3,FALSE)</f>
        <v>Ourense</v>
      </c>
    </row>
    <row r="3951" spans="1:7" hidden="1" x14ac:dyDescent="0.3">
      <c r="A3951" s="1">
        <v>44169</v>
      </c>
      <c r="B3951">
        <v>34123232034</v>
      </c>
      <c r="C3951" s="2" t="s">
        <v>204</v>
      </c>
      <c r="D3951" s="4" t="s">
        <v>338</v>
      </c>
      <c r="E3951" s="2" t="s">
        <v>35</v>
      </c>
      <c r="F3951" s="14">
        <f>IF(historico_incidencia_concello[[#This Row],[CASOS]]=" entre 1 e 9",5,VALUE(historico_incidencia_concello[[#This Row],[CASOS]]))</f>
        <v>0</v>
      </c>
      <c r="G3951" s="2" t="str">
        <f>VLOOKUP(historico_incidencia_concello[[#This Row],[NOME]],I14_Concello!B:D,3,FALSE)</f>
        <v>Ourense</v>
      </c>
    </row>
    <row r="3952" spans="1:7" hidden="1" x14ac:dyDescent="0.3">
      <c r="A3952" s="1">
        <v>44169</v>
      </c>
      <c r="B3952">
        <v>34123232035</v>
      </c>
      <c r="C3952" s="2" t="s">
        <v>205</v>
      </c>
      <c r="D3952" s="4" t="s">
        <v>338</v>
      </c>
      <c r="E3952" s="2" t="s">
        <v>35</v>
      </c>
      <c r="F3952" s="14">
        <f>IF(historico_incidencia_concello[[#This Row],[CASOS]]=" entre 1 e 9",5,VALUE(historico_incidencia_concello[[#This Row],[CASOS]]))</f>
        <v>0</v>
      </c>
      <c r="G3952" s="2" t="str">
        <f>VLOOKUP(historico_incidencia_concello[[#This Row],[NOME]],I14_Concello!B:D,3,FALSE)</f>
        <v>Ourense</v>
      </c>
    </row>
    <row r="3953" spans="1:7" hidden="1" x14ac:dyDescent="0.3">
      <c r="A3953" s="1">
        <v>44169</v>
      </c>
      <c r="B3953">
        <v>34123232036</v>
      </c>
      <c r="C3953" s="2" t="s">
        <v>206</v>
      </c>
      <c r="D3953" s="4" t="s">
        <v>338</v>
      </c>
      <c r="E3953" s="2" t="s">
        <v>35</v>
      </c>
      <c r="F3953" s="14">
        <f>IF(historico_incidencia_concello[[#This Row],[CASOS]]=" entre 1 e 9",5,VALUE(historico_incidencia_concello[[#This Row],[CASOS]]))</f>
        <v>0</v>
      </c>
      <c r="G3953" s="2" t="str">
        <f>VLOOKUP(historico_incidencia_concello[[#This Row],[NOME]],I14_Concello!B:D,3,FALSE)</f>
        <v>Ourense</v>
      </c>
    </row>
    <row r="3954" spans="1:7" hidden="1" x14ac:dyDescent="0.3">
      <c r="A3954" s="1">
        <v>44169</v>
      </c>
      <c r="B3954">
        <v>34123232037</v>
      </c>
      <c r="C3954" s="2" t="s">
        <v>207</v>
      </c>
      <c r="D3954" s="4" t="s">
        <v>338</v>
      </c>
      <c r="E3954" s="2" t="s">
        <v>35</v>
      </c>
      <c r="F3954" s="14">
        <f>IF(historico_incidencia_concello[[#This Row],[CASOS]]=" entre 1 e 9",5,VALUE(historico_incidencia_concello[[#This Row],[CASOS]]))</f>
        <v>0</v>
      </c>
      <c r="G3954" s="2" t="str">
        <f>VLOOKUP(historico_incidencia_concello[[#This Row],[NOME]],I14_Concello!B:D,3,FALSE)</f>
        <v>Ourense</v>
      </c>
    </row>
    <row r="3955" spans="1:7" hidden="1" x14ac:dyDescent="0.3">
      <c r="A3955" s="1">
        <v>44169</v>
      </c>
      <c r="B3955">
        <v>34123232038</v>
      </c>
      <c r="C3955" s="2" t="s">
        <v>208</v>
      </c>
      <c r="D3955" s="4" t="s">
        <v>338</v>
      </c>
      <c r="E3955" s="2" t="s">
        <v>35</v>
      </c>
      <c r="F3955" s="14">
        <f>IF(historico_incidencia_concello[[#This Row],[CASOS]]=" entre 1 e 9",5,VALUE(historico_incidencia_concello[[#This Row],[CASOS]]))</f>
        <v>0</v>
      </c>
      <c r="G3955" s="2" t="str">
        <f>VLOOKUP(historico_incidencia_concello[[#This Row],[NOME]],I14_Concello!B:D,3,FALSE)</f>
        <v>Ourense</v>
      </c>
    </row>
    <row r="3956" spans="1:7" hidden="1" x14ac:dyDescent="0.3">
      <c r="A3956" s="1">
        <v>44169</v>
      </c>
      <c r="B3956">
        <v>34123232039</v>
      </c>
      <c r="C3956" s="2" t="s">
        <v>209</v>
      </c>
      <c r="D3956" s="4" t="s">
        <v>338</v>
      </c>
      <c r="E3956" s="2" t="s">
        <v>35</v>
      </c>
      <c r="F3956" s="14">
        <f>IF(historico_incidencia_concello[[#This Row],[CASOS]]=" entre 1 e 9",5,VALUE(historico_incidencia_concello[[#This Row],[CASOS]]))</f>
        <v>0</v>
      </c>
      <c r="G3956" s="2" t="str">
        <f>VLOOKUP(historico_incidencia_concello[[#This Row],[NOME]],I14_Concello!B:D,3,FALSE)</f>
        <v>Ourense</v>
      </c>
    </row>
    <row r="3957" spans="1:7" hidden="1" x14ac:dyDescent="0.3">
      <c r="A3957" s="1">
        <v>44169</v>
      </c>
      <c r="B3957">
        <v>34123232040</v>
      </c>
      <c r="C3957" s="2" t="s">
        <v>210</v>
      </c>
      <c r="D3957" s="4" t="s">
        <v>10</v>
      </c>
      <c r="E3957" s="2" t="s">
        <v>8</v>
      </c>
      <c r="F3957" s="14">
        <f>IF(historico_incidencia_concello[[#This Row],[CASOS]]=" entre 1 e 9",5,VALUE(historico_incidencia_concello[[#This Row],[CASOS]]))</f>
        <v>5</v>
      </c>
      <c r="G3957" s="2" t="str">
        <f>VLOOKUP(historico_incidencia_concello[[#This Row],[NOME]],I14_Concello!B:D,3,FALSE)</f>
        <v>Ourense</v>
      </c>
    </row>
    <row r="3958" spans="1:7" hidden="1" x14ac:dyDescent="0.3">
      <c r="A3958" s="1">
        <v>44169</v>
      </c>
      <c r="B3958">
        <v>34123232041</v>
      </c>
      <c r="C3958" s="2" t="s">
        <v>211</v>
      </c>
      <c r="D3958" s="4" t="s">
        <v>338</v>
      </c>
      <c r="E3958" s="2" t="s">
        <v>35</v>
      </c>
      <c r="F3958" s="14">
        <f>IF(historico_incidencia_concello[[#This Row],[CASOS]]=" entre 1 e 9",5,VALUE(historico_incidencia_concello[[#This Row],[CASOS]]))</f>
        <v>0</v>
      </c>
      <c r="G3958" s="2" t="str">
        <f>VLOOKUP(historico_incidencia_concello[[#This Row],[NOME]],I14_Concello!B:D,3,FALSE)</f>
        <v>Ourense</v>
      </c>
    </row>
    <row r="3959" spans="1:7" hidden="1" x14ac:dyDescent="0.3">
      <c r="A3959" s="1">
        <v>44169</v>
      </c>
      <c r="B3959">
        <v>34123232042</v>
      </c>
      <c r="C3959" s="2" t="s">
        <v>212</v>
      </c>
      <c r="D3959" s="4" t="s">
        <v>10</v>
      </c>
      <c r="E3959" s="2" t="s">
        <v>6</v>
      </c>
      <c r="F3959" s="14">
        <f>IF(historico_incidencia_concello[[#This Row],[CASOS]]=" entre 1 e 9",5,VALUE(historico_incidencia_concello[[#This Row],[CASOS]]))</f>
        <v>5</v>
      </c>
      <c r="G3959" s="2" t="str">
        <f>VLOOKUP(historico_incidencia_concello[[#This Row],[NOME]],I14_Concello!B:D,3,FALSE)</f>
        <v>Ourense</v>
      </c>
    </row>
    <row r="3960" spans="1:7" hidden="1" x14ac:dyDescent="0.3">
      <c r="A3960" s="1">
        <v>44169</v>
      </c>
      <c r="B3960">
        <v>34123232043</v>
      </c>
      <c r="C3960" s="2" t="s">
        <v>213</v>
      </c>
      <c r="D3960" s="4" t="s">
        <v>10</v>
      </c>
      <c r="E3960" s="2" t="s">
        <v>6</v>
      </c>
      <c r="F3960" s="14">
        <f>IF(historico_incidencia_concello[[#This Row],[CASOS]]=" entre 1 e 9",5,VALUE(historico_incidencia_concello[[#This Row],[CASOS]]))</f>
        <v>5</v>
      </c>
      <c r="G3960" s="2" t="str">
        <f>VLOOKUP(historico_incidencia_concello[[#This Row],[NOME]],I14_Concello!B:D,3,FALSE)</f>
        <v>Ourense</v>
      </c>
    </row>
    <row r="3961" spans="1:7" hidden="1" x14ac:dyDescent="0.3">
      <c r="A3961" s="1">
        <v>44169</v>
      </c>
      <c r="B3961">
        <v>34123232044</v>
      </c>
      <c r="C3961" s="2" t="s">
        <v>214</v>
      </c>
      <c r="D3961" s="4" t="s">
        <v>10</v>
      </c>
      <c r="E3961" s="2" t="s">
        <v>8</v>
      </c>
      <c r="F3961" s="14">
        <f>IF(historico_incidencia_concello[[#This Row],[CASOS]]=" entre 1 e 9",5,VALUE(historico_incidencia_concello[[#This Row],[CASOS]]))</f>
        <v>5</v>
      </c>
      <c r="G3961" s="2" t="str">
        <f>VLOOKUP(historico_incidencia_concello[[#This Row],[NOME]],I14_Concello!B:D,3,FALSE)</f>
        <v>Ourense</v>
      </c>
    </row>
    <row r="3962" spans="1:7" hidden="1" x14ac:dyDescent="0.3">
      <c r="A3962" s="1">
        <v>44169</v>
      </c>
      <c r="B3962">
        <v>34123232045</v>
      </c>
      <c r="C3962" s="2" t="s">
        <v>215</v>
      </c>
      <c r="D3962" s="4" t="s">
        <v>10</v>
      </c>
      <c r="E3962" s="2" t="s">
        <v>21</v>
      </c>
      <c r="F3962" s="14">
        <f>IF(historico_incidencia_concello[[#This Row],[CASOS]]=" entre 1 e 9",5,VALUE(historico_incidencia_concello[[#This Row],[CASOS]]))</f>
        <v>5</v>
      </c>
      <c r="G3962" s="2" t="str">
        <f>VLOOKUP(historico_incidencia_concello[[#This Row],[NOME]],I14_Concello!B:D,3,FALSE)</f>
        <v>Ourense</v>
      </c>
    </row>
    <row r="3963" spans="1:7" hidden="1" x14ac:dyDescent="0.3">
      <c r="A3963" s="1">
        <v>44169</v>
      </c>
      <c r="B3963">
        <v>34123232046</v>
      </c>
      <c r="C3963" s="2" t="s">
        <v>216</v>
      </c>
      <c r="D3963" s="4" t="s">
        <v>10</v>
      </c>
      <c r="E3963" s="2" t="s">
        <v>8</v>
      </c>
      <c r="F3963" s="14">
        <f>IF(historico_incidencia_concello[[#This Row],[CASOS]]=" entre 1 e 9",5,VALUE(historico_incidencia_concello[[#This Row],[CASOS]]))</f>
        <v>5</v>
      </c>
      <c r="G3963" s="2" t="str">
        <f>VLOOKUP(historico_incidencia_concello[[#This Row],[NOME]],I14_Concello!B:D,3,FALSE)</f>
        <v>Ourense</v>
      </c>
    </row>
    <row r="3964" spans="1:7" hidden="1" x14ac:dyDescent="0.3">
      <c r="A3964" s="1">
        <v>44169</v>
      </c>
      <c r="B3964">
        <v>34123232047</v>
      </c>
      <c r="C3964" s="2" t="s">
        <v>217</v>
      </c>
      <c r="D3964" s="4" t="s">
        <v>10</v>
      </c>
      <c r="E3964" s="2" t="s">
        <v>8</v>
      </c>
      <c r="F3964" s="14">
        <f>IF(historico_incidencia_concello[[#This Row],[CASOS]]=" entre 1 e 9",5,VALUE(historico_incidencia_concello[[#This Row],[CASOS]]))</f>
        <v>5</v>
      </c>
      <c r="G3964" s="2" t="str">
        <f>VLOOKUP(historico_incidencia_concello[[#This Row],[NOME]],I14_Concello!B:D,3,FALSE)</f>
        <v>Ourense</v>
      </c>
    </row>
    <row r="3965" spans="1:7" hidden="1" x14ac:dyDescent="0.3">
      <c r="A3965" s="1">
        <v>44169</v>
      </c>
      <c r="B3965">
        <v>34123232048</v>
      </c>
      <c r="C3965" s="2" t="s">
        <v>218</v>
      </c>
      <c r="D3965" s="4" t="s">
        <v>338</v>
      </c>
      <c r="E3965" s="2" t="s">
        <v>35</v>
      </c>
      <c r="F3965" s="14">
        <f>IF(historico_incidencia_concello[[#This Row],[CASOS]]=" entre 1 e 9",5,VALUE(historico_incidencia_concello[[#This Row],[CASOS]]))</f>
        <v>0</v>
      </c>
      <c r="G3965" s="2" t="str">
        <f>VLOOKUP(historico_incidencia_concello[[#This Row],[NOME]],I14_Concello!B:D,3,FALSE)</f>
        <v>Ourense</v>
      </c>
    </row>
    <row r="3966" spans="1:7" hidden="1" x14ac:dyDescent="0.3">
      <c r="A3966" s="1">
        <v>44169</v>
      </c>
      <c r="B3966">
        <v>34123232049</v>
      </c>
      <c r="C3966" s="2" t="s">
        <v>219</v>
      </c>
      <c r="D3966" s="4" t="s">
        <v>338</v>
      </c>
      <c r="E3966" s="2" t="s">
        <v>35</v>
      </c>
      <c r="F3966" s="14">
        <f>IF(historico_incidencia_concello[[#This Row],[CASOS]]=" entre 1 e 9",5,VALUE(historico_incidencia_concello[[#This Row],[CASOS]]))</f>
        <v>0</v>
      </c>
      <c r="G3966" s="2" t="str">
        <f>VLOOKUP(historico_incidencia_concello[[#This Row],[NOME]],I14_Concello!B:D,3,FALSE)</f>
        <v>Ourense</v>
      </c>
    </row>
    <row r="3967" spans="1:7" hidden="1" x14ac:dyDescent="0.3">
      <c r="A3967" s="1">
        <v>44169</v>
      </c>
      <c r="B3967">
        <v>34123232050</v>
      </c>
      <c r="C3967" s="2" t="s">
        <v>220</v>
      </c>
      <c r="D3967" s="4" t="s">
        <v>338</v>
      </c>
      <c r="E3967" s="2" t="s">
        <v>35</v>
      </c>
      <c r="F3967" s="14">
        <f>IF(historico_incidencia_concello[[#This Row],[CASOS]]=" entre 1 e 9",5,VALUE(historico_incidencia_concello[[#This Row],[CASOS]]))</f>
        <v>0</v>
      </c>
      <c r="G3967" s="2" t="str">
        <f>VLOOKUP(historico_incidencia_concello[[#This Row],[NOME]],I14_Concello!B:D,3,FALSE)</f>
        <v>Ourense</v>
      </c>
    </row>
    <row r="3968" spans="1:7" hidden="1" x14ac:dyDescent="0.3">
      <c r="A3968" s="1">
        <v>44169</v>
      </c>
      <c r="B3968">
        <v>34123232051</v>
      </c>
      <c r="C3968" s="2" t="s">
        <v>221</v>
      </c>
      <c r="D3968" s="4" t="s">
        <v>10</v>
      </c>
      <c r="E3968" s="2" t="s">
        <v>8</v>
      </c>
      <c r="F3968" s="14">
        <f>IF(historico_incidencia_concello[[#This Row],[CASOS]]=" entre 1 e 9",5,VALUE(historico_incidencia_concello[[#This Row],[CASOS]]))</f>
        <v>5</v>
      </c>
      <c r="G3968" s="2" t="str">
        <f>VLOOKUP(historico_incidencia_concello[[#This Row],[NOME]],I14_Concello!B:D,3,FALSE)</f>
        <v>Ourense</v>
      </c>
    </row>
    <row r="3969" spans="1:7" hidden="1" x14ac:dyDescent="0.3">
      <c r="A3969" s="1">
        <v>44169</v>
      </c>
      <c r="B3969">
        <v>34123232052</v>
      </c>
      <c r="C3969" s="2" t="s">
        <v>222</v>
      </c>
      <c r="D3969" s="4" t="s">
        <v>10</v>
      </c>
      <c r="E3969" s="2" t="s">
        <v>8</v>
      </c>
      <c r="F3969" s="14">
        <f>IF(historico_incidencia_concello[[#This Row],[CASOS]]=" entre 1 e 9",5,VALUE(historico_incidencia_concello[[#This Row],[CASOS]]))</f>
        <v>5</v>
      </c>
      <c r="G3969" s="2" t="str">
        <f>VLOOKUP(historico_incidencia_concello[[#This Row],[NOME]],I14_Concello!B:D,3,FALSE)</f>
        <v>Ourense</v>
      </c>
    </row>
    <row r="3970" spans="1:7" hidden="1" x14ac:dyDescent="0.3">
      <c r="A3970" s="1">
        <v>44169</v>
      </c>
      <c r="B3970">
        <v>34123232053</v>
      </c>
      <c r="C3970" s="2" t="s">
        <v>223</v>
      </c>
      <c r="D3970" s="4" t="s">
        <v>10</v>
      </c>
      <c r="E3970" s="2" t="s">
        <v>6</v>
      </c>
      <c r="F3970" s="14">
        <f>IF(historico_incidencia_concello[[#This Row],[CASOS]]=" entre 1 e 9",5,VALUE(historico_incidencia_concello[[#This Row],[CASOS]]))</f>
        <v>5</v>
      </c>
      <c r="G3970" s="2" t="str">
        <f>VLOOKUP(historico_incidencia_concello[[#This Row],[NOME]],I14_Concello!B:D,3,FALSE)</f>
        <v>Ourense</v>
      </c>
    </row>
    <row r="3971" spans="1:7" hidden="1" x14ac:dyDescent="0.3">
      <c r="A3971" s="1">
        <v>44169</v>
      </c>
      <c r="B3971">
        <v>34123232054</v>
      </c>
      <c r="C3971" s="2" t="s">
        <v>224</v>
      </c>
      <c r="D3971" s="4" t="s">
        <v>472</v>
      </c>
      <c r="E3971" s="2" t="s">
        <v>8</v>
      </c>
      <c r="F3971" s="14">
        <f>IF(historico_incidencia_concello[[#This Row],[CASOS]]=" entre 1 e 9",5,VALUE(historico_incidencia_concello[[#This Row],[CASOS]]))</f>
        <v>108</v>
      </c>
      <c r="G3971" s="2" t="str">
        <f>VLOOKUP(historico_incidencia_concello[[#This Row],[NOME]],I14_Concello!B:D,3,FALSE)</f>
        <v>Ourense</v>
      </c>
    </row>
    <row r="3972" spans="1:7" hidden="1" x14ac:dyDescent="0.3">
      <c r="A3972" s="1">
        <v>44169</v>
      </c>
      <c r="B3972">
        <v>34123232055</v>
      </c>
      <c r="C3972" s="2" t="s">
        <v>225</v>
      </c>
      <c r="D3972" s="4" t="s">
        <v>338</v>
      </c>
      <c r="E3972" s="2" t="s">
        <v>35</v>
      </c>
      <c r="F3972" s="14">
        <f>IF(historico_incidencia_concello[[#This Row],[CASOS]]=" entre 1 e 9",5,VALUE(historico_incidencia_concello[[#This Row],[CASOS]]))</f>
        <v>0</v>
      </c>
      <c r="G3972" s="2" t="str">
        <f>VLOOKUP(historico_incidencia_concello[[#This Row],[NOME]],I14_Concello!B:D,3,FALSE)</f>
        <v>Ourense</v>
      </c>
    </row>
    <row r="3973" spans="1:7" hidden="1" x14ac:dyDescent="0.3">
      <c r="A3973" s="1">
        <v>44169</v>
      </c>
      <c r="B3973">
        <v>34123232056</v>
      </c>
      <c r="C3973" s="2" t="s">
        <v>226</v>
      </c>
      <c r="D3973" s="4" t="s">
        <v>338</v>
      </c>
      <c r="E3973" s="2" t="s">
        <v>35</v>
      </c>
      <c r="F3973" s="14">
        <f>IF(historico_incidencia_concello[[#This Row],[CASOS]]=" entre 1 e 9",5,VALUE(historico_incidencia_concello[[#This Row],[CASOS]]))</f>
        <v>0</v>
      </c>
      <c r="G3973" s="2" t="str">
        <f>VLOOKUP(historico_incidencia_concello[[#This Row],[NOME]],I14_Concello!B:D,3,FALSE)</f>
        <v>Ourense</v>
      </c>
    </row>
    <row r="3974" spans="1:7" hidden="1" x14ac:dyDescent="0.3">
      <c r="A3974" s="1">
        <v>44169</v>
      </c>
      <c r="B3974">
        <v>34123232057</v>
      </c>
      <c r="C3974" s="2" t="s">
        <v>227</v>
      </c>
      <c r="D3974" s="4" t="s">
        <v>338</v>
      </c>
      <c r="E3974" s="2" t="s">
        <v>35</v>
      </c>
      <c r="F3974" s="14">
        <f>IF(historico_incidencia_concello[[#This Row],[CASOS]]=" entre 1 e 9",5,VALUE(historico_incidencia_concello[[#This Row],[CASOS]]))</f>
        <v>0</v>
      </c>
      <c r="G3974" s="2" t="str">
        <f>VLOOKUP(historico_incidencia_concello[[#This Row],[NOME]],I14_Concello!B:D,3,FALSE)</f>
        <v>Ourense</v>
      </c>
    </row>
    <row r="3975" spans="1:7" hidden="1" x14ac:dyDescent="0.3">
      <c r="A3975" s="1">
        <v>44169</v>
      </c>
      <c r="B3975">
        <v>34123232058</v>
      </c>
      <c r="C3975" s="2" t="s">
        <v>228</v>
      </c>
      <c r="D3975" s="4" t="s">
        <v>10</v>
      </c>
      <c r="E3975" s="2" t="s">
        <v>21</v>
      </c>
      <c r="F3975" s="14">
        <f>IF(historico_incidencia_concello[[#This Row],[CASOS]]=" entre 1 e 9",5,VALUE(historico_incidencia_concello[[#This Row],[CASOS]]))</f>
        <v>5</v>
      </c>
      <c r="G3975" s="2" t="str">
        <f>VLOOKUP(historico_incidencia_concello[[#This Row],[NOME]],I14_Concello!B:D,3,FALSE)</f>
        <v>Ourense</v>
      </c>
    </row>
    <row r="3976" spans="1:7" hidden="1" x14ac:dyDescent="0.3">
      <c r="A3976" s="1">
        <v>44169</v>
      </c>
      <c r="B3976">
        <v>34123232059</v>
      </c>
      <c r="C3976" s="2" t="s">
        <v>229</v>
      </c>
      <c r="D3976" s="4" t="s">
        <v>338</v>
      </c>
      <c r="E3976" s="2" t="s">
        <v>35</v>
      </c>
      <c r="F3976" s="14">
        <f>IF(historico_incidencia_concello[[#This Row],[CASOS]]=" entre 1 e 9",5,VALUE(historico_incidencia_concello[[#This Row],[CASOS]]))</f>
        <v>0</v>
      </c>
      <c r="G3976" s="2" t="str">
        <f>VLOOKUP(historico_incidencia_concello[[#This Row],[NOME]],I14_Concello!B:D,3,FALSE)</f>
        <v>Ourense</v>
      </c>
    </row>
    <row r="3977" spans="1:7" hidden="1" x14ac:dyDescent="0.3">
      <c r="A3977" s="1">
        <v>44169</v>
      </c>
      <c r="B3977">
        <v>34123232060</v>
      </c>
      <c r="C3977" s="2" t="s">
        <v>230</v>
      </c>
      <c r="D3977" s="4" t="s">
        <v>10</v>
      </c>
      <c r="E3977" s="2" t="s">
        <v>8</v>
      </c>
      <c r="F3977" s="14">
        <f>IF(historico_incidencia_concello[[#This Row],[CASOS]]=" entre 1 e 9",5,VALUE(historico_incidencia_concello[[#This Row],[CASOS]]))</f>
        <v>5</v>
      </c>
      <c r="G3977" s="2" t="str">
        <f>VLOOKUP(historico_incidencia_concello[[#This Row],[NOME]],I14_Concello!B:D,3,FALSE)</f>
        <v>Ourense</v>
      </c>
    </row>
    <row r="3978" spans="1:7" hidden="1" x14ac:dyDescent="0.3">
      <c r="A3978" s="1">
        <v>44169</v>
      </c>
      <c r="B3978">
        <v>34123232061</v>
      </c>
      <c r="C3978" s="2" t="s">
        <v>231</v>
      </c>
      <c r="D3978" s="4" t="s">
        <v>10</v>
      </c>
      <c r="E3978" s="2" t="s">
        <v>6</v>
      </c>
      <c r="F3978" s="14">
        <f>IF(historico_incidencia_concello[[#This Row],[CASOS]]=" entre 1 e 9",5,VALUE(historico_incidencia_concello[[#This Row],[CASOS]]))</f>
        <v>5</v>
      </c>
      <c r="G3978" s="2" t="str">
        <f>VLOOKUP(historico_incidencia_concello[[#This Row],[NOME]],I14_Concello!B:D,3,FALSE)</f>
        <v>Ourense</v>
      </c>
    </row>
    <row r="3979" spans="1:7" hidden="1" x14ac:dyDescent="0.3">
      <c r="A3979" s="1">
        <v>44169</v>
      </c>
      <c r="B3979">
        <v>34123232062</v>
      </c>
      <c r="C3979" s="2" t="s">
        <v>232</v>
      </c>
      <c r="D3979" s="4" t="s">
        <v>10</v>
      </c>
      <c r="E3979" s="2" t="s">
        <v>8</v>
      </c>
      <c r="F3979" s="14">
        <f>IF(historico_incidencia_concello[[#This Row],[CASOS]]=" entre 1 e 9",5,VALUE(historico_incidencia_concello[[#This Row],[CASOS]]))</f>
        <v>5</v>
      </c>
      <c r="G3979" s="2" t="str">
        <f>VLOOKUP(historico_incidencia_concello[[#This Row],[NOME]],I14_Concello!B:D,3,FALSE)</f>
        <v>Ourense</v>
      </c>
    </row>
    <row r="3980" spans="1:7" hidden="1" x14ac:dyDescent="0.3">
      <c r="A3980" s="1">
        <v>44169</v>
      </c>
      <c r="B3980">
        <v>34123232063</v>
      </c>
      <c r="C3980" s="2" t="s">
        <v>233</v>
      </c>
      <c r="D3980" s="4" t="s">
        <v>338</v>
      </c>
      <c r="E3980" s="2" t="s">
        <v>35</v>
      </c>
      <c r="F3980" s="14">
        <f>IF(historico_incidencia_concello[[#This Row],[CASOS]]=" entre 1 e 9",5,VALUE(historico_incidencia_concello[[#This Row],[CASOS]]))</f>
        <v>0</v>
      </c>
      <c r="G3980" s="2" t="str">
        <f>VLOOKUP(historico_incidencia_concello[[#This Row],[NOME]],I14_Concello!B:D,3,FALSE)</f>
        <v>Ourense</v>
      </c>
    </row>
    <row r="3981" spans="1:7" hidden="1" x14ac:dyDescent="0.3">
      <c r="A3981" s="1">
        <v>44169</v>
      </c>
      <c r="B3981">
        <v>34123232064</v>
      </c>
      <c r="C3981" s="2" t="s">
        <v>234</v>
      </c>
      <c r="D3981" s="4" t="s">
        <v>338</v>
      </c>
      <c r="E3981" s="2" t="s">
        <v>35</v>
      </c>
      <c r="F3981" s="14">
        <f>IF(historico_incidencia_concello[[#This Row],[CASOS]]=" entre 1 e 9",5,VALUE(historico_incidencia_concello[[#This Row],[CASOS]]))</f>
        <v>0</v>
      </c>
      <c r="G3981" s="2" t="str">
        <f>VLOOKUP(historico_incidencia_concello[[#This Row],[NOME]],I14_Concello!B:D,3,FALSE)</f>
        <v>Ourense</v>
      </c>
    </row>
    <row r="3982" spans="1:7" hidden="1" x14ac:dyDescent="0.3">
      <c r="A3982" s="1">
        <v>44169</v>
      </c>
      <c r="B3982">
        <v>34123232065</v>
      </c>
      <c r="C3982" s="2" t="s">
        <v>235</v>
      </c>
      <c r="D3982" s="4" t="s">
        <v>338</v>
      </c>
      <c r="E3982" s="2" t="s">
        <v>35</v>
      </c>
      <c r="F3982" s="14">
        <f>IF(historico_incidencia_concello[[#This Row],[CASOS]]=" entre 1 e 9",5,VALUE(historico_incidencia_concello[[#This Row],[CASOS]]))</f>
        <v>0</v>
      </c>
      <c r="G3982" s="2" t="str">
        <f>VLOOKUP(historico_incidencia_concello[[#This Row],[NOME]],I14_Concello!B:D,3,FALSE)</f>
        <v>Ourense</v>
      </c>
    </row>
    <row r="3983" spans="1:7" hidden="1" x14ac:dyDescent="0.3">
      <c r="A3983" s="1">
        <v>44169</v>
      </c>
      <c r="B3983">
        <v>34123232066</v>
      </c>
      <c r="C3983" s="2" t="s">
        <v>236</v>
      </c>
      <c r="D3983" s="4" t="s">
        <v>338</v>
      </c>
      <c r="E3983" s="2" t="s">
        <v>35</v>
      </c>
      <c r="F3983" s="14">
        <f>IF(historico_incidencia_concello[[#This Row],[CASOS]]=" entre 1 e 9",5,VALUE(historico_incidencia_concello[[#This Row],[CASOS]]))</f>
        <v>0</v>
      </c>
      <c r="G3983" s="2" t="str">
        <f>VLOOKUP(historico_incidencia_concello[[#This Row],[NOME]],I14_Concello!B:D,3,FALSE)</f>
        <v>Ourense</v>
      </c>
    </row>
    <row r="3984" spans="1:7" hidden="1" x14ac:dyDescent="0.3">
      <c r="A3984" s="1">
        <v>44169</v>
      </c>
      <c r="B3984">
        <v>34123232067</v>
      </c>
      <c r="C3984" s="2" t="s">
        <v>237</v>
      </c>
      <c r="D3984" s="4" t="s">
        <v>338</v>
      </c>
      <c r="E3984" s="2" t="s">
        <v>35</v>
      </c>
      <c r="F3984" s="14">
        <f>IF(historico_incidencia_concello[[#This Row],[CASOS]]=" entre 1 e 9",5,VALUE(historico_incidencia_concello[[#This Row],[CASOS]]))</f>
        <v>0</v>
      </c>
      <c r="G3984" s="2" t="str">
        <f>VLOOKUP(historico_incidencia_concello[[#This Row],[NOME]],I14_Concello!B:D,3,FALSE)</f>
        <v>Ourense</v>
      </c>
    </row>
    <row r="3985" spans="1:7" hidden="1" x14ac:dyDescent="0.3">
      <c r="A3985" s="1">
        <v>44169</v>
      </c>
      <c r="B3985">
        <v>34123232068</v>
      </c>
      <c r="C3985" s="2" t="s">
        <v>238</v>
      </c>
      <c r="D3985" s="4" t="s">
        <v>338</v>
      </c>
      <c r="E3985" s="2" t="s">
        <v>35</v>
      </c>
      <c r="F3985" s="14">
        <f>IF(historico_incidencia_concello[[#This Row],[CASOS]]=" entre 1 e 9",5,VALUE(historico_incidencia_concello[[#This Row],[CASOS]]))</f>
        <v>0</v>
      </c>
      <c r="G3985" s="2" t="str">
        <f>VLOOKUP(historico_incidencia_concello[[#This Row],[NOME]],I14_Concello!B:D,3,FALSE)</f>
        <v>Ourense</v>
      </c>
    </row>
    <row r="3986" spans="1:7" hidden="1" x14ac:dyDescent="0.3">
      <c r="A3986" s="1">
        <v>44169</v>
      </c>
      <c r="B3986">
        <v>34123232069</v>
      </c>
      <c r="C3986" s="2" t="s">
        <v>239</v>
      </c>
      <c r="D3986" s="4" t="s">
        <v>324</v>
      </c>
      <c r="E3986" s="2" t="s">
        <v>6</v>
      </c>
      <c r="F3986" s="14">
        <f>IF(historico_incidencia_concello[[#This Row],[CASOS]]=" entre 1 e 9",5,VALUE(historico_incidencia_concello[[#This Row],[CASOS]]))</f>
        <v>11</v>
      </c>
      <c r="G3986" s="2" t="str">
        <f>VLOOKUP(historico_incidencia_concello[[#This Row],[NOME]],I14_Concello!B:D,3,FALSE)</f>
        <v>Ourense</v>
      </c>
    </row>
    <row r="3987" spans="1:7" hidden="1" x14ac:dyDescent="0.3">
      <c r="A3987" s="1">
        <v>44169</v>
      </c>
      <c r="B3987">
        <v>34123232070</v>
      </c>
      <c r="C3987" s="2" t="s">
        <v>240</v>
      </c>
      <c r="D3987" s="4" t="s">
        <v>338</v>
      </c>
      <c r="E3987" s="2" t="s">
        <v>35</v>
      </c>
      <c r="F3987" s="14">
        <f>IF(historico_incidencia_concello[[#This Row],[CASOS]]=" entre 1 e 9",5,VALUE(historico_incidencia_concello[[#This Row],[CASOS]]))</f>
        <v>0</v>
      </c>
      <c r="G3987" s="2" t="str">
        <f>VLOOKUP(historico_incidencia_concello[[#This Row],[NOME]],I14_Concello!B:D,3,FALSE)</f>
        <v>Ourense</v>
      </c>
    </row>
    <row r="3988" spans="1:7" hidden="1" x14ac:dyDescent="0.3">
      <c r="A3988" s="1">
        <v>44169</v>
      </c>
      <c r="B3988">
        <v>34123232071</v>
      </c>
      <c r="C3988" s="2" t="s">
        <v>241</v>
      </c>
      <c r="D3988" s="4" t="s">
        <v>10</v>
      </c>
      <c r="E3988" s="2" t="s">
        <v>8</v>
      </c>
      <c r="F3988" s="14">
        <f>IF(historico_incidencia_concello[[#This Row],[CASOS]]=" entre 1 e 9",5,VALUE(historico_incidencia_concello[[#This Row],[CASOS]]))</f>
        <v>5</v>
      </c>
      <c r="G3988" s="2" t="str">
        <f>VLOOKUP(historico_incidencia_concello[[#This Row],[NOME]],I14_Concello!B:D,3,FALSE)</f>
        <v>Ourense</v>
      </c>
    </row>
    <row r="3989" spans="1:7" hidden="1" x14ac:dyDescent="0.3">
      <c r="A3989" s="1">
        <v>44169</v>
      </c>
      <c r="B3989">
        <v>34123232072</v>
      </c>
      <c r="C3989" s="2" t="s">
        <v>242</v>
      </c>
      <c r="D3989" s="4" t="s">
        <v>345</v>
      </c>
      <c r="E3989" s="2" t="s">
        <v>11</v>
      </c>
      <c r="F3989" s="14">
        <f>IF(historico_incidencia_concello[[#This Row],[CASOS]]=" entre 1 e 9",5,VALUE(historico_incidencia_concello[[#This Row],[CASOS]]))</f>
        <v>18</v>
      </c>
      <c r="G3989" s="2" t="str">
        <f>VLOOKUP(historico_incidencia_concello[[#This Row],[NOME]],I14_Concello!B:D,3,FALSE)</f>
        <v>Ourense</v>
      </c>
    </row>
    <row r="3990" spans="1:7" hidden="1" x14ac:dyDescent="0.3">
      <c r="A3990" s="1">
        <v>44169</v>
      </c>
      <c r="B3990">
        <v>34123232073</v>
      </c>
      <c r="C3990" s="2" t="s">
        <v>243</v>
      </c>
      <c r="D3990" s="4" t="s">
        <v>10</v>
      </c>
      <c r="E3990" s="2" t="s">
        <v>8</v>
      </c>
      <c r="F3990" s="14">
        <f>IF(historico_incidencia_concello[[#This Row],[CASOS]]=" entre 1 e 9",5,VALUE(historico_incidencia_concello[[#This Row],[CASOS]]))</f>
        <v>5</v>
      </c>
      <c r="G3990" s="2" t="str">
        <f>VLOOKUP(historico_incidencia_concello[[#This Row],[NOME]],I14_Concello!B:D,3,FALSE)</f>
        <v>Ourense</v>
      </c>
    </row>
    <row r="3991" spans="1:7" hidden="1" x14ac:dyDescent="0.3">
      <c r="A3991" s="1">
        <v>44169</v>
      </c>
      <c r="B3991">
        <v>34123232074</v>
      </c>
      <c r="C3991" s="2" t="s">
        <v>244</v>
      </c>
      <c r="D3991" s="4" t="s">
        <v>338</v>
      </c>
      <c r="E3991" s="2" t="s">
        <v>35</v>
      </c>
      <c r="F3991" s="14">
        <f>IF(historico_incidencia_concello[[#This Row],[CASOS]]=" entre 1 e 9",5,VALUE(historico_incidencia_concello[[#This Row],[CASOS]]))</f>
        <v>0</v>
      </c>
      <c r="G3991" s="2" t="str">
        <f>VLOOKUP(historico_incidencia_concello[[#This Row],[NOME]],I14_Concello!B:D,3,FALSE)</f>
        <v>Ourense</v>
      </c>
    </row>
    <row r="3992" spans="1:7" hidden="1" x14ac:dyDescent="0.3">
      <c r="A3992" s="1">
        <v>44169</v>
      </c>
      <c r="B3992">
        <v>34123232075</v>
      </c>
      <c r="C3992" s="2" t="s">
        <v>245</v>
      </c>
      <c r="D3992" s="4" t="s">
        <v>338</v>
      </c>
      <c r="E3992" s="2" t="s">
        <v>35</v>
      </c>
      <c r="F3992" s="14">
        <f>IF(historico_incidencia_concello[[#This Row],[CASOS]]=" entre 1 e 9",5,VALUE(historico_incidencia_concello[[#This Row],[CASOS]]))</f>
        <v>0</v>
      </c>
      <c r="G3992" s="2" t="str">
        <f>VLOOKUP(historico_incidencia_concello[[#This Row],[NOME]],I14_Concello!B:D,3,FALSE)</f>
        <v>Ourense</v>
      </c>
    </row>
    <row r="3993" spans="1:7" hidden="1" x14ac:dyDescent="0.3">
      <c r="A3993" s="1">
        <v>44169</v>
      </c>
      <c r="B3993">
        <v>34123232076</v>
      </c>
      <c r="C3993" s="2" t="s">
        <v>246</v>
      </c>
      <c r="D3993" s="4" t="s">
        <v>338</v>
      </c>
      <c r="E3993" s="2" t="s">
        <v>35</v>
      </c>
      <c r="F3993" s="14">
        <f>IF(historico_incidencia_concello[[#This Row],[CASOS]]=" entre 1 e 9",5,VALUE(historico_incidencia_concello[[#This Row],[CASOS]]))</f>
        <v>0</v>
      </c>
      <c r="G3993" s="2" t="str">
        <f>VLOOKUP(historico_incidencia_concello[[#This Row],[NOME]],I14_Concello!B:D,3,FALSE)</f>
        <v>Ourense</v>
      </c>
    </row>
    <row r="3994" spans="1:7" hidden="1" x14ac:dyDescent="0.3">
      <c r="A3994" s="1">
        <v>44169</v>
      </c>
      <c r="B3994">
        <v>34123232077</v>
      </c>
      <c r="C3994" s="2" t="s">
        <v>247</v>
      </c>
      <c r="D3994" s="4" t="s">
        <v>10</v>
      </c>
      <c r="E3994" s="2" t="s">
        <v>8</v>
      </c>
      <c r="F3994" s="14">
        <f>IF(historico_incidencia_concello[[#This Row],[CASOS]]=" entre 1 e 9",5,VALUE(historico_incidencia_concello[[#This Row],[CASOS]]))</f>
        <v>5</v>
      </c>
      <c r="G3994" s="2" t="str">
        <f>VLOOKUP(historico_incidencia_concello[[#This Row],[NOME]],I14_Concello!B:D,3,FALSE)</f>
        <v>Ourense</v>
      </c>
    </row>
    <row r="3995" spans="1:7" hidden="1" x14ac:dyDescent="0.3">
      <c r="A3995" s="1">
        <v>44169</v>
      </c>
      <c r="B3995">
        <v>34123232078</v>
      </c>
      <c r="C3995" s="2" t="s">
        <v>248</v>
      </c>
      <c r="D3995" s="4" t="s">
        <v>10</v>
      </c>
      <c r="E3995" s="2" t="s">
        <v>11</v>
      </c>
      <c r="F3995" s="14">
        <f>IF(historico_incidencia_concello[[#This Row],[CASOS]]=" entre 1 e 9",5,VALUE(historico_incidencia_concello[[#This Row],[CASOS]]))</f>
        <v>5</v>
      </c>
      <c r="G3995" s="2" t="str">
        <f>VLOOKUP(historico_incidencia_concello[[#This Row],[NOME]],I14_Concello!B:D,3,FALSE)</f>
        <v>Ourense</v>
      </c>
    </row>
    <row r="3996" spans="1:7" hidden="1" x14ac:dyDescent="0.3">
      <c r="A3996" s="1">
        <v>44169</v>
      </c>
      <c r="B3996">
        <v>34123232079</v>
      </c>
      <c r="C3996" s="2" t="s">
        <v>249</v>
      </c>
      <c r="D3996" s="4" t="s">
        <v>10</v>
      </c>
      <c r="E3996" s="2" t="s">
        <v>8</v>
      </c>
      <c r="F3996" s="14">
        <f>IF(historico_incidencia_concello[[#This Row],[CASOS]]=" entre 1 e 9",5,VALUE(historico_incidencia_concello[[#This Row],[CASOS]]))</f>
        <v>5</v>
      </c>
      <c r="G3996" s="2" t="str">
        <f>VLOOKUP(historico_incidencia_concello[[#This Row],[NOME]],I14_Concello!B:D,3,FALSE)</f>
        <v>Ourense</v>
      </c>
    </row>
    <row r="3997" spans="1:7" hidden="1" x14ac:dyDescent="0.3">
      <c r="A3997" s="1">
        <v>44169</v>
      </c>
      <c r="B3997">
        <v>34123232080</v>
      </c>
      <c r="C3997" s="2" t="s">
        <v>250</v>
      </c>
      <c r="D3997" s="4" t="s">
        <v>338</v>
      </c>
      <c r="E3997" s="2" t="s">
        <v>35</v>
      </c>
      <c r="F3997" s="14">
        <f>IF(historico_incidencia_concello[[#This Row],[CASOS]]=" entre 1 e 9",5,VALUE(historico_incidencia_concello[[#This Row],[CASOS]]))</f>
        <v>0</v>
      </c>
      <c r="G3997" s="2" t="str">
        <f>VLOOKUP(historico_incidencia_concello[[#This Row],[NOME]],I14_Concello!B:D,3,FALSE)</f>
        <v>Ourense</v>
      </c>
    </row>
    <row r="3998" spans="1:7" hidden="1" x14ac:dyDescent="0.3">
      <c r="A3998" s="1">
        <v>44169</v>
      </c>
      <c r="B3998">
        <v>34123232081</v>
      </c>
      <c r="C3998" s="2" t="s">
        <v>251</v>
      </c>
      <c r="D3998" s="4" t="s">
        <v>10</v>
      </c>
      <c r="E3998" s="2" t="s">
        <v>8</v>
      </c>
      <c r="F3998" s="14">
        <f>IF(historico_incidencia_concello[[#This Row],[CASOS]]=" entre 1 e 9",5,VALUE(historico_incidencia_concello[[#This Row],[CASOS]]))</f>
        <v>5</v>
      </c>
      <c r="G3998" s="2" t="str">
        <f>VLOOKUP(historico_incidencia_concello[[#This Row],[NOME]],I14_Concello!B:D,3,FALSE)</f>
        <v>Ourense</v>
      </c>
    </row>
    <row r="3999" spans="1:7" hidden="1" x14ac:dyDescent="0.3">
      <c r="A3999" s="1">
        <v>44169</v>
      </c>
      <c r="B3999">
        <v>34123232082</v>
      </c>
      <c r="C3999" s="2" t="s">
        <v>252</v>
      </c>
      <c r="D3999" s="4" t="s">
        <v>10</v>
      </c>
      <c r="E3999" s="2" t="s">
        <v>6</v>
      </c>
      <c r="F3999" s="14">
        <f>IF(historico_incidencia_concello[[#This Row],[CASOS]]=" entre 1 e 9",5,VALUE(historico_incidencia_concello[[#This Row],[CASOS]]))</f>
        <v>5</v>
      </c>
      <c r="G3999" s="2" t="str">
        <f>VLOOKUP(historico_incidencia_concello[[#This Row],[NOME]],I14_Concello!B:D,3,FALSE)</f>
        <v>Ourense</v>
      </c>
    </row>
    <row r="4000" spans="1:7" hidden="1" x14ac:dyDescent="0.3">
      <c r="A4000" s="1">
        <v>44169</v>
      </c>
      <c r="B4000">
        <v>34123232083</v>
      </c>
      <c r="C4000" s="2" t="s">
        <v>253</v>
      </c>
      <c r="D4000" s="4" t="s">
        <v>10</v>
      </c>
      <c r="E4000" s="2" t="s">
        <v>8</v>
      </c>
      <c r="F4000" s="14">
        <f>IF(historico_incidencia_concello[[#This Row],[CASOS]]=" entre 1 e 9",5,VALUE(historico_incidencia_concello[[#This Row],[CASOS]]))</f>
        <v>5</v>
      </c>
      <c r="G4000" s="2" t="str">
        <f>VLOOKUP(historico_incidencia_concello[[#This Row],[NOME]],I14_Concello!B:D,3,FALSE)</f>
        <v>Ourense</v>
      </c>
    </row>
    <row r="4001" spans="1:7" hidden="1" x14ac:dyDescent="0.3">
      <c r="A4001" s="1">
        <v>44169</v>
      </c>
      <c r="B4001">
        <v>34123232084</v>
      </c>
      <c r="C4001" s="2" t="s">
        <v>254</v>
      </c>
      <c r="D4001" s="4" t="s">
        <v>338</v>
      </c>
      <c r="E4001" s="2" t="s">
        <v>35</v>
      </c>
      <c r="F4001" s="14">
        <f>IF(historico_incidencia_concello[[#This Row],[CASOS]]=" entre 1 e 9",5,VALUE(historico_incidencia_concello[[#This Row],[CASOS]]))</f>
        <v>0</v>
      </c>
      <c r="G4001" s="2" t="str">
        <f>VLOOKUP(historico_incidencia_concello[[#This Row],[NOME]],I14_Concello!B:D,3,FALSE)</f>
        <v>Ourense</v>
      </c>
    </row>
    <row r="4002" spans="1:7" hidden="1" x14ac:dyDescent="0.3">
      <c r="A4002" s="1">
        <v>44169</v>
      </c>
      <c r="B4002">
        <v>34123232085</v>
      </c>
      <c r="C4002" s="2" t="s">
        <v>255</v>
      </c>
      <c r="D4002" s="4" t="s">
        <v>10</v>
      </c>
      <c r="E4002" s="2" t="s">
        <v>35</v>
      </c>
      <c r="F4002" s="14">
        <f>IF(historico_incidencia_concello[[#This Row],[CASOS]]=" entre 1 e 9",5,VALUE(historico_incidencia_concello[[#This Row],[CASOS]]))</f>
        <v>5</v>
      </c>
      <c r="G4002" s="2" t="str">
        <f>VLOOKUP(historico_incidencia_concello[[#This Row],[NOME]],I14_Concello!B:D,3,FALSE)</f>
        <v>Ourense</v>
      </c>
    </row>
    <row r="4003" spans="1:7" hidden="1" x14ac:dyDescent="0.3">
      <c r="A4003" s="1">
        <v>44169</v>
      </c>
      <c r="B4003">
        <v>34123232086</v>
      </c>
      <c r="C4003" s="2" t="s">
        <v>256</v>
      </c>
      <c r="D4003" s="4" t="s">
        <v>10</v>
      </c>
      <c r="E4003" s="2" t="s">
        <v>21</v>
      </c>
      <c r="F4003" s="14">
        <f>IF(historico_incidencia_concello[[#This Row],[CASOS]]=" entre 1 e 9",5,VALUE(historico_incidencia_concello[[#This Row],[CASOS]]))</f>
        <v>5</v>
      </c>
      <c r="G4003" s="2" t="str">
        <f>VLOOKUP(historico_incidencia_concello[[#This Row],[NOME]],I14_Concello!B:D,3,FALSE)</f>
        <v>Ourense</v>
      </c>
    </row>
    <row r="4004" spans="1:7" hidden="1" x14ac:dyDescent="0.3">
      <c r="A4004" s="1">
        <v>44169</v>
      </c>
      <c r="B4004">
        <v>34123232087</v>
      </c>
      <c r="C4004" s="2" t="s">
        <v>257</v>
      </c>
      <c r="D4004" s="4" t="s">
        <v>10</v>
      </c>
      <c r="E4004" s="2" t="s">
        <v>8</v>
      </c>
      <c r="F4004" s="14">
        <f>IF(historico_incidencia_concello[[#This Row],[CASOS]]=" entre 1 e 9",5,VALUE(historico_incidencia_concello[[#This Row],[CASOS]]))</f>
        <v>5</v>
      </c>
      <c r="G4004" s="2" t="str">
        <f>VLOOKUP(historico_incidencia_concello[[#This Row],[NOME]],I14_Concello!B:D,3,FALSE)</f>
        <v>Ourense</v>
      </c>
    </row>
    <row r="4005" spans="1:7" hidden="1" x14ac:dyDescent="0.3">
      <c r="A4005" s="1">
        <v>44169</v>
      </c>
      <c r="B4005">
        <v>34123232088</v>
      </c>
      <c r="C4005" s="2" t="s">
        <v>258</v>
      </c>
      <c r="D4005" s="4" t="s">
        <v>10</v>
      </c>
      <c r="E4005" s="2" t="s">
        <v>8</v>
      </c>
      <c r="F4005" s="14">
        <f>IF(historico_incidencia_concello[[#This Row],[CASOS]]=" entre 1 e 9",5,VALUE(historico_incidencia_concello[[#This Row],[CASOS]]))</f>
        <v>5</v>
      </c>
      <c r="G4005" s="2" t="str">
        <f>VLOOKUP(historico_incidencia_concello[[#This Row],[NOME]],I14_Concello!B:D,3,FALSE)</f>
        <v>Ourense</v>
      </c>
    </row>
    <row r="4006" spans="1:7" hidden="1" x14ac:dyDescent="0.3">
      <c r="A4006" s="1">
        <v>44169</v>
      </c>
      <c r="B4006">
        <v>34123232089</v>
      </c>
      <c r="C4006" s="2" t="s">
        <v>259</v>
      </c>
      <c r="D4006" s="4" t="s">
        <v>338</v>
      </c>
      <c r="E4006" s="2" t="s">
        <v>35</v>
      </c>
      <c r="F4006" s="14">
        <f>IF(historico_incidencia_concello[[#This Row],[CASOS]]=" entre 1 e 9",5,VALUE(historico_incidencia_concello[[#This Row],[CASOS]]))</f>
        <v>0</v>
      </c>
      <c r="G4006" s="2" t="str">
        <f>VLOOKUP(historico_incidencia_concello[[#This Row],[NOME]],I14_Concello!B:D,3,FALSE)</f>
        <v>Ourense</v>
      </c>
    </row>
    <row r="4007" spans="1:7" hidden="1" x14ac:dyDescent="0.3">
      <c r="A4007" s="1">
        <v>44169</v>
      </c>
      <c r="B4007">
        <v>34123232090</v>
      </c>
      <c r="C4007" s="2" t="s">
        <v>260</v>
      </c>
      <c r="D4007" s="4" t="s">
        <v>338</v>
      </c>
      <c r="E4007" s="2" t="s">
        <v>35</v>
      </c>
      <c r="F4007" s="14">
        <f>IF(historico_incidencia_concello[[#This Row],[CASOS]]=" entre 1 e 9",5,VALUE(historico_incidencia_concello[[#This Row],[CASOS]]))</f>
        <v>0</v>
      </c>
      <c r="G4007" s="2" t="str">
        <f>VLOOKUP(historico_incidencia_concello[[#This Row],[NOME]],I14_Concello!B:D,3,FALSE)</f>
        <v>Ourense</v>
      </c>
    </row>
    <row r="4008" spans="1:7" hidden="1" x14ac:dyDescent="0.3">
      <c r="A4008" s="1">
        <v>44169</v>
      </c>
      <c r="B4008">
        <v>34123232091</v>
      </c>
      <c r="C4008" s="2" t="s">
        <v>261</v>
      </c>
      <c r="D4008" s="4" t="s">
        <v>10</v>
      </c>
      <c r="E4008" s="2" t="s">
        <v>8</v>
      </c>
      <c r="F4008" s="14">
        <f>IF(historico_incidencia_concello[[#This Row],[CASOS]]=" entre 1 e 9",5,VALUE(historico_incidencia_concello[[#This Row],[CASOS]]))</f>
        <v>5</v>
      </c>
      <c r="G4008" s="2" t="str">
        <f>VLOOKUP(historico_incidencia_concello[[#This Row],[NOME]],I14_Concello!B:D,3,FALSE)</f>
        <v>Ourense</v>
      </c>
    </row>
    <row r="4009" spans="1:7" hidden="1" x14ac:dyDescent="0.3">
      <c r="A4009" s="1">
        <v>44169</v>
      </c>
      <c r="B4009">
        <v>34123232092</v>
      </c>
      <c r="C4009" s="2" t="s">
        <v>262</v>
      </c>
      <c r="D4009" s="4" t="s">
        <v>338</v>
      </c>
      <c r="E4009" s="2" t="s">
        <v>35</v>
      </c>
      <c r="F4009" s="14">
        <f>IF(historico_incidencia_concello[[#This Row],[CASOS]]=" entre 1 e 9",5,VALUE(historico_incidencia_concello[[#This Row],[CASOS]]))</f>
        <v>0</v>
      </c>
      <c r="G4009" s="2" t="str">
        <f>VLOOKUP(historico_incidencia_concello[[#This Row],[NOME]],I14_Concello!B:D,3,FALSE)</f>
        <v>Ourense</v>
      </c>
    </row>
    <row r="4010" spans="1:7" hidden="1" x14ac:dyDescent="0.3">
      <c r="A4010" s="1">
        <v>44169</v>
      </c>
      <c r="B4010">
        <v>34123636001</v>
      </c>
      <c r="C4010" s="2" t="s">
        <v>263</v>
      </c>
      <c r="D4010" s="4" t="s">
        <v>10</v>
      </c>
      <c r="E4010" s="2" t="s">
        <v>21</v>
      </c>
      <c r="F4010" s="14">
        <f>IF(historico_incidencia_concello[[#This Row],[CASOS]]=" entre 1 e 9",5,VALUE(historico_incidencia_concello[[#This Row],[CASOS]]))</f>
        <v>5</v>
      </c>
      <c r="G4010" s="2" t="str">
        <f>VLOOKUP(historico_incidencia_concello[[#This Row],[NOME]],I14_Concello!B:D,3,FALSE)</f>
        <v>Vigo</v>
      </c>
    </row>
    <row r="4011" spans="1:7" hidden="1" x14ac:dyDescent="0.3">
      <c r="A4011" s="1">
        <v>44169</v>
      </c>
      <c r="B4011">
        <v>34123636002</v>
      </c>
      <c r="C4011" s="2" t="s">
        <v>264</v>
      </c>
      <c r="D4011" s="4" t="s">
        <v>10</v>
      </c>
      <c r="E4011" s="2" t="s">
        <v>6</v>
      </c>
      <c r="F4011" s="14">
        <f>IF(historico_incidencia_concello[[#This Row],[CASOS]]=" entre 1 e 9",5,VALUE(historico_incidencia_concello[[#This Row],[CASOS]]))</f>
        <v>5</v>
      </c>
      <c r="G4011" s="2" t="str">
        <f>VLOOKUP(historico_incidencia_concello[[#This Row],[NOME]],I14_Concello!B:D,3,FALSE)</f>
        <v>Pontevedra</v>
      </c>
    </row>
    <row r="4012" spans="1:7" hidden="1" x14ac:dyDescent="0.3">
      <c r="A4012" s="1">
        <v>44169</v>
      </c>
      <c r="B4012">
        <v>34123636003</v>
      </c>
      <c r="C4012" s="2" t="s">
        <v>265</v>
      </c>
      <c r="D4012" s="4" t="s">
        <v>354</v>
      </c>
      <c r="E4012" s="2" t="s">
        <v>6</v>
      </c>
      <c r="F4012" s="14">
        <f>IF(historico_incidencia_concello[[#This Row],[CASOS]]=" entre 1 e 9",5,VALUE(historico_incidencia_concello[[#This Row],[CASOS]]))</f>
        <v>25</v>
      </c>
      <c r="G4012" s="2" t="str">
        <f>VLOOKUP(historico_incidencia_concello[[#This Row],[NOME]],I14_Concello!B:D,3,FALSE)</f>
        <v>Vigo</v>
      </c>
    </row>
    <row r="4013" spans="1:7" hidden="1" x14ac:dyDescent="0.3">
      <c r="A4013" s="1">
        <v>44169</v>
      </c>
      <c r="B4013">
        <v>34123636004</v>
      </c>
      <c r="C4013" s="2" t="s">
        <v>266</v>
      </c>
      <c r="D4013" s="4" t="s">
        <v>10</v>
      </c>
      <c r="E4013" s="2" t="s">
        <v>8</v>
      </c>
      <c r="F4013" s="14">
        <f>IF(historico_incidencia_concello[[#This Row],[CASOS]]=" entre 1 e 9",5,VALUE(historico_incidencia_concello[[#This Row],[CASOS]]))</f>
        <v>5</v>
      </c>
      <c r="G4013" s="2" t="str">
        <f>VLOOKUP(historico_incidencia_concello[[#This Row],[NOME]],I14_Concello!B:D,3,FALSE)</f>
        <v>Pontevedra</v>
      </c>
    </row>
    <row r="4014" spans="1:7" hidden="1" x14ac:dyDescent="0.3">
      <c r="A4014" s="1">
        <v>44169</v>
      </c>
      <c r="B4014">
        <v>34123636005</v>
      </c>
      <c r="C4014" s="2" t="s">
        <v>267</v>
      </c>
      <c r="D4014" s="4" t="s">
        <v>328</v>
      </c>
      <c r="E4014" s="2" t="s">
        <v>8</v>
      </c>
      <c r="F4014" s="14">
        <f>IF(historico_incidencia_concello[[#This Row],[CASOS]]=" entre 1 e 9",5,VALUE(historico_incidencia_concello[[#This Row],[CASOS]]))</f>
        <v>13</v>
      </c>
      <c r="G4014" s="2" t="str">
        <f>VLOOKUP(historico_incidencia_concello[[#This Row],[NOME]],I14_Concello!B:D,3,FALSE)</f>
        <v>Pontevedra</v>
      </c>
    </row>
    <row r="4015" spans="1:7" hidden="1" x14ac:dyDescent="0.3">
      <c r="A4015" s="1">
        <v>44169</v>
      </c>
      <c r="B4015">
        <v>34123636006</v>
      </c>
      <c r="C4015" s="2" t="s">
        <v>268</v>
      </c>
      <c r="D4015" s="4" t="s">
        <v>346</v>
      </c>
      <c r="E4015" s="2" t="s">
        <v>11</v>
      </c>
      <c r="F4015" s="14">
        <f>IF(historico_incidencia_concello[[#This Row],[CASOS]]=" entre 1 e 9",5,VALUE(historico_incidencia_concello[[#This Row],[CASOS]]))</f>
        <v>42</v>
      </c>
      <c r="G4015" s="2" t="str">
        <f>VLOOKUP(historico_incidencia_concello[[#This Row],[NOME]],I14_Concello!B:D,3,FALSE)</f>
        <v>Pontevedra</v>
      </c>
    </row>
    <row r="4016" spans="1:7" hidden="1" x14ac:dyDescent="0.3">
      <c r="A4016" s="1">
        <v>44169</v>
      </c>
      <c r="B4016">
        <v>34123636007</v>
      </c>
      <c r="C4016" s="2" t="s">
        <v>269</v>
      </c>
      <c r="D4016" s="4" t="s">
        <v>338</v>
      </c>
      <c r="E4016" s="2" t="s">
        <v>35</v>
      </c>
      <c r="F4016" s="14">
        <f>IF(historico_incidencia_concello[[#This Row],[CASOS]]=" entre 1 e 9",5,VALUE(historico_incidencia_concello[[#This Row],[CASOS]]))</f>
        <v>0</v>
      </c>
      <c r="G4016" s="2" t="str">
        <f>VLOOKUP(historico_incidencia_concello[[#This Row],[NOME]],I14_Concello!B:D,3,FALSE)</f>
        <v>Pontevedra</v>
      </c>
    </row>
    <row r="4017" spans="1:7" hidden="1" x14ac:dyDescent="0.3">
      <c r="A4017" s="1">
        <v>44169</v>
      </c>
      <c r="B4017">
        <v>34123636008</v>
      </c>
      <c r="C4017" s="2" t="s">
        <v>270</v>
      </c>
      <c r="D4017" s="4" t="s">
        <v>414</v>
      </c>
      <c r="E4017" s="2" t="s">
        <v>6</v>
      </c>
      <c r="F4017" s="14">
        <f>IF(historico_incidencia_concello[[#This Row],[CASOS]]=" entre 1 e 9",5,VALUE(historico_incidencia_concello[[#This Row],[CASOS]]))</f>
        <v>48</v>
      </c>
      <c r="G4017" s="2" t="str">
        <f>VLOOKUP(historico_incidencia_concello[[#This Row],[NOME]],I14_Concello!B:D,3,FALSE)</f>
        <v>Vigo</v>
      </c>
    </row>
    <row r="4018" spans="1:7" hidden="1" x14ac:dyDescent="0.3">
      <c r="A4018" s="1">
        <v>44169</v>
      </c>
      <c r="B4018">
        <v>34123636009</v>
      </c>
      <c r="C4018" s="2" t="s">
        <v>271</v>
      </c>
      <c r="D4018" s="4" t="s">
        <v>10</v>
      </c>
      <c r="E4018" s="2" t="s">
        <v>6</v>
      </c>
      <c r="F4018" s="14">
        <f>IF(historico_incidencia_concello[[#This Row],[CASOS]]=" entre 1 e 9",5,VALUE(historico_incidencia_concello[[#This Row],[CASOS]]))</f>
        <v>5</v>
      </c>
      <c r="G4018" s="2" t="str">
        <f>VLOOKUP(historico_incidencia_concello[[#This Row],[NOME]],I14_Concello!B:D,3,FALSE)</f>
        <v>Vigo</v>
      </c>
    </row>
    <row r="4019" spans="1:7" hidden="1" x14ac:dyDescent="0.3">
      <c r="A4019" s="1">
        <v>44169</v>
      </c>
      <c r="B4019">
        <v>34123636010</v>
      </c>
      <c r="C4019" s="2" t="s">
        <v>272</v>
      </c>
      <c r="D4019" s="4" t="s">
        <v>338</v>
      </c>
      <c r="E4019" s="2" t="s">
        <v>35</v>
      </c>
      <c r="F4019" s="14">
        <f>IF(historico_incidencia_concello[[#This Row],[CASOS]]=" entre 1 e 9",5,VALUE(historico_incidencia_concello[[#This Row],[CASOS]]))</f>
        <v>0</v>
      </c>
      <c r="G4019" s="2" t="str">
        <f>VLOOKUP(historico_incidencia_concello[[#This Row],[NOME]],I14_Concello!B:D,3,FALSE)</f>
        <v>Pontevedra</v>
      </c>
    </row>
    <row r="4020" spans="1:7" hidden="1" x14ac:dyDescent="0.3">
      <c r="A4020" s="1">
        <v>44169</v>
      </c>
      <c r="B4020">
        <v>34123636013</v>
      </c>
      <c r="C4020" s="2" t="s">
        <v>273</v>
      </c>
      <c r="D4020" s="4" t="s">
        <v>10</v>
      </c>
      <c r="E4020" s="2" t="s">
        <v>8</v>
      </c>
      <c r="F4020" s="14">
        <f>IF(historico_incidencia_concello[[#This Row],[CASOS]]=" entre 1 e 9",5,VALUE(historico_incidencia_concello[[#This Row],[CASOS]]))</f>
        <v>5</v>
      </c>
      <c r="G4020" s="2" t="str">
        <f>VLOOKUP(historico_incidencia_concello[[#This Row],[NOME]],I14_Concello!B:D,3,FALSE)</f>
        <v>Vigo</v>
      </c>
    </row>
    <row r="4021" spans="1:7" hidden="1" x14ac:dyDescent="0.3">
      <c r="A4021" s="1">
        <v>44169</v>
      </c>
      <c r="B4021">
        <v>34123636014</v>
      </c>
      <c r="C4021" s="2" t="s">
        <v>274</v>
      </c>
      <c r="D4021" s="4" t="s">
        <v>10</v>
      </c>
      <c r="E4021" s="2" t="s">
        <v>21</v>
      </c>
      <c r="F4021" s="14">
        <f>IF(historico_incidencia_concello[[#This Row],[CASOS]]=" entre 1 e 9",5,VALUE(historico_incidencia_concello[[#This Row],[CASOS]]))</f>
        <v>5</v>
      </c>
      <c r="G4021" s="2" t="str">
        <f>VLOOKUP(historico_incidencia_concello[[#This Row],[NOME]],I14_Concello!B:D,3,FALSE)</f>
        <v>Vigo</v>
      </c>
    </row>
    <row r="4022" spans="1:7" hidden="1" x14ac:dyDescent="0.3">
      <c r="A4022" s="1">
        <v>44169</v>
      </c>
      <c r="B4022">
        <v>34123636015</v>
      </c>
      <c r="C4022" s="2" t="s">
        <v>275</v>
      </c>
      <c r="D4022" s="4" t="s">
        <v>10</v>
      </c>
      <c r="E4022" s="2" t="s">
        <v>8</v>
      </c>
      <c r="F4022" s="14">
        <f>IF(historico_incidencia_concello[[#This Row],[CASOS]]=" entre 1 e 9",5,VALUE(historico_incidencia_concello[[#This Row],[CASOS]]))</f>
        <v>5</v>
      </c>
      <c r="G4022" s="2" t="str">
        <f>VLOOKUP(historico_incidencia_concello[[#This Row],[NOME]],I14_Concello!B:D,3,FALSE)</f>
        <v>Pontevedra</v>
      </c>
    </row>
    <row r="4023" spans="1:7" hidden="1" x14ac:dyDescent="0.3">
      <c r="A4023" s="1">
        <v>44169</v>
      </c>
      <c r="B4023">
        <v>34123636016</v>
      </c>
      <c r="C4023" s="2" t="s">
        <v>276</v>
      </c>
      <c r="D4023" s="4" t="s">
        <v>338</v>
      </c>
      <c r="E4023" s="2" t="s">
        <v>35</v>
      </c>
      <c r="F4023" s="14">
        <f>IF(historico_incidencia_concello[[#This Row],[CASOS]]=" entre 1 e 9",5,VALUE(historico_incidencia_concello[[#This Row],[CASOS]]))</f>
        <v>0</v>
      </c>
      <c r="G4023" s="2" t="str">
        <f>VLOOKUP(historico_incidencia_concello[[#This Row],[NOME]],I14_Concello!B:D,3,FALSE)</f>
        <v>Santiago</v>
      </c>
    </row>
    <row r="4024" spans="1:7" hidden="1" x14ac:dyDescent="0.3">
      <c r="A4024" s="1">
        <v>44169</v>
      </c>
      <c r="B4024">
        <v>34123636017</v>
      </c>
      <c r="C4024" s="2" t="s">
        <v>277</v>
      </c>
      <c r="D4024" s="4" t="s">
        <v>332</v>
      </c>
      <c r="E4024" s="2" t="s">
        <v>8</v>
      </c>
      <c r="F4024" s="14">
        <f>IF(historico_incidencia_concello[[#This Row],[CASOS]]=" entre 1 e 9",5,VALUE(historico_incidencia_concello[[#This Row],[CASOS]]))</f>
        <v>12</v>
      </c>
      <c r="G4024" s="2" t="str">
        <f>VLOOKUP(historico_incidencia_concello[[#This Row],[NOME]],I14_Concello!B:D,3,FALSE)</f>
        <v>Santiago</v>
      </c>
    </row>
    <row r="4025" spans="1:7" hidden="1" x14ac:dyDescent="0.3">
      <c r="A4025" s="1">
        <v>44169</v>
      </c>
      <c r="B4025">
        <v>34123636018</v>
      </c>
      <c r="C4025" s="2" t="s">
        <v>278</v>
      </c>
      <c r="D4025" s="4" t="s">
        <v>10</v>
      </c>
      <c r="E4025" s="2" t="s">
        <v>8</v>
      </c>
      <c r="F4025" s="14">
        <f>IF(historico_incidencia_concello[[#This Row],[CASOS]]=" entre 1 e 9",5,VALUE(historico_incidencia_concello[[#This Row],[CASOS]]))</f>
        <v>5</v>
      </c>
      <c r="G4025" s="2" t="str">
        <f>VLOOKUP(historico_incidencia_concello[[#This Row],[NOME]],I14_Concello!B:D,3,FALSE)</f>
        <v>Pontevedra</v>
      </c>
    </row>
    <row r="4026" spans="1:7" hidden="1" x14ac:dyDescent="0.3">
      <c r="A4026" s="1">
        <v>44169</v>
      </c>
      <c r="B4026">
        <v>34123636019</v>
      </c>
      <c r="C4026" s="2" t="s">
        <v>279</v>
      </c>
      <c r="D4026" s="4" t="s">
        <v>10</v>
      </c>
      <c r="E4026" s="2" t="s">
        <v>8</v>
      </c>
      <c r="F4026" s="14">
        <f>IF(historico_incidencia_concello[[#This Row],[CASOS]]=" entre 1 e 9",5,VALUE(historico_incidencia_concello[[#This Row],[CASOS]]))</f>
        <v>5</v>
      </c>
      <c r="G4026" s="2" t="str">
        <f>VLOOKUP(historico_incidencia_concello[[#This Row],[NOME]],I14_Concello!B:D,3,FALSE)</f>
        <v>Vigo</v>
      </c>
    </row>
    <row r="4027" spans="1:7" hidden="1" x14ac:dyDescent="0.3">
      <c r="A4027" s="1">
        <v>44169</v>
      </c>
      <c r="B4027">
        <v>34123636020</v>
      </c>
      <c r="C4027" s="2" t="s">
        <v>280</v>
      </c>
      <c r="D4027" s="4" t="s">
        <v>10</v>
      </c>
      <c r="E4027" s="2" t="s">
        <v>11</v>
      </c>
      <c r="F4027" s="14">
        <f>IF(historico_incidencia_concello[[#This Row],[CASOS]]=" entre 1 e 9",5,VALUE(historico_incidencia_concello[[#This Row],[CASOS]]))</f>
        <v>5</v>
      </c>
      <c r="G4027" s="2" t="str">
        <f>VLOOKUP(historico_incidencia_concello[[#This Row],[NOME]],I14_Concello!B:D,3,FALSE)</f>
        <v>Santiago</v>
      </c>
    </row>
    <row r="4028" spans="1:7" hidden="1" x14ac:dyDescent="0.3">
      <c r="A4028" s="1">
        <v>44169</v>
      </c>
      <c r="B4028">
        <v>34123636021</v>
      </c>
      <c r="C4028" s="2" t="s">
        <v>281</v>
      </c>
      <c r="D4028" s="4" t="s">
        <v>546</v>
      </c>
      <c r="E4028" s="2" t="s">
        <v>11</v>
      </c>
      <c r="F4028" s="14">
        <f>IF(historico_incidencia_concello[[#This Row],[CASOS]]=" entre 1 e 9",5,VALUE(historico_incidencia_concello[[#This Row],[CASOS]]))</f>
        <v>117</v>
      </c>
      <c r="G4028" s="2" t="str">
        <f>VLOOKUP(historico_incidencia_concello[[#This Row],[NOME]],I14_Concello!B:D,3,FALSE)</f>
        <v>Vigo</v>
      </c>
    </row>
    <row r="4029" spans="1:7" hidden="1" x14ac:dyDescent="0.3">
      <c r="A4029" s="1">
        <v>44169</v>
      </c>
      <c r="B4029">
        <v>34123636022</v>
      </c>
      <c r="C4029" s="2" t="s">
        <v>282</v>
      </c>
      <c r="D4029" s="4" t="s">
        <v>395</v>
      </c>
      <c r="E4029" s="2" t="s">
        <v>11</v>
      </c>
      <c r="F4029" s="14">
        <f>IF(historico_incidencia_concello[[#This Row],[CASOS]]=" entre 1 e 9",5,VALUE(historico_incidencia_concello[[#This Row],[CASOS]]))</f>
        <v>35</v>
      </c>
      <c r="G4029" s="2" t="str">
        <f>VLOOKUP(historico_incidencia_concello[[#This Row],[NOME]],I14_Concello!B:D,3,FALSE)</f>
        <v>Pontevedra</v>
      </c>
    </row>
    <row r="4030" spans="1:7" hidden="1" x14ac:dyDescent="0.3">
      <c r="A4030" s="1">
        <v>44169</v>
      </c>
      <c r="B4030">
        <v>34123636023</v>
      </c>
      <c r="C4030" s="2" t="s">
        <v>283</v>
      </c>
      <c r="D4030" s="4" t="s">
        <v>379</v>
      </c>
      <c r="E4030" s="2" t="s">
        <v>11</v>
      </c>
      <c r="F4030" s="14">
        <f>IF(historico_incidencia_concello[[#This Row],[CASOS]]=" entre 1 e 9",5,VALUE(historico_incidencia_concello[[#This Row],[CASOS]]))</f>
        <v>37</v>
      </c>
      <c r="G4030" s="2" t="str">
        <f>VLOOKUP(historico_incidencia_concello[[#This Row],[NOME]],I14_Concello!B:D,3,FALSE)</f>
        <v>Vigo</v>
      </c>
    </row>
    <row r="4031" spans="1:7" hidden="1" x14ac:dyDescent="0.3">
      <c r="A4031" s="1">
        <v>44169</v>
      </c>
      <c r="B4031">
        <v>34123636024</v>
      </c>
      <c r="C4031" s="2" t="s">
        <v>284</v>
      </c>
      <c r="D4031" s="4" t="s">
        <v>332</v>
      </c>
      <c r="E4031" s="2" t="s">
        <v>8</v>
      </c>
      <c r="F4031" s="14">
        <f>IF(historico_incidencia_concello[[#This Row],[CASOS]]=" entre 1 e 9",5,VALUE(historico_incidencia_concello[[#This Row],[CASOS]]))</f>
        <v>12</v>
      </c>
      <c r="G4031" s="2" t="str">
        <f>VLOOKUP(historico_incidencia_concello[[#This Row],[NOME]],I14_Concello!B:D,3,FALSE)</f>
        <v>Santiago</v>
      </c>
    </row>
    <row r="4032" spans="1:7" hidden="1" x14ac:dyDescent="0.3">
      <c r="A4032" s="1">
        <v>44169</v>
      </c>
      <c r="B4032">
        <v>34123636025</v>
      </c>
      <c r="C4032" s="2" t="s">
        <v>285</v>
      </c>
      <c r="D4032" s="4" t="s">
        <v>10</v>
      </c>
      <c r="E4032" s="2" t="s">
        <v>11</v>
      </c>
      <c r="F4032" s="14">
        <f>IF(historico_incidencia_concello[[#This Row],[CASOS]]=" entre 1 e 9",5,VALUE(historico_incidencia_concello[[#This Row],[CASOS]]))</f>
        <v>5</v>
      </c>
      <c r="G4032" s="2" t="str">
        <f>VLOOKUP(historico_incidencia_concello[[#This Row],[NOME]],I14_Concello!B:D,3,FALSE)</f>
        <v>Pontevedra</v>
      </c>
    </row>
    <row r="4033" spans="1:7" hidden="1" x14ac:dyDescent="0.3">
      <c r="A4033" s="1">
        <v>44169</v>
      </c>
      <c r="B4033">
        <v>34123636026</v>
      </c>
      <c r="C4033" s="2" t="s">
        <v>286</v>
      </c>
      <c r="D4033" s="4" t="s">
        <v>426</v>
      </c>
      <c r="E4033" s="2" t="s">
        <v>6</v>
      </c>
      <c r="F4033" s="14">
        <f>IF(historico_incidencia_concello[[#This Row],[CASOS]]=" entre 1 e 9",5,VALUE(historico_incidencia_concello[[#This Row],[CASOS]]))</f>
        <v>52</v>
      </c>
      <c r="G4033" s="2" t="str">
        <f>VLOOKUP(historico_incidencia_concello[[#This Row],[NOME]],I14_Concello!B:D,3,FALSE)</f>
        <v>Pontevedra</v>
      </c>
    </row>
    <row r="4034" spans="1:7" hidden="1" x14ac:dyDescent="0.3">
      <c r="A4034" s="1">
        <v>44169</v>
      </c>
      <c r="B4034">
        <v>34123636027</v>
      </c>
      <c r="C4034" s="2" t="s">
        <v>287</v>
      </c>
      <c r="D4034" s="4" t="s">
        <v>345</v>
      </c>
      <c r="E4034" s="2" t="s">
        <v>11</v>
      </c>
      <c r="F4034" s="14">
        <f>IF(historico_incidencia_concello[[#This Row],[CASOS]]=" entre 1 e 9",5,VALUE(historico_incidencia_concello[[#This Row],[CASOS]]))</f>
        <v>18</v>
      </c>
      <c r="G4034" s="2" t="str">
        <f>VLOOKUP(historico_incidencia_concello[[#This Row],[NOME]],I14_Concello!B:D,3,FALSE)</f>
        <v>Pontevedra</v>
      </c>
    </row>
    <row r="4035" spans="1:7" hidden="1" x14ac:dyDescent="0.3">
      <c r="A4035" s="1">
        <v>44169</v>
      </c>
      <c r="B4035">
        <v>34123636028</v>
      </c>
      <c r="C4035" s="2" t="s">
        <v>288</v>
      </c>
      <c r="D4035" s="4" t="s">
        <v>345</v>
      </c>
      <c r="E4035" s="2" t="s">
        <v>11</v>
      </c>
      <c r="F4035" s="14">
        <f>IF(historico_incidencia_concello[[#This Row],[CASOS]]=" entre 1 e 9",5,VALUE(historico_incidencia_concello[[#This Row],[CASOS]]))</f>
        <v>18</v>
      </c>
      <c r="G4035" s="2" t="str">
        <f>VLOOKUP(historico_incidencia_concello[[#This Row],[NOME]],I14_Concello!B:D,3,FALSE)</f>
        <v>Pontevedra</v>
      </c>
    </row>
    <row r="4036" spans="1:7" hidden="1" x14ac:dyDescent="0.3">
      <c r="A4036" s="1">
        <v>44169</v>
      </c>
      <c r="B4036">
        <v>34123636029</v>
      </c>
      <c r="C4036" s="2" t="s">
        <v>289</v>
      </c>
      <c r="D4036" s="4" t="s">
        <v>370</v>
      </c>
      <c r="E4036" s="2" t="s">
        <v>11</v>
      </c>
      <c r="F4036" s="14">
        <f>IF(historico_incidencia_concello[[#This Row],[CASOS]]=" entre 1 e 9",5,VALUE(historico_incidencia_concello[[#This Row],[CASOS]]))</f>
        <v>57</v>
      </c>
      <c r="G4036" s="2" t="str">
        <f>VLOOKUP(historico_incidencia_concello[[#This Row],[NOME]],I14_Concello!B:D,3,FALSE)</f>
        <v>Vigo</v>
      </c>
    </row>
    <row r="4037" spans="1:7" hidden="1" x14ac:dyDescent="0.3">
      <c r="A4037" s="1">
        <v>44169</v>
      </c>
      <c r="B4037">
        <v>34123636030</v>
      </c>
      <c r="C4037" s="2" t="s">
        <v>290</v>
      </c>
      <c r="D4037" s="4" t="s">
        <v>10</v>
      </c>
      <c r="E4037" s="2" t="s">
        <v>8</v>
      </c>
      <c r="F4037" s="14">
        <f>IF(historico_incidencia_concello[[#This Row],[CASOS]]=" entre 1 e 9",5,VALUE(historico_incidencia_concello[[#This Row],[CASOS]]))</f>
        <v>5</v>
      </c>
      <c r="G4037" s="2" t="str">
        <f>VLOOKUP(historico_incidencia_concello[[#This Row],[NOME]],I14_Concello!B:D,3,FALSE)</f>
        <v>Vigo</v>
      </c>
    </row>
    <row r="4038" spans="1:7" hidden="1" x14ac:dyDescent="0.3">
      <c r="A4038" s="1">
        <v>44169</v>
      </c>
      <c r="B4038">
        <v>34123636031</v>
      </c>
      <c r="C4038" s="2" t="s">
        <v>291</v>
      </c>
      <c r="D4038" s="4" t="s">
        <v>338</v>
      </c>
      <c r="E4038" s="2" t="s">
        <v>35</v>
      </c>
      <c r="F4038" s="14">
        <f>IF(historico_incidencia_concello[[#This Row],[CASOS]]=" entre 1 e 9",5,VALUE(historico_incidencia_concello[[#This Row],[CASOS]]))</f>
        <v>0</v>
      </c>
      <c r="G4038" s="2" t="str">
        <f>VLOOKUP(historico_incidencia_concello[[#This Row],[NOME]],I14_Concello!B:D,3,FALSE)</f>
        <v>Vigo</v>
      </c>
    </row>
    <row r="4039" spans="1:7" hidden="1" x14ac:dyDescent="0.3">
      <c r="A4039" s="1">
        <v>44169</v>
      </c>
      <c r="B4039">
        <v>34123636032</v>
      </c>
      <c r="C4039" s="2" t="s">
        <v>292</v>
      </c>
      <c r="D4039" s="4" t="s">
        <v>10</v>
      </c>
      <c r="E4039" s="2" t="s">
        <v>6</v>
      </c>
      <c r="F4039" s="14">
        <f>IF(historico_incidencia_concello[[#This Row],[CASOS]]=" entre 1 e 9",5,VALUE(historico_incidencia_concello[[#This Row],[CASOS]]))</f>
        <v>5</v>
      </c>
      <c r="G4039" s="2" t="str">
        <f>VLOOKUP(historico_incidencia_concello[[#This Row],[NOME]],I14_Concello!B:D,3,FALSE)</f>
        <v>Pontevedra</v>
      </c>
    </row>
    <row r="4040" spans="1:7" hidden="1" x14ac:dyDescent="0.3">
      <c r="A4040" s="1">
        <v>44169</v>
      </c>
      <c r="B4040">
        <v>34123636033</v>
      </c>
      <c r="C4040" s="2" t="s">
        <v>293</v>
      </c>
      <c r="D4040" s="4" t="s">
        <v>367</v>
      </c>
      <c r="E4040" s="2" t="s">
        <v>6</v>
      </c>
      <c r="F4040" s="14">
        <f>IF(historico_incidencia_concello[[#This Row],[CASOS]]=" entre 1 e 9",5,VALUE(historico_incidencia_concello[[#This Row],[CASOS]]))</f>
        <v>34</v>
      </c>
      <c r="G4040" s="2" t="str">
        <f>VLOOKUP(historico_incidencia_concello[[#This Row],[NOME]],I14_Concello!B:D,3,FALSE)</f>
        <v>Vigo</v>
      </c>
    </row>
    <row r="4041" spans="1:7" hidden="1" x14ac:dyDescent="0.3">
      <c r="A4041" s="1">
        <v>44169</v>
      </c>
      <c r="B4041">
        <v>34123636034</v>
      </c>
      <c r="C4041" s="2" t="s">
        <v>294</v>
      </c>
      <c r="D4041" s="4" t="s">
        <v>10</v>
      </c>
      <c r="E4041" s="2" t="s">
        <v>6</v>
      </c>
      <c r="F4041" s="14">
        <f>IF(historico_incidencia_concello[[#This Row],[CASOS]]=" entre 1 e 9",5,VALUE(historico_incidencia_concello[[#This Row],[CASOS]]))</f>
        <v>5</v>
      </c>
      <c r="G4041" s="2" t="str">
        <f>VLOOKUP(historico_incidencia_concello[[#This Row],[NOME]],I14_Concello!B:D,3,FALSE)</f>
        <v>Vigo</v>
      </c>
    </row>
    <row r="4042" spans="1:7" hidden="1" x14ac:dyDescent="0.3">
      <c r="A4042" s="1">
        <v>44169</v>
      </c>
      <c r="B4042">
        <v>34123636035</v>
      </c>
      <c r="C4042" s="2" t="s">
        <v>295</v>
      </c>
      <c r="D4042" s="4" t="s">
        <v>362</v>
      </c>
      <c r="E4042" s="2" t="s">
        <v>8</v>
      </c>
      <c r="F4042" s="14">
        <f>IF(historico_incidencia_concello[[#This Row],[CASOS]]=" entre 1 e 9",5,VALUE(historico_incidencia_concello[[#This Row],[CASOS]]))</f>
        <v>26</v>
      </c>
      <c r="G4042" s="2" t="str">
        <f>VLOOKUP(historico_incidencia_concello[[#This Row],[NOME]],I14_Concello!B:D,3,FALSE)</f>
        <v>Vigo</v>
      </c>
    </row>
    <row r="4043" spans="1:7" hidden="1" x14ac:dyDescent="0.3">
      <c r="A4043" s="1">
        <v>44169</v>
      </c>
      <c r="B4043">
        <v>34123636036</v>
      </c>
      <c r="C4043" s="2" t="s">
        <v>296</v>
      </c>
      <c r="D4043" s="4" t="s">
        <v>338</v>
      </c>
      <c r="E4043" s="2" t="s">
        <v>35</v>
      </c>
      <c r="F4043" s="14">
        <f>IF(historico_incidencia_concello[[#This Row],[CASOS]]=" entre 1 e 9",5,VALUE(historico_incidencia_concello[[#This Row],[CASOS]]))</f>
        <v>0</v>
      </c>
      <c r="G4043" s="2" t="str">
        <f>VLOOKUP(historico_incidencia_concello[[#This Row],[NOME]],I14_Concello!B:D,3,FALSE)</f>
        <v>Vigo</v>
      </c>
    </row>
    <row r="4044" spans="1:7" hidden="1" x14ac:dyDescent="0.3">
      <c r="A4044" s="1">
        <v>44169</v>
      </c>
      <c r="B4044">
        <v>34123636037</v>
      </c>
      <c r="C4044" s="2" t="s">
        <v>297</v>
      </c>
      <c r="D4044" s="4" t="s">
        <v>10</v>
      </c>
      <c r="E4044" s="2" t="s">
        <v>6</v>
      </c>
      <c r="F4044" s="14">
        <f>IF(historico_incidencia_concello[[#This Row],[CASOS]]=" entre 1 e 9",5,VALUE(historico_incidencia_concello[[#This Row],[CASOS]]))</f>
        <v>5</v>
      </c>
      <c r="G4044" s="2" t="str">
        <f>VLOOKUP(historico_incidencia_concello[[#This Row],[NOME]],I14_Concello!B:D,3,FALSE)</f>
        <v>Vigo</v>
      </c>
    </row>
    <row r="4045" spans="1:7" hidden="1" x14ac:dyDescent="0.3">
      <c r="A4045" s="1">
        <v>44169</v>
      </c>
      <c r="B4045">
        <v>34123636038</v>
      </c>
      <c r="C4045" s="2" t="s">
        <v>298</v>
      </c>
      <c r="D4045" s="4" t="s">
        <v>547</v>
      </c>
      <c r="E4045" s="2" t="s">
        <v>11</v>
      </c>
      <c r="F4045" s="14">
        <f>IF(historico_incidencia_concello[[#This Row],[CASOS]]=" entre 1 e 9",5,VALUE(historico_incidencia_concello[[#This Row],[CASOS]]))</f>
        <v>213</v>
      </c>
      <c r="G4045" s="2" t="str">
        <f>VLOOKUP(historico_incidencia_concello[[#This Row],[NOME]],I14_Concello!B:D,3,FALSE)</f>
        <v>Pontevedra</v>
      </c>
    </row>
    <row r="4046" spans="1:7" hidden="1" x14ac:dyDescent="0.3">
      <c r="A4046" s="1">
        <v>44169</v>
      </c>
      <c r="B4046">
        <v>34123636039</v>
      </c>
      <c r="C4046" s="2" t="s">
        <v>299</v>
      </c>
      <c r="D4046" s="4" t="s">
        <v>382</v>
      </c>
      <c r="E4046" s="2" t="s">
        <v>6</v>
      </c>
      <c r="F4046" s="14">
        <f>IF(historico_incidencia_concello[[#This Row],[CASOS]]=" entre 1 e 9",5,VALUE(historico_incidencia_concello[[#This Row],[CASOS]]))</f>
        <v>40</v>
      </c>
      <c r="G4046" s="2" t="str">
        <f>VLOOKUP(historico_incidencia_concello[[#This Row],[NOME]],I14_Concello!B:D,3,FALSE)</f>
        <v>Vigo</v>
      </c>
    </row>
    <row r="4047" spans="1:7" hidden="1" x14ac:dyDescent="0.3">
      <c r="A4047" s="1">
        <v>44169</v>
      </c>
      <c r="B4047">
        <v>34123636040</v>
      </c>
      <c r="C4047" s="2" t="s">
        <v>300</v>
      </c>
      <c r="D4047" s="4" t="s">
        <v>10</v>
      </c>
      <c r="E4047" s="2" t="s">
        <v>8</v>
      </c>
      <c r="F4047" s="14">
        <f>IF(historico_incidencia_concello[[#This Row],[CASOS]]=" entre 1 e 9",5,VALUE(historico_incidencia_concello[[#This Row],[CASOS]]))</f>
        <v>5</v>
      </c>
      <c r="G4047" s="2" t="str">
        <f>VLOOKUP(historico_incidencia_concello[[#This Row],[NOME]],I14_Concello!B:D,3,FALSE)</f>
        <v>Pontevedra</v>
      </c>
    </row>
    <row r="4048" spans="1:7" hidden="1" x14ac:dyDescent="0.3">
      <c r="A4048" s="1">
        <v>44169</v>
      </c>
      <c r="B4048">
        <v>34123636041</v>
      </c>
      <c r="C4048" s="2" t="s">
        <v>301</v>
      </c>
      <c r="D4048" s="4" t="s">
        <v>331</v>
      </c>
      <c r="E4048" s="2" t="s">
        <v>11</v>
      </c>
      <c r="F4048" s="14">
        <f>IF(historico_incidencia_concello[[#This Row],[CASOS]]=" entre 1 e 9",5,VALUE(historico_incidencia_concello[[#This Row],[CASOS]]))</f>
        <v>45</v>
      </c>
      <c r="G4048" s="2" t="str">
        <f>VLOOKUP(historico_incidencia_concello[[#This Row],[NOME]],I14_Concello!B:D,3,FALSE)</f>
        <v>Pontevedra</v>
      </c>
    </row>
    <row r="4049" spans="1:7" hidden="1" x14ac:dyDescent="0.3">
      <c r="A4049" s="1">
        <v>44169</v>
      </c>
      <c r="B4049">
        <v>34123636042</v>
      </c>
      <c r="C4049" s="2" t="s">
        <v>302</v>
      </c>
      <c r="D4049" s="4" t="s">
        <v>376</v>
      </c>
      <c r="E4049" s="2" t="s">
        <v>6</v>
      </c>
      <c r="F4049" s="14">
        <f>IF(historico_incidencia_concello[[#This Row],[CASOS]]=" entre 1 e 9",5,VALUE(historico_incidencia_concello[[#This Row],[CASOS]]))</f>
        <v>55</v>
      </c>
      <c r="G4049" s="2" t="str">
        <f>VLOOKUP(historico_incidencia_concello[[#This Row],[NOME]],I14_Concello!B:D,3,FALSE)</f>
        <v>Vigo</v>
      </c>
    </row>
    <row r="4050" spans="1:7" hidden="1" x14ac:dyDescent="0.3">
      <c r="A4050" s="1">
        <v>44169</v>
      </c>
      <c r="B4050">
        <v>34123636043</v>
      </c>
      <c r="C4050" s="2" t="s">
        <v>303</v>
      </c>
      <c r="D4050" s="4" t="s">
        <v>328</v>
      </c>
      <c r="E4050" s="2" t="s">
        <v>6</v>
      </c>
      <c r="F4050" s="14">
        <f>IF(historico_incidencia_concello[[#This Row],[CASOS]]=" entre 1 e 9",5,VALUE(historico_incidencia_concello[[#This Row],[CASOS]]))</f>
        <v>13</v>
      </c>
      <c r="G4050" s="2" t="str">
        <f>VLOOKUP(historico_incidencia_concello[[#This Row],[NOME]],I14_Concello!B:D,3,FALSE)</f>
        <v>Pontevedra</v>
      </c>
    </row>
    <row r="4051" spans="1:7" hidden="1" x14ac:dyDescent="0.3">
      <c r="A4051" s="1">
        <v>44169</v>
      </c>
      <c r="B4051">
        <v>34123636044</v>
      </c>
      <c r="C4051" s="2" t="s">
        <v>304</v>
      </c>
      <c r="D4051" s="4" t="s">
        <v>336</v>
      </c>
      <c r="E4051" s="2" t="s">
        <v>11</v>
      </c>
      <c r="F4051" s="14">
        <f>IF(historico_incidencia_concello[[#This Row],[CASOS]]=" entre 1 e 9",5,VALUE(historico_incidencia_concello[[#This Row],[CASOS]]))</f>
        <v>10</v>
      </c>
      <c r="G4051" s="2" t="str">
        <f>VLOOKUP(historico_incidencia_concello[[#This Row],[NOME]],I14_Concello!B:D,3,FALSE)</f>
        <v>Santiago</v>
      </c>
    </row>
    <row r="4052" spans="1:7" hidden="1" x14ac:dyDescent="0.3">
      <c r="A4052" s="1">
        <v>44169</v>
      </c>
      <c r="B4052">
        <v>34123636045</v>
      </c>
      <c r="C4052" s="2" t="s">
        <v>305</v>
      </c>
      <c r="D4052" s="4" t="s">
        <v>495</v>
      </c>
      <c r="E4052" s="2" t="s">
        <v>11</v>
      </c>
      <c r="F4052" s="14">
        <f>IF(historico_incidencia_concello[[#This Row],[CASOS]]=" entre 1 e 9",5,VALUE(historico_incidencia_concello[[#This Row],[CASOS]]))</f>
        <v>103</v>
      </c>
      <c r="G4052" s="2" t="str">
        <f>VLOOKUP(historico_incidencia_concello[[#This Row],[NOME]],I14_Concello!B:D,3,FALSE)</f>
        <v>Vigo</v>
      </c>
    </row>
    <row r="4053" spans="1:7" hidden="1" x14ac:dyDescent="0.3">
      <c r="A4053" s="1">
        <v>44169</v>
      </c>
      <c r="B4053">
        <v>34123636046</v>
      </c>
      <c r="C4053" s="2" t="s">
        <v>306</v>
      </c>
      <c r="D4053" s="4" t="s">
        <v>332</v>
      </c>
      <c r="E4053" s="2" t="s">
        <v>6</v>
      </c>
      <c r="F4053" s="14">
        <f>IF(historico_incidencia_concello[[#This Row],[CASOS]]=" entre 1 e 9",5,VALUE(historico_incidencia_concello[[#This Row],[CASOS]]))</f>
        <v>12</v>
      </c>
      <c r="G4053" s="2" t="str">
        <f>VLOOKUP(historico_incidencia_concello[[#This Row],[NOME]],I14_Concello!B:D,3,FALSE)</f>
        <v>Pontevedra</v>
      </c>
    </row>
    <row r="4054" spans="1:7" hidden="1" x14ac:dyDescent="0.3">
      <c r="A4054" s="1">
        <v>44169</v>
      </c>
      <c r="B4054">
        <v>34123636047</v>
      </c>
      <c r="C4054" s="2" t="s">
        <v>307</v>
      </c>
      <c r="D4054" s="4" t="s">
        <v>10</v>
      </c>
      <c r="E4054" s="2" t="s">
        <v>6</v>
      </c>
      <c r="F4054" s="14">
        <f>IF(historico_incidencia_concello[[#This Row],[CASOS]]=" entre 1 e 9",5,VALUE(historico_incidencia_concello[[#This Row],[CASOS]]))</f>
        <v>5</v>
      </c>
      <c r="G4054" s="2" t="str">
        <f>VLOOKUP(historico_incidencia_concello[[#This Row],[NOME]],I14_Concello!B:D,3,FALSE)</f>
        <v>Santiago</v>
      </c>
    </row>
    <row r="4055" spans="1:7" hidden="1" x14ac:dyDescent="0.3">
      <c r="A4055" s="1">
        <v>44169</v>
      </c>
      <c r="B4055">
        <v>34123636048</v>
      </c>
      <c r="C4055" s="2" t="s">
        <v>308</v>
      </c>
      <c r="D4055" s="4" t="s">
        <v>345</v>
      </c>
      <c r="E4055" s="2" t="s">
        <v>11</v>
      </c>
      <c r="F4055" s="14">
        <f>IF(historico_incidencia_concello[[#This Row],[CASOS]]=" entre 1 e 9",5,VALUE(historico_incidencia_concello[[#This Row],[CASOS]]))</f>
        <v>18</v>
      </c>
      <c r="G4055" s="2" t="str">
        <f>VLOOKUP(historico_incidencia_concello[[#This Row],[NOME]],I14_Concello!B:D,3,FALSE)</f>
        <v>Vigo</v>
      </c>
    </row>
    <row r="4056" spans="1:7" hidden="1" x14ac:dyDescent="0.3">
      <c r="A4056" s="1">
        <v>44169</v>
      </c>
      <c r="B4056">
        <v>34123636049</v>
      </c>
      <c r="C4056" s="2" t="s">
        <v>309</v>
      </c>
      <c r="D4056" s="4" t="s">
        <v>385</v>
      </c>
      <c r="E4056" s="2" t="s">
        <v>11</v>
      </c>
      <c r="F4056" s="14">
        <f>IF(historico_incidencia_concello[[#This Row],[CASOS]]=" entre 1 e 9",5,VALUE(historico_incidencia_concello[[#This Row],[CASOS]]))</f>
        <v>30</v>
      </c>
      <c r="G4056" s="2" t="str">
        <f>VLOOKUP(historico_incidencia_concello[[#This Row],[NOME]],I14_Concello!B:D,3,FALSE)</f>
        <v>Vigo</v>
      </c>
    </row>
    <row r="4057" spans="1:7" hidden="1" x14ac:dyDescent="0.3">
      <c r="A4057" s="1">
        <v>44169</v>
      </c>
      <c r="B4057">
        <v>34123636050</v>
      </c>
      <c r="C4057" s="2" t="s">
        <v>310</v>
      </c>
      <c r="D4057" s="4" t="s">
        <v>351</v>
      </c>
      <c r="E4057" s="2" t="s">
        <v>6</v>
      </c>
      <c r="F4057" s="14">
        <f>IF(historico_incidencia_concello[[#This Row],[CASOS]]=" entre 1 e 9",5,VALUE(historico_incidencia_concello[[#This Row],[CASOS]]))</f>
        <v>22</v>
      </c>
      <c r="G4057" s="2" t="str">
        <f>VLOOKUP(historico_incidencia_concello[[#This Row],[NOME]],I14_Concello!B:D,3,FALSE)</f>
        <v>Vigo</v>
      </c>
    </row>
    <row r="4058" spans="1:7" hidden="1" x14ac:dyDescent="0.3">
      <c r="A4058" s="1">
        <v>44169</v>
      </c>
      <c r="B4058">
        <v>34123636051</v>
      </c>
      <c r="C4058" s="2" t="s">
        <v>311</v>
      </c>
      <c r="D4058" s="4" t="s">
        <v>333</v>
      </c>
      <c r="E4058" s="2" t="s">
        <v>11</v>
      </c>
      <c r="F4058" s="14">
        <f>IF(historico_incidencia_concello[[#This Row],[CASOS]]=" entre 1 e 9",5,VALUE(historico_incidencia_concello[[#This Row],[CASOS]]))</f>
        <v>58</v>
      </c>
      <c r="G4058" s="2" t="str">
        <f>VLOOKUP(historico_incidencia_concello[[#This Row],[NOME]],I14_Concello!B:D,3,FALSE)</f>
        <v>Pontevedra</v>
      </c>
    </row>
    <row r="4059" spans="1:7" hidden="1" x14ac:dyDescent="0.3">
      <c r="A4059" s="1">
        <v>44169</v>
      </c>
      <c r="B4059">
        <v>34123636052</v>
      </c>
      <c r="C4059" s="2" t="s">
        <v>312</v>
      </c>
      <c r="D4059" s="4" t="s">
        <v>324</v>
      </c>
      <c r="E4059" s="2" t="s">
        <v>8</v>
      </c>
      <c r="F4059" s="14">
        <f>IF(historico_incidencia_concello[[#This Row],[CASOS]]=" entre 1 e 9",5,VALUE(historico_incidencia_concello[[#This Row],[CASOS]]))</f>
        <v>11</v>
      </c>
      <c r="G4059" s="2" t="str">
        <f>VLOOKUP(historico_incidencia_concello[[#This Row],[NOME]],I14_Concello!B:D,3,FALSE)</f>
        <v>Santiago</v>
      </c>
    </row>
    <row r="4060" spans="1:7" hidden="1" x14ac:dyDescent="0.3">
      <c r="A4060" s="1">
        <v>44169</v>
      </c>
      <c r="B4060">
        <v>34123636053</v>
      </c>
      <c r="C4060" s="2" t="s">
        <v>313</v>
      </c>
      <c r="D4060" s="4" t="s">
        <v>349</v>
      </c>
      <c r="E4060" s="2" t="s">
        <v>6</v>
      </c>
      <c r="F4060" s="14">
        <f>IF(historico_incidencia_concello[[#This Row],[CASOS]]=" entre 1 e 9",5,VALUE(historico_incidencia_concello[[#This Row],[CASOS]]))</f>
        <v>14</v>
      </c>
      <c r="G4060" s="2" t="str">
        <f>VLOOKUP(historico_incidencia_concello[[#This Row],[NOME]],I14_Concello!B:D,3,FALSE)</f>
        <v>Pontevedra</v>
      </c>
    </row>
    <row r="4061" spans="1:7" hidden="1" x14ac:dyDescent="0.3">
      <c r="A4061" s="1">
        <v>44169</v>
      </c>
      <c r="B4061">
        <v>34123636054</v>
      </c>
      <c r="C4061" s="2" t="s">
        <v>314</v>
      </c>
      <c r="D4061" s="4" t="s">
        <v>330</v>
      </c>
      <c r="E4061" s="2" t="s">
        <v>6</v>
      </c>
      <c r="F4061" s="14">
        <f>IF(historico_incidencia_concello[[#This Row],[CASOS]]=" entre 1 e 9",5,VALUE(historico_incidencia_concello[[#This Row],[CASOS]]))</f>
        <v>31</v>
      </c>
      <c r="G4061" s="2" t="str">
        <f>VLOOKUP(historico_incidencia_concello[[#This Row],[NOME]],I14_Concello!B:D,3,FALSE)</f>
        <v>Vigo</v>
      </c>
    </row>
    <row r="4062" spans="1:7" hidden="1" x14ac:dyDescent="0.3">
      <c r="A4062" s="1">
        <v>44169</v>
      </c>
      <c r="B4062">
        <v>34123636055</v>
      </c>
      <c r="C4062" s="2" t="s">
        <v>315</v>
      </c>
      <c r="D4062" s="4" t="s">
        <v>365</v>
      </c>
      <c r="E4062" s="2" t="s">
        <v>11</v>
      </c>
      <c r="F4062" s="14">
        <f>IF(historico_incidencia_concello[[#This Row],[CASOS]]=" entre 1 e 9",5,VALUE(historico_incidencia_concello[[#This Row],[CASOS]]))</f>
        <v>65</v>
      </c>
      <c r="G4062" s="2" t="str">
        <f>VLOOKUP(historico_incidencia_concello[[#This Row],[NOME]],I14_Concello!B:D,3,FALSE)</f>
        <v>Vigo</v>
      </c>
    </row>
    <row r="4063" spans="1:7" hidden="1" x14ac:dyDescent="0.3">
      <c r="A4063" s="1">
        <v>44169</v>
      </c>
      <c r="B4063">
        <v>34123636056</v>
      </c>
      <c r="C4063" s="2" t="s">
        <v>316</v>
      </c>
      <c r="D4063" s="4" t="s">
        <v>369</v>
      </c>
      <c r="E4063" s="2" t="s">
        <v>11</v>
      </c>
      <c r="F4063" s="14">
        <f>IF(historico_incidencia_concello[[#This Row],[CASOS]]=" entre 1 e 9",5,VALUE(historico_incidencia_concello[[#This Row],[CASOS]]))</f>
        <v>49</v>
      </c>
      <c r="G4063" s="2" t="str">
        <f>VLOOKUP(historico_incidencia_concello[[#This Row],[NOME]],I14_Concello!B:D,3,FALSE)</f>
        <v>Santiago</v>
      </c>
    </row>
    <row r="4064" spans="1:7" hidden="1" x14ac:dyDescent="0.3">
      <c r="A4064" s="1">
        <v>44169</v>
      </c>
      <c r="B4064">
        <v>34123636057</v>
      </c>
      <c r="C4064" s="2" t="s">
        <v>317</v>
      </c>
      <c r="D4064" s="4" t="s">
        <v>548</v>
      </c>
      <c r="E4064" s="2" t="s">
        <v>6</v>
      </c>
      <c r="F4064" s="14">
        <f>IF(historico_incidencia_concello[[#This Row],[CASOS]]=" entre 1 e 9",5,VALUE(historico_incidencia_concello[[#This Row],[CASOS]]))</f>
        <v>622</v>
      </c>
      <c r="G4064" s="2" t="str">
        <f>VLOOKUP(historico_incidencia_concello[[#This Row],[NOME]],I14_Concello!B:D,3,FALSE)</f>
        <v>Vigo</v>
      </c>
    </row>
    <row r="4065" spans="1:7" hidden="1" x14ac:dyDescent="0.3">
      <c r="A4065" s="1">
        <v>44169</v>
      </c>
      <c r="B4065">
        <v>34123636058</v>
      </c>
      <c r="C4065" s="2" t="s">
        <v>318</v>
      </c>
      <c r="D4065" s="4" t="s">
        <v>333</v>
      </c>
      <c r="E4065" s="2" t="s">
        <v>11</v>
      </c>
      <c r="F4065" s="14">
        <f>IF(historico_incidencia_concello[[#This Row],[CASOS]]=" entre 1 e 9",5,VALUE(historico_incidencia_concello[[#This Row],[CASOS]]))</f>
        <v>58</v>
      </c>
      <c r="G4065" s="2" t="str">
        <f>VLOOKUP(historico_incidencia_concello[[#This Row],[NOME]],I14_Concello!B:D,3,FALSE)</f>
        <v>Pontevedra</v>
      </c>
    </row>
    <row r="4066" spans="1:7" hidden="1" x14ac:dyDescent="0.3">
      <c r="A4066" s="1">
        <v>44169</v>
      </c>
      <c r="B4066">
        <v>34123636059</v>
      </c>
      <c r="C4066" s="2" t="s">
        <v>319</v>
      </c>
      <c r="D4066" s="4" t="s">
        <v>10</v>
      </c>
      <c r="E4066" s="2" t="s">
        <v>8</v>
      </c>
      <c r="F4066" s="14">
        <f>IF(historico_incidencia_concello[[#This Row],[CASOS]]=" entre 1 e 9",5,VALUE(historico_incidencia_concello[[#This Row],[CASOS]]))</f>
        <v>5</v>
      </c>
      <c r="G4066" s="2" t="str">
        <f>VLOOKUP(historico_incidencia_concello[[#This Row],[NOME]],I14_Concello!B:D,3,FALSE)</f>
        <v>Santiago</v>
      </c>
    </row>
    <row r="4067" spans="1:7" hidden="1" x14ac:dyDescent="0.3">
      <c r="A4067" s="1">
        <v>44169</v>
      </c>
      <c r="B4067">
        <v>34123636060</v>
      </c>
      <c r="C4067" s="2" t="s">
        <v>320</v>
      </c>
      <c r="D4067" s="4" t="s">
        <v>432</v>
      </c>
      <c r="E4067" s="2" t="s">
        <v>6</v>
      </c>
      <c r="F4067" s="14">
        <f>IF(historico_incidencia_concello[[#This Row],[CASOS]]=" entre 1 e 9",5,VALUE(historico_incidencia_concello[[#This Row],[CASOS]]))</f>
        <v>77</v>
      </c>
      <c r="G4067" s="2" t="str">
        <f>VLOOKUP(historico_incidencia_concello[[#This Row],[NOME]],I14_Concello!B:D,3,FALSE)</f>
        <v>Pontevedra</v>
      </c>
    </row>
    <row r="4068" spans="1:7" hidden="1" x14ac:dyDescent="0.3">
      <c r="A4068" s="1">
        <v>44169</v>
      </c>
      <c r="B4068">
        <v>34123636061</v>
      </c>
      <c r="C4068" s="2" t="s">
        <v>321</v>
      </c>
      <c r="D4068" s="4" t="s">
        <v>332</v>
      </c>
      <c r="E4068" s="2" t="s">
        <v>8</v>
      </c>
      <c r="F4068" s="14">
        <f>IF(historico_incidencia_concello[[#This Row],[CASOS]]=" entre 1 e 9",5,VALUE(historico_incidencia_concello[[#This Row],[CASOS]]))</f>
        <v>12</v>
      </c>
      <c r="G4068" s="2" t="str">
        <f>VLOOKUP(historico_incidencia_concello[[#This Row],[NOME]],I14_Concello!B:D,3,FALSE)</f>
        <v>Pontevedra</v>
      </c>
    </row>
    <row r="4069" spans="1:7" hidden="1" x14ac:dyDescent="0.3">
      <c r="A4069" s="1">
        <v>44169</v>
      </c>
      <c r="B4069">
        <v>34123636901</v>
      </c>
      <c r="C4069" s="2" t="s">
        <v>322</v>
      </c>
      <c r="D4069" s="4" t="s">
        <v>336</v>
      </c>
      <c r="E4069" s="2" t="s">
        <v>6</v>
      </c>
      <c r="F4069" s="14">
        <f>IF(historico_incidencia_concello[[#This Row],[CASOS]]=" entre 1 e 9",5,VALUE(historico_incidencia_concello[[#This Row],[CASOS]]))</f>
        <v>10</v>
      </c>
      <c r="G4069" s="2" t="str">
        <f>VLOOKUP(historico_incidencia_concello[[#This Row],[NOME]],I14_Concello!B:D,3,FALSE)</f>
        <v>Pontevedra</v>
      </c>
    </row>
    <row r="4070" spans="1:7" hidden="1" x14ac:dyDescent="0.3">
      <c r="A4070" s="1">
        <v>44169</v>
      </c>
      <c r="B4070">
        <v>34123636902</v>
      </c>
      <c r="C4070" s="2" t="s">
        <v>323</v>
      </c>
      <c r="D4070" s="4" t="s">
        <v>332</v>
      </c>
      <c r="E4070" s="2" t="s">
        <v>6</v>
      </c>
      <c r="F4070" s="14">
        <f>IF(historico_incidencia_concello[[#This Row],[CASOS]]=" entre 1 e 9",5,VALUE(historico_incidencia_concello[[#This Row],[CASOS]]))</f>
        <v>12</v>
      </c>
      <c r="G4070" s="2" t="str">
        <f>VLOOKUP(historico_incidencia_concello[[#This Row],[NOME]],I14_Concello!B:D,3,FALSE)</f>
        <v>Pontevedra</v>
      </c>
    </row>
    <row r="4071" spans="1:7" hidden="1" x14ac:dyDescent="0.3">
      <c r="A4071" s="1">
        <v>44170</v>
      </c>
      <c r="B4071">
        <v>34121515001</v>
      </c>
      <c r="C4071" s="2" t="s">
        <v>5</v>
      </c>
      <c r="D4071" s="4" t="s">
        <v>358</v>
      </c>
      <c r="E4071" s="2" t="s">
        <v>11</v>
      </c>
      <c r="F4071" s="14">
        <f>IF(historico_incidencia_concello[[#This Row],[CASOS]]=" entre 1 e 9",5,VALUE(historico_incidencia_concello[[#This Row],[CASOS]]))</f>
        <v>24</v>
      </c>
      <c r="G4071" s="2" t="str">
        <f>VLOOKUP(historico_incidencia_concello[[#This Row],[NOME]],I14_Concello!B:D,3,FALSE)</f>
        <v>Coruña</v>
      </c>
    </row>
    <row r="4072" spans="1:7" hidden="1" x14ac:dyDescent="0.3">
      <c r="A4072" s="1">
        <v>44170</v>
      </c>
      <c r="B4072">
        <v>34121515002</v>
      </c>
      <c r="C4072" s="2" t="s">
        <v>7</v>
      </c>
      <c r="D4072" s="4" t="s">
        <v>345</v>
      </c>
      <c r="E4072" s="2" t="s">
        <v>8</v>
      </c>
      <c r="F4072" s="14">
        <f>IF(historico_incidencia_concello[[#This Row],[CASOS]]=" entre 1 e 9",5,VALUE(historico_incidencia_concello[[#This Row],[CASOS]]))</f>
        <v>18</v>
      </c>
      <c r="G4072" s="2" t="str">
        <f>VLOOKUP(historico_incidencia_concello[[#This Row],[NOME]],I14_Concello!B:D,3,FALSE)</f>
        <v>Santiago</v>
      </c>
    </row>
    <row r="4073" spans="1:7" hidden="1" x14ac:dyDescent="0.3">
      <c r="A4073" s="1">
        <v>44170</v>
      </c>
      <c r="B4073">
        <v>34121515003</v>
      </c>
      <c r="C4073" s="2" t="s">
        <v>9</v>
      </c>
      <c r="D4073" s="4" t="s">
        <v>10</v>
      </c>
      <c r="E4073" s="2" t="s">
        <v>11</v>
      </c>
      <c r="F4073" s="14">
        <f>IF(historico_incidencia_concello[[#This Row],[CASOS]]=" entre 1 e 9",5,VALUE(historico_incidencia_concello[[#This Row],[CASOS]]))</f>
        <v>5</v>
      </c>
      <c r="G4073" s="2" t="str">
        <f>VLOOKUP(historico_incidencia_concello[[#This Row],[NOME]],I14_Concello!B:D,3,FALSE)</f>
        <v>Coruña</v>
      </c>
    </row>
    <row r="4074" spans="1:7" hidden="1" x14ac:dyDescent="0.3">
      <c r="A4074" s="1">
        <v>44170</v>
      </c>
      <c r="B4074">
        <v>34121515004</v>
      </c>
      <c r="C4074" s="2" t="s">
        <v>12</v>
      </c>
      <c r="D4074" s="4" t="s">
        <v>10</v>
      </c>
      <c r="E4074" s="2" t="s">
        <v>8</v>
      </c>
      <c r="F4074" s="14">
        <f>IF(historico_incidencia_concello[[#This Row],[CASOS]]=" entre 1 e 9",5,VALUE(historico_incidencia_concello[[#This Row],[CASOS]]))</f>
        <v>5</v>
      </c>
      <c r="G4074" s="2" t="str">
        <f>VLOOKUP(historico_incidencia_concello[[#This Row],[NOME]],I14_Concello!B:D,3,FALSE)</f>
        <v>Ferrol</v>
      </c>
    </row>
    <row r="4075" spans="1:7" hidden="1" x14ac:dyDescent="0.3">
      <c r="A4075" s="1">
        <v>44170</v>
      </c>
      <c r="B4075">
        <v>34121515005</v>
      </c>
      <c r="C4075" s="2" t="s">
        <v>13</v>
      </c>
      <c r="D4075" s="4" t="s">
        <v>418</v>
      </c>
      <c r="E4075" s="2" t="s">
        <v>6</v>
      </c>
      <c r="F4075" s="14">
        <f>IF(historico_incidencia_concello[[#This Row],[CASOS]]=" entre 1 e 9",5,VALUE(historico_incidencia_concello[[#This Row],[CASOS]]))</f>
        <v>54</v>
      </c>
      <c r="G4075" s="2" t="str">
        <f>VLOOKUP(historico_incidencia_concello[[#This Row],[NOME]],I14_Concello!B:D,3,FALSE)</f>
        <v>Coruña</v>
      </c>
    </row>
    <row r="4076" spans="1:7" hidden="1" x14ac:dyDescent="0.3">
      <c r="A4076" s="1">
        <v>44170</v>
      </c>
      <c r="B4076">
        <v>34121515006</v>
      </c>
      <c r="C4076" s="2" t="s">
        <v>14</v>
      </c>
      <c r="D4076" s="4" t="s">
        <v>10</v>
      </c>
      <c r="E4076" s="2" t="s">
        <v>35</v>
      </c>
      <c r="F4076" s="14">
        <f>IF(historico_incidencia_concello[[#This Row],[CASOS]]=" entre 1 e 9",5,VALUE(historico_incidencia_concello[[#This Row],[CASOS]]))</f>
        <v>5</v>
      </c>
      <c r="G4076" s="2" t="str">
        <f>VLOOKUP(historico_incidencia_concello[[#This Row],[NOME]],I14_Concello!B:D,3,FALSE)</f>
        <v>Santiago</v>
      </c>
    </row>
    <row r="4077" spans="1:7" hidden="1" x14ac:dyDescent="0.3">
      <c r="A4077" s="1">
        <v>44170</v>
      </c>
      <c r="B4077">
        <v>34121515007</v>
      </c>
      <c r="C4077" s="2" t="s">
        <v>15</v>
      </c>
      <c r="D4077" s="4" t="s">
        <v>360</v>
      </c>
      <c r="E4077" s="2" t="s">
        <v>11</v>
      </c>
      <c r="F4077" s="14">
        <f>IF(historico_incidencia_concello[[#This Row],[CASOS]]=" entre 1 e 9",5,VALUE(historico_incidencia_concello[[#This Row],[CASOS]]))</f>
        <v>29</v>
      </c>
      <c r="G4077" s="2" t="str">
        <f>VLOOKUP(historico_incidencia_concello[[#This Row],[NOME]],I14_Concello!B:D,3,FALSE)</f>
        <v>Santiago</v>
      </c>
    </row>
    <row r="4078" spans="1:7" hidden="1" x14ac:dyDescent="0.3">
      <c r="A4078" s="1">
        <v>44170</v>
      </c>
      <c r="B4078">
        <v>34121515008</v>
      </c>
      <c r="C4078" s="2" t="s">
        <v>16</v>
      </c>
      <c r="D4078" s="4" t="s">
        <v>10</v>
      </c>
      <c r="E4078" s="2" t="s">
        <v>21</v>
      </c>
      <c r="F4078" s="14">
        <f>IF(historico_incidencia_concello[[#This Row],[CASOS]]=" entre 1 e 9",5,VALUE(historico_incidencia_concello[[#This Row],[CASOS]]))</f>
        <v>5</v>
      </c>
      <c r="G4078" s="2" t="str">
        <f>VLOOKUP(historico_incidencia_concello[[#This Row],[NOME]],I14_Concello!B:D,3,FALSE)</f>
        <v>Coruña</v>
      </c>
    </row>
    <row r="4079" spans="1:7" hidden="1" x14ac:dyDescent="0.3">
      <c r="A4079" s="1">
        <v>44170</v>
      </c>
      <c r="B4079">
        <v>34121515009</v>
      </c>
      <c r="C4079" s="2" t="s">
        <v>17</v>
      </c>
      <c r="D4079" s="4" t="s">
        <v>362</v>
      </c>
      <c r="E4079" s="2" t="s">
        <v>6</v>
      </c>
      <c r="F4079" s="14">
        <f>IF(historico_incidencia_concello[[#This Row],[CASOS]]=" entre 1 e 9",5,VALUE(historico_incidencia_concello[[#This Row],[CASOS]]))</f>
        <v>26</v>
      </c>
      <c r="G4079" s="2" t="str">
        <f>VLOOKUP(historico_incidencia_concello[[#This Row],[NOME]],I14_Concello!B:D,3,FALSE)</f>
        <v>Coruña</v>
      </c>
    </row>
    <row r="4080" spans="1:7" hidden="1" x14ac:dyDescent="0.3">
      <c r="A4080" s="1">
        <v>44170</v>
      </c>
      <c r="B4080">
        <v>34121515010</v>
      </c>
      <c r="C4080" s="2" t="s">
        <v>18</v>
      </c>
      <c r="D4080" s="4" t="s">
        <v>10</v>
      </c>
      <c r="E4080" s="2" t="s">
        <v>8</v>
      </c>
      <c r="F4080" s="14">
        <f>IF(historico_incidencia_concello[[#This Row],[CASOS]]=" entre 1 e 9",5,VALUE(historico_incidencia_concello[[#This Row],[CASOS]]))</f>
        <v>5</v>
      </c>
      <c r="G4080" s="2" t="str">
        <f>VLOOKUP(historico_incidencia_concello[[#This Row],[NOME]],I14_Concello!B:D,3,FALSE)</f>
        <v>Santiago</v>
      </c>
    </row>
    <row r="4081" spans="1:7" hidden="1" x14ac:dyDescent="0.3">
      <c r="A4081" s="1">
        <v>44170</v>
      </c>
      <c r="B4081">
        <v>34121515011</v>
      </c>
      <c r="C4081" s="2" t="s">
        <v>19</v>
      </c>
      <c r="D4081" s="4" t="s">
        <v>463</v>
      </c>
      <c r="E4081" s="2" t="s">
        <v>11</v>
      </c>
      <c r="F4081" s="14">
        <f>IF(historico_incidencia_concello[[#This Row],[CASOS]]=" entre 1 e 9",5,VALUE(historico_incidencia_concello[[#This Row],[CASOS]]))</f>
        <v>101</v>
      </c>
      <c r="G4081" s="2" t="str">
        <f>VLOOKUP(historico_incidencia_concello[[#This Row],[NOME]],I14_Concello!B:D,3,FALSE)</f>
        <v>Santiago</v>
      </c>
    </row>
    <row r="4082" spans="1:7" hidden="1" x14ac:dyDescent="0.3">
      <c r="A4082" s="1">
        <v>44170</v>
      </c>
      <c r="B4082">
        <v>34121515012</v>
      </c>
      <c r="C4082" s="2" t="s">
        <v>20</v>
      </c>
      <c r="D4082" s="4" t="s">
        <v>10</v>
      </c>
      <c r="E4082" s="2" t="s">
        <v>21</v>
      </c>
      <c r="F4082" s="14">
        <f>IF(historico_incidencia_concello[[#This Row],[CASOS]]=" entre 1 e 9",5,VALUE(historico_incidencia_concello[[#This Row],[CASOS]]))</f>
        <v>5</v>
      </c>
      <c r="G4082" s="2" t="str">
        <f>VLOOKUP(historico_incidencia_concello[[#This Row],[NOME]],I14_Concello!B:D,3,FALSE)</f>
        <v>Santiago</v>
      </c>
    </row>
    <row r="4083" spans="1:7" hidden="1" x14ac:dyDescent="0.3">
      <c r="A4083" s="1">
        <v>44170</v>
      </c>
      <c r="B4083">
        <v>34121515013</v>
      </c>
      <c r="C4083" s="2" t="s">
        <v>22</v>
      </c>
      <c r="D4083" s="4" t="s">
        <v>10</v>
      </c>
      <c r="E4083" s="2" t="s">
        <v>21</v>
      </c>
      <c r="F4083" s="14">
        <f>IF(historico_incidencia_concello[[#This Row],[CASOS]]=" entre 1 e 9",5,VALUE(historico_incidencia_concello[[#This Row],[CASOS]]))</f>
        <v>5</v>
      </c>
      <c r="G4083" s="2" t="str">
        <f>VLOOKUP(historico_incidencia_concello[[#This Row],[NOME]],I14_Concello!B:D,3,FALSE)</f>
        <v>Santiago</v>
      </c>
    </row>
    <row r="4084" spans="1:7" hidden="1" x14ac:dyDescent="0.3">
      <c r="A4084" s="1">
        <v>44170</v>
      </c>
      <c r="B4084">
        <v>34121515014</v>
      </c>
      <c r="C4084" s="2" t="s">
        <v>23</v>
      </c>
      <c r="D4084" s="4" t="s">
        <v>10</v>
      </c>
      <c r="E4084" s="2" t="s">
        <v>8</v>
      </c>
      <c r="F4084" s="14">
        <f>IF(historico_incidencia_concello[[#This Row],[CASOS]]=" entre 1 e 9",5,VALUE(historico_incidencia_concello[[#This Row],[CASOS]]))</f>
        <v>5</v>
      </c>
      <c r="G4084" s="2" t="str">
        <f>VLOOKUP(historico_incidencia_concello[[#This Row],[NOME]],I14_Concello!B:D,3,FALSE)</f>
        <v>Coruña</v>
      </c>
    </row>
    <row r="4085" spans="1:7" hidden="1" x14ac:dyDescent="0.3">
      <c r="A4085" s="1">
        <v>44170</v>
      </c>
      <c r="B4085">
        <v>34121515015</v>
      </c>
      <c r="C4085" s="2" t="s">
        <v>24</v>
      </c>
      <c r="D4085" s="4" t="s">
        <v>10</v>
      </c>
      <c r="E4085" s="2" t="s">
        <v>8</v>
      </c>
      <c r="F4085" s="14">
        <f>IF(historico_incidencia_concello[[#This Row],[CASOS]]=" entre 1 e 9",5,VALUE(historico_incidencia_concello[[#This Row],[CASOS]]))</f>
        <v>5</v>
      </c>
      <c r="G4085" s="2" t="str">
        <f>VLOOKUP(historico_incidencia_concello[[#This Row],[NOME]],I14_Concello!B:D,3,FALSE)</f>
        <v>Ferrol</v>
      </c>
    </row>
    <row r="4086" spans="1:7" hidden="1" x14ac:dyDescent="0.3">
      <c r="A4086" s="1">
        <v>44170</v>
      </c>
      <c r="B4086">
        <v>34121515016</v>
      </c>
      <c r="C4086" s="2" t="s">
        <v>25</v>
      </c>
      <c r="D4086" s="4" t="s">
        <v>336</v>
      </c>
      <c r="E4086" s="2" t="s">
        <v>6</v>
      </c>
      <c r="F4086" s="14">
        <f>IF(historico_incidencia_concello[[#This Row],[CASOS]]=" entre 1 e 9",5,VALUE(historico_incidencia_concello[[#This Row],[CASOS]]))</f>
        <v>10</v>
      </c>
      <c r="G4086" s="2" t="str">
        <f>VLOOKUP(historico_incidencia_concello[[#This Row],[NOME]],I14_Concello!B:D,3,FALSE)</f>
        <v>Coruña</v>
      </c>
    </row>
    <row r="4087" spans="1:7" hidden="1" x14ac:dyDescent="0.3">
      <c r="A4087" s="1">
        <v>44170</v>
      </c>
      <c r="B4087">
        <v>34121515017</v>
      </c>
      <c r="C4087" s="2" t="s">
        <v>26</v>
      </c>
      <c r="D4087" s="4" t="s">
        <v>330</v>
      </c>
      <c r="E4087" s="2" t="s">
        <v>8</v>
      </c>
      <c r="F4087" s="14">
        <f>IF(historico_incidencia_concello[[#This Row],[CASOS]]=" entre 1 e 9",5,VALUE(historico_incidencia_concello[[#This Row],[CASOS]]))</f>
        <v>31</v>
      </c>
      <c r="G4087" s="2" t="str">
        <f>VLOOKUP(historico_incidencia_concello[[#This Row],[NOME]],I14_Concello!B:D,3,FALSE)</f>
        <v>Coruña</v>
      </c>
    </row>
    <row r="4088" spans="1:7" hidden="1" x14ac:dyDescent="0.3">
      <c r="A4088" s="1">
        <v>44170</v>
      </c>
      <c r="B4088">
        <v>34121515018</v>
      </c>
      <c r="C4088" s="2" t="s">
        <v>27</v>
      </c>
      <c r="D4088" s="4" t="s">
        <v>10</v>
      </c>
      <c r="E4088" s="2" t="s">
        <v>6</v>
      </c>
      <c r="F4088" s="14">
        <f>IF(historico_incidencia_concello[[#This Row],[CASOS]]=" entre 1 e 9",5,VALUE(historico_incidencia_concello[[#This Row],[CASOS]]))</f>
        <v>5</v>
      </c>
      <c r="G4088" s="2" t="str">
        <f>VLOOKUP(historico_incidencia_concello[[#This Row],[NOME]],I14_Concello!B:D,3,FALSE)</f>
        <v>Ferrol</v>
      </c>
    </row>
    <row r="4089" spans="1:7" hidden="1" x14ac:dyDescent="0.3">
      <c r="A4089" s="1">
        <v>44170</v>
      </c>
      <c r="B4089">
        <v>34121515019</v>
      </c>
      <c r="C4089" s="2" t="s">
        <v>28</v>
      </c>
      <c r="D4089" s="4" t="s">
        <v>477</v>
      </c>
      <c r="E4089" s="2" t="s">
        <v>11</v>
      </c>
      <c r="F4089" s="14">
        <f>IF(historico_incidencia_concello[[#This Row],[CASOS]]=" entre 1 e 9",5,VALUE(historico_incidencia_concello[[#This Row],[CASOS]]))</f>
        <v>105</v>
      </c>
      <c r="G4089" s="2" t="str">
        <f>VLOOKUP(historico_incidencia_concello[[#This Row],[NOME]],I14_Concello!B:D,3,FALSE)</f>
        <v>Coruña</v>
      </c>
    </row>
    <row r="4090" spans="1:7" hidden="1" x14ac:dyDescent="0.3">
      <c r="A4090" s="1">
        <v>44170</v>
      </c>
      <c r="B4090">
        <v>34121515020</v>
      </c>
      <c r="C4090" s="2" t="s">
        <v>29</v>
      </c>
      <c r="D4090" s="4" t="s">
        <v>326</v>
      </c>
      <c r="E4090" s="2" t="s">
        <v>11</v>
      </c>
      <c r="F4090" s="14">
        <f>IF(historico_incidencia_concello[[#This Row],[CASOS]]=" entre 1 e 9",5,VALUE(historico_incidencia_concello[[#This Row],[CASOS]]))</f>
        <v>15</v>
      </c>
      <c r="G4090" s="2" t="str">
        <f>VLOOKUP(historico_incidencia_concello[[#This Row],[NOME]],I14_Concello!B:D,3,FALSE)</f>
        <v>Santiago</v>
      </c>
    </row>
    <row r="4091" spans="1:7" hidden="1" x14ac:dyDescent="0.3">
      <c r="A4091" s="1">
        <v>44170</v>
      </c>
      <c r="B4091">
        <v>34121515021</v>
      </c>
      <c r="C4091" s="2" t="s">
        <v>30</v>
      </c>
      <c r="D4091" s="4" t="s">
        <v>10</v>
      </c>
      <c r="E4091" s="2" t="s">
        <v>8</v>
      </c>
      <c r="F4091" s="14">
        <f>IF(historico_incidencia_concello[[#This Row],[CASOS]]=" entre 1 e 9",5,VALUE(historico_incidencia_concello[[#This Row],[CASOS]]))</f>
        <v>5</v>
      </c>
      <c r="G4091" s="2" t="str">
        <f>VLOOKUP(historico_incidencia_concello[[#This Row],[NOME]],I14_Concello!B:D,3,FALSE)</f>
        <v>Coruña</v>
      </c>
    </row>
    <row r="4092" spans="1:7" hidden="1" x14ac:dyDescent="0.3">
      <c r="A4092" s="1">
        <v>44170</v>
      </c>
      <c r="B4092">
        <v>34121515022</v>
      </c>
      <c r="C4092" s="2" t="s">
        <v>31</v>
      </c>
      <c r="D4092" s="4" t="s">
        <v>10</v>
      </c>
      <c r="E4092" s="2" t="s">
        <v>8</v>
      </c>
      <c r="F4092" s="14">
        <f>IF(historico_incidencia_concello[[#This Row],[CASOS]]=" entre 1 e 9",5,VALUE(historico_incidencia_concello[[#This Row],[CASOS]]))</f>
        <v>5</v>
      </c>
      <c r="G4092" s="2" t="str">
        <f>VLOOKUP(historico_incidencia_concello[[#This Row],[NOME]],I14_Concello!B:D,3,FALSE)</f>
        <v>Ferrol</v>
      </c>
    </row>
    <row r="4093" spans="1:7" hidden="1" x14ac:dyDescent="0.3">
      <c r="A4093" s="1">
        <v>44170</v>
      </c>
      <c r="B4093">
        <v>34121515023</v>
      </c>
      <c r="C4093" s="2" t="s">
        <v>32</v>
      </c>
      <c r="D4093" s="4" t="s">
        <v>386</v>
      </c>
      <c r="E4093" s="2" t="s">
        <v>11</v>
      </c>
      <c r="F4093" s="14">
        <f>IF(historico_incidencia_concello[[#This Row],[CASOS]]=" entre 1 e 9",5,VALUE(historico_incidencia_concello[[#This Row],[CASOS]]))</f>
        <v>28</v>
      </c>
      <c r="G4093" s="2" t="str">
        <f>VLOOKUP(historico_incidencia_concello[[#This Row],[NOME]],I14_Concello!B:D,3,FALSE)</f>
        <v>Coruña</v>
      </c>
    </row>
    <row r="4094" spans="1:7" hidden="1" x14ac:dyDescent="0.3">
      <c r="A4094" s="1">
        <v>44170</v>
      </c>
      <c r="B4094">
        <v>34121515024</v>
      </c>
      <c r="C4094" s="2" t="s">
        <v>33</v>
      </c>
      <c r="D4094" s="4" t="s">
        <v>350</v>
      </c>
      <c r="E4094" s="2" t="s">
        <v>11</v>
      </c>
      <c r="F4094" s="14">
        <f>IF(historico_incidencia_concello[[#This Row],[CASOS]]=" entre 1 e 9",5,VALUE(historico_incidencia_concello[[#This Row],[CASOS]]))</f>
        <v>17</v>
      </c>
      <c r="G4094" s="2" t="str">
        <f>VLOOKUP(historico_incidencia_concello[[#This Row],[NOME]],I14_Concello!B:D,3,FALSE)</f>
        <v>Coruña</v>
      </c>
    </row>
    <row r="4095" spans="1:7" hidden="1" x14ac:dyDescent="0.3">
      <c r="A4095" s="1">
        <v>44170</v>
      </c>
      <c r="B4095">
        <v>34121515025</v>
      </c>
      <c r="C4095" s="2" t="s">
        <v>34</v>
      </c>
      <c r="D4095" s="4" t="s">
        <v>10</v>
      </c>
      <c r="E4095" s="2" t="s">
        <v>8</v>
      </c>
      <c r="F4095" s="14">
        <f>IF(historico_incidencia_concello[[#This Row],[CASOS]]=" entre 1 e 9",5,VALUE(historico_incidencia_concello[[#This Row],[CASOS]]))</f>
        <v>5</v>
      </c>
      <c r="G4095" s="2" t="str">
        <f>VLOOKUP(historico_incidencia_concello[[#This Row],[NOME]],I14_Concello!B:D,3,FALSE)</f>
        <v>Ferrol</v>
      </c>
    </row>
    <row r="4096" spans="1:7" hidden="1" x14ac:dyDescent="0.3">
      <c r="A4096" s="1">
        <v>44170</v>
      </c>
      <c r="B4096">
        <v>34121515027</v>
      </c>
      <c r="C4096" s="2" t="s">
        <v>36</v>
      </c>
      <c r="D4096" s="4" t="s">
        <v>10</v>
      </c>
      <c r="E4096" s="2" t="s">
        <v>6</v>
      </c>
      <c r="F4096" s="14">
        <f>IF(historico_incidencia_concello[[#This Row],[CASOS]]=" entre 1 e 9",5,VALUE(historico_incidencia_concello[[#This Row],[CASOS]]))</f>
        <v>5</v>
      </c>
      <c r="G4096" s="2" t="str">
        <f>VLOOKUP(historico_incidencia_concello[[#This Row],[NOME]],I14_Concello!B:D,3,FALSE)</f>
        <v>Coruña</v>
      </c>
    </row>
    <row r="4097" spans="1:7" hidden="1" x14ac:dyDescent="0.3">
      <c r="A4097" s="1">
        <v>44170</v>
      </c>
      <c r="B4097">
        <v>34121515028</v>
      </c>
      <c r="C4097" s="2" t="s">
        <v>37</v>
      </c>
      <c r="D4097" s="4" t="s">
        <v>338</v>
      </c>
      <c r="E4097" s="2" t="s">
        <v>35</v>
      </c>
      <c r="F4097" s="14">
        <f>IF(historico_incidencia_concello[[#This Row],[CASOS]]=" entre 1 e 9",5,VALUE(historico_incidencia_concello[[#This Row],[CASOS]]))</f>
        <v>0</v>
      </c>
      <c r="G4097" s="2" t="str">
        <f>VLOOKUP(historico_incidencia_concello[[#This Row],[NOME]],I14_Concello!B:D,3,FALSE)</f>
        <v>Coruña</v>
      </c>
    </row>
    <row r="4098" spans="1:7" hidden="1" x14ac:dyDescent="0.3">
      <c r="A4098" s="1">
        <v>44170</v>
      </c>
      <c r="B4098">
        <v>34121515029</v>
      </c>
      <c r="C4098" s="2" t="s">
        <v>38</v>
      </c>
      <c r="D4098" s="4" t="s">
        <v>386</v>
      </c>
      <c r="E4098" s="2" t="s">
        <v>11</v>
      </c>
      <c r="F4098" s="14">
        <f>IF(historico_incidencia_concello[[#This Row],[CASOS]]=" entre 1 e 9",5,VALUE(historico_incidencia_concello[[#This Row],[CASOS]]))</f>
        <v>28</v>
      </c>
      <c r="G4098" s="2" t="str">
        <f>VLOOKUP(historico_incidencia_concello[[#This Row],[NOME]],I14_Concello!B:D,3,FALSE)</f>
        <v>Coruña</v>
      </c>
    </row>
    <row r="4099" spans="1:7" hidden="1" x14ac:dyDescent="0.3">
      <c r="A4099" s="1">
        <v>44170</v>
      </c>
      <c r="B4099">
        <v>34121515030</v>
      </c>
      <c r="C4099" s="2" t="s">
        <v>39</v>
      </c>
      <c r="D4099" s="4" t="s">
        <v>549</v>
      </c>
      <c r="E4099" s="2" t="s">
        <v>8</v>
      </c>
      <c r="F4099" s="14">
        <f>IF(historico_incidencia_concello[[#This Row],[CASOS]]=" entre 1 e 9",5,VALUE(historico_incidencia_concello[[#This Row],[CASOS]]))</f>
        <v>347</v>
      </c>
      <c r="G4099" s="2" t="str">
        <f>VLOOKUP(historico_incidencia_concello[[#This Row],[NOME]],I14_Concello!B:D,3,FALSE)</f>
        <v>Coruña</v>
      </c>
    </row>
    <row r="4100" spans="1:7" hidden="1" x14ac:dyDescent="0.3">
      <c r="A4100" s="1">
        <v>44170</v>
      </c>
      <c r="B4100">
        <v>34121515031</v>
      </c>
      <c r="C4100" s="2" t="s">
        <v>40</v>
      </c>
      <c r="D4100" s="4" t="s">
        <v>421</v>
      </c>
      <c r="E4100" s="2" t="s">
        <v>6</v>
      </c>
      <c r="F4100" s="14">
        <f>IF(historico_incidencia_concello[[#This Row],[CASOS]]=" entre 1 e 9",5,VALUE(historico_incidencia_concello[[#This Row],[CASOS]]))</f>
        <v>61</v>
      </c>
      <c r="G4100" s="2" t="str">
        <f>VLOOKUP(historico_incidencia_concello[[#This Row],[NOME]],I14_Concello!B:D,3,FALSE)</f>
        <v>Coruña</v>
      </c>
    </row>
    <row r="4101" spans="1:7" hidden="1" x14ac:dyDescent="0.3">
      <c r="A4101" s="1">
        <v>44170</v>
      </c>
      <c r="B4101">
        <v>34121515032</v>
      </c>
      <c r="C4101" s="2" t="s">
        <v>41</v>
      </c>
      <c r="D4101" s="4" t="s">
        <v>10</v>
      </c>
      <c r="E4101" s="2" t="s">
        <v>8</v>
      </c>
      <c r="F4101" s="14">
        <f>IF(historico_incidencia_concello[[#This Row],[CASOS]]=" entre 1 e 9",5,VALUE(historico_incidencia_concello[[#This Row],[CASOS]]))</f>
        <v>5</v>
      </c>
      <c r="G4101" s="2" t="str">
        <f>VLOOKUP(historico_incidencia_concello[[#This Row],[NOME]],I14_Concello!B:D,3,FALSE)</f>
        <v>Coruña</v>
      </c>
    </row>
    <row r="4102" spans="1:7" hidden="1" x14ac:dyDescent="0.3">
      <c r="A4102" s="1">
        <v>44170</v>
      </c>
      <c r="B4102">
        <v>34121515033</v>
      </c>
      <c r="C4102" s="2" t="s">
        <v>42</v>
      </c>
      <c r="D4102" s="4" t="s">
        <v>10</v>
      </c>
      <c r="E4102" s="2" t="s">
        <v>11</v>
      </c>
      <c r="F4102" s="14">
        <f>IF(historico_incidencia_concello[[#This Row],[CASOS]]=" entre 1 e 9",5,VALUE(historico_incidencia_concello[[#This Row],[CASOS]]))</f>
        <v>5</v>
      </c>
      <c r="G4102" s="2" t="str">
        <f>VLOOKUP(historico_incidencia_concello[[#This Row],[NOME]],I14_Concello!B:D,3,FALSE)</f>
        <v>Santiago</v>
      </c>
    </row>
    <row r="4103" spans="1:7" hidden="1" x14ac:dyDescent="0.3">
      <c r="A4103" s="1">
        <v>44170</v>
      </c>
      <c r="B4103">
        <v>34121515034</v>
      </c>
      <c r="C4103" s="2" t="s">
        <v>43</v>
      </c>
      <c r="D4103" s="4" t="s">
        <v>349</v>
      </c>
      <c r="E4103" s="2" t="s">
        <v>11</v>
      </c>
      <c r="F4103" s="14">
        <f>IF(historico_incidencia_concello[[#This Row],[CASOS]]=" entre 1 e 9",5,VALUE(historico_incidencia_concello[[#This Row],[CASOS]]))</f>
        <v>14</v>
      </c>
      <c r="G4103" s="2" t="str">
        <f>VLOOKUP(historico_incidencia_concello[[#This Row],[NOME]],I14_Concello!B:D,3,FALSE)</f>
        <v>Coruña</v>
      </c>
    </row>
    <row r="4104" spans="1:7" hidden="1" x14ac:dyDescent="0.3">
      <c r="A4104" s="1">
        <v>44170</v>
      </c>
      <c r="B4104">
        <v>34121515035</v>
      </c>
      <c r="C4104" s="2" t="s">
        <v>44</v>
      </c>
      <c r="D4104" s="4" t="s">
        <v>328</v>
      </c>
      <c r="E4104" s="2" t="s">
        <v>8</v>
      </c>
      <c r="F4104" s="14">
        <f>IF(historico_incidencia_concello[[#This Row],[CASOS]]=" entre 1 e 9",5,VALUE(historico_incidencia_concello[[#This Row],[CASOS]]))</f>
        <v>13</v>
      </c>
      <c r="G4104" s="2" t="str">
        <f>VLOOKUP(historico_incidencia_concello[[#This Row],[NOME]],I14_Concello!B:D,3,FALSE)</f>
        <v>Ferrol</v>
      </c>
    </row>
    <row r="4105" spans="1:7" hidden="1" x14ac:dyDescent="0.3">
      <c r="A4105" s="1">
        <v>44170</v>
      </c>
      <c r="B4105">
        <v>34121515036</v>
      </c>
      <c r="C4105" s="2" t="s">
        <v>45</v>
      </c>
      <c r="D4105" s="4" t="s">
        <v>497</v>
      </c>
      <c r="E4105" s="2" t="s">
        <v>6</v>
      </c>
      <c r="F4105" s="14">
        <f>IF(historico_incidencia_concello[[#This Row],[CASOS]]=" entre 1 e 9",5,VALUE(historico_incidencia_concello[[#This Row],[CASOS]]))</f>
        <v>112</v>
      </c>
      <c r="G4105" s="2" t="str">
        <f>VLOOKUP(historico_incidencia_concello[[#This Row],[NOME]],I14_Concello!B:D,3,FALSE)</f>
        <v>Ferrol</v>
      </c>
    </row>
    <row r="4106" spans="1:7" hidden="1" x14ac:dyDescent="0.3">
      <c r="A4106" s="1">
        <v>44170</v>
      </c>
      <c r="B4106">
        <v>34121515037</v>
      </c>
      <c r="C4106" s="2" t="s">
        <v>46</v>
      </c>
      <c r="D4106" s="4" t="s">
        <v>328</v>
      </c>
      <c r="E4106" s="2" t="s">
        <v>11</v>
      </c>
      <c r="F4106" s="14">
        <f>IF(historico_incidencia_concello[[#This Row],[CASOS]]=" entre 1 e 9",5,VALUE(historico_incidencia_concello[[#This Row],[CASOS]]))</f>
        <v>13</v>
      </c>
      <c r="G4106" s="2" t="str">
        <f>VLOOKUP(historico_incidencia_concello[[#This Row],[NOME]],I14_Concello!B:D,3,FALSE)</f>
        <v>Coruña</v>
      </c>
    </row>
    <row r="4107" spans="1:7" hidden="1" x14ac:dyDescent="0.3">
      <c r="A4107" s="1">
        <v>44170</v>
      </c>
      <c r="B4107">
        <v>34121515038</v>
      </c>
      <c r="C4107" s="2" t="s">
        <v>47</v>
      </c>
      <c r="D4107" s="4" t="s">
        <v>10</v>
      </c>
      <c r="E4107" s="2" t="s">
        <v>8</v>
      </c>
      <c r="F4107" s="14">
        <f>IF(historico_incidencia_concello[[#This Row],[CASOS]]=" entre 1 e 9",5,VALUE(historico_incidencia_concello[[#This Row],[CASOS]]))</f>
        <v>5</v>
      </c>
      <c r="G4107" s="2" t="str">
        <f>VLOOKUP(historico_incidencia_concello[[#This Row],[NOME]],I14_Concello!B:D,3,FALSE)</f>
        <v>Santiago</v>
      </c>
    </row>
    <row r="4108" spans="1:7" hidden="1" x14ac:dyDescent="0.3">
      <c r="A4108" s="1">
        <v>44170</v>
      </c>
      <c r="B4108">
        <v>34121515039</v>
      </c>
      <c r="C4108" s="2" t="s">
        <v>48</v>
      </c>
      <c r="D4108" s="4" t="s">
        <v>359</v>
      </c>
      <c r="E4108" s="2" t="s">
        <v>11</v>
      </c>
      <c r="F4108" s="14">
        <f>IF(historico_incidencia_concello[[#This Row],[CASOS]]=" entre 1 e 9",5,VALUE(historico_incidencia_concello[[#This Row],[CASOS]]))</f>
        <v>20</v>
      </c>
      <c r="G4108" s="2" t="str">
        <f>VLOOKUP(historico_incidencia_concello[[#This Row],[NOME]],I14_Concello!B:D,3,FALSE)</f>
        <v>Coruña</v>
      </c>
    </row>
    <row r="4109" spans="1:7" hidden="1" x14ac:dyDescent="0.3">
      <c r="A4109" s="1">
        <v>44170</v>
      </c>
      <c r="B4109">
        <v>34121515040</v>
      </c>
      <c r="C4109" s="2" t="s">
        <v>49</v>
      </c>
      <c r="D4109" s="4" t="s">
        <v>10</v>
      </c>
      <c r="E4109" s="2" t="s">
        <v>6</v>
      </c>
      <c r="F4109" s="14">
        <f>IF(historico_incidencia_concello[[#This Row],[CASOS]]=" entre 1 e 9",5,VALUE(historico_incidencia_concello[[#This Row],[CASOS]]))</f>
        <v>5</v>
      </c>
      <c r="G4109" s="2" t="str">
        <f>VLOOKUP(historico_incidencia_concello[[#This Row],[NOME]],I14_Concello!B:D,3,FALSE)</f>
        <v>Coruña</v>
      </c>
    </row>
    <row r="4110" spans="1:7" hidden="1" x14ac:dyDescent="0.3">
      <c r="A4110" s="1">
        <v>44170</v>
      </c>
      <c r="B4110">
        <v>34121515041</v>
      </c>
      <c r="C4110" s="2" t="s">
        <v>50</v>
      </c>
      <c r="D4110" s="4" t="s">
        <v>351</v>
      </c>
      <c r="E4110" s="2" t="s">
        <v>6</v>
      </c>
      <c r="F4110" s="14">
        <f>IF(historico_incidencia_concello[[#This Row],[CASOS]]=" entre 1 e 9",5,VALUE(historico_incidencia_concello[[#This Row],[CASOS]]))</f>
        <v>22</v>
      </c>
      <c r="G4110" s="2" t="str">
        <f>VLOOKUP(historico_incidencia_concello[[#This Row],[NOME]],I14_Concello!B:D,3,FALSE)</f>
        <v>Coruña</v>
      </c>
    </row>
    <row r="4111" spans="1:7" hidden="1" x14ac:dyDescent="0.3">
      <c r="A4111" s="1">
        <v>44170</v>
      </c>
      <c r="B4111">
        <v>34121515042</v>
      </c>
      <c r="C4111" s="2" t="s">
        <v>51</v>
      </c>
      <c r="D4111" s="4" t="s">
        <v>10</v>
      </c>
      <c r="E4111" s="2" t="s">
        <v>8</v>
      </c>
      <c r="F4111" s="14">
        <f>IF(historico_incidencia_concello[[#This Row],[CASOS]]=" entre 1 e 9",5,VALUE(historico_incidencia_concello[[#This Row],[CASOS]]))</f>
        <v>5</v>
      </c>
      <c r="G4111" s="2" t="str">
        <f>VLOOKUP(historico_incidencia_concello[[#This Row],[NOME]],I14_Concello!B:D,3,FALSE)</f>
        <v>Santiago</v>
      </c>
    </row>
    <row r="4112" spans="1:7" hidden="1" x14ac:dyDescent="0.3">
      <c r="A4112" s="1">
        <v>44170</v>
      </c>
      <c r="B4112">
        <v>34121515043</v>
      </c>
      <c r="C4112" s="2" t="s">
        <v>52</v>
      </c>
      <c r="D4112" s="4" t="s">
        <v>324</v>
      </c>
      <c r="E4112" s="2" t="s">
        <v>6</v>
      </c>
      <c r="F4112" s="14">
        <f>IF(historico_incidencia_concello[[#This Row],[CASOS]]=" entre 1 e 9",5,VALUE(historico_incidencia_concello[[#This Row],[CASOS]]))</f>
        <v>11</v>
      </c>
      <c r="G4112" s="2" t="str">
        <f>VLOOKUP(historico_incidencia_concello[[#This Row],[NOME]],I14_Concello!B:D,3,FALSE)</f>
        <v>Coruña</v>
      </c>
    </row>
    <row r="4113" spans="1:7" hidden="1" x14ac:dyDescent="0.3">
      <c r="A4113" s="1">
        <v>44170</v>
      </c>
      <c r="B4113">
        <v>34121515044</v>
      </c>
      <c r="C4113" s="2" t="s">
        <v>53</v>
      </c>
      <c r="D4113" s="4" t="s">
        <v>338</v>
      </c>
      <c r="E4113" s="2" t="s">
        <v>35</v>
      </c>
      <c r="F4113" s="14">
        <f>IF(historico_incidencia_concello[[#This Row],[CASOS]]=" entre 1 e 9",5,VALUE(historico_incidencia_concello[[#This Row],[CASOS]]))</f>
        <v>0</v>
      </c>
      <c r="G4113" s="2" t="str">
        <f>VLOOKUP(historico_incidencia_concello[[#This Row],[NOME]],I14_Concello!B:D,3,FALSE)</f>
        <v>Ferrol</v>
      </c>
    </row>
    <row r="4114" spans="1:7" hidden="1" x14ac:dyDescent="0.3">
      <c r="A4114" s="1">
        <v>44170</v>
      </c>
      <c r="B4114">
        <v>34121515045</v>
      </c>
      <c r="C4114" s="2" t="s">
        <v>54</v>
      </c>
      <c r="D4114" s="4" t="s">
        <v>395</v>
      </c>
      <c r="E4114" s="2" t="s">
        <v>11</v>
      </c>
      <c r="F4114" s="14">
        <f>IF(historico_incidencia_concello[[#This Row],[CASOS]]=" entre 1 e 9",5,VALUE(historico_incidencia_concello[[#This Row],[CASOS]]))</f>
        <v>35</v>
      </c>
      <c r="G4114" s="2" t="str">
        <f>VLOOKUP(historico_incidencia_concello[[#This Row],[NOME]],I14_Concello!B:D,3,FALSE)</f>
        <v>Santiago</v>
      </c>
    </row>
    <row r="4115" spans="1:7" hidden="1" x14ac:dyDescent="0.3">
      <c r="A4115" s="1">
        <v>44170</v>
      </c>
      <c r="B4115">
        <v>34121515046</v>
      </c>
      <c r="C4115" s="2" t="s">
        <v>55</v>
      </c>
      <c r="D4115" s="4" t="s">
        <v>10</v>
      </c>
      <c r="E4115" s="2" t="s">
        <v>8</v>
      </c>
      <c r="F4115" s="14">
        <f>IF(historico_incidencia_concello[[#This Row],[CASOS]]=" entre 1 e 9",5,VALUE(historico_incidencia_concello[[#This Row],[CASOS]]))</f>
        <v>5</v>
      </c>
      <c r="G4115" s="2" t="str">
        <f>VLOOKUP(historico_incidencia_concello[[#This Row],[NOME]],I14_Concello!B:D,3,FALSE)</f>
        <v>Santiago</v>
      </c>
    </row>
    <row r="4116" spans="1:7" hidden="1" x14ac:dyDescent="0.3">
      <c r="A4116" s="1">
        <v>44170</v>
      </c>
      <c r="B4116">
        <v>34121515047</v>
      </c>
      <c r="C4116" s="2" t="s">
        <v>56</v>
      </c>
      <c r="D4116" s="4" t="s">
        <v>10</v>
      </c>
      <c r="E4116" s="2" t="s">
        <v>6</v>
      </c>
      <c r="F4116" s="14">
        <f>IF(historico_incidencia_concello[[#This Row],[CASOS]]=" entre 1 e 9",5,VALUE(historico_incidencia_concello[[#This Row],[CASOS]]))</f>
        <v>5</v>
      </c>
      <c r="G4116" s="2" t="str">
        <f>VLOOKUP(historico_incidencia_concello[[#This Row],[NOME]],I14_Concello!B:D,3,FALSE)</f>
        <v>Santiago</v>
      </c>
    </row>
    <row r="4117" spans="1:7" hidden="1" x14ac:dyDescent="0.3">
      <c r="A4117" s="1">
        <v>44170</v>
      </c>
      <c r="B4117">
        <v>34121515048</v>
      </c>
      <c r="C4117" s="2" t="s">
        <v>57</v>
      </c>
      <c r="D4117" s="4" t="s">
        <v>10</v>
      </c>
      <c r="E4117" s="2" t="s">
        <v>8</v>
      </c>
      <c r="F4117" s="14">
        <f>IF(historico_incidencia_concello[[#This Row],[CASOS]]=" entre 1 e 9",5,VALUE(historico_incidencia_concello[[#This Row],[CASOS]]))</f>
        <v>5</v>
      </c>
      <c r="G4117" s="2" t="str">
        <f>VLOOKUP(historico_incidencia_concello[[#This Row],[NOME]],I14_Concello!B:D,3,FALSE)</f>
        <v>Coruña</v>
      </c>
    </row>
    <row r="4118" spans="1:7" hidden="1" x14ac:dyDescent="0.3">
      <c r="A4118" s="1">
        <v>44170</v>
      </c>
      <c r="B4118">
        <v>34121515049</v>
      </c>
      <c r="C4118" s="2" t="s">
        <v>58</v>
      </c>
      <c r="D4118" s="4" t="s">
        <v>10</v>
      </c>
      <c r="E4118" s="2" t="s">
        <v>6</v>
      </c>
      <c r="F4118" s="14">
        <f>IF(historico_incidencia_concello[[#This Row],[CASOS]]=" entre 1 e 9",5,VALUE(historico_incidencia_concello[[#This Row],[CASOS]]))</f>
        <v>5</v>
      </c>
      <c r="G4118" s="2" t="str">
        <f>VLOOKUP(historico_incidencia_concello[[#This Row],[NOME]],I14_Concello!B:D,3,FALSE)</f>
        <v>Ferrol</v>
      </c>
    </row>
    <row r="4119" spans="1:7" hidden="1" x14ac:dyDescent="0.3">
      <c r="A4119" s="1">
        <v>44170</v>
      </c>
      <c r="B4119">
        <v>34121515050</v>
      </c>
      <c r="C4119" s="2" t="s">
        <v>59</v>
      </c>
      <c r="D4119" s="4" t="s">
        <v>326</v>
      </c>
      <c r="E4119" s="2" t="s">
        <v>11</v>
      </c>
      <c r="F4119" s="14">
        <f>IF(historico_incidencia_concello[[#This Row],[CASOS]]=" entre 1 e 9",5,VALUE(historico_incidencia_concello[[#This Row],[CASOS]]))</f>
        <v>15</v>
      </c>
      <c r="G4119" s="2" t="str">
        <f>VLOOKUP(historico_incidencia_concello[[#This Row],[NOME]],I14_Concello!B:D,3,FALSE)</f>
        <v>Ferrol</v>
      </c>
    </row>
    <row r="4120" spans="1:7" hidden="1" x14ac:dyDescent="0.3">
      <c r="A4120" s="1">
        <v>44170</v>
      </c>
      <c r="B4120">
        <v>34121515051</v>
      </c>
      <c r="C4120" s="2" t="s">
        <v>60</v>
      </c>
      <c r="D4120" s="4" t="s">
        <v>10</v>
      </c>
      <c r="E4120" s="2" t="s">
        <v>8</v>
      </c>
      <c r="F4120" s="14">
        <f>IF(historico_incidencia_concello[[#This Row],[CASOS]]=" entre 1 e 9",5,VALUE(historico_incidencia_concello[[#This Row],[CASOS]]))</f>
        <v>5</v>
      </c>
      <c r="G4120" s="2" t="str">
        <f>VLOOKUP(historico_incidencia_concello[[#This Row],[NOME]],I14_Concello!B:D,3,FALSE)</f>
        <v>Ferrol</v>
      </c>
    </row>
    <row r="4121" spans="1:7" hidden="1" x14ac:dyDescent="0.3">
      <c r="A4121" s="1">
        <v>44170</v>
      </c>
      <c r="B4121">
        <v>34121515052</v>
      </c>
      <c r="C4121" s="2" t="s">
        <v>61</v>
      </c>
      <c r="D4121" s="4" t="s">
        <v>331</v>
      </c>
      <c r="E4121" s="2" t="s">
        <v>11</v>
      </c>
      <c r="F4121" s="14">
        <f>IF(historico_incidencia_concello[[#This Row],[CASOS]]=" entre 1 e 9",5,VALUE(historico_incidencia_concello[[#This Row],[CASOS]]))</f>
        <v>45</v>
      </c>
      <c r="G4121" s="2" t="str">
        <f>VLOOKUP(historico_incidencia_concello[[#This Row],[NOME]],I14_Concello!B:D,3,FALSE)</f>
        <v>Coruña</v>
      </c>
    </row>
    <row r="4122" spans="1:7" hidden="1" x14ac:dyDescent="0.3">
      <c r="A4122" s="1">
        <v>44170</v>
      </c>
      <c r="B4122">
        <v>34121515053</v>
      </c>
      <c r="C4122" s="2" t="s">
        <v>62</v>
      </c>
      <c r="D4122" s="4" t="s">
        <v>10</v>
      </c>
      <c r="E4122" s="2" t="s">
        <v>21</v>
      </c>
      <c r="F4122" s="14">
        <f>IF(historico_incidencia_concello[[#This Row],[CASOS]]=" entre 1 e 9",5,VALUE(historico_incidencia_concello[[#This Row],[CASOS]]))</f>
        <v>5</v>
      </c>
      <c r="G4122" s="2" t="str">
        <f>VLOOKUP(historico_incidencia_concello[[#This Row],[NOME]],I14_Concello!B:D,3,FALSE)</f>
        <v>Santiago</v>
      </c>
    </row>
    <row r="4123" spans="1:7" hidden="1" x14ac:dyDescent="0.3">
      <c r="A4123" s="1">
        <v>44170</v>
      </c>
      <c r="B4123">
        <v>34121515054</v>
      </c>
      <c r="C4123" s="2" t="s">
        <v>63</v>
      </c>
      <c r="D4123" s="4" t="s">
        <v>550</v>
      </c>
      <c r="E4123" s="2" t="s">
        <v>11</v>
      </c>
      <c r="F4123" s="14">
        <f>IF(historico_incidencia_concello[[#This Row],[CASOS]]=" entre 1 e 9",5,VALUE(historico_incidencia_concello[[#This Row],[CASOS]]))</f>
        <v>104</v>
      </c>
      <c r="G4123" s="2" t="str">
        <f>VLOOKUP(historico_incidencia_concello[[#This Row],[NOME]],I14_Concello!B:D,3,FALSE)</f>
        <v>Ferrol</v>
      </c>
    </row>
    <row r="4124" spans="1:7" hidden="1" x14ac:dyDescent="0.3">
      <c r="A4124" s="1">
        <v>44170</v>
      </c>
      <c r="B4124">
        <v>34121515055</v>
      </c>
      <c r="C4124" s="2" t="s">
        <v>64</v>
      </c>
      <c r="D4124" s="4" t="s">
        <v>10</v>
      </c>
      <c r="E4124" s="2" t="s">
        <v>6</v>
      </c>
      <c r="F4124" s="14">
        <f>IF(historico_incidencia_concello[[#This Row],[CASOS]]=" entre 1 e 9",5,VALUE(historico_incidencia_concello[[#This Row],[CASOS]]))</f>
        <v>5</v>
      </c>
      <c r="G4124" s="2" t="str">
        <f>VLOOKUP(historico_incidencia_concello[[#This Row],[NOME]],I14_Concello!B:D,3,FALSE)</f>
        <v>Ferrol</v>
      </c>
    </row>
    <row r="4125" spans="1:7" hidden="1" x14ac:dyDescent="0.3">
      <c r="A4125" s="1">
        <v>44170</v>
      </c>
      <c r="B4125">
        <v>34121515056</v>
      </c>
      <c r="C4125" s="2" t="s">
        <v>65</v>
      </c>
      <c r="D4125" s="4" t="s">
        <v>329</v>
      </c>
      <c r="E4125" s="2" t="s">
        <v>11</v>
      </c>
      <c r="F4125" s="14">
        <f>IF(historico_incidencia_concello[[#This Row],[CASOS]]=" entre 1 e 9",5,VALUE(historico_incidencia_concello[[#This Row],[CASOS]]))</f>
        <v>19</v>
      </c>
      <c r="G4125" s="2" t="str">
        <f>VLOOKUP(historico_incidencia_concello[[#This Row],[NOME]],I14_Concello!B:D,3,FALSE)</f>
        <v>Santiago</v>
      </c>
    </row>
    <row r="4126" spans="1:7" hidden="1" x14ac:dyDescent="0.3">
      <c r="A4126" s="1">
        <v>44170</v>
      </c>
      <c r="B4126">
        <v>34121515057</v>
      </c>
      <c r="C4126" s="2" t="s">
        <v>66</v>
      </c>
      <c r="D4126" s="4" t="s">
        <v>356</v>
      </c>
      <c r="E4126" s="2" t="s">
        <v>6</v>
      </c>
      <c r="F4126" s="14">
        <f>IF(historico_incidencia_concello[[#This Row],[CASOS]]=" entre 1 e 9",5,VALUE(historico_incidencia_concello[[#This Row],[CASOS]]))</f>
        <v>27</v>
      </c>
      <c r="G4126" s="2" t="str">
        <f>VLOOKUP(historico_incidencia_concello[[#This Row],[NOME]],I14_Concello!B:D,3,FALSE)</f>
        <v>Santiago</v>
      </c>
    </row>
    <row r="4127" spans="1:7" x14ac:dyDescent="0.3">
      <c r="A4127" s="1">
        <v>44170</v>
      </c>
      <c r="B4127">
        <v>34121515058</v>
      </c>
      <c r="C4127" s="2" t="s">
        <v>67</v>
      </c>
      <c r="D4127" s="4" t="s">
        <v>351</v>
      </c>
      <c r="E4127" s="2" t="s">
        <v>8</v>
      </c>
      <c r="F4127" s="14">
        <f>IF(historico_incidencia_concello[[#This Row],[CASOS]]=" entre 1 e 9",5,VALUE(historico_incidencia_concello[[#This Row],[CASOS]]))</f>
        <v>22</v>
      </c>
      <c r="G4127" s="2" t="str">
        <f>VLOOKUP(historico_incidencia_concello[[#This Row],[NOME]],I14_Concello!B:D,3,FALSE)</f>
        <v>Coruña</v>
      </c>
    </row>
    <row r="4128" spans="1:7" hidden="1" x14ac:dyDescent="0.3">
      <c r="A4128" s="1">
        <v>44170</v>
      </c>
      <c r="B4128">
        <v>34121515059</v>
      </c>
      <c r="C4128" s="2" t="s">
        <v>68</v>
      </c>
      <c r="D4128" s="4" t="s">
        <v>385</v>
      </c>
      <c r="E4128" s="2" t="s">
        <v>6</v>
      </c>
      <c r="F4128" s="14">
        <f>IF(historico_incidencia_concello[[#This Row],[CASOS]]=" entre 1 e 9",5,VALUE(historico_incidencia_concello[[#This Row],[CASOS]]))</f>
        <v>30</v>
      </c>
      <c r="G4128" s="2" t="str">
        <f>VLOOKUP(historico_incidencia_concello[[#This Row],[NOME]],I14_Concello!B:D,3,FALSE)</f>
        <v>Santiago</v>
      </c>
    </row>
    <row r="4129" spans="1:7" hidden="1" x14ac:dyDescent="0.3">
      <c r="A4129" s="1">
        <v>44170</v>
      </c>
      <c r="B4129">
        <v>34121515060</v>
      </c>
      <c r="C4129" s="2" t="s">
        <v>69</v>
      </c>
      <c r="D4129" s="4" t="s">
        <v>324</v>
      </c>
      <c r="E4129" s="2" t="s">
        <v>8</v>
      </c>
      <c r="F4129" s="14">
        <f>IF(historico_incidencia_concello[[#This Row],[CASOS]]=" entre 1 e 9",5,VALUE(historico_incidencia_concello[[#This Row],[CASOS]]))</f>
        <v>11</v>
      </c>
      <c r="G4129" s="2" t="str">
        <f>VLOOKUP(historico_incidencia_concello[[#This Row],[NOME]],I14_Concello!B:D,3,FALSE)</f>
        <v>Santiago</v>
      </c>
    </row>
    <row r="4130" spans="1:7" hidden="1" x14ac:dyDescent="0.3">
      <c r="A4130" s="1">
        <v>44170</v>
      </c>
      <c r="B4130">
        <v>34121515061</v>
      </c>
      <c r="C4130" s="2" t="s">
        <v>70</v>
      </c>
      <c r="D4130" s="4" t="s">
        <v>10</v>
      </c>
      <c r="E4130" s="2" t="s">
        <v>8</v>
      </c>
      <c r="F4130" s="14">
        <f>IF(historico_incidencia_concello[[#This Row],[CASOS]]=" entre 1 e 9",5,VALUE(historico_incidencia_concello[[#This Row],[CASOS]]))</f>
        <v>5</v>
      </c>
      <c r="G4130" s="2" t="str">
        <f>VLOOKUP(historico_incidencia_concello[[#This Row],[NOME]],I14_Concello!B:D,3,FALSE)</f>
        <v>Ferrol</v>
      </c>
    </row>
    <row r="4131" spans="1:7" hidden="1" x14ac:dyDescent="0.3">
      <c r="A4131" s="1">
        <v>44170</v>
      </c>
      <c r="B4131">
        <v>34121515062</v>
      </c>
      <c r="C4131" s="2" t="s">
        <v>71</v>
      </c>
      <c r="D4131" s="4" t="s">
        <v>324</v>
      </c>
      <c r="E4131" s="2" t="s">
        <v>6</v>
      </c>
      <c r="F4131" s="14">
        <f>IF(historico_incidencia_concello[[#This Row],[CASOS]]=" entre 1 e 9",5,VALUE(historico_incidencia_concello[[#This Row],[CASOS]]))</f>
        <v>11</v>
      </c>
      <c r="G4131" s="2" t="str">
        <f>VLOOKUP(historico_incidencia_concello[[#This Row],[NOME]],I14_Concello!B:D,3,FALSE)</f>
        <v>Santiago</v>
      </c>
    </row>
    <row r="4132" spans="1:7" hidden="1" x14ac:dyDescent="0.3">
      <c r="A4132" s="1">
        <v>44170</v>
      </c>
      <c r="B4132">
        <v>34121515064</v>
      </c>
      <c r="C4132" s="2" t="s">
        <v>72</v>
      </c>
      <c r="D4132" s="4" t="s">
        <v>10</v>
      </c>
      <c r="E4132" s="2" t="s">
        <v>11</v>
      </c>
      <c r="F4132" s="14">
        <f>IF(historico_incidencia_concello[[#This Row],[CASOS]]=" entre 1 e 9",5,VALUE(historico_incidencia_concello[[#This Row],[CASOS]]))</f>
        <v>5</v>
      </c>
      <c r="G4132" s="2" t="str">
        <f>VLOOKUP(historico_incidencia_concello[[#This Row],[NOME]],I14_Concello!B:D,3,FALSE)</f>
        <v>Coruña</v>
      </c>
    </row>
    <row r="4133" spans="1:7" hidden="1" x14ac:dyDescent="0.3">
      <c r="A4133" s="1">
        <v>44170</v>
      </c>
      <c r="B4133">
        <v>34121515065</v>
      </c>
      <c r="C4133" s="2" t="s">
        <v>73</v>
      </c>
      <c r="D4133" s="4" t="s">
        <v>343</v>
      </c>
      <c r="E4133" s="2" t="s">
        <v>11</v>
      </c>
      <c r="F4133" s="14">
        <f>IF(historico_incidencia_concello[[#This Row],[CASOS]]=" entre 1 e 9",5,VALUE(historico_incidencia_concello[[#This Row],[CASOS]]))</f>
        <v>23</v>
      </c>
      <c r="G4133" s="2" t="str">
        <f>VLOOKUP(historico_incidencia_concello[[#This Row],[NOME]],I14_Concello!B:D,3,FALSE)</f>
        <v>Santiago</v>
      </c>
    </row>
    <row r="4134" spans="1:7" hidden="1" x14ac:dyDescent="0.3">
      <c r="A4134" s="1">
        <v>44170</v>
      </c>
      <c r="B4134">
        <v>34121515066</v>
      </c>
      <c r="C4134" s="2" t="s">
        <v>74</v>
      </c>
      <c r="D4134" s="4" t="s">
        <v>10</v>
      </c>
      <c r="E4134" s="2" t="s">
        <v>35</v>
      </c>
      <c r="F4134" s="14">
        <f>IF(historico_incidencia_concello[[#This Row],[CASOS]]=" entre 1 e 9",5,VALUE(historico_incidencia_concello[[#This Row],[CASOS]]))</f>
        <v>5</v>
      </c>
      <c r="G4134" s="2" t="str">
        <f>VLOOKUP(historico_incidencia_concello[[#This Row],[NOME]],I14_Concello!B:D,3,FALSE)</f>
        <v>Santiago</v>
      </c>
    </row>
    <row r="4135" spans="1:7" hidden="1" x14ac:dyDescent="0.3">
      <c r="A4135" s="1">
        <v>44170</v>
      </c>
      <c r="B4135">
        <v>34121515067</v>
      </c>
      <c r="C4135" s="2" t="s">
        <v>75</v>
      </c>
      <c r="D4135" s="4" t="s">
        <v>350</v>
      </c>
      <c r="E4135" s="2" t="s">
        <v>6</v>
      </c>
      <c r="F4135" s="14">
        <f>IF(historico_incidencia_concello[[#This Row],[CASOS]]=" entre 1 e 9",5,VALUE(historico_incidencia_concello[[#This Row],[CASOS]]))</f>
        <v>17</v>
      </c>
      <c r="G4135" s="2" t="str">
        <f>VLOOKUP(historico_incidencia_concello[[#This Row],[NOME]],I14_Concello!B:D,3,FALSE)</f>
        <v>Santiago</v>
      </c>
    </row>
    <row r="4136" spans="1:7" hidden="1" x14ac:dyDescent="0.3">
      <c r="A4136" s="1">
        <v>44170</v>
      </c>
      <c r="B4136">
        <v>34121515068</v>
      </c>
      <c r="C4136" s="2" t="s">
        <v>76</v>
      </c>
      <c r="D4136" s="4" t="s">
        <v>351</v>
      </c>
      <c r="E4136" s="2" t="s">
        <v>11</v>
      </c>
      <c r="F4136" s="14">
        <f>IF(historico_incidencia_concello[[#This Row],[CASOS]]=" entre 1 e 9",5,VALUE(historico_incidencia_concello[[#This Row],[CASOS]]))</f>
        <v>22</v>
      </c>
      <c r="G4136" s="2" t="str">
        <f>VLOOKUP(historico_incidencia_concello[[#This Row],[NOME]],I14_Concello!B:D,3,FALSE)</f>
        <v>Coruña</v>
      </c>
    </row>
    <row r="4137" spans="1:7" hidden="1" x14ac:dyDescent="0.3">
      <c r="A4137" s="1">
        <v>44170</v>
      </c>
      <c r="B4137">
        <v>34121515069</v>
      </c>
      <c r="C4137" s="2" t="s">
        <v>77</v>
      </c>
      <c r="D4137" s="4" t="s">
        <v>359</v>
      </c>
      <c r="E4137" s="2" t="s">
        <v>11</v>
      </c>
      <c r="F4137" s="14">
        <f>IF(historico_incidencia_concello[[#This Row],[CASOS]]=" entre 1 e 9",5,VALUE(historico_incidencia_concello[[#This Row],[CASOS]]))</f>
        <v>20</v>
      </c>
      <c r="G4137" s="2" t="str">
        <f>VLOOKUP(historico_incidencia_concello[[#This Row],[NOME]],I14_Concello!B:D,3,FALSE)</f>
        <v>Ferrol</v>
      </c>
    </row>
    <row r="4138" spans="1:7" hidden="1" x14ac:dyDescent="0.3">
      <c r="A4138" s="1">
        <v>44170</v>
      </c>
      <c r="B4138">
        <v>34121515070</v>
      </c>
      <c r="C4138" s="2" t="s">
        <v>78</v>
      </c>
      <c r="D4138" s="4" t="s">
        <v>551</v>
      </c>
      <c r="E4138" s="2" t="s">
        <v>11</v>
      </c>
      <c r="F4138" s="14">
        <f>IF(historico_incidencia_concello[[#This Row],[CASOS]]=" entre 1 e 9",5,VALUE(historico_incidencia_concello[[#This Row],[CASOS]]))</f>
        <v>97</v>
      </c>
      <c r="G4138" s="2" t="str">
        <f>VLOOKUP(historico_incidencia_concello[[#This Row],[NOME]],I14_Concello!B:D,3,FALSE)</f>
        <v>Ferrol</v>
      </c>
    </row>
    <row r="4139" spans="1:7" hidden="1" x14ac:dyDescent="0.3">
      <c r="A4139" s="1">
        <v>44170</v>
      </c>
      <c r="B4139">
        <v>34121515071</v>
      </c>
      <c r="C4139" s="2" t="s">
        <v>79</v>
      </c>
      <c r="D4139" s="4" t="s">
        <v>345</v>
      </c>
      <c r="E4139" s="2" t="s">
        <v>6</v>
      </c>
      <c r="F4139" s="14">
        <f>IF(historico_incidencia_concello[[#This Row],[CASOS]]=" entre 1 e 9",5,VALUE(historico_incidencia_concello[[#This Row],[CASOS]]))</f>
        <v>18</v>
      </c>
      <c r="G4139" s="2" t="str">
        <f>VLOOKUP(historico_incidencia_concello[[#This Row],[NOME]],I14_Concello!B:D,3,FALSE)</f>
        <v>Santiago</v>
      </c>
    </row>
    <row r="4140" spans="1:7" hidden="1" x14ac:dyDescent="0.3">
      <c r="A4140" s="1">
        <v>44170</v>
      </c>
      <c r="B4140">
        <v>34121515072</v>
      </c>
      <c r="C4140" s="2" t="s">
        <v>80</v>
      </c>
      <c r="D4140" s="4" t="s">
        <v>358</v>
      </c>
      <c r="E4140" s="2" t="s">
        <v>6</v>
      </c>
      <c r="F4140" s="14">
        <f>IF(historico_incidencia_concello[[#This Row],[CASOS]]=" entre 1 e 9",5,VALUE(historico_incidencia_concello[[#This Row],[CASOS]]))</f>
        <v>24</v>
      </c>
      <c r="G4140" s="2" t="str">
        <f>VLOOKUP(historico_incidencia_concello[[#This Row],[NOME]],I14_Concello!B:D,3,FALSE)</f>
        <v>Santiago</v>
      </c>
    </row>
    <row r="4141" spans="1:7" hidden="1" x14ac:dyDescent="0.3">
      <c r="A4141" s="1">
        <v>44170</v>
      </c>
      <c r="B4141">
        <v>34121515073</v>
      </c>
      <c r="C4141" s="2" t="s">
        <v>81</v>
      </c>
      <c r="D4141" s="4" t="s">
        <v>346</v>
      </c>
      <c r="E4141" s="2" t="s">
        <v>6</v>
      </c>
      <c r="F4141" s="14">
        <f>IF(historico_incidencia_concello[[#This Row],[CASOS]]=" entre 1 e 9",5,VALUE(historico_incidencia_concello[[#This Row],[CASOS]]))</f>
        <v>42</v>
      </c>
      <c r="G4141" s="2" t="str">
        <f>VLOOKUP(historico_incidencia_concello[[#This Row],[NOME]],I14_Concello!B:D,3,FALSE)</f>
        <v>Santiago</v>
      </c>
    </row>
    <row r="4142" spans="1:7" hidden="1" x14ac:dyDescent="0.3">
      <c r="A4142" s="1">
        <v>44170</v>
      </c>
      <c r="B4142">
        <v>34121515074</v>
      </c>
      <c r="C4142" s="2" t="s">
        <v>82</v>
      </c>
      <c r="D4142" s="4" t="s">
        <v>10</v>
      </c>
      <c r="E4142" s="2" t="s">
        <v>21</v>
      </c>
      <c r="F4142" s="14">
        <f>IF(historico_incidencia_concello[[#This Row],[CASOS]]=" entre 1 e 9",5,VALUE(historico_incidencia_concello[[#This Row],[CASOS]]))</f>
        <v>5</v>
      </c>
      <c r="G4142" s="2" t="str">
        <f>VLOOKUP(historico_incidencia_concello[[#This Row],[NOME]],I14_Concello!B:D,3,FALSE)</f>
        <v>Santiago</v>
      </c>
    </row>
    <row r="4143" spans="1:7" hidden="1" x14ac:dyDescent="0.3">
      <c r="A4143" s="1">
        <v>44170</v>
      </c>
      <c r="B4143">
        <v>34121515075</v>
      </c>
      <c r="C4143" s="2" t="s">
        <v>83</v>
      </c>
      <c r="D4143" s="4" t="s">
        <v>332</v>
      </c>
      <c r="E4143" s="2" t="s">
        <v>8</v>
      </c>
      <c r="F4143" s="14">
        <f>IF(historico_incidencia_concello[[#This Row],[CASOS]]=" entre 1 e 9",5,VALUE(historico_incidencia_concello[[#This Row],[CASOS]]))</f>
        <v>12</v>
      </c>
      <c r="G4143" s="2" t="str">
        <f>VLOOKUP(historico_incidencia_concello[[#This Row],[NOME]],I14_Concello!B:D,3,FALSE)</f>
        <v>Coruña</v>
      </c>
    </row>
    <row r="4144" spans="1:7" hidden="1" x14ac:dyDescent="0.3">
      <c r="A4144" s="1">
        <v>44170</v>
      </c>
      <c r="B4144">
        <v>34121515076</v>
      </c>
      <c r="C4144" s="2" t="s">
        <v>84</v>
      </c>
      <c r="D4144" s="4" t="s">
        <v>10</v>
      </c>
      <c r="E4144" s="2" t="s">
        <v>6</v>
      </c>
      <c r="F4144" s="14">
        <f>IF(historico_incidencia_concello[[#This Row],[CASOS]]=" entre 1 e 9",5,VALUE(historico_incidencia_concello[[#This Row],[CASOS]]))</f>
        <v>5</v>
      </c>
      <c r="G4144" s="2" t="str">
        <f>VLOOKUP(historico_incidencia_concello[[#This Row],[NOME]],I14_Concello!B:D,3,FALSE)</f>
        <v>Ferrol</v>
      </c>
    </row>
    <row r="4145" spans="1:7" hidden="1" x14ac:dyDescent="0.3">
      <c r="A4145" s="1">
        <v>44170</v>
      </c>
      <c r="B4145">
        <v>34121515077</v>
      </c>
      <c r="C4145" s="2" t="s">
        <v>85</v>
      </c>
      <c r="D4145" s="4" t="s">
        <v>353</v>
      </c>
      <c r="E4145" s="2" t="s">
        <v>11</v>
      </c>
      <c r="F4145" s="14">
        <f>IF(historico_incidencia_concello[[#This Row],[CASOS]]=" entre 1 e 9",5,VALUE(historico_incidencia_concello[[#This Row],[CASOS]]))</f>
        <v>36</v>
      </c>
      <c r="G4145" s="2" t="str">
        <f>VLOOKUP(historico_incidencia_concello[[#This Row],[NOME]],I14_Concello!B:D,3,FALSE)</f>
        <v>Santiago</v>
      </c>
    </row>
    <row r="4146" spans="1:7" hidden="1" x14ac:dyDescent="0.3">
      <c r="A4146" s="1">
        <v>44170</v>
      </c>
      <c r="B4146">
        <v>34121515078</v>
      </c>
      <c r="C4146" s="2" t="s">
        <v>86</v>
      </c>
      <c r="D4146" s="4" t="s">
        <v>429</v>
      </c>
      <c r="E4146" s="2" t="s">
        <v>8</v>
      </c>
      <c r="F4146" s="14">
        <f>IF(historico_incidencia_concello[[#This Row],[CASOS]]=" entre 1 e 9",5,VALUE(historico_incidencia_concello[[#This Row],[CASOS]]))</f>
        <v>73</v>
      </c>
      <c r="G4146" s="2" t="str">
        <f>VLOOKUP(historico_incidencia_concello[[#This Row],[NOME]],I14_Concello!B:D,3,FALSE)</f>
        <v>Santiago</v>
      </c>
    </row>
    <row r="4147" spans="1:7" hidden="1" x14ac:dyDescent="0.3">
      <c r="A4147" s="1">
        <v>44170</v>
      </c>
      <c r="B4147">
        <v>34121515079</v>
      </c>
      <c r="C4147" s="2" t="s">
        <v>87</v>
      </c>
      <c r="D4147" s="4" t="s">
        <v>10</v>
      </c>
      <c r="E4147" s="2" t="s">
        <v>8</v>
      </c>
      <c r="F4147" s="14">
        <f>IF(historico_incidencia_concello[[#This Row],[CASOS]]=" entre 1 e 9",5,VALUE(historico_incidencia_concello[[#This Row],[CASOS]]))</f>
        <v>5</v>
      </c>
      <c r="G4147" s="2" t="str">
        <f>VLOOKUP(historico_incidencia_concello[[#This Row],[NOME]],I14_Concello!B:D,3,FALSE)</f>
        <v>Santiago</v>
      </c>
    </row>
    <row r="4148" spans="1:7" hidden="1" x14ac:dyDescent="0.3">
      <c r="A4148" s="1">
        <v>44170</v>
      </c>
      <c r="B4148">
        <v>34121515080</v>
      </c>
      <c r="C4148" s="2" t="s">
        <v>88</v>
      </c>
      <c r="D4148" s="4" t="s">
        <v>10</v>
      </c>
      <c r="E4148" s="2" t="s">
        <v>8</v>
      </c>
      <c r="F4148" s="14">
        <f>IF(historico_incidencia_concello[[#This Row],[CASOS]]=" entre 1 e 9",5,VALUE(historico_incidencia_concello[[#This Row],[CASOS]]))</f>
        <v>5</v>
      </c>
      <c r="G4148" s="2" t="str">
        <f>VLOOKUP(historico_incidencia_concello[[#This Row],[NOME]],I14_Concello!B:D,3,FALSE)</f>
        <v>Coruña</v>
      </c>
    </row>
    <row r="4149" spans="1:7" hidden="1" x14ac:dyDescent="0.3">
      <c r="A4149" s="1">
        <v>44170</v>
      </c>
      <c r="B4149">
        <v>34121515081</v>
      </c>
      <c r="C4149" s="2" t="s">
        <v>89</v>
      </c>
      <c r="D4149" s="4" t="s">
        <v>10</v>
      </c>
      <c r="E4149" s="2" t="s">
        <v>8</v>
      </c>
      <c r="F4149" s="14">
        <f>IF(historico_incidencia_concello[[#This Row],[CASOS]]=" entre 1 e 9",5,VALUE(historico_incidencia_concello[[#This Row],[CASOS]]))</f>
        <v>5</v>
      </c>
      <c r="G4149" s="2" t="str">
        <f>VLOOKUP(historico_incidencia_concello[[#This Row],[NOME]],I14_Concello!B:D,3,FALSE)</f>
        <v>Ferrol</v>
      </c>
    </row>
    <row r="4150" spans="1:7" hidden="1" x14ac:dyDescent="0.3">
      <c r="A4150" s="1">
        <v>44170</v>
      </c>
      <c r="B4150">
        <v>34121515082</v>
      </c>
      <c r="C4150" s="2" t="s">
        <v>90</v>
      </c>
      <c r="D4150" s="4" t="s">
        <v>336</v>
      </c>
      <c r="E4150" s="2" t="s">
        <v>8</v>
      </c>
      <c r="F4150" s="14">
        <f>IF(historico_incidencia_concello[[#This Row],[CASOS]]=" entre 1 e 9",5,VALUE(historico_incidencia_concello[[#This Row],[CASOS]]))</f>
        <v>10</v>
      </c>
      <c r="G4150" s="2" t="str">
        <f>VLOOKUP(historico_incidencia_concello[[#This Row],[NOME]],I14_Concello!B:D,3,FALSE)</f>
        <v>Santiago</v>
      </c>
    </row>
    <row r="4151" spans="1:7" hidden="1" x14ac:dyDescent="0.3">
      <c r="A4151" s="1">
        <v>44170</v>
      </c>
      <c r="B4151">
        <v>34121515083</v>
      </c>
      <c r="C4151" s="2" t="s">
        <v>91</v>
      </c>
      <c r="D4151" s="4" t="s">
        <v>338</v>
      </c>
      <c r="E4151" s="2" t="s">
        <v>35</v>
      </c>
      <c r="F4151" s="14">
        <f>IF(historico_incidencia_concello[[#This Row],[CASOS]]=" entre 1 e 9",5,VALUE(historico_incidencia_concello[[#This Row],[CASOS]]))</f>
        <v>0</v>
      </c>
      <c r="G4151" s="2" t="str">
        <f>VLOOKUP(historico_incidencia_concello[[#This Row],[NOME]],I14_Concello!B:D,3,FALSE)</f>
        <v>Santiago</v>
      </c>
    </row>
    <row r="4152" spans="1:7" hidden="1" x14ac:dyDescent="0.3">
      <c r="A4152" s="1">
        <v>44170</v>
      </c>
      <c r="B4152">
        <v>34121515084</v>
      </c>
      <c r="C4152" s="2" t="s">
        <v>92</v>
      </c>
      <c r="D4152" s="4" t="s">
        <v>324</v>
      </c>
      <c r="E4152" s="2" t="s">
        <v>11</v>
      </c>
      <c r="F4152" s="14">
        <f>IF(historico_incidencia_concello[[#This Row],[CASOS]]=" entre 1 e 9",5,VALUE(historico_incidencia_concello[[#This Row],[CASOS]]))</f>
        <v>11</v>
      </c>
      <c r="G4152" s="2" t="str">
        <f>VLOOKUP(historico_incidencia_concello[[#This Row],[NOME]],I14_Concello!B:D,3,FALSE)</f>
        <v>Santiago</v>
      </c>
    </row>
    <row r="4153" spans="1:7" hidden="1" x14ac:dyDescent="0.3">
      <c r="A4153" s="1">
        <v>44170</v>
      </c>
      <c r="B4153">
        <v>34121515085</v>
      </c>
      <c r="C4153" s="2" t="s">
        <v>93</v>
      </c>
      <c r="D4153" s="4" t="s">
        <v>10</v>
      </c>
      <c r="E4153" s="2" t="s">
        <v>21</v>
      </c>
      <c r="F4153" s="14">
        <f>IF(historico_incidencia_concello[[#This Row],[CASOS]]=" entre 1 e 9",5,VALUE(historico_incidencia_concello[[#This Row],[CASOS]]))</f>
        <v>5</v>
      </c>
      <c r="G4153" s="2" t="str">
        <f>VLOOKUP(historico_incidencia_concello[[#This Row],[NOME]],I14_Concello!B:D,3,FALSE)</f>
        <v>Santiago</v>
      </c>
    </row>
    <row r="4154" spans="1:7" hidden="1" x14ac:dyDescent="0.3">
      <c r="A4154" s="1">
        <v>44170</v>
      </c>
      <c r="B4154">
        <v>34121515086</v>
      </c>
      <c r="C4154" s="2" t="s">
        <v>94</v>
      </c>
      <c r="D4154" s="4" t="s">
        <v>10</v>
      </c>
      <c r="E4154" s="2" t="s">
        <v>21</v>
      </c>
      <c r="F4154" s="14">
        <f>IF(historico_incidencia_concello[[#This Row],[CASOS]]=" entre 1 e 9",5,VALUE(historico_incidencia_concello[[#This Row],[CASOS]]))</f>
        <v>5</v>
      </c>
      <c r="G4154" s="2" t="str">
        <f>VLOOKUP(historico_incidencia_concello[[#This Row],[NOME]],I14_Concello!B:D,3,FALSE)</f>
        <v>Santiago</v>
      </c>
    </row>
    <row r="4155" spans="1:7" hidden="1" x14ac:dyDescent="0.3">
      <c r="A4155" s="1">
        <v>44170</v>
      </c>
      <c r="B4155">
        <v>34121515087</v>
      </c>
      <c r="C4155" s="2" t="s">
        <v>95</v>
      </c>
      <c r="D4155" s="4" t="s">
        <v>342</v>
      </c>
      <c r="E4155" s="2" t="s">
        <v>6</v>
      </c>
      <c r="F4155" s="14">
        <f>IF(historico_incidencia_concello[[#This Row],[CASOS]]=" entre 1 e 9",5,VALUE(historico_incidencia_concello[[#This Row],[CASOS]]))</f>
        <v>16</v>
      </c>
      <c r="G4155" s="2" t="str">
        <f>VLOOKUP(historico_incidencia_concello[[#This Row],[NOME]],I14_Concello!B:D,3,FALSE)</f>
        <v>Ferrol</v>
      </c>
    </row>
    <row r="4156" spans="1:7" hidden="1" x14ac:dyDescent="0.3">
      <c r="A4156" s="1">
        <v>44170</v>
      </c>
      <c r="B4156">
        <v>34121515088</v>
      </c>
      <c r="C4156" s="2" t="s">
        <v>96</v>
      </c>
      <c r="D4156" s="4" t="s">
        <v>10</v>
      </c>
      <c r="E4156" s="2" t="s">
        <v>8</v>
      </c>
      <c r="F4156" s="14">
        <f>IF(historico_incidencia_concello[[#This Row],[CASOS]]=" entre 1 e 9",5,VALUE(historico_incidencia_concello[[#This Row],[CASOS]]))</f>
        <v>5</v>
      </c>
      <c r="G4156" s="2" t="str">
        <f>VLOOKUP(historico_incidencia_concello[[#This Row],[NOME]],I14_Concello!B:D,3,FALSE)</f>
        <v>Santiago</v>
      </c>
    </row>
    <row r="4157" spans="1:7" hidden="1" x14ac:dyDescent="0.3">
      <c r="A4157" s="1">
        <v>44170</v>
      </c>
      <c r="B4157">
        <v>34121515089</v>
      </c>
      <c r="C4157" s="2" t="s">
        <v>97</v>
      </c>
      <c r="D4157" s="4" t="s">
        <v>10</v>
      </c>
      <c r="E4157" s="2" t="s">
        <v>35</v>
      </c>
      <c r="F4157" s="14">
        <f>IF(historico_incidencia_concello[[#This Row],[CASOS]]=" entre 1 e 9",5,VALUE(historico_incidencia_concello[[#This Row],[CASOS]]))</f>
        <v>5</v>
      </c>
      <c r="G4157" s="2" t="str">
        <f>VLOOKUP(historico_incidencia_concello[[#This Row],[NOME]],I14_Concello!B:D,3,FALSE)</f>
        <v>Santiago</v>
      </c>
    </row>
    <row r="4158" spans="1:7" hidden="1" x14ac:dyDescent="0.3">
      <c r="A4158" s="1">
        <v>44170</v>
      </c>
      <c r="B4158">
        <v>34121515090</v>
      </c>
      <c r="C4158" s="2" t="s">
        <v>98</v>
      </c>
      <c r="D4158" s="4" t="s">
        <v>10</v>
      </c>
      <c r="E4158" s="2" t="s">
        <v>6</v>
      </c>
      <c r="F4158" s="14">
        <f>IF(historico_incidencia_concello[[#This Row],[CASOS]]=" entre 1 e 9",5,VALUE(historico_incidencia_concello[[#This Row],[CASOS]]))</f>
        <v>5</v>
      </c>
      <c r="G4158" s="2" t="str">
        <f>VLOOKUP(historico_incidencia_concello[[#This Row],[NOME]],I14_Concello!B:D,3,FALSE)</f>
        <v>Coruña</v>
      </c>
    </row>
    <row r="4159" spans="1:7" hidden="1" x14ac:dyDescent="0.3">
      <c r="A4159" s="1">
        <v>44170</v>
      </c>
      <c r="B4159">
        <v>34121515091</v>
      </c>
      <c r="C4159" s="2" t="s">
        <v>99</v>
      </c>
      <c r="D4159" s="4" t="s">
        <v>10</v>
      </c>
      <c r="E4159" s="2" t="s">
        <v>8</v>
      </c>
      <c r="F4159" s="14">
        <f>IF(historico_incidencia_concello[[#This Row],[CASOS]]=" entre 1 e 9",5,VALUE(historico_incidencia_concello[[#This Row],[CASOS]]))</f>
        <v>5</v>
      </c>
      <c r="G4159" s="2" t="str">
        <f>VLOOKUP(historico_incidencia_concello[[#This Row],[NOME]],I14_Concello!B:D,3,FALSE)</f>
        <v>Coruña</v>
      </c>
    </row>
    <row r="4160" spans="1:7" hidden="1" x14ac:dyDescent="0.3">
      <c r="A4160" s="1">
        <v>44170</v>
      </c>
      <c r="B4160">
        <v>34121515092</v>
      </c>
      <c r="C4160" s="2" t="s">
        <v>100</v>
      </c>
      <c r="D4160" s="4" t="s">
        <v>381</v>
      </c>
      <c r="E4160" s="2" t="s">
        <v>11</v>
      </c>
      <c r="F4160" s="14">
        <f>IF(historico_incidencia_concello[[#This Row],[CASOS]]=" entre 1 e 9",5,VALUE(historico_incidencia_concello[[#This Row],[CASOS]]))</f>
        <v>21</v>
      </c>
      <c r="G4160" s="2" t="str">
        <f>VLOOKUP(historico_incidencia_concello[[#This Row],[NOME]],I14_Concello!B:D,3,FALSE)</f>
        <v>Coruña</v>
      </c>
    </row>
    <row r="4161" spans="1:7" hidden="1" x14ac:dyDescent="0.3">
      <c r="A4161" s="1">
        <v>44170</v>
      </c>
      <c r="B4161">
        <v>34121515093</v>
      </c>
      <c r="C4161" s="2" t="s">
        <v>101</v>
      </c>
      <c r="D4161" s="4" t="s">
        <v>345</v>
      </c>
      <c r="E4161" s="2" t="s">
        <v>11</v>
      </c>
      <c r="F4161" s="14">
        <f>IF(historico_incidencia_concello[[#This Row],[CASOS]]=" entre 1 e 9",5,VALUE(historico_incidencia_concello[[#This Row],[CASOS]]))</f>
        <v>18</v>
      </c>
      <c r="G4161" s="2" t="str">
        <f>VLOOKUP(historico_incidencia_concello[[#This Row],[NOME]],I14_Concello!B:D,3,FALSE)</f>
        <v>Coruña</v>
      </c>
    </row>
    <row r="4162" spans="1:7" hidden="1" x14ac:dyDescent="0.3">
      <c r="A4162" s="1">
        <v>44170</v>
      </c>
      <c r="B4162">
        <v>34121515901</v>
      </c>
      <c r="C4162" s="2" t="s">
        <v>102</v>
      </c>
      <c r="D4162" s="4" t="s">
        <v>10</v>
      </c>
      <c r="E4162" s="2" t="s">
        <v>8</v>
      </c>
      <c r="F4162" s="14">
        <f>IF(historico_incidencia_concello[[#This Row],[CASOS]]=" entre 1 e 9",5,VALUE(historico_incidencia_concello[[#This Row],[CASOS]]))</f>
        <v>5</v>
      </c>
      <c r="G4162" s="2" t="str">
        <f>VLOOKUP(historico_incidencia_concello[[#This Row],[NOME]],I14_Concello!B:D,3,FALSE)</f>
        <v>Ferrol</v>
      </c>
    </row>
    <row r="4163" spans="1:7" hidden="1" x14ac:dyDescent="0.3">
      <c r="A4163" s="1">
        <v>44170</v>
      </c>
      <c r="B4163">
        <v>34121515902</v>
      </c>
      <c r="C4163" s="2" t="s">
        <v>103</v>
      </c>
      <c r="D4163" s="4" t="s">
        <v>10</v>
      </c>
      <c r="E4163" s="2" t="s">
        <v>8</v>
      </c>
      <c r="F4163" s="14">
        <f>IF(historico_incidencia_concello[[#This Row],[CASOS]]=" entre 1 e 9",5,VALUE(historico_incidencia_concello[[#This Row],[CASOS]]))</f>
        <v>5</v>
      </c>
      <c r="G4163" s="2" t="str">
        <f>VLOOKUP(historico_incidencia_concello[[#This Row],[NOME]],I14_Concello!B:D,3,FALSE)</f>
        <v>Coruña</v>
      </c>
    </row>
    <row r="4164" spans="1:7" hidden="1" x14ac:dyDescent="0.3">
      <c r="A4164" s="1">
        <v>44170</v>
      </c>
      <c r="B4164">
        <v>34122727001</v>
      </c>
      <c r="C4164" s="2" t="s">
        <v>104</v>
      </c>
      <c r="D4164" s="4" t="s">
        <v>10</v>
      </c>
      <c r="E4164" s="2" t="s">
        <v>11</v>
      </c>
      <c r="F4164" s="14">
        <f>IF(historico_incidencia_concello[[#This Row],[CASOS]]=" entre 1 e 9",5,VALUE(historico_incidencia_concello[[#This Row],[CASOS]]))</f>
        <v>5</v>
      </c>
      <c r="G4164" s="2" t="str">
        <f>VLOOKUP(historico_incidencia_concello[[#This Row],[NOME]],I14_Concello!B:D,3,FALSE)</f>
        <v>Lugo</v>
      </c>
    </row>
    <row r="4165" spans="1:7" hidden="1" x14ac:dyDescent="0.3">
      <c r="A4165" s="1">
        <v>44170</v>
      </c>
      <c r="B4165">
        <v>34122727002</v>
      </c>
      <c r="C4165" s="2" t="s">
        <v>105</v>
      </c>
      <c r="D4165" s="4" t="s">
        <v>10</v>
      </c>
      <c r="E4165" s="2" t="s">
        <v>11</v>
      </c>
      <c r="F4165" s="14">
        <f>IF(historico_incidencia_concello[[#This Row],[CASOS]]=" entre 1 e 9",5,VALUE(historico_incidencia_concello[[#This Row],[CASOS]]))</f>
        <v>5</v>
      </c>
      <c r="G4165" s="2" t="str">
        <f>VLOOKUP(historico_incidencia_concello[[#This Row],[NOME]],I14_Concello!B:D,3,FALSE)</f>
        <v>Lugo</v>
      </c>
    </row>
    <row r="4166" spans="1:7" hidden="1" x14ac:dyDescent="0.3">
      <c r="A4166" s="1">
        <v>44170</v>
      </c>
      <c r="B4166">
        <v>34122727003</v>
      </c>
      <c r="C4166" s="2" t="s">
        <v>106</v>
      </c>
      <c r="D4166" s="4" t="s">
        <v>359</v>
      </c>
      <c r="E4166" s="2" t="s">
        <v>11</v>
      </c>
      <c r="F4166" s="14">
        <f>IF(historico_incidencia_concello[[#This Row],[CASOS]]=" entre 1 e 9",5,VALUE(historico_incidencia_concello[[#This Row],[CASOS]]))</f>
        <v>20</v>
      </c>
      <c r="G4166" s="2" t="str">
        <f>VLOOKUP(historico_incidencia_concello[[#This Row],[NOME]],I14_Concello!B:D,3,FALSE)</f>
        <v>Lugo</v>
      </c>
    </row>
    <row r="4167" spans="1:7" hidden="1" x14ac:dyDescent="0.3">
      <c r="A4167" s="1">
        <v>44170</v>
      </c>
      <c r="B4167">
        <v>34122727004</v>
      </c>
      <c r="C4167" s="2" t="s">
        <v>107</v>
      </c>
      <c r="D4167" s="4" t="s">
        <v>10</v>
      </c>
      <c r="E4167" s="2" t="s">
        <v>11</v>
      </c>
      <c r="F4167" s="14">
        <f>IF(historico_incidencia_concello[[#This Row],[CASOS]]=" entre 1 e 9",5,VALUE(historico_incidencia_concello[[#This Row],[CASOS]]))</f>
        <v>5</v>
      </c>
      <c r="G4167" s="2" t="str">
        <f>VLOOKUP(historico_incidencia_concello[[#This Row],[NOME]],I14_Concello!B:D,3,FALSE)</f>
        <v>Lugo</v>
      </c>
    </row>
    <row r="4168" spans="1:7" hidden="1" x14ac:dyDescent="0.3">
      <c r="A4168" s="1">
        <v>44170</v>
      </c>
      <c r="B4168">
        <v>34122727005</v>
      </c>
      <c r="C4168" s="2" t="s">
        <v>108</v>
      </c>
      <c r="D4168" s="4" t="s">
        <v>338</v>
      </c>
      <c r="E4168" s="2" t="s">
        <v>35</v>
      </c>
      <c r="F4168" s="14">
        <f>IF(historico_incidencia_concello[[#This Row],[CASOS]]=" entre 1 e 9",5,VALUE(historico_incidencia_concello[[#This Row],[CASOS]]))</f>
        <v>0</v>
      </c>
      <c r="G4168" s="2" t="str">
        <f>VLOOKUP(historico_incidencia_concello[[#This Row],[NOME]],I14_Concello!B:D,3,FALSE)</f>
        <v>Lugo</v>
      </c>
    </row>
    <row r="4169" spans="1:7" hidden="1" x14ac:dyDescent="0.3">
      <c r="A4169" s="1">
        <v>44170</v>
      </c>
      <c r="B4169">
        <v>34122727006</v>
      </c>
      <c r="C4169" s="2" t="s">
        <v>109</v>
      </c>
      <c r="D4169" s="4" t="s">
        <v>338</v>
      </c>
      <c r="E4169" s="2" t="s">
        <v>35</v>
      </c>
      <c r="F4169" s="14">
        <f>IF(historico_incidencia_concello[[#This Row],[CASOS]]=" entre 1 e 9",5,VALUE(historico_incidencia_concello[[#This Row],[CASOS]]))</f>
        <v>0</v>
      </c>
      <c r="G4169" s="2" t="str">
        <f>VLOOKUP(historico_incidencia_concello[[#This Row],[NOME]],I14_Concello!B:D,3,FALSE)</f>
        <v>Lugo</v>
      </c>
    </row>
    <row r="4170" spans="1:7" hidden="1" x14ac:dyDescent="0.3">
      <c r="A4170" s="1">
        <v>44170</v>
      </c>
      <c r="B4170">
        <v>34122727007</v>
      </c>
      <c r="C4170" s="2" t="s">
        <v>110</v>
      </c>
      <c r="D4170" s="4" t="s">
        <v>10</v>
      </c>
      <c r="E4170" s="2" t="s">
        <v>21</v>
      </c>
      <c r="F4170" s="14">
        <f>IF(historico_incidencia_concello[[#This Row],[CASOS]]=" entre 1 e 9",5,VALUE(historico_incidencia_concello[[#This Row],[CASOS]]))</f>
        <v>5</v>
      </c>
      <c r="G4170" s="2" t="str">
        <f>VLOOKUP(historico_incidencia_concello[[#This Row],[NOME]],I14_Concello!B:D,3,FALSE)</f>
        <v>Lugo</v>
      </c>
    </row>
    <row r="4171" spans="1:7" hidden="1" x14ac:dyDescent="0.3">
      <c r="A4171" s="1">
        <v>44170</v>
      </c>
      <c r="B4171">
        <v>34122727008</v>
      </c>
      <c r="C4171" s="2" t="s">
        <v>111</v>
      </c>
      <c r="D4171" s="4" t="s">
        <v>10</v>
      </c>
      <c r="E4171" s="2" t="s">
        <v>11</v>
      </c>
      <c r="F4171" s="14">
        <f>IF(historico_incidencia_concello[[#This Row],[CASOS]]=" entre 1 e 9",5,VALUE(historico_incidencia_concello[[#This Row],[CASOS]]))</f>
        <v>5</v>
      </c>
      <c r="G4171" s="2" t="str">
        <f>VLOOKUP(historico_incidencia_concello[[#This Row],[NOME]],I14_Concello!B:D,3,FALSE)</f>
        <v>Lugo</v>
      </c>
    </row>
    <row r="4172" spans="1:7" hidden="1" x14ac:dyDescent="0.3">
      <c r="A4172" s="1">
        <v>44170</v>
      </c>
      <c r="B4172">
        <v>34122727009</v>
      </c>
      <c r="C4172" s="2" t="s">
        <v>112</v>
      </c>
      <c r="D4172" s="4" t="s">
        <v>10</v>
      </c>
      <c r="E4172" s="2" t="s">
        <v>8</v>
      </c>
      <c r="F4172" s="14">
        <f>IF(historico_incidencia_concello[[#This Row],[CASOS]]=" entre 1 e 9",5,VALUE(historico_incidencia_concello[[#This Row],[CASOS]]))</f>
        <v>5</v>
      </c>
      <c r="G4172" s="2" t="str">
        <f>VLOOKUP(historico_incidencia_concello[[#This Row],[NOME]],I14_Concello!B:D,3,FALSE)</f>
        <v>Lugo</v>
      </c>
    </row>
    <row r="4173" spans="1:7" hidden="1" x14ac:dyDescent="0.3">
      <c r="A4173" s="1">
        <v>44170</v>
      </c>
      <c r="B4173">
        <v>34122727010</v>
      </c>
      <c r="C4173" s="2" t="s">
        <v>113</v>
      </c>
      <c r="D4173" s="4" t="s">
        <v>345</v>
      </c>
      <c r="E4173" s="2" t="s">
        <v>11</v>
      </c>
      <c r="F4173" s="14">
        <f>IF(historico_incidencia_concello[[#This Row],[CASOS]]=" entre 1 e 9",5,VALUE(historico_incidencia_concello[[#This Row],[CASOS]]))</f>
        <v>18</v>
      </c>
      <c r="G4173" s="2" t="str">
        <f>VLOOKUP(historico_incidencia_concello[[#This Row],[NOME]],I14_Concello!B:D,3,FALSE)</f>
        <v>Lugo</v>
      </c>
    </row>
    <row r="4174" spans="1:7" hidden="1" x14ac:dyDescent="0.3">
      <c r="A4174" s="1">
        <v>44170</v>
      </c>
      <c r="B4174">
        <v>34122727011</v>
      </c>
      <c r="C4174" s="2" t="s">
        <v>114</v>
      </c>
      <c r="D4174" s="4" t="s">
        <v>10</v>
      </c>
      <c r="E4174" s="2" t="s">
        <v>8</v>
      </c>
      <c r="F4174" s="14">
        <f>IF(historico_incidencia_concello[[#This Row],[CASOS]]=" entre 1 e 9",5,VALUE(historico_incidencia_concello[[#This Row],[CASOS]]))</f>
        <v>5</v>
      </c>
      <c r="G4174" s="2" t="str">
        <f>VLOOKUP(historico_incidencia_concello[[#This Row],[NOME]],I14_Concello!B:D,3,FALSE)</f>
        <v>Lugo</v>
      </c>
    </row>
    <row r="4175" spans="1:7" hidden="1" x14ac:dyDescent="0.3">
      <c r="A4175" s="1">
        <v>44170</v>
      </c>
      <c r="B4175">
        <v>34122727012</v>
      </c>
      <c r="C4175" s="2" t="s">
        <v>115</v>
      </c>
      <c r="D4175" s="4" t="s">
        <v>338</v>
      </c>
      <c r="E4175" s="2" t="s">
        <v>35</v>
      </c>
      <c r="F4175" s="14">
        <f>IF(historico_incidencia_concello[[#This Row],[CASOS]]=" entre 1 e 9",5,VALUE(historico_incidencia_concello[[#This Row],[CASOS]]))</f>
        <v>0</v>
      </c>
      <c r="G4175" s="2" t="str">
        <f>VLOOKUP(historico_incidencia_concello[[#This Row],[NOME]],I14_Concello!B:D,3,FALSE)</f>
        <v>Lugo</v>
      </c>
    </row>
    <row r="4176" spans="1:7" hidden="1" x14ac:dyDescent="0.3">
      <c r="A4176" s="1">
        <v>44170</v>
      </c>
      <c r="B4176">
        <v>34122727013</v>
      </c>
      <c r="C4176" s="2" t="s">
        <v>116</v>
      </c>
      <c r="D4176" s="4" t="s">
        <v>336</v>
      </c>
      <c r="E4176" s="2" t="s">
        <v>6</v>
      </c>
      <c r="F4176" s="14">
        <f>IF(historico_incidencia_concello[[#This Row],[CASOS]]=" entre 1 e 9",5,VALUE(historico_incidencia_concello[[#This Row],[CASOS]]))</f>
        <v>10</v>
      </c>
      <c r="G4176" s="2" t="str">
        <f>VLOOKUP(historico_incidencia_concello[[#This Row],[NOME]],I14_Concello!B:D,3,FALSE)</f>
        <v>Lugo</v>
      </c>
    </row>
    <row r="4177" spans="1:7" hidden="1" x14ac:dyDescent="0.3">
      <c r="A4177" s="1">
        <v>44170</v>
      </c>
      <c r="B4177">
        <v>34122727014</v>
      </c>
      <c r="C4177" s="2" t="s">
        <v>117</v>
      </c>
      <c r="D4177" s="4" t="s">
        <v>338</v>
      </c>
      <c r="E4177" s="2" t="s">
        <v>35</v>
      </c>
      <c r="F4177" s="14">
        <f>IF(historico_incidencia_concello[[#This Row],[CASOS]]=" entre 1 e 9",5,VALUE(historico_incidencia_concello[[#This Row],[CASOS]]))</f>
        <v>0</v>
      </c>
      <c r="G4177" s="2" t="str">
        <f>VLOOKUP(historico_incidencia_concello[[#This Row],[NOME]],I14_Concello!B:D,3,FALSE)</f>
        <v>Lugo</v>
      </c>
    </row>
    <row r="4178" spans="1:7" hidden="1" x14ac:dyDescent="0.3">
      <c r="A4178" s="1">
        <v>44170</v>
      </c>
      <c r="B4178">
        <v>34122727015</v>
      </c>
      <c r="C4178" s="2" t="s">
        <v>118</v>
      </c>
      <c r="D4178" s="4" t="s">
        <v>345</v>
      </c>
      <c r="E4178" s="2" t="s">
        <v>11</v>
      </c>
      <c r="F4178" s="14">
        <f>IF(historico_incidencia_concello[[#This Row],[CASOS]]=" entre 1 e 9",5,VALUE(historico_incidencia_concello[[#This Row],[CASOS]]))</f>
        <v>18</v>
      </c>
      <c r="G4178" s="2" t="str">
        <f>VLOOKUP(historico_incidencia_concello[[#This Row],[NOME]],I14_Concello!B:D,3,FALSE)</f>
        <v>Lugo</v>
      </c>
    </row>
    <row r="4179" spans="1:7" hidden="1" x14ac:dyDescent="0.3">
      <c r="A4179" s="1">
        <v>44170</v>
      </c>
      <c r="B4179">
        <v>34122727016</v>
      </c>
      <c r="C4179" s="2" t="s">
        <v>119</v>
      </c>
      <c r="D4179" s="4" t="s">
        <v>343</v>
      </c>
      <c r="E4179" s="2" t="s">
        <v>11</v>
      </c>
      <c r="F4179" s="14">
        <f>IF(historico_incidencia_concello[[#This Row],[CASOS]]=" entre 1 e 9",5,VALUE(historico_incidencia_concello[[#This Row],[CASOS]]))</f>
        <v>23</v>
      </c>
      <c r="G4179" s="2" t="str">
        <f>VLOOKUP(historico_incidencia_concello[[#This Row],[NOME]],I14_Concello!B:D,3,FALSE)</f>
        <v>Lugo</v>
      </c>
    </row>
    <row r="4180" spans="1:7" hidden="1" x14ac:dyDescent="0.3">
      <c r="A4180" s="1">
        <v>44170</v>
      </c>
      <c r="B4180">
        <v>34122727017</v>
      </c>
      <c r="C4180" s="2" t="s">
        <v>120</v>
      </c>
      <c r="D4180" s="4" t="s">
        <v>338</v>
      </c>
      <c r="E4180" s="2" t="s">
        <v>35</v>
      </c>
      <c r="F4180" s="14">
        <f>IF(historico_incidencia_concello[[#This Row],[CASOS]]=" entre 1 e 9",5,VALUE(historico_incidencia_concello[[#This Row],[CASOS]]))</f>
        <v>0</v>
      </c>
      <c r="G4180" s="2" t="str">
        <f>VLOOKUP(historico_incidencia_concello[[#This Row],[NOME]],I14_Concello!B:D,3,FALSE)</f>
        <v>Lugo</v>
      </c>
    </row>
    <row r="4181" spans="1:7" hidden="1" x14ac:dyDescent="0.3">
      <c r="A4181" s="1">
        <v>44170</v>
      </c>
      <c r="B4181">
        <v>34122727018</v>
      </c>
      <c r="C4181" s="2" t="s">
        <v>121</v>
      </c>
      <c r="D4181" s="4" t="s">
        <v>338</v>
      </c>
      <c r="E4181" s="2" t="s">
        <v>35</v>
      </c>
      <c r="F4181" s="14">
        <f>IF(historico_incidencia_concello[[#This Row],[CASOS]]=" entre 1 e 9",5,VALUE(historico_incidencia_concello[[#This Row],[CASOS]]))</f>
        <v>0</v>
      </c>
      <c r="G4181" s="2" t="str">
        <f>VLOOKUP(historico_incidencia_concello[[#This Row],[NOME]],I14_Concello!B:D,3,FALSE)</f>
        <v>Lugo</v>
      </c>
    </row>
    <row r="4182" spans="1:7" hidden="1" x14ac:dyDescent="0.3">
      <c r="A4182" s="1">
        <v>44170</v>
      </c>
      <c r="B4182">
        <v>34122727019</v>
      </c>
      <c r="C4182" s="2" t="s">
        <v>122</v>
      </c>
      <c r="D4182" s="4" t="s">
        <v>342</v>
      </c>
      <c r="E4182" s="2" t="s">
        <v>6</v>
      </c>
      <c r="F4182" s="14">
        <f>IF(historico_incidencia_concello[[#This Row],[CASOS]]=" entre 1 e 9",5,VALUE(historico_incidencia_concello[[#This Row],[CASOS]]))</f>
        <v>16</v>
      </c>
      <c r="G4182" s="2" t="str">
        <f>VLOOKUP(historico_incidencia_concello[[#This Row],[NOME]],I14_Concello!B:D,3,FALSE)</f>
        <v>Lugo</v>
      </c>
    </row>
    <row r="4183" spans="1:7" hidden="1" x14ac:dyDescent="0.3">
      <c r="A4183" s="1">
        <v>44170</v>
      </c>
      <c r="B4183">
        <v>34122727020</v>
      </c>
      <c r="C4183" s="2" t="s">
        <v>123</v>
      </c>
      <c r="D4183" s="4" t="s">
        <v>10</v>
      </c>
      <c r="E4183" s="2" t="s">
        <v>8</v>
      </c>
      <c r="F4183" s="14">
        <f>IF(historico_incidencia_concello[[#This Row],[CASOS]]=" entre 1 e 9",5,VALUE(historico_incidencia_concello[[#This Row],[CASOS]]))</f>
        <v>5</v>
      </c>
      <c r="G4183" s="2" t="str">
        <f>VLOOKUP(historico_incidencia_concello[[#This Row],[NOME]],I14_Concello!B:D,3,FALSE)</f>
        <v>Lugo</v>
      </c>
    </row>
    <row r="4184" spans="1:7" hidden="1" x14ac:dyDescent="0.3">
      <c r="A4184" s="1">
        <v>44170</v>
      </c>
      <c r="B4184">
        <v>34122727021</v>
      </c>
      <c r="C4184" s="2" t="s">
        <v>124</v>
      </c>
      <c r="D4184" s="4" t="s">
        <v>10</v>
      </c>
      <c r="E4184" s="2" t="s">
        <v>8</v>
      </c>
      <c r="F4184" s="14">
        <f>IF(historico_incidencia_concello[[#This Row],[CASOS]]=" entre 1 e 9",5,VALUE(historico_incidencia_concello[[#This Row],[CASOS]]))</f>
        <v>5</v>
      </c>
      <c r="G4184" s="2" t="str">
        <f>VLOOKUP(historico_incidencia_concello[[#This Row],[NOME]],I14_Concello!B:D,3,FALSE)</f>
        <v>Lugo</v>
      </c>
    </row>
    <row r="4185" spans="1:7" hidden="1" x14ac:dyDescent="0.3">
      <c r="A4185" s="1">
        <v>44170</v>
      </c>
      <c r="B4185">
        <v>34122727022</v>
      </c>
      <c r="C4185" s="2" t="s">
        <v>125</v>
      </c>
      <c r="D4185" s="4" t="s">
        <v>10</v>
      </c>
      <c r="E4185" s="2" t="s">
        <v>8</v>
      </c>
      <c r="F4185" s="14">
        <f>IF(historico_incidencia_concello[[#This Row],[CASOS]]=" entre 1 e 9",5,VALUE(historico_incidencia_concello[[#This Row],[CASOS]]))</f>
        <v>5</v>
      </c>
      <c r="G4185" s="2" t="str">
        <f>VLOOKUP(historico_incidencia_concello[[#This Row],[NOME]],I14_Concello!B:D,3,FALSE)</f>
        <v>Lugo</v>
      </c>
    </row>
    <row r="4186" spans="1:7" hidden="1" x14ac:dyDescent="0.3">
      <c r="A4186" s="1">
        <v>44170</v>
      </c>
      <c r="B4186">
        <v>34122727023</v>
      </c>
      <c r="C4186" s="2" t="s">
        <v>126</v>
      </c>
      <c r="D4186" s="4" t="s">
        <v>360</v>
      </c>
      <c r="E4186" s="2" t="s">
        <v>11</v>
      </c>
      <c r="F4186" s="14">
        <f>IF(historico_incidencia_concello[[#This Row],[CASOS]]=" entre 1 e 9",5,VALUE(historico_incidencia_concello[[#This Row],[CASOS]]))</f>
        <v>29</v>
      </c>
      <c r="G4186" s="2" t="str">
        <f>VLOOKUP(historico_incidencia_concello[[#This Row],[NOME]],I14_Concello!B:D,3,FALSE)</f>
        <v>Lugo</v>
      </c>
    </row>
    <row r="4187" spans="1:7" hidden="1" x14ac:dyDescent="0.3">
      <c r="A4187" s="1">
        <v>44170</v>
      </c>
      <c r="B4187">
        <v>34122727024</v>
      </c>
      <c r="C4187" s="2" t="s">
        <v>127</v>
      </c>
      <c r="D4187" s="4" t="s">
        <v>10</v>
      </c>
      <c r="E4187" s="2" t="s">
        <v>8</v>
      </c>
      <c r="F4187" s="14">
        <f>IF(historico_incidencia_concello[[#This Row],[CASOS]]=" entre 1 e 9",5,VALUE(historico_incidencia_concello[[#This Row],[CASOS]]))</f>
        <v>5</v>
      </c>
      <c r="G4187" s="2" t="str">
        <f>VLOOKUP(historico_incidencia_concello[[#This Row],[NOME]],I14_Concello!B:D,3,FALSE)</f>
        <v>Lugo</v>
      </c>
    </row>
    <row r="4188" spans="1:7" hidden="1" x14ac:dyDescent="0.3">
      <c r="A4188" s="1">
        <v>44170</v>
      </c>
      <c r="B4188">
        <v>34122727025</v>
      </c>
      <c r="C4188" s="2" t="s">
        <v>128</v>
      </c>
      <c r="D4188" s="4" t="s">
        <v>10</v>
      </c>
      <c r="E4188" s="2" t="s">
        <v>6</v>
      </c>
      <c r="F4188" s="14">
        <f>IF(historico_incidencia_concello[[#This Row],[CASOS]]=" entre 1 e 9",5,VALUE(historico_incidencia_concello[[#This Row],[CASOS]]))</f>
        <v>5</v>
      </c>
      <c r="G4188" s="2" t="str">
        <f>VLOOKUP(historico_incidencia_concello[[#This Row],[NOME]],I14_Concello!B:D,3,FALSE)</f>
        <v>Lugo</v>
      </c>
    </row>
    <row r="4189" spans="1:7" hidden="1" x14ac:dyDescent="0.3">
      <c r="A4189" s="1">
        <v>44170</v>
      </c>
      <c r="B4189">
        <v>34122727026</v>
      </c>
      <c r="C4189" s="2" t="s">
        <v>129</v>
      </c>
      <c r="D4189" s="4" t="s">
        <v>10</v>
      </c>
      <c r="E4189" s="2" t="s">
        <v>11</v>
      </c>
      <c r="F4189" s="14">
        <f>IF(historico_incidencia_concello[[#This Row],[CASOS]]=" entre 1 e 9",5,VALUE(historico_incidencia_concello[[#This Row],[CASOS]]))</f>
        <v>5</v>
      </c>
      <c r="G4189" s="2" t="str">
        <f>VLOOKUP(historico_incidencia_concello[[#This Row],[NOME]],I14_Concello!B:D,3,FALSE)</f>
        <v>Lugo</v>
      </c>
    </row>
    <row r="4190" spans="1:7" hidden="1" x14ac:dyDescent="0.3">
      <c r="A4190" s="1">
        <v>44170</v>
      </c>
      <c r="B4190">
        <v>34122727027</v>
      </c>
      <c r="C4190" s="2" t="s">
        <v>130</v>
      </c>
      <c r="D4190" s="4" t="s">
        <v>10</v>
      </c>
      <c r="E4190" s="2" t="s">
        <v>8</v>
      </c>
      <c r="F4190" s="14">
        <f>IF(historico_incidencia_concello[[#This Row],[CASOS]]=" entre 1 e 9",5,VALUE(historico_incidencia_concello[[#This Row],[CASOS]]))</f>
        <v>5</v>
      </c>
      <c r="G4190" s="2" t="str">
        <f>VLOOKUP(historico_incidencia_concello[[#This Row],[NOME]],I14_Concello!B:D,3,FALSE)</f>
        <v>Lugo</v>
      </c>
    </row>
    <row r="4191" spans="1:7" hidden="1" x14ac:dyDescent="0.3">
      <c r="A4191" s="1">
        <v>44170</v>
      </c>
      <c r="B4191">
        <v>34122727028</v>
      </c>
      <c r="C4191" s="2" t="s">
        <v>131</v>
      </c>
      <c r="D4191" s="4" t="s">
        <v>552</v>
      </c>
      <c r="E4191" s="2" t="s">
        <v>6</v>
      </c>
      <c r="F4191" s="14">
        <f>IF(historico_incidencia_concello[[#This Row],[CASOS]]=" entre 1 e 9",5,VALUE(historico_incidencia_concello[[#This Row],[CASOS]]))</f>
        <v>186</v>
      </c>
      <c r="G4191" s="2" t="str">
        <f>VLOOKUP(historico_incidencia_concello[[#This Row],[NOME]],I14_Concello!B:D,3,FALSE)</f>
        <v>Lugo</v>
      </c>
    </row>
    <row r="4192" spans="1:7" hidden="1" x14ac:dyDescent="0.3">
      <c r="A4192" s="1">
        <v>44170</v>
      </c>
      <c r="B4192">
        <v>34122727029</v>
      </c>
      <c r="C4192" s="2" t="s">
        <v>132</v>
      </c>
      <c r="D4192" s="4" t="s">
        <v>10</v>
      </c>
      <c r="E4192" s="2" t="s">
        <v>8</v>
      </c>
      <c r="F4192" s="14">
        <f>IF(historico_incidencia_concello[[#This Row],[CASOS]]=" entre 1 e 9",5,VALUE(historico_incidencia_concello[[#This Row],[CASOS]]))</f>
        <v>5</v>
      </c>
      <c r="G4192" s="2" t="str">
        <f>VLOOKUP(historico_incidencia_concello[[#This Row],[NOME]],I14_Concello!B:D,3,FALSE)</f>
        <v>Lugo</v>
      </c>
    </row>
    <row r="4193" spans="1:7" hidden="1" x14ac:dyDescent="0.3">
      <c r="A4193" s="1">
        <v>44170</v>
      </c>
      <c r="B4193">
        <v>34122727030</v>
      </c>
      <c r="C4193" s="2" t="s">
        <v>133</v>
      </c>
      <c r="D4193" s="4" t="s">
        <v>10</v>
      </c>
      <c r="E4193" s="2" t="s">
        <v>8</v>
      </c>
      <c r="F4193" s="14">
        <f>IF(historico_incidencia_concello[[#This Row],[CASOS]]=" entre 1 e 9",5,VALUE(historico_incidencia_concello[[#This Row],[CASOS]]))</f>
        <v>5</v>
      </c>
      <c r="G4193" s="2" t="str">
        <f>VLOOKUP(historico_incidencia_concello[[#This Row],[NOME]],I14_Concello!B:D,3,FALSE)</f>
        <v>Lugo</v>
      </c>
    </row>
    <row r="4194" spans="1:7" hidden="1" x14ac:dyDescent="0.3">
      <c r="A4194" s="1">
        <v>44170</v>
      </c>
      <c r="B4194">
        <v>34122727031</v>
      </c>
      <c r="C4194" s="2" t="s">
        <v>134</v>
      </c>
      <c r="D4194" s="4" t="s">
        <v>10</v>
      </c>
      <c r="E4194" s="2" t="s">
        <v>21</v>
      </c>
      <c r="F4194" s="14">
        <f>IF(historico_incidencia_concello[[#This Row],[CASOS]]=" entre 1 e 9",5,VALUE(historico_incidencia_concello[[#This Row],[CASOS]]))</f>
        <v>5</v>
      </c>
      <c r="G4194" s="2" t="str">
        <f>VLOOKUP(historico_incidencia_concello[[#This Row],[NOME]],I14_Concello!B:D,3,FALSE)</f>
        <v>Lugo</v>
      </c>
    </row>
    <row r="4195" spans="1:7" hidden="1" x14ac:dyDescent="0.3">
      <c r="A4195" s="1">
        <v>44170</v>
      </c>
      <c r="B4195">
        <v>34122727032</v>
      </c>
      <c r="C4195" s="2" t="s">
        <v>135</v>
      </c>
      <c r="D4195" s="4" t="s">
        <v>342</v>
      </c>
      <c r="E4195" s="2" t="s">
        <v>11</v>
      </c>
      <c r="F4195" s="14">
        <f>IF(historico_incidencia_concello[[#This Row],[CASOS]]=" entre 1 e 9",5,VALUE(historico_incidencia_concello[[#This Row],[CASOS]]))</f>
        <v>16</v>
      </c>
      <c r="G4195" s="2" t="str">
        <f>VLOOKUP(historico_incidencia_concello[[#This Row],[NOME]],I14_Concello!B:D,3,FALSE)</f>
        <v>Lugo</v>
      </c>
    </row>
    <row r="4196" spans="1:7" hidden="1" x14ac:dyDescent="0.3">
      <c r="A4196" s="1">
        <v>44170</v>
      </c>
      <c r="B4196">
        <v>34122727033</v>
      </c>
      <c r="C4196" s="2" t="s">
        <v>136</v>
      </c>
      <c r="D4196" s="4" t="s">
        <v>10</v>
      </c>
      <c r="E4196" s="2" t="s">
        <v>11</v>
      </c>
      <c r="F4196" s="14">
        <f>IF(historico_incidencia_concello[[#This Row],[CASOS]]=" entre 1 e 9",5,VALUE(historico_incidencia_concello[[#This Row],[CASOS]]))</f>
        <v>5</v>
      </c>
      <c r="G4196" s="2" t="str">
        <f>VLOOKUP(historico_incidencia_concello[[#This Row],[NOME]],I14_Concello!B:D,3,FALSE)</f>
        <v>Lugo</v>
      </c>
    </row>
    <row r="4197" spans="1:7" hidden="1" x14ac:dyDescent="0.3">
      <c r="A4197" s="1">
        <v>44170</v>
      </c>
      <c r="B4197">
        <v>34122727034</v>
      </c>
      <c r="C4197" s="2" t="s">
        <v>137</v>
      </c>
      <c r="D4197" s="4" t="s">
        <v>338</v>
      </c>
      <c r="E4197" s="2" t="s">
        <v>35</v>
      </c>
      <c r="F4197" s="14">
        <f>IF(historico_incidencia_concello[[#This Row],[CASOS]]=" entre 1 e 9",5,VALUE(historico_incidencia_concello[[#This Row],[CASOS]]))</f>
        <v>0</v>
      </c>
      <c r="G4197" s="2" t="str">
        <f>VLOOKUP(historico_incidencia_concello[[#This Row],[NOME]],I14_Concello!B:D,3,FALSE)</f>
        <v>Lugo</v>
      </c>
    </row>
    <row r="4198" spans="1:7" hidden="1" x14ac:dyDescent="0.3">
      <c r="A4198" s="1">
        <v>44170</v>
      </c>
      <c r="B4198">
        <v>34122727035</v>
      </c>
      <c r="C4198" s="2" t="s">
        <v>138</v>
      </c>
      <c r="D4198" s="4" t="s">
        <v>338</v>
      </c>
      <c r="E4198" s="2" t="s">
        <v>35</v>
      </c>
      <c r="F4198" s="14">
        <f>IF(historico_incidencia_concello[[#This Row],[CASOS]]=" entre 1 e 9",5,VALUE(historico_incidencia_concello[[#This Row],[CASOS]]))</f>
        <v>0</v>
      </c>
      <c r="G4198" s="2" t="str">
        <f>VLOOKUP(historico_incidencia_concello[[#This Row],[NOME]],I14_Concello!B:D,3,FALSE)</f>
        <v>Lugo</v>
      </c>
    </row>
    <row r="4199" spans="1:7" hidden="1" x14ac:dyDescent="0.3">
      <c r="A4199" s="1">
        <v>44170</v>
      </c>
      <c r="B4199">
        <v>34122727037</v>
      </c>
      <c r="C4199" s="2" t="s">
        <v>139</v>
      </c>
      <c r="D4199" s="4" t="s">
        <v>338</v>
      </c>
      <c r="E4199" s="2" t="s">
        <v>35</v>
      </c>
      <c r="F4199" s="14">
        <f>IF(historico_incidencia_concello[[#This Row],[CASOS]]=" entre 1 e 9",5,VALUE(historico_incidencia_concello[[#This Row],[CASOS]]))</f>
        <v>0</v>
      </c>
      <c r="G4199" s="2" t="str">
        <f>VLOOKUP(historico_incidencia_concello[[#This Row],[NOME]],I14_Concello!B:D,3,FALSE)</f>
        <v>Lugo</v>
      </c>
    </row>
    <row r="4200" spans="1:7" hidden="1" x14ac:dyDescent="0.3">
      <c r="A4200" s="1">
        <v>44170</v>
      </c>
      <c r="B4200">
        <v>34122727038</v>
      </c>
      <c r="C4200" s="2" t="s">
        <v>140</v>
      </c>
      <c r="D4200" s="4" t="s">
        <v>338</v>
      </c>
      <c r="E4200" s="2" t="s">
        <v>35</v>
      </c>
      <c r="F4200" s="14">
        <f>IF(historico_incidencia_concello[[#This Row],[CASOS]]=" entre 1 e 9",5,VALUE(historico_incidencia_concello[[#This Row],[CASOS]]))</f>
        <v>0</v>
      </c>
      <c r="G4200" s="2" t="str">
        <f>VLOOKUP(historico_incidencia_concello[[#This Row],[NOME]],I14_Concello!B:D,3,FALSE)</f>
        <v>Lugo</v>
      </c>
    </row>
    <row r="4201" spans="1:7" hidden="1" x14ac:dyDescent="0.3">
      <c r="A4201" s="1">
        <v>44170</v>
      </c>
      <c r="B4201">
        <v>34122727039</v>
      </c>
      <c r="C4201" s="2" t="s">
        <v>141</v>
      </c>
      <c r="D4201" s="4" t="s">
        <v>332</v>
      </c>
      <c r="E4201" s="2" t="s">
        <v>6</v>
      </c>
      <c r="F4201" s="14">
        <f>IF(historico_incidencia_concello[[#This Row],[CASOS]]=" entre 1 e 9",5,VALUE(historico_incidencia_concello[[#This Row],[CASOS]]))</f>
        <v>12</v>
      </c>
      <c r="G4201" s="2" t="str">
        <f>VLOOKUP(historico_incidencia_concello[[#This Row],[NOME]],I14_Concello!B:D,3,FALSE)</f>
        <v>Lugo</v>
      </c>
    </row>
    <row r="4202" spans="1:7" hidden="1" x14ac:dyDescent="0.3">
      <c r="A4202" s="1">
        <v>44170</v>
      </c>
      <c r="B4202">
        <v>34122727040</v>
      </c>
      <c r="C4202" s="2" t="s">
        <v>142</v>
      </c>
      <c r="D4202" s="4" t="s">
        <v>10</v>
      </c>
      <c r="E4202" s="2" t="s">
        <v>6</v>
      </c>
      <c r="F4202" s="14">
        <f>IF(historico_incidencia_concello[[#This Row],[CASOS]]=" entre 1 e 9",5,VALUE(historico_incidencia_concello[[#This Row],[CASOS]]))</f>
        <v>5</v>
      </c>
      <c r="G4202" s="2" t="str">
        <f>VLOOKUP(historico_incidencia_concello[[#This Row],[NOME]],I14_Concello!B:D,3,FALSE)</f>
        <v>Lugo</v>
      </c>
    </row>
    <row r="4203" spans="1:7" hidden="1" x14ac:dyDescent="0.3">
      <c r="A4203" s="1">
        <v>44170</v>
      </c>
      <c r="B4203">
        <v>34122727041</v>
      </c>
      <c r="C4203" s="2" t="s">
        <v>143</v>
      </c>
      <c r="D4203" s="4" t="s">
        <v>10</v>
      </c>
      <c r="E4203" s="2" t="s">
        <v>8</v>
      </c>
      <c r="F4203" s="14">
        <f>IF(historico_incidencia_concello[[#This Row],[CASOS]]=" entre 1 e 9",5,VALUE(historico_incidencia_concello[[#This Row],[CASOS]]))</f>
        <v>5</v>
      </c>
      <c r="G4203" s="2" t="str">
        <f>VLOOKUP(historico_incidencia_concello[[#This Row],[NOME]],I14_Concello!B:D,3,FALSE)</f>
        <v>Lugo</v>
      </c>
    </row>
    <row r="4204" spans="1:7" hidden="1" x14ac:dyDescent="0.3">
      <c r="A4204" s="1">
        <v>44170</v>
      </c>
      <c r="B4204">
        <v>34122727042</v>
      </c>
      <c r="C4204" s="2" t="s">
        <v>144</v>
      </c>
      <c r="D4204" s="4" t="s">
        <v>10</v>
      </c>
      <c r="E4204" s="2" t="s">
        <v>11</v>
      </c>
      <c r="F4204" s="14">
        <f>IF(historico_incidencia_concello[[#This Row],[CASOS]]=" entre 1 e 9",5,VALUE(historico_incidencia_concello[[#This Row],[CASOS]]))</f>
        <v>5</v>
      </c>
      <c r="G4204" s="2" t="str">
        <f>VLOOKUP(historico_incidencia_concello[[#This Row],[NOME]],I14_Concello!B:D,3,FALSE)</f>
        <v>Lugo</v>
      </c>
    </row>
    <row r="4205" spans="1:7" hidden="1" x14ac:dyDescent="0.3">
      <c r="A4205" s="1">
        <v>44170</v>
      </c>
      <c r="B4205">
        <v>34122727043</v>
      </c>
      <c r="C4205" s="2" t="s">
        <v>145</v>
      </c>
      <c r="D4205" s="4" t="s">
        <v>10</v>
      </c>
      <c r="E4205" s="2" t="s">
        <v>8</v>
      </c>
      <c r="F4205" s="14">
        <f>IF(historico_incidencia_concello[[#This Row],[CASOS]]=" entre 1 e 9",5,VALUE(historico_incidencia_concello[[#This Row],[CASOS]]))</f>
        <v>5</v>
      </c>
      <c r="G4205" s="2" t="str">
        <f>VLOOKUP(historico_incidencia_concello[[#This Row],[NOME]],I14_Concello!B:D,3,FALSE)</f>
        <v>Lugo</v>
      </c>
    </row>
    <row r="4206" spans="1:7" hidden="1" x14ac:dyDescent="0.3">
      <c r="A4206" s="1">
        <v>44170</v>
      </c>
      <c r="B4206">
        <v>34122727044</v>
      </c>
      <c r="C4206" s="2" t="s">
        <v>146</v>
      </c>
      <c r="D4206" s="4" t="s">
        <v>338</v>
      </c>
      <c r="E4206" s="2" t="s">
        <v>35</v>
      </c>
      <c r="F4206" s="14">
        <f>IF(historico_incidencia_concello[[#This Row],[CASOS]]=" entre 1 e 9",5,VALUE(historico_incidencia_concello[[#This Row],[CASOS]]))</f>
        <v>0</v>
      </c>
      <c r="G4206" s="2" t="str">
        <f>VLOOKUP(historico_incidencia_concello[[#This Row],[NOME]],I14_Concello!B:D,3,FALSE)</f>
        <v>Lugo</v>
      </c>
    </row>
    <row r="4207" spans="1:7" hidden="1" x14ac:dyDescent="0.3">
      <c r="A4207" s="1">
        <v>44170</v>
      </c>
      <c r="B4207">
        <v>34122727045</v>
      </c>
      <c r="C4207" s="2" t="s">
        <v>147</v>
      </c>
      <c r="D4207" s="4" t="s">
        <v>338</v>
      </c>
      <c r="E4207" s="2" t="s">
        <v>35</v>
      </c>
      <c r="F4207" s="14">
        <f>IF(historico_incidencia_concello[[#This Row],[CASOS]]=" entre 1 e 9",5,VALUE(historico_incidencia_concello[[#This Row],[CASOS]]))</f>
        <v>0</v>
      </c>
      <c r="G4207" s="2" t="str">
        <f>VLOOKUP(historico_incidencia_concello[[#This Row],[NOME]],I14_Concello!B:D,3,FALSE)</f>
        <v>Lugo</v>
      </c>
    </row>
    <row r="4208" spans="1:7" hidden="1" x14ac:dyDescent="0.3">
      <c r="A4208" s="1">
        <v>44170</v>
      </c>
      <c r="B4208">
        <v>34122727046</v>
      </c>
      <c r="C4208" s="2" t="s">
        <v>148</v>
      </c>
      <c r="D4208" s="4" t="s">
        <v>338</v>
      </c>
      <c r="E4208" s="2" t="s">
        <v>35</v>
      </c>
      <c r="F4208" s="14">
        <f>IF(historico_incidencia_concello[[#This Row],[CASOS]]=" entre 1 e 9",5,VALUE(historico_incidencia_concello[[#This Row],[CASOS]]))</f>
        <v>0</v>
      </c>
      <c r="G4208" s="2" t="str">
        <f>VLOOKUP(historico_incidencia_concello[[#This Row],[NOME]],I14_Concello!B:D,3,FALSE)</f>
        <v>Lugo</v>
      </c>
    </row>
    <row r="4209" spans="1:7" hidden="1" x14ac:dyDescent="0.3">
      <c r="A4209" s="1">
        <v>44170</v>
      </c>
      <c r="B4209">
        <v>34122727047</v>
      </c>
      <c r="C4209" s="2" t="s">
        <v>149</v>
      </c>
      <c r="D4209" s="4" t="s">
        <v>338</v>
      </c>
      <c r="E4209" s="2" t="s">
        <v>35</v>
      </c>
      <c r="F4209" s="14">
        <f>IF(historico_incidencia_concello[[#This Row],[CASOS]]=" entre 1 e 9",5,VALUE(historico_incidencia_concello[[#This Row],[CASOS]]))</f>
        <v>0</v>
      </c>
      <c r="G4209" s="2" t="str">
        <f>VLOOKUP(historico_incidencia_concello[[#This Row],[NOME]],I14_Concello!B:D,3,FALSE)</f>
        <v>Lugo</v>
      </c>
    </row>
    <row r="4210" spans="1:7" hidden="1" x14ac:dyDescent="0.3">
      <c r="A4210" s="1">
        <v>44170</v>
      </c>
      <c r="B4210">
        <v>34122727048</v>
      </c>
      <c r="C4210" s="2" t="s">
        <v>150</v>
      </c>
      <c r="D4210" s="4" t="s">
        <v>10</v>
      </c>
      <c r="E4210" s="2" t="s">
        <v>8</v>
      </c>
      <c r="F4210" s="14">
        <f>IF(historico_incidencia_concello[[#This Row],[CASOS]]=" entre 1 e 9",5,VALUE(historico_incidencia_concello[[#This Row],[CASOS]]))</f>
        <v>5</v>
      </c>
      <c r="G4210" s="2" t="str">
        <f>VLOOKUP(historico_incidencia_concello[[#This Row],[NOME]],I14_Concello!B:D,3,FALSE)</f>
        <v>Lugo</v>
      </c>
    </row>
    <row r="4211" spans="1:7" hidden="1" x14ac:dyDescent="0.3">
      <c r="A4211" s="1">
        <v>44170</v>
      </c>
      <c r="B4211">
        <v>34122727049</v>
      </c>
      <c r="C4211" s="2" t="s">
        <v>151</v>
      </c>
      <c r="D4211" s="4" t="s">
        <v>10</v>
      </c>
      <c r="E4211" s="2" t="s">
        <v>8</v>
      </c>
      <c r="F4211" s="14">
        <f>IF(historico_incidencia_concello[[#This Row],[CASOS]]=" entre 1 e 9",5,VALUE(historico_incidencia_concello[[#This Row],[CASOS]]))</f>
        <v>5</v>
      </c>
      <c r="G4211" s="2" t="str">
        <f>VLOOKUP(historico_incidencia_concello[[#This Row],[NOME]],I14_Concello!B:D,3,FALSE)</f>
        <v>Lugo</v>
      </c>
    </row>
    <row r="4212" spans="1:7" hidden="1" x14ac:dyDescent="0.3">
      <c r="A4212" s="1">
        <v>44170</v>
      </c>
      <c r="B4212">
        <v>34122727050</v>
      </c>
      <c r="C4212" s="2" t="s">
        <v>152</v>
      </c>
      <c r="D4212" s="4" t="s">
        <v>10</v>
      </c>
      <c r="E4212" s="2" t="s">
        <v>21</v>
      </c>
      <c r="F4212" s="14">
        <f>IF(historico_incidencia_concello[[#This Row],[CASOS]]=" entre 1 e 9",5,VALUE(historico_incidencia_concello[[#This Row],[CASOS]]))</f>
        <v>5</v>
      </c>
      <c r="G4212" s="2" t="str">
        <f>VLOOKUP(historico_incidencia_concello[[#This Row],[NOME]],I14_Concello!B:D,3,FALSE)</f>
        <v>Lugo</v>
      </c>
    </row>
    <row r="4213" spans="1:7" hidden="1" x14ac:dyDescent="0.3">
      <c r="A4213" s="1">
        <v>44170</v>
      </c>
      <c r="B4213">
        <v>34122727051</v>
      </c>
      <c r="C4213" s="2" t="s">
        <v>153</v>
      </c>
      <c r="D4213" s="4" t="s">
        <v>10</v>
      </c>
      <c r="E4213" s="2" t="s">
        <v>8</v>
      </c>
      <c r="F4213" s="14">
        <f>IF(historico_incidencia_concello[[#This Row],[CASOS]]=" entre 1 e 9",5,VALUE(historico_incidencia_concello[[#This Row],[CASOS]]))</f>
        <v>5</v>
      </c>
      <c r="G4213" s="2" t="str">
        <f>VLOOKUP(historico_incidencia_concello[[#This Row],[NOME]],I14_Concello!B:D,3,FALSE)</f>
        <v>Lugo</v>
      </c>
    </row>
    <row r="4214" spans="1:7" hidden="1" x14ac:dyDescent="0.3">
      <c r="A4214" s="1">
        <v>44170</v>
      </c>
      <c r="B4214">
        <v>34122727052</v>
      </c>
      <c r="C4214" s="2" t="s">
        <v>154</v>
      </c>
      <c r="D4214" s="4" t="s">
        <v>338</v>
      </c>
      <c r="E4214" s="2" t="s">
        <v>35</v>
      </c>
      <c r="F4214" s="14">
        <f>IF(historico_incidencia_concello[[#This Row],[CASOS]]=" entre 1 e 9",5,VALUE(historico_incidencia_concello[[#This Row],[CASOS]]))</f>
        <v>0</v>
      </c>
      <c r="G4214" s="2" t="str">
        <f>VLOOKUP(historico_incidencia_concello[[#This Row],[NOME]],I14_Concello!B:D,3,FALSE)</f>
        <v>Lugo</v>
      </c>
    </row>
    <row r="4215" spans="1:7" hidden="1" x14ac:dyDescent="0.3">
      <c r="A4215" s="1">
        <v>44170</v>
      </c>
      <c r="B4215">
        <v>34122727053</v>
      </c>
      <c r="C4215" s="2" t="s">
        <v>155</v>
      </c>
      <c r="D4215" s="4" t="s">
        <v>338</v>
      </c>
      <c r="E4215" s="2" t="s">
        <v>35</v>
      </c>
      <c r="F4215" s="14">
        <f>IF(historico_incidencia_concello[[#This Row],[CASOS]]=" entre 1 e 9",5,VALUE(historico_incidencia_concello[[#This Row],[CASOS]]))</f>
        <v>0</v>
      </c>
      <c r="G4215" s="2" t="str">
        <f>VLOOKUP(historico_incidencia_concello[[#This Row],[NOME]],I14_Concello!B:D,3,FALSE)</f>
        <v>Lugo</v>
      </c>
    </row>
    <row r="4216" spans="1:7" hidden="1" x14ac:dyDescent="0.3">
      <c r="A4216" s="1">
        <v>44170</v>
      </c>
      <c r="B4216">
        <v>34122727054</v>
      </c>
      <c r="C4216" s="2" t="s">
        <v>156</v>
      </c>
      <c r="D4216" s="4" t="s">
        <v>10</v>
      </c>
      <c r="E4216" s="2" t="s">
        <v>8</v>
      </c>
      <c r="F4216" s="14">
        <f>IF(historico_incidencia_concello[[#This Row],[CASOS]]=" entre 1 e 9",5,VALUE(historico_incidencia_concello[[#This Row],[CASOS]]))</f>
        <v>5</v>
      </c>
      <c r="G4216" s="2" t="str">
        <f>VLOOKUP(historico_incidencia_concello[[#This Row],[NOME]],I14_Concello!B:D,3,FALSE)</f>
        <v>Lugo</v>
      </c>
    </row>
    <row r="4217" spans="1:7" hidden="1" x14ac:dyDescent="0.3">
      <c r="A4217" s="1">
        <v>44170</v>
      </c>
      <c r="B4217">
        <v>34122727055</v>
      </c>
      <c r="C4217" s="2" t="s">
        <v>157</v>
      </c>
      <c r="D4217" s="4" t="s">
        <v>10</v>
      </c>
      <c r="E4217" s="2" t="s">
        <v>8</v>
      </c>
      <c r="F4217" s="14">
        <f>IF(historico_incidencia_concello[[#This Row],[CASOS]]=" entre 1 e 9",5,VALUE(historico_incidencia_concello[[#This Row],[CASOS]]))</f>
        <v>5</v>
      </c>
      <c r="G4217" s="2" t="str">
        <f>VLOOKUP(historico_incidencia_concello[[#This Row],[NOME]],I14_Concello!B:D,3,FALSE)</f>
        <v>Lugo</v>
      </c>
    </row>
    <row r="4218" spans="1:7" hidden="1" x14ac:dyDescent="0.3">
      <c r="A4218" s="1">
        <v>44170</v>
      </c>
      <c r="B4218">
        <v>34122727056</v>
      </c>
      <c r="C4218" s="2" t="s">
        <v>158</v>
      </c>
      <c r="D4218" s="4" t="s">
        <v>10</v>
      </c>
      <c r="E4218" s="2" t="s">
        <v>6</v>
      </c>
      <c r="F4218" s="14">
        <f>IF(historico_incidencia_concello[[#This Row],[CASOS]]=" entre 1 e 9",5,VALUE(historico_incidencia_concello[[#This Row],[CASOS]]))</f>
        <v>5</v>
      </c>
      <c r="G4218" s="2" t="str">
        <f>VLOOKUP(historico_incidencia_concello[[#This Row],[NOME]],I14_Concello!B:D,3,FALSE)</f>
        <v>Lugo</v>
      </c>
    </row>
    <row r="4219" spans="1:7" hidden="1" x14ac:dyDescent="0.3">
      <c r="A4219" s="1">
        <v>44170</v>
      </c>
      <c r="B4219">
        <v>34122727057</v>
      </c>
      <c r="C4219" s="2" t="s">
        <v>159</v>
      </c>
      <c r="D4219" s="4" t="s">
        <v>324</v>
      </c>
      <c r="E4219" s="2" t="s">
        <v>8</v>
      </c>
      <c r="F4219" s="14">
        <f>IF(historico_incidencia_concello[[#This Row],[CASOS]]=" entre 1 e 9",5,VALUE(historico_incidencia_concello[[#This Row],[CASOS]]))</f>
        <v>11</v>
      </c>
      <c r="G4219" s="2" t="str">
        <f>VLOOKUP(historico_incidencia_concello[[#This Row],[NOME]],I14_Concello!B:D,3,FALSE)</f>
        <v>Lugo</v>
      </c>
    </row>
    <row r="4220" spans="1:7" hidden="1" x14ac:dyDescent="0.3">
      <c r="A4220" s="1">
        <v>44170</v>
      </c>
      <c r="B4220">
        <v>34122727058</v>
      </c>
      <c r="C4220" s="2" t="s">
        <v>160</v>
      </c>
      <c r="D4220" s="4" t="s">
        <v>10</v>
      </c>
      <c r="E4220" s="2" t="s">
        <v>21</v>
      </c>
      <c r="F4220" s="14">
        <f>IF(historico_incidencia_concello[[#This Row],[CASOS]]=" entre 1 e 9",5,VALUE(historico_incidencia_concello[[#This Row],[CASOS]]))</f>
        <v>5</v>
      </c>
      <c r="G4220" s="2" t="str">
        <f>VLOOKUP(historico_incidencia_concello[[#This Row],[NOME]],I14_Concello!B:D,3,FALSE)</f>
        <v>Lugo</v>
      </c>
    </row>
    <row r="4221" spans="1:7" hidden="1" x14ac:dyDescent="0.3">
      <c r="A4221" s="1">
        <v>44170</v>
      </c>
      <c r="B4221">
        <v>34122727059</v>
      </c>
      <c r="C4221" s="2" t="s">
        <v>161</v>
      </c>
      <c r="D4221" s="4" t="s">
        <v>338</v>
      </c>
      <c r="E4221" s="2" t="s">
        <v>35</v>
      </c>
      <c r="F4221" s="14">
        <f>IF(historico_incidencia_concello[[#This Row],[CASOS]]=" entre 1 e 9",5,VALUE(historico_incidencia_concello[[#This Row],[CASOS]]))</f>
        <v>0</v>
      </c>
      <c r="G4221" s="2" t="str">
        <f>VLOOKUP(historico_incidencia_concello[[#This Row],[NOME]],I14_Concello!B:D,3,FALSE)</f>
        <v>Lugo</v>
      </c>
    </row>
    <row r="4222" spans="1:7" hidden="1" x14ac:dyDescent="0.3">
      <c r="A4222" s="1">
        <v>44170</v>
      </c>
      <c r="B4222">
        <v>34122727060</v>
      </c>
      <c r="C4222" s="2" t="s">
        <v>162</v>
      </c>
      <c r="D4222" s="4" t="s">
        <v>10</v>
      </c>
      <c r="E4222" s="2" t="s">
        <v>8</v>
      </c>
      <c r="F4222" s="14">
        <f>IF(historico_incidencia_concello[[#This Row],[CASOS]]=" entre 1 e 9",5,VALUE(historico_incidencia_concello[[#This Row],[CASOS]]))</f>
        <v>5</v>
      </c>
      <c r="G4222" s="2" t="str">
        <f>VLOOKUP(historico_incidencia_concello[[#This Row],[NOME]],I14_Concello!B:D,3,FALSE)</f>
        <v>Lugo</v>
      </c>
    </row>
    <row r="4223" spans="1:7" hidden="1" x14ac:dyDescent="0.3">
      <c r="A4223" s="1">
        <v>44170</v>
      </c>
      <c r="B4223">
        <v>34122727061</v>
      </c>
      <c r="C4223" s="2" t="s">
        <v>163</v>
      </c>
      <c r="D4223" s="4" t="s">
        <v>338</v>
      </c>
      <c r="E4223" s="2" t="s">
        <v>35</v>
      </c>
      <c r="F4223" s="14">
        <f>IF(historico_incidencia_concello[[#This Row],[CASOS]]=" entre 1 e 9",5,VALUE(historico_incidencia_concello[[#This Row],[CASOS]]))</f>
        <v>0</v>
      </c>
      <c r="G4223" s="2" t="str">
        <f>VLOOKUP(historico_incidencia_concello[[#This Row],[NOME]],I14_Concello!B:D,3,FALSE)</f>
        <v>Lugo</v>
      </c>
    </row>
    <row r="4224" spans="1:7" hidden="1" x14ac:dyDescent="0.3">
      <c r="A4224" s="1">
        <v>44170</v>
      </c>
      <c r="B4224">
        <v>34122727062</v>
      </c>
      <c r="C4224" s="2" t="s">
        <v>164</v>
      </c>
      <c r="D4224" s="4" t="s">
        <v>10</v>
      </c>
      <c r="E4224" s="2" t="s">
        <v>11</v>
      </c>
      <c r="F4224" s="14">
        <f>IF(historico_incidencia_concello[[#This Row],[CASOS]]=" entre 1 e 9",5,VALUE(historico_incidencia_concello[[#This Row],[CASOS]]))</f>
        <v>5</v>
      </c>
      <c r="G4224" s="2" t="str">
        <f>VLOOKUP(historico_incidencia_concello[[#This Row],[NOME]],I14_Concello!B:D,3,FALSE)</f>
        <v>Lugo</v>
      </c>
    </row>
    <row r="4225" spans="1:7" hidden="1" x14ac:dyDescent="0.3">
      <c r="A4225" s="1">
        <v>44170</v>
      </c>
      <c r="B4225">
        <v>34122727063</v>
      </c>
      <c r="C4225" s="2" t="s">
        <v>165</v>
      </c>
      <c r="D4225" s="4" t="s">
        <v>338</v>
      </c>
      <c r="E4225" s="2" t="s">
        <v>35</v>
      </c>
      <c r="F4225" s="14">
        <f>IF(historico_incidencia_concello[[#This Row],[CASOS]]=" entre 1 e 9",5,VALUE(historico_incidencia_concello[[#This Row],[CASOS]]))</f>
        <v>0</v>
      </c>
      <c r="G4225" s="2" t="str">
        <f>VLOOKUP(historico_incidencia_concello[[#This Row],[NOME]],I14_Concello!B:D,3,FALSE)</f>
        <v>Lugo</v>
      </c>
    </row>
    <row r="4226" spans="1:7" hidden="1" x14ac:dyDescent="0.3">
      <c r="A4226" s="1">
        <v>44170</v>
      </c>
      <c r="B4226">
        <v>34122727064</v>
      </c>
      <c r="C4226" s="2" t="s">
        <v>166</v>
      </c>
      <c r="D4226" s="4" t="s">
        <v>338</v>
      </c>
      <c r="E4226" s="2" t="s">
        <v>35</v>
      </c>
      <c r="F4226" s="14">
        <f>IF(historico_incidencia_concello[[#This Row],[CASOS]]=" entre 1 e 9",5,VALUE(historico_incidencia_concello[[#This Row],[CASOS]]))</f>
        <v>0</v>
      </c>
      <c r="G4226" s="2" t="str">
        <f>VLOOKUP(historico_incidencia_concello[[#This Row],[NOME]],I14_Concello!B:D,3,FALSE)</f>
        <v>Lugo</v>
      </c>
    </row>
    <row r="4227" spans="1:7" hidden="1" x14ac:dyDescent="0.3">
      <c r="A4227" s="1">
        <v>44170</v>
      </c>
      <c r="B4227">
        <v>34122727065</v>
      </c>
      <c r="C4227" s="2" t="s">
        <v>167</v>
      </c>
      <c r="D4227" s="4" t="s">
        <v>371</v>
      </c>
      <c r="E4227" s="2" t="s">
        <v>11</v>
      </c>
      <c r="F4227" s="14">
        <f>IF(historico_incidencia_concello[[#This Row],[CASOS]]=" entre 1 e 9",5,VALUE(historico_incidencia_concello[[#This Row],[CASOS]]))</f>
        <v>71</v>
      </c>
      <c r="G4227" s="2" t="str">
        <f>VLOOKUP(historico_incidencia_concello[[#This Row],[NOME]],I14_Concello!B:D,3,FALSE)</f>
        <v>Lugo</v>
      </c>
    </row>
    <row r="4228" spans="1:7" hidden="1" x14ac:dyDescent="0.3">
      <c r="A4228" s="1">
        <v>44170</v>
      </c>
      <c r="B4228">
        <v>34122727066</v>
      </c>
      <c r="C4228" s="2" t="s">
        <v>168</v>
      </c>
      <c r="D4228" s="4" t="s">
        <v>10</v>
      </c>
      <c r="E4228" s="2" t="s">
        <v>21</v>
      </c>
      <c r="F4228" s="14">
        <f>IF(historico_incidencia_concello[[#This Row],[CASOS]]=" entre 1 e 9",5,VALUE(historico_incidencia_concello[[#This Row],[CASOS]]))</f>
        <v>5</v>
      </c>
      <c r="G4228" s="2" t="str">
        <f>VLOOKUP(historico_incidencia_concello[[#This Row],[NOME]],I14_Concello!B:D,3,FALSE)</f>
        <v>Lugo</v>
      </c>
    </row>
    <row r="4229" spans="1:7" hidden="1" x14ac:dyDescent="0.3">
      <c r="A4229" s="1">
        <v>44170</v>
      </c>
      <c r="B4229">
        <v>34122727901</v>
      </c>
      <c r="C4229" s="2" t="s">
        <v>169</v>
      </c>
      <c r="D4229" s="4" t="s">
        <v>10</v>
      </c>
      <c r="E4229" s="2" t="s">
        <v>6</v>
      </c>
      <c r="F4229" s="14">
        <f>IF(historico_incidencia_concello[[#This Row],[CASOS]]=" entre 1 e 9",5,VALUE(historico_incidencia_concello[[#This Row],[CASOS]]))</f>
        <v>5</v>
      </c>
      <c r="G4229" s="2" t="str">
        <f>VLOOKUP(historico_incidencia_concello[[#This Row],[NOME]],I14_Concello!B:D,3,FALSE)</f>
        <v>Lugo</v>
      </c>
    </row>
    <row r="4230" spans="1:7" hidden="1" x14ac:dyDescent="0.3">
      <c r="A4230" s="1">
        <v>44170</v>
      </c>
      <c r="B4230">
        <v>34122727902</v>
      </c>
      <c r="C4230" s="2" t="s">
        <v>170</v>
      </c>
      <c r="D4230" s="4" t="s">
        <v>328</v>
      </c>
      <c r="E4230" s="2" t="s">
        <v>8</v>
      </c>
      <c r="F4230" s="14">
        <f>IF(historico_incidencia_concello[[#This Row],[CASOS]]=" entre 1 e 9",5,VALUE(historico_incidencia_concello[[#This Row],[CASOS]]))</f>
        <v>13</v>
      </c>
      <c r="G4230" s="2" t="str">
        <f>VLOOKUP(historico_incidencia_concello[[#This Row],[NOME]],I14_Concello!B:D,3,FALSE)</f>
        <v>Lugo</v>
      </c>
    </row>
    <row r="4231" spans="1:7" hidden="1" x14ac:dyDescent="0.3">
      <c r="A4231" s="1">
        <v>44170</v>
      </c>
      <c r="B4231">
        <v>34123232001</v>
      </c>
      <c r="C4231" s="2" t="s">
        <v>171</v>
      </c>
      <c r="D4231" s="4" t="s">
        <v>10</v>
      </c>
      <c r="E4231" s="2" t="s">
        <v>35</v>
      </c>
      <c r="F4231" s="14">
        <f>IF(historico_incidencia_concello[[#This Row],[CASOS]]=" entre 1 e 9",5,VALUE(historico_incidencia_concello[[#This Row],[CASOS]]))</f>
        <v>5</v>
      </c>
      <c r="G4231" s="2" t="str">
        <f>VLOOKUP(historico_incidencia_concello[[#This Row],[NOME]],I14_Concello!B:D,3,FALSE)</f>
        <v>Ourense</v>
      </c>
    </row>
    <row r="4232" spans="1:7" hidden="1" x14ac:dyDescent="0.3">
      <c r="A4232" s="1">
        <v>44170</v>
      </c>
      <c r="B4232">
        <v>34123232002</v>
      </c>
      <c r="C4232" s="2" t="s">
        <v>172</v>
      </c>
      <c r="D4232" s="4" t="s">
        <v>10</v>
      </c>
      <c r="E4232" s="2" t="s">
        <v>8</v>
      </c>
      <c r="F4232" s="14">
        <f>IF(historico_incidencia_concello[[#This Row],[CASOS]]=" entre 1 e 9",5,VALUE(historico_incidencia_concello[[#This Row],[CASOS]]))</f>
        <v>5</v>
      </c>
      <c r="G4232" s="2" t="str">
        <f>VLOOKUP(historico_incidencia_concello[[#This Row],[NOME]],I14_Concello!B:D,3,FALSE)</f>
        <v>Ourense</v>
      </c>
    </row>
    <row r="4233" spans="1:7" hidden="1" x14ac:dyDescent="0.3">
      <c r="A4233" s="1">
        <v>44170</v>
      </c>
      <c r="B4233">
        <v>34123232003</v>
      </c>
      <c r="C4233" s="2" t="s">
        <v>173</v>
      </c>
      <c r="D4233" s="4" t="s">
        <v>338</v>
      </c>
      <c r="E4233" s="2" t="s">
        <v>35</v>
      </c>
      <c r="F4233" s="14">
        <f>IF(historico_incidencia_concello[[#This Row],[CASOS]]=" entre 1 e 9",5,VALUE(historico_incidencia_concello[[#This Row],[CASOS]]))</f>
        <v>0</v>
      </c>
      <c r="G4233" s="2" t="str">
        <f>VLOOKUP(historico_incidencia_concello[[#This Row],[NOME]],I14_Concello!B:D,3,FALSE)</f>
        <v>Ourense</v>
      </c>
    </row>
    <row r="4234" spans="1:7" hidden="1" x14ac:dyDescent="0.3">
      <c r="A4234" s="1">
        <v>44170</v>
      </c>
      <c r="B4234">
        <v>34123232004</v>
      </c>
      <c r="C4234" s="2" t="s">
        <v>174</v>
      </c>
      <c r="D4234" s="4" t="s">
        <v>10</v>
      </c>
      <c r="E4234" s="2" t="s">
        <v>8</v>
      </c>
      <c r="F4234" s="14">
        <f>IF(historico_incidencia_concello[[#This Row],[CASOS]]=" entre 1 e 9",5,VALUE(historico_incidencia_concello[[#This Row],[CASOS]]))</f>
        <v>5</v>
      </c>
      <c r="G4234" s="2" t="str">
        <f>VLOOKUP(historico_incidencia_concello[[#This Row],[NOME]],I14_Concello!B:D,3,FALSE)</f>
        <v>Ourense</v>
      </c>
    </row>
    <row r="4235" spans="1:7" hidden="1" x14ac:dyDescent="0.3">
      <c r="A4235" s="1">
        <v>44170</v>
      </c>
      <c r="B4235">
        <v>34123232005</v>
      </c>
      <c r="C4235" s="2" t="s">
        <v>175</v>
      </c>
      <c r="D4235" s="4" t="s">
        <v>10</v>
      </c>
      <c r="E4235" s="2" t="s">
        <v>11</v>
      </c>
      <c r="F4235" s="14">
        <f>IF(historico_incidencia_concello[[#This Row],[CASOS]]=" entre 1 e 9",5,VALUE(historico_incidencia_concello[[#This Row],[CASOS]]))</f>
        <v>5</v>
      </c>
      <c r="G4235" s="2" t="str">
        <f>VLOOKUP(historico_incidencia_concello[[#This Row],[NOME]],I14_Concello!B:D,3,FALSE)</f>
        <v>Ourense</v>
      </c>
    </row>
    <row r="4236" spans="1:7" hidden="1" x14ac:dyDescent="0.3">
      <c r="A4236" s="1">
        <v>44170</v>
      </c>
      <c r="B4236">
        <v>34123232006</v>
      </c>
      <c r="C4236" s="2" t="s">
        <v>176</v>
      </c>
      <c r="D4236" s="4" t="s">
        <v>338</v>
      </c>
      <c r="E4236" s="2" t="s">
        <v>35</v>
      </c>
      <c r="F4236" s="14">
        <f>IF(historico_incidencia_concello[[#This Row],[CASOS]]=" entre 1 e 9",5,VALUE(historico_incidencia_concello[[#This Row],[CASOS]]))</f>
        <v>0</v>
      </c>
      <c r="G4236" s="2" t="str">
        <f>VLOOKUP(historico_incidencia_concello[[#This Row],[NOME]],I14_Concello!B:D,3,FALSE)</f>
        <v>Ourense</v>
      </c>
    </row>
    <row r="4237" spans="1:7" hidden="1" x14ac:dyDescent="0.3">
      <c r="A4237" s="1">
        <v>44170</v>
      </c>
      <c r="B4237">
        <v>34123232007</v>
      </c>
      <c r="C4237" s="2" t="s">
        <v>177</v>
      </c>
      <c r="D4237" s="4" t="s">
        <v>338</v>
      </c>
      <c r="E4237" s="2" t="s">
        <v>35</v>
      </c>
      <c r="F4237" s="14">
        <f>IF(historico_incidencia_concello[[#This Row],[CASOS]]=" entre 1 e 9",5,VALUE(historico_incidencia_concello[[#This Row],[CASOS]]))</f>
        <v>0</v>
      </c>
      <c r="G4237" s="2" t="str">
        <f>VLOOKUP(historico_incidencia_concello[[#This Row],[NOME]],I14_Concello!B:D,3,FALSE)</f>
        <v>Ourense</v>
      </c>
    </row>
    <row r="4238" spans="1:7" hidden="1" x14ac:dyDescent="0.3">
      <c r="A4238" s="1">
        <v>44170</v>
      </c>
      <c r="B4238">
        <v>34123232008</v>
      </c>
      <c r="C4238" s="2" t="s">
        <v>178</v>
      </c>
      <c r="D4238" s="4" t="s">
        <v>10</v>
      </c>
      <c r="E4238" s="2" t="s">
        <v>8</v>
      </c>
      <c r="F4238" s="14">
        <f>IF(historico_incidencia_concello[[#This Row],[CASOS]]=" entre 1 e 9",5,VALUE(historico_incidencia_concello[[#This Row],[CASOS]]))</f>
        <v>5</v>
      </c>
      <c r="G4238" s="2" t="str">
        <f>VLOOKUP(historico_incidencia_concello[[#This Row],[NOME]],I14_Concello!B:D,3,FALSE)</f>
        <v>Ourense</v>
      </c>
    </row>
    <row r="4239" spans="1:7" hidden="1" x14ac:dyDescent="0.3">
      <c r="A4239" s="1">
        <v>44170</v>
      </c>
      <c r="B4239">
        <v>34123232009</v>
      </c>
      <c r="C4239" s="2" t="s">
        <v>179</v>
      </c>
      <c r="D4239" s="4" t="s">
        <v>349</v>
      </c>
      <c r="E4239" s="2" t="s">
        <v>8</v>
      </c>
      <c r="F4239" s="14">
        <f>IF(historico_incidencia_concello[[#This Row],[CASOS]]=" entre 1 e 9",5,VALUE(historico_incidencia_concello[[#This Row],[CASOS]]))</f>
        <v>14</v>
      </c>
      <c r="G4239" s="2" t="str">
        <f>VLOOKUP(historico_incidencia_concello[[#This Row],[NOME]],I14_Concello!B:D,3,FALSE)</f>
        <v>Ourense</v>
      </c>
    </row>
    <row r="4240" spans="1:7" hidden="1" x14ac:dyDescent="0.3">
      <c r="A4240" s="1">
        <v>44170</v>
      </c>
      <c r="B4240">
        <v>34123232010</v>
      </c>
      <c r="C4240" s="2" t="s">
        <v>180</v>
      </c>
      <c r="D4240" s="4" t="s">
        <v>338</v>
      </c>
      <c r="E4240" s="2" t="s">
        <v>35</v>
      </c>
      <c r="F4240" s="14">
        <f>IF(historico_incidencia_concello[[#This Row],[CASOS]]=" entre 1 e 9",5,VALUE(historico_incidencia_concello[[#This Row],[CASOS]]))</f>
        <v>0</v>
      </c>
      <c r="G4240" s="2" t="str">
        <f>VLOOKUP(historico_incidencia_concello[[#This Row],[NOME]],I14_Concello!B:D,3,FALSE)</f>
        <v>Ourense</v>
      </c>
    </row>
    <row r="4241" spans="1:7" hidden="1" x14ac:dyDescent="0.3">
      <c r="A4241" s="1">
        <v>44170</v>
      </c>
      <c r="B4241">
        <v>34123232011</v>
      </c>
      <c r="C4241" s="2" t="s">
        <v>181</v>
      </c>
      <c r="D4241" s="4" t="s">
        <v>359</v>
      </c>
      <c r="E4241" s="2" t="s">
        <v>11</v>
      </c>
      <c r="F4241" s="14">
        <f>IF(historico_incidencia_concello[[#This Row],[CASOS]]=" entre 1 e 9",5,VALUE(historico_incidencia_concello[[#This Row],[CASOS]]))</f>
        <v>20</v>
      </c>
      <c r="G4241" s="2" t="str">
        <f>VLOOKUP(historico_incidencia_concello[[#This Row],[NOME]],I14_Concello!B:D,3,FALSE)</f>
        <v>Ourense</v>
      </c>
    </row>
    <row r="4242" spans="1:7" hidden="1" x14ac:dyDescent="0.3">
      <c r="A4242" s="1">
        <v>44170</v>
      </c>
      <c r="B4242">
        <v>34123232012</v>
      </c>
      <c r="C4242" s="2" t="s">
        <v>182</v>
      </c>
      <c r="D4242" s="4" t="s">
        <v>10</v>
      </c>
      <c r="E4242" s="2" t="s">
        <v>8</v>
      </c>
      <c r="F4242" s="14">
        <f>IF(historico_incidencia_concello[[#This Row],[CASOS]]=" entre 1 e 9",5,VALUE(historico_incidencia_concello[[#This Row],[CASOS]]))</f>
        <v>5</v>
      </c>
      <c r="G4242" s="2" t="str">
        <f>VLOOKUP(historico_incidencia_concello[[#This Row],[NOME]],I14_Concello!B:D,3,FALSE)</f>
        <v>Ourense</v>
      </c>
    </row>
    <row r="4243" spans="1:7" hidden="1" x14ac:dyDescent="0.3">
      <c r="A4243" s="1">
        <v>44170</v>
      </c>
      <c r="B4243">
        <v>34123232013</v>
      </c>
      <c r="C4243" s="2" t="s">
        <v>183</v>
      </c>
      <c r="D4243" s="4" t="s">
        <v>10</v>
      </c>
      <c r="E4243" s="2" t="s">
        <v>21</v>
      </c>
      <c r="F4243" s="14">
        <f>IF(historico_incidencia_concello[[#This Row],[CASOS]]=" entre 1 e 9",5,VALUE(historico_incidencia_concello[[#This Row],[CASOS]]))</f>
        <v>5</v>
      </c>
      <c r="G4243" s="2" t="str">
        <f>VLOOKUP(historico_incidencia_concello[[#This Row],[NOME]],I14_Concello!B:D,3,FALSE)</f>
        <v>Ourense</v>
      </c>
    </row>
    <row r="4244" spans="1:7" hidden="1" x14ac:dyDescent="0.3">
      <c r="A4244" s="1">
        <v>44170</v>
      </c>
      <c r="B4244">
        <v>34123232014</v>
      </c>
      <c r="C4244" s="2" t="s">
        <v>184</v>
      </c>
      <c r="D4244" s="4" t="s">
        <v>338</v>
      </c>
      <c r="E4244" s="2" t="s">
        <v>35</v>
      </c>
      <c r="F4244" s="14">
        <f>IF(historico_incidencia_concello[[#This Row],[CASOS]]=" entre 1 e 9",5,VALUE(historico_incidencia_concello[[#This Row],[CASOS]]))</f>
        <v>0</v>
      </c>
      <c r="G4244" s="2" t="str">
        <f>VLOOKUP(historico_incidencia_concello[[#This Row],[NOME]],I14_Concello!B:D,3,FALSE)</f>
        <v>Ourense</v>
      </c>
    </row>
    <row r="4245" spans="1:7" hidden="1" x14ac:dyDescent="0.3">
      <c r="A4245" s="1">
        <v>44170</v>
      </c>
      <c r="B4245">
        <v>34123232015</v>
      </c>
      <c r="C4245" s="2" t="s">
        <v>185</v>
      </c>
      <c r="D4245" s="4" t="s">
        <v>338</v>
      </c>
      <c r="E4245" s="2" t="s">
        <v>35</v>
      </c>
      <c r="F4245" s="14">
        <f>IF(historico_incidencia_concello[[#This Row],[CASOS]]=" entre 1 e 9",5,VALUE(historico_incidencia_concello[[#This Row],[CASOS]]))</f>
        <v>0</v>
      </c>
      <c r="G4245" s="2" t="str">
        <f>VLOOKUP(historico_incidencia_concello[[#This Row],[NOME]],I14_Concello!B:D,3,FALSE)</f>
        <v>Ourense</v>
      </c>
    </row>
    <row r="4246" spans="1:7" hidden="1" x14ac:dyDescent="0.3">
      <c r="A4246" s="1">
        <v>44170</v>
      </c>
      <c r="B4246">
        <v>34123232016</v>
      </c>
      <c r="C4246" s="2" t="s">
        <v>186</v>
      </c>
      <c r="D4246" s="4" t="s">
        <v>10</v>
      </c>
      <c r="E4246" s="2" t="s">
        <v>11</v>
      </c>
      <c r="F4246" s="14">
        <f>IF(historico_incidencia_concello[[#This Row],[CASOS]]=" entre 1 e 9",5,VALUE(historico_incidencia_concello[[#This Row],[CASOS]]))</f>
        <v>5</v>
      </c>
      <c r="G4246" s="2" t="str">
        <f>VLOOKUP(historico_incidencia_concello[[#This Row],[NOME]],I14_Concello!B:D,3,FALSE)</f>
        <v>Ourense</v>
      </c>
    </row>
    <row r="4247" spans="1:7" hidden="1" x14ac:dyDescent="0.3">
      <c r="A4247" s="1">
        <v>44170</v>
      </c>
      <c r="B4247">
        <v>34123232017</v>
      </c>
      <c r="C4247" s="2" t="s">
        <v>187</v>
      </c>
      <c r="D4247" s="4" t="s">
        <v>338</v>
      </c>
      <c r="E4247" s="2" t="s">
        <v>35</v>
      </c>
      <c r="F4247" s="14">
        <f>IF(historico_incidencia_concello[[#This Row],[CASOS]]=" entre 1 e 9",5,VALUE(historico_incidencia_concello[[#This Row],[CASOS]]))</f>
        <v>0</v>
      </c>
      <c r="G4247" s="2" t="str">
        <f>VLOOKUP(historico_incidencia_concello[[#This Row],[NOME]],I14_Concello!B:D,3,FALSE)</f>
        <v>Ourense</v>
      </c>
    </row>
    <row r="4248" spans="1:7" hidden="1" x14ac:dyDescent="0.3">
      <c r="A4248" s="1">
        <v>44170</v>
      </c>
      <c r="B4248">
        <v>34123232018</v>
      </c>
      <c r="C4248" s="2" t="s">
        <v>188</v>
      </c>
      <c r="D4248" s="4" t="s">
        <v>10</v>
      </c>
      <c r="E4248" s="2" t="s">
        <v>8</v>
      </c>
      <c r="F4248" s="14">
        <f>IF(historico_incidencia_concello[[#This Row],[CASOS]]=" entre 1 e 9",5,VALUE(historico_incidencia_concello[[#This Row],[CASOS]]))</f>
        <v>5</v>
      </c>
      <c r="G4248" s="2" t="str">
        <f>VLOOKUP(historico_incidencia_concello[[#This Row],[NOME]],I14_Concello!B:D,3,FALSE)</f>
        <v>Ourense</v>
      </c>
    </row>
    <row r="4249" spans="1:7" hidden="1" x14ac:dyDescent="0.3">
      <c r="A4249" s="1">
        <v>44170</v>
      </c>
      <c r="B4249">
        <v>34123232019</v>
      </c>
      <c r="C4249" s="2" t="s">
        <v>189</v>
      </c>
      <c r="D4249" s="4" t="s">
        <v>10</v>
      </c>
      <c r="E4249" s="2" t="s">
        <v>21</v>
      </c>
      <c r="F4249" s="14">
        <f>IF(historico_incidencia_concello[[#This Row],[CASOS]]=" entre 1 e 9",5,VALUE(historico_incidencia_concello[[#This Row],[CASOS]]))</f>
        <v>5</v>
      </c>
      <c r="G4249" s="2" t="str">
        <f>VLOOKUP(historico_incidencia_concello[[#This Row],[NOME]],I14_Concello!B:D,3,FALSE)</f>
        <v>Ourense</v>
      </c>
    </row>
    <row r="4250" spans="1:7" hidden="1" x14ac:dyDescent="0.3">
      <c r="A4250" s="1">
        <v>44170</v>
      </c>
      <c r="B4250">
        <v>34123232020</v>
      </c>
      <c r="C4250" s="2" t="s">
        <v>190</v>
      </c>
      <c r="D4250" s="4" t="s">
        <v>338</v>
      </c>
      <c r="E4250" s="2" t="s">
        <v>35</v>
      </c>
      <c r="F4250" s="14">
        <f>IF(historico_incidencia_concello[[#This Row],[CASOS]]=" entre 1 e 9",5,VALUE(historico_incidencia_concello[[#This Row],[CASOS]]))</f>
        <v>0</v>
      </c>
      <c r="G4250" s="2" t="str">
        <f>VLOOKUP(historico_incidencia_concello[[#This Row],[NOME]],I14_Concello!B:D,3,FALSE)</f>
        <v>Ourense</v>
      </c>
    </row>
    <row r="4251" spans="1:7" hidden="1" x14ac:dyDescent="0.3">
      <c r="A4251" s="1">
        <v>44170</v>
      </c>
      <c r="B4251">
        <v>34123232021</v>
      </c>
      <c r="C4251" s="2" t="s">
        <v>191</v>
      </c>
      <c r="D4251" s="4" t="s">
        <v>338</v>
      </c>
      <c r="E4251" s="2" t="s">
        <v>35</v>
      </c>
      <c r="F4251" s="14">
        <f>IF(historico_incidencia_concello[[#This Row],[CASOS]]=" entre 1 e 9",5,VALUE(historico_incidencia_concello[[#This Row],[CASOS]]))</f>
        <v>0</v>
      </c>
      <c r="G4251" s="2" t="str">
        <f>VLOOKUP(historico_incidencia_concello[[#This Row],[NOME]],I14_Concello!B:D,3,FALSE)</f>
        <v>Ourense</v>
      </c>
    </row>
    <row r="4252" spans="1:7" hidden="1" x14ac:dyDescent="0.3">
      <c r="A4252" s="1">
        <v>44170</v>
      </c>
      <c r="B4252">
        <v>34123232022</v>
      </c>
      <c r="C4252" s="2" t="s">
        <v>192</v>
      </c>
      <c r="D4252" s="4" t="s">
        <v>349</v>
      </c>
      <c r="E4252" s="2" t="s">
        <v>11</v>
      </c>
      <c r="F4252" s="14">
        <f>IF(historico_incidencia_concello[[#This Row],[CASOS]]=" entre 1 e 9",5,VALUE(historico_incidencia_concello[[#This Row],[CASOS]]))</f>
        <v>14</v>
      </c>
      <c r="G4252" s="2" t="str">
        <f>VLOOKUP(historico_incidencia_concello[[#This Row],[NOME]],I14_Concello!B:D,3,FALSE)</f>
        <v>Ourense</v>
      </c>
    </row>
    <row r="4253" spans="1:7" hidden="1" x14ac:dyDescent="0.3">
      <c r="A4253" s="1">
        <v>44170</v>
      </c>
      <c r="B4253">
        <v>34123232023</v>
      </c>
      <c r="C4253" s="2" t="s">
        <v>193</v>
      </c>
      <c r="D4253" s="4" t="s">
        <v>338</v>
      </c>
      <c r="E4253" s="2" t="s">
        <v>35</v>
      </c>
      <c r="F4253" s="14">
        <f>IF(historico_incidencia_concello[[#This Row],[CASOS]]=" entre 1 e 9",5,VALUE(historico_incidencia_concello[[#This Row],[CASOS]]))</f>
        <v>0</v>
      </c>
      <c r="G4253" s="2" t="str">
        <f>VLOOKUP(historico_incidencia_concello[[#This Row],[NOME]],I14_Concello!B:D,3,FALSE)</f>
        <v>Ourense</v>
      </c>
    </row>
    <row r="4254" spans="1:7" hidden="1" x14ac:dyDescent="0.3">
      <c r="A4254" s="1">
        <v>44170</v>
      </c>
      <c r="B4254">
        <v>34123232024</v>
      </c>
      <c r="C4254" s="2" t="s">
        <v>194</v>
      </c>
      <c r="D4254" s="4" t="s">
        <v>10</v>
      </c>
      <c r="E4254" s="2" t="s">
        <v>8</v>
      </c>
      <c r="F4254" s="14">
        <f>IF(historico_incidencia_concello[[#This Row],[CASOS]]=" entre 1 e 9",5,VALUE(historico_incidencia_concello[[#This Row],[CASOS]]))</f>
        <v>5</v>
      </c>
      <c r="G4254" s="2" t="str">
        <f>VLOOKUP(historico_incidencia_concello[[#This Row],[NOME]],I14_Concello!B:D,3,FALSE)</f>
        <v>Ourense</v>
      </c>
    </row>
    <row r="4255" spans="1:7" hidden="1" x14ac:dyDescent="0.3">
      <c r="A4255" s="1">
        <v>44170</v>
      </c>
      <c r="B4255">
        <v>34123232025</v>
      </c>
      <c r="C4255" s="2" t="s">
        <v>195</v>
      </c>
      <c r="D4255" s="4" t="s">
        <v>338</v>
      </c>
      <c r="E4255" s="2" t="s">
        <v>35</v>
      </c>
      <c r="F4255" s="14">
        <f>IF(historico_incidencia_concello[[#This Row],[CASOS]]=" entre 1 e 9",5,VALUE(historico_incidencia_concello[[#This Row],[CASOS]]))</f>
        <v>0</v>
      </c>
      <c r="G4255" s="2" t="str">
        <f>VLOOKUP(historico_incidencia_concello[[#This Row],[NOME]],I14_Concello!B:D,3,FALSE)</f>
        <v>Ourense</v>
      </c>
    </row>
    <row r="4256" spans="1:7" hidden="1" x14ac:dyDescent="0.3">
      <c r="A4256" s="1">
        <v>44170</v>
      </c>
      <c r="B4256">
        <v>34123232026</v>
      </c>
      <c r="C4256" s="2" t="s">
        <v>196</v>
      </c>
      <c r="D4256" s="4" t="s">
        <v>338</v>
      </c>
      <c r="E4256" s="2" t="s">
        <v>35</v>
      </c>
      <c r="F4256" s="14">
        <f>IF(historico_incidencia_concello[[#This Row],[CASOS]]=" entre 1 e 9",5,VALUE(historico_incidencia_concello[[#This Row],[CASOS]]))</f>
        <v>0</v>
      </c>
      <c r="G4256" s="2" t="str">
        <f>VLOOKUP(historico_incidencia_concello[[#This Row],[NOME]],I14_Concello!B:D,3,FALSE)</f>
        <v>Ourense</v>
      </c>
    </row>
    <row r="4257" spans="1:7" hidden="1" x14ac:dyDescent="0.3">
      <c r="A4257" s="1">
        <v>44170</v>
      </c>
      <c r="B4257">
        <v>34123232027</v>
      </c>
      <c r="C4257" s="2" t="s">
        <v>197</v>
      </c>
      <c r="D4257" s="4" t="s">
        <v>10</v>
      </c>
      <c r="E4257" s="2" t="s">
        <v>8</v>
      </c>
      <c r="F4257" s="14">
        <f>IF(historico_incidencia_concello[[#This Row],[CASOS]]=" entre 1 e 9",5,VALUE(historico_incidencia_concello[[#This Row],[CASOS]]))</f>
        <v>5</v>
      </c>
      <c r="G4257" s="2" t="str">
        <f>VLOOKUP(historico_incidencia_concello[[#This Row],[NOME]],I14_Concello!B:D,3,FALSE)</f>
        <v>Ourense</v>
      </c>
    </row>
    <row r="4258" spans="1:7" hidden="1" x14ac:dyDescent="0.3">
      <c r="A4258" s="1">
        <v>44170</v>
      </c>
      <c r="B4258">
        <v>34123232028</v>
      </c>
      <c r="C4258" s="2" t="s">
        <v>198</v>
      </c>
      <c r="D4258" s="4" t="s">
        <v>10</v>
      </c>
      <c r="E4258" s="2" t="s">
        <v>8</v>
      </c>
      <c r="F4258" s="14">
        <f>IF(historico_incidencia_concello[[#This Row],[CASOS]]=" entre 1 e 9",5,VALUE(historico_incidencia_concello[[#This Row],[CASOS]]))</f>
        <v>5</v>
      </c>
      <c r="G4258" s="2" t="str">
        <f>VLOOKUP(historico_incidencia_concello[[#This Row],[NOME]],I14_Concello!B:D,3,FALSE)</f>
        <v>Ourense</v>
      </c>
    </row>
    <row r="4259" spans="1:7" hidden="1" x14ac:dyDescent="0.3">
      <c r="A4259" s="1">
        <v>44170</v>
      </c>
      <c r="B4259">
        <v>34123232029</v>
      </c>
      <c r="C4259" s="2" t="s">
        <v>199</v>
      </c>
      <c r="D4259" s="4" t="s">
        <v>338</v>
      </c>
      <c r="E4259" s="2" t="s">
        <v>35</v>
      </c>
      <c r="F4259" s="14">
        <f>IF(historico_incidencia_concello[[#This Row],[CASOS]]=" entre 1 e 9",5,VALUE(historico_incidencia_concello[[#This Row],[CASOS]]))</f>
        <v>0</v>
      </c>
      <c r="G4259" s="2" t="str">
        <f>VLOOKUP(historico_incidencia_concello[[#This Row],[NOME]],I14_Concello!B:D,3,FALSE)</f>
        <v>Ourense</v>
      </c>
    </row>
    <row r="4260" spans="1:7" hidden="1" x14ac:dyDescent="0.3">
      <c r="A4260" s="1">
        <v>44170</v>
      </c>
      <c r="B4260">
        <v>34123232030</v>
      </c>
      <c r="C4260" s="2" t="s">
        <v>200</v>
      </c>
      <c r="D4260" s="4" t="s">
        <v>338</v>
      </c>
      <c r="E4260" s="2" t="s">
        <v>35</v>
      </c>
      <c r="F4260" s="14">
        <f>IF(historico_incidencia_concello[[#This Row],[CASOS]]=" entre 1 e 9",5,VALUE(historico_incidencia_concello[[#This Row],[CASOS]]))</f>
        <v>0</v>
      </c>
      <c r="G4260" s="2" t="str">
        <f>VLOOKUP(historico_incidencia_concello[[#This Row],[NOME]],I14_Concello!B:D,3,FALSE)</f>
        <v>Ourense</v>
      </c>
    </row>
    <row r="4261" spans="1:7" hidden="1" x14ac:dyDescent="0.3">
      <c r="A4261" s="1">
        <v>44170</v>
      </c>
      <c r="B4261">
        <v>34123232031</v>
      </c>
      <c r="C4261" s="2" t="s">
        <v>201</v>
      </c>
      <c r="D4261" s="4" t="s">
        <v>338</v>
      </c>
      <c r="E4261" s="2" t="s">
        <v>35</v>
      </c>
      <c r="F4261" s="14">
        <f>IF(historico_incidencia_concello[[#This Row],[CASOS]]=" entre 1 e 9",5,VALUE(historico_incidencia_concello[[#This Row],[CASOS]]))</f>
        <v>0</v>
      </c>
      <c r="G4261" s="2" t="str">
        <f>VLOOKUP(historico_incidencia_concello[[#This Row],[NOME]],I14_Concello!B:D,3,FALSE)</f>
        <v>Ourense</v>
      </c>
    </row>
    <row r="4262" spans="1:7" hidden="1" x14ac:dyDescent="0.3">
      <c r="A4262" s="1">
        <v>44170</v>
      </c>
      <c r="B4262">
        <v>34123232032</v>
      </c>
      <c r="C4262" s="2" t="s">
        <v>202</v>
      </c>
      <c r="D4262" s="4" t="s">
        <v>345</v>
      </c>
      <c r="E4262" s="2" t="s">
        <v>6</v>
      </c>
      <c r="F4262" s="14">
        <f>IF(historico_incidencia_concello[[#This Row],[CASOS]]=" entre 1 e 9",5,VALUE(historico_incidencia_concello[[#This Row],[CASOS]]))</f>
        <v>18</v>
      </c>
      <c r="G4262" s="2" t="str">
        <f>VLOOKUP(historico_incidencia_concello[[#This Row],[NOME]],I14_Concello!B:D,3,FALSE)</f>
        <v>Ourense</v>
      </c>
    </row>
    <row r="4263" spans="1:7" hidden="1" x14ac:dyDescent="0.3">
      <c r="A4263" s="1">
        <v>44170</v>
      </c>
      <c r="B4263">
        <v>34123232033</v>
      </c>
      <c r="C4263" s="2" t="s">
        <v>203</v>
      </c>
      <c r="D4263" s="4" t="s">
        <v>338</v>
      </c>
      <c r="E4263" s="2" t="s">
        <v>35</v>
      </c>
      <c r="F4263" s="14">
        <f>IF(historico_incidencia_concello[[#This Row],[CASOS]]=" entre 1 e 9",5,VALUE(historico_incidencia_concello[[#This Row],[CASOS]]))</f>
        <v>0</v>
      </c>
      <c r="G4263" s="2" t="str">
        <f>VLOOKUP(historico_incidencia_concello[[#This Row],[NOME]],I14_Concello!B:D,3,FALSE)</f>
        <v>Ourense</v>
      </c>
    </row>
    <row r="4264" spans="1:7" hidden="1" x14ac:dyDescent="0.3">
      <c r="A4264" s="1">
        <v>44170</v>
      </c>
      <c r="B4264">
        <v>34123232034</v>
      </c>
      <c r="C4264" s="2" t="s">
        <v>204</v>
      </c>
      <c r="D4264" s="4" t="s">
        <v>338</v>
      </c>
      <c r="E4264" s="2" t="s">
        <v>35</v>
      </c>
      <c r="F4264" s="14">
        <f>IF(historico_incidencia_concello[[#This Row],[CASOS]]=" entre 1 e 9",5,VALUE(historico_incidencia_concello[[#This Row],[CASOS]]))</f>
        <v>0</v>
      </c>
      <c r="G4264" s="2" t="str">
        <f>VLOOKUP(historico_incidencia_concello[[#This Row],[NOME]],I14_Concello!B:D,3,FALSE)</f>
        <v>Ourense</v>
      </c>
    </row>
    <row r="4265" spans="1:7" hidden="1" x14ac:dyDescent="0.3">
      <c r="A4265" s="1">
        <v>44170</v>
      </c>
      <c r="B4265">
        <v>34123232035</v>
      </c>
      <c r="C4265" s="2" t="s">
        <v>205</v>
      </c>
      <c r="D4265" s="4" t="s">
        <v>338</v>
      </c>
      <c r="E4265" s="2" t="s">
        <v>35</v>
      </c>
      <c r="F4265" s="14">
        <f>IF(historico_incidencia_concello[[#This Row],[CASOS]]=" entre 1 e 9",5,VALUE(historico_incidencia_concello[[#This Row],[CASOS]]))</f>
        <v>0</v>
      </c>
      <c r="G4265" s="2" t="str">
        <f>VLOOKUP(historico_incidencia_concello[[#This Row],[NOME]],I14_Concello!B:D,3,FALSE)</f>
        <v>Ourense</v>
      </c>
    </row>
    <row r="4266" spans="1:7" hidden="1" x14ac:dyDescent="0.3">
      <c r="A4266" s="1">
        <v>44170</v>
      </c>
      <c r="B4266">
        <v>34123232036</v>
      </c>
      <c r="C4266" s="2" t="s">
        <v>206</v>
      </c>
      <c r="D4266" s="4" t="s">
        <v>338</v>
      </c>
      <c r="E4266" s="2" t="s">
        <v>35</v>
      </c>
      <c r="F4266" s="14">
        <f>IF(historico_incidencia_concello[[#This Row],[CASOS]]=" entre 1 e 9",5,VALUE(historico_incidencia_concello[[#This Row],[CASOS]]))</f>
        <v>0</v>
      </c>
      <c r="G4266" s="2" t="str">
        <f>VLOOKUP(historico_incidencia_concello[[#This Row],[NOME]],I14_Concello!B:D,3,FALSE)</f>
        <v>Ourense</v>
      </c>
    </row>
    <row r="4267" spans="1:7" hidden="1" x14ac:dyDescent="0.3">
      <c r="A4267" s="1">
        <v>44170</v>
      </c>
      <c r="B4267">
        <v>34123232037</v>
      </c>
      <c r="C4267" s="2" t="s">
        <v>207</v>
      </c>
      <c r="D4267" s="4" t="s">
        <v>338</v>
      </c>
      <c r="E4267" s="2" t="s">
        <v>35</v>
      </c>
      <c r="F4267" s="14">
        <f>IF(historico_incidencia_concello[[#This Row],[CASOS]]=" entre 1 e 9",5,VALUE(historico_incidencia_concello[[#This Row],[CASOS]]))</f>
        <v>0</v>
      </c>
      <c r="G4267" s="2" t="str">
        <f>VLOOKUP(historico_incidencia_concello[[#This Row],[NOME]],I14_Concello!B:D,3,FALSE)</f>
        <v>Ourense</v>
      </c>
    </row>
    <row r="4268" spans="1:7" hidden="1" x14ac:dyDescent="0.3">
      <c r="A4268" s="1">
        <v>44170</v>
      </c>
      <c r="B4268">
        <v>34123232038</v>
      </c>
      <c r="C4268" s="2" t="s">
        <v>208</v>
      </c>
      <c r="D4268" s="4" t="s">
        <v>338</v>
      </c>
      <c r="E4268" s="2" t="s">
        <v>35</v>
      </c>
      <c r="F4268" s="14">
        <f>IF(historico_incidencia_concello[[#This Row],[CASOS]]=" entre 1 e 9",5,VALUE(historico_incidencia_concello[[#This Row],[CASOS]]))</f>
        <v>0</v>
      </c>
      <c r="G4268" s="2" t="str">
        <f>VLOOKUP(historico_incidencia_concello[[#This Row],[NOME]],I14_Concello!B:D,3,FALSE)</f>
        <v>Ourense</v>
      </c>
    </row>
    <row r="4269" spans="1:7" hidden="1" x14ac:dyDescent="0.3">
      <c r="A4269" s="1">
        <v>44170</v>
      </c>
      <c r="B4269">
        <v>34123232039</v>
      </c>
      <c r="C4269" s="2" t="s">
        <v>209</v>
      </c>
      <c r="D4269" s="4" t="s">
        <v>338</v>
      </c>
      <c r="E4269" s="2" t="s">
        <v>35</v>
      </c>
      <c r="F4269" s="14">
        <f>IF(historico_incidencia_concello[[#This Row],[CASOS]]=" entre 1 e 9",5,VALUE(historico_incidencia_concello[[#This Row],[CASOS]]))</f>
        <v>0</v>
      </c>
      <c r="G4269" s="2" t="str">
        <f>VLOOKUP(historico_incidencia_concello[[#This Row],[NOME]],I14_Concello!B:D,3,FALSE)</f>
        <v>Ourense</v>
      </c>
    </row>
    <row r="4270" spans="1:7" hidden="1" x14ac:dyDescent="0.3">
      <c r="A4270" s="1">
        <v>44170</v>
      </c>
      <c r="B4270">
        <v>34123232040</v>
      </c>
      <c r="C4270" s="2" t="s">
        <v>210</v>
      </c>
      <c r="D4270" s="4" t="s">
        <v>10</v>
      </c>
      <c r="E4270" s="2" t="s">
        <v>8</v>
      </c>
      <c r="F4270" s="14">
        <f>IF(historico_incidencia_concello[[#This Row],[CASOS]]=" entre 1 e 9",5,VALUE(historico_incidencia_concello[[#This Row],[CASOS]]))</f>
        <v>5</v>
      </c>
      <c r="G4270" s="2" t="str">
        <f>VLOOKUP(historico_incidencia_concello[[#This Row],[NOME]],I14_Concello!B:D,3,FALSE)</f>
        <v>Ourense</v>
      </c>
    </row>
    <row r="4271" spans="1:7" hidden="1" x14ac:dyDescent="0.3">
      <c r="A4271" s="1">
        <v>44170</v>
      </c>
      <c r="B4271">
        <v>34123232041</v>
      </c>
      <c r="C4271" s="2" t="s">
        <v>211</v>
      </c>
      <c r="D4271" s="4" t="s">
        <v>338</v>
      </c>
      <c r="E4271" s="2" t="s">
        <v>35</v>
      </c>
      <c r="F4271" s="14">
        <f>IF(historico_incidencia_concello[[#This Row],[CASOS]]=" entre 1 e 9",5,VALUE(historico_incidencia_concello[[#This Row],[CASOS]]))</f>
        <v>0</v>
      </c>
      <c r="G4271" s="2" t="str">
        <f>VLOOKUP(historico_incidencia_concello[[#This Row],[NOME]],I14_Concello!B:D,3,FALSE)</f>
        <v>Ourense</v>
      </c>
    </row>
    <row r="4272" spans="1:7" hidden="1" x14ac:dyDescent="0.3">
      <c r="A4272" s="1">
        <v>44170</v>
      </c>
      <c r="B4272">
        <v>34123232042</v>
      </c>
      <c r="C4272" s="2" t="s">
        <v>212</v>
      </c>
      <c r="D4272" s="4" t="s">
        <v>10</v>
      </c>
      <c r="E4272" s="2" t="s">
        <v>6</v>
      </c>
      <c r="F4272" s="14">
        <f>IF(historico_incidencia_concello[[#This Row],[CASOS]]=" entre 1 e 9",5,VALUE(historico_incidencia_concello[[#This Row],[CASOS]]))</f>
        <v>5</v>
      </c>
      <c r="G4272" s="2" t="str">
        <f>VLOOKUP(historico_incidencia_concello[[#This Row],[NOME]],I14_Concello!B:D,3,FALSE)</f>
        <v>Ourense</v>
      </c>
    </row>
    <row r="4273" spans="1:7" hidden="1" x14ac:dyDescent="0.3">
      <c r="A4273" s="1">
        <v>44170</v>
      </c>
      <c r="B4273">
        <v>34123232043</v>
      </c>
      <c r="C4273" s="2" t="s">
        <v>213</v>
      </c>
      <c r="D4273" s="4" t="s">
        <v>10</v>
      </c>
      <c r="E4273" s="2" t="s">
        <v>6</v>
      </c>
      <c r="F4273" s="14">
        <f>IF(historico_incidencia_concello[[#This Row],[CASOS]]=" entre 1 e 9",5,VALUE(historico_incidencia_concello[[#This Row],[CASOS]]))</f>
        <v>5</v>
      </c>
      <c r="G4273" s="2" t="str">
        <f>VLOOKUP(historico_incidencia_concello[[#This Row],[NOME]],I14_Concello!B:D,3,FALSE)</f>
        <v>Ourense</v>
      </c>
    </row>
    <row r="4274" spans="1:7" hidden="1" x14ac:dyDescent="0.3">
      <c r="A4274" s="1">
        <v>44170</v>
      </c>
      <c r="B4274">
        <v>34123232044</v>
      </c>
      <c r="C4274" s="2" t="s">
        <v>214</v>
      </c>
      <c r="D4274" s="4" t="s">
        <v>10</v>
      </c>
      <c r="E4274" s="2" t="s">
        <v>8</v>
      </c>
      <c r="F4274" s="14">
        <f>IF(historico_incidencia_concello[[#This Row],[CASOS]]=" entre 1 e 9",5,VALUE(historico_incidencia_concello[[#This Row],[CASOS]]))</f>
        <v>5</v>
      </c>
      <c r="G4274" s="2" t="str">
        <f>VLOOKUP(historico_incidencia_concello[[#This Row],[NOME]],I14_Concello!B:D,3,FALSE)</f>
        <v>Ourense</v>
      </c>
    </row>
    <row r="4275" spans="1:7" hidden="1" x14ac:dyDescent="0.3">
      <c r="A4275" s="1">
        <v>44170</v>
      </c>
      <c r="B4275">
        <v>34123232045</v>
      </c>
      <c r="C4275" s="2" t="s">
        <v>215</v>
      </c>
      <c r="D4275" s="4" t="s">
        <v>10</v>
      </c>
      <c r="E4275" s="2" t="s">
        <v>21</v>
      </c>
      <c r="F4275" s="14">
        <f>IF(historico_incidencia_concello[[#This Row],[CASOS]]=" entre 1 e 9",5,VALUE(historico_incidencia_concello[[#This Row],[CASOS]]))</f>
        <v>5</v>
      </c>
      <c r="G4275" s="2" t="str">
        <f>VLOOKUP(historico_incidencia_concello[[#This Row],[NOME]],I14_Concello!B:D,3,FALSE)</f>
        <v>Ourense</v>
      </c>
    </row>
    <row r="4276" spans="1:7" hidden="1" x14ac:dyDescent="0.3">
      <c r="A4276" s="1">
        <v>44170</v>
      </c>
      <c r="B4276">
        <v>34123232046</v>
      </c>
      <c r="C4276" s="2" t="s">
        <v>216</v>
      </c>
      <c r="D4276" s="4" t="s">
        <v>338</v>
      </c>
      <c r="E4276" s="2" t="s">
        <v>35</v>
      </c>
      <c r="F4276" s="14">
        <f>IF(historico_incidencia_concello[[#This Row],[CASOS]]=" entre 1 e 9",5,VALUE(historico_incidencia_concello[[#This Row],[CASOS]]))</f>
        <v>0</v>
      </c>
      <c r="G4276" s="2" t="str">
        <f>VLOOKUP(historico_incidencia_concello[[#This Row],[NOME]],I14_Concello!B:D,3,FALSE)</f>
        <v>Ourense</v>
      </c>
    </row>
    <row r="4277" spans="1:7" hidden="1" x14ac:dyDescent="0.3">
      <c r="A4277" s="1">
        <v>44170</v>
      </c>
      <c r="B4277">
        <v>34123232047</v>
      </c>
      <c r="C4277" s="2" t="s">
        <v>217</v>
      </c>
      <c r="D4277" s="4" t="s">
        <v>10</v>
      </c>
      <c r="E4277" s="2" t="s">
        <v>8</v>
      </c>
      <c r="F4277" s="14">
        <f>IF(historico_incidencia_concello[[#This Row],[CASOS]]=" entre 1 e 9",5,VALUE(historico_incidencia_concello[[#This Row],[CASOS]]))</f>
        <v>5</v>
      </c>
      <c r="G4277" s="2" t="str">
        <f>VLOOKUP(historico_incidencia_concello[[#This Row],[NOME]],I14_Concello!B:D,3,FALSE)</f>
        <v>Ourense</v>
      </c>
    </row>
    <row r="4278" spans="1:7" hidden="1" x14ac:dyDescent="0.3">
      <c r="A4278" s="1">
        <v>44170</v>
      </c>
      <c r="B4278">
        <v>34123232048</v>
      </c>
      <c r="C4278" s="2" t="s">
        <v>218</v>
      </c>
      <c r="D4278" s="4" t="s">
        <v>338</v>
      </c>
      <c r="E4278" s="2" t="s">
        <v>35</v>
      </c>
      <c r="F4278" s="14">
        <f>IF(historico_incidencia_concello[[#This Row],[CASOS]]=" entre 1 e 9",5,VALUE(historico_incidencia_concello[[#This Row],[CASOS]]))</f>
        <v>0</v>
      </c>
      <c r="G4278" s="2" t="str">
        <f>VLOOKUP(historico_incidencia_concello[[#This Row],[NOME]],I14_Concello!B:D,3,FALSE)</f>
        <v>Ourense</v>
      </c>
    </row>
    <row r="4279" spans="1:7" hidden="1" x14ac:dyDescent="0.3">
      <c r="A4279" s="1">
        <v>44170</v>
      </c>
      <c r="B4279">
        <v>34123232049</v>
      </c>
      <c r="C4279" s="2" t="s">
        <v>219</v>
      </c>
      <c r="D4279" s="4" t="s">
        <v>338</v>
      </c>
      <c r="E4279" s="2" t="s">
        <v>35</v>
      </c>
      <c r="F4279" s="14">
        <f>IF(historico_incidencia_concello[[#This Row],[CASOS]]=" entre 1 e 9",5,VALUE(historico_incidencia_concello[[#This Row],[CASOS]]))</f>
        <v>0</v>
      </c>
      <c r="G4279" s="2" t="str">
        <f>VLOOKUP(historico_incidencia_concello[[#This Row],[NOME]],I14_Concello!B:D,3,FALSE)</f>
        <v>Ourense</v>
      </c>
    </row>
    <row r="4280" spans="1:7" hidden="1" x14ac:dyDescent="0.3">
      <c r="A4280" s="1">
        <v>44170</v>
      </c>
      <c r="B4280">
        <v>34123232050</v>
      </c>
      <c r="C4280" s="2" t="s">
        <v>220</v>
      </c>
      <c r="D4280" s="4" t="s">
        <v>338</v>
      </c>
      <c r="E4280" s="2" t="s">
        <v>35</v>
      </c>
      <c r="F4280" s="14">
        <f>IF(historico_incidencia_concello[[#This Row],[CASOS]]=" entre 1 e 9",5,VALUE(historico_incidencia_concello[[#This Row],[CASOS]]))</f>
        <v>0</v>
      </c>
      <c r="G4280" s="2" t="str">
        <f>VLOOKUP(historico_incidencia_concello[[#This Row],[NOME]],I14_Concello!B:D,3,FALSE)</f>
        <v>Ourense</v>
      </c>
    </row>
    <row r="4281" spans="1:7" hidden="1" x14ac:dyDescent="0.3">
      <c r="A4281" s="1">
        <v>44170</v>
      </c>
      <c r="B4281">
        <v>34123232051</v>
      </c>
      <c r="C4281" s="2" t="s">
        <v>221</v>
      </c>
      <c r="D4281" s="4" t="s">
        <v>10</v>
      </c>
      <c r="E4281" s="2" t="s">
        <v>8</v>
      </c>
      <c r="F4281" s="14">
        <f>IF(historico_incidencia_concello[[#This Row],[CASOS]]=" entre 1 e 9",5,VALUE(historico_incidencia_concello[[#This Row],[CASOS]]))</f>
        <v>5</v>
      </c>
      <c r="G4281" s="2" t="str">
        <f>VLOOKUP(historico_incidencia_concello[[#This Row],[NOME]],I14_Concello!B:D,3,FALSE)</f>
        <v>Ourense</v>
      </c>
    </row>
    <row r="4282" spans="1:7" hidden="1" x14ac:dyDescent="0.3">
      <c r="A4282" s="1">
        <v>44170</v>
      </c>
      <c r="B4282">
        <v>34123232052</v>
      </c>
      <c r="C4282" s="2" t="s">
        <v>222</v>
      </c>
      <c r="D4282" s="4" t="s">
        <v>10</v>
      </c>
      <c r="E4282" s="2" t="s">
        <v>8</v>
      </c>
      <c r="F4282" s="14">
        <f>IF(historico_incidencia_concello[[#This Row],[CASOS]]=" entre 1 e 9",5,VALUE(historico_incidencia_concello[[#This Row],[CASOS]]))</f>
        <v>5</v>
      </c>
      <c r="G4282" s="2" t="str">
        <f>VLOOKUP(historico_incidencia_concello[[#This Row],[NOME]],I14_Concello!B:D,3,FALSE)</f>
        <v>Ourense</v>
      </c>
    </row>
    <row r="4283" spans="1:7" hidden="1" x14ac:dyDescent="0.3">
      <c r="A4283" s="1">
        <v>44170</v>
      </c>
      <c r="B4283">
        <v>34123232053</v>
      </c>
      <c r="C4283" s="2" t="s">
        <v>223</v>
      </c>
      <c r="D4283" s="4" t="s">
        <v>10</v>
      </c>
      <c r="E4283" s="2" t="s">
        <v>6</v>
      </c>
      <c r="F4283" s="14">
        <f>IF(historico_incidencia_concello[[#This Row],[CASOS]]=" entre 1 e 9",5,VALUE(historico_incidencia_concello[[#This Row],[CASOS]]))</f>
        <v>5</v>
      </c>
      <c r="G4283" s="2" t="str">
        <f>VLOOKUP(historico_incidencia_concello[[#This Row],[NOME]],I14_Concello!B:D,3,FALSE)</f>
        <v>Ourense</v>
      </c>
    </row>
    <row r="4284" spans="1:7" hidden="1" x14ac:dyDescent="0.3">
      <c r="A4284" s="1">
        <v>44170</v>
      </c>
      <c r="B4284">
        <v>34123232054</v>
      </c>
      <c r="C4284" s="2" t="s">
        <v>224</v>
      </c>
      <c r="D4284" s="4" t="s">
        <v>437</v>
      </c>
      <c r="E4284" s="2" t="s">
        <v>8</v>
      </c>
      <c r="F4284" s="14">
        <f>IF(historico_incidencia_concello[[#This Row],[CASOS]]=" entre 1 e 9",5,VALUE(historico_incidencia_concello[[#This Row],[CASOS]]))</f>
        <v>99</v>
      </c>
      <c r="G4284" s="2" t="str">
        <f>VLOOKUP(historico_incidencia_concello[[#This Row],[NOME]],I14_Concello!B:D,3,FALSE)</f>
        <v>Ourense</v>
      </c>
    </row>
    <row r="4285" spans="1:7" hidden="1" x14ac:dyDescent="0.3">
      <c r="A4285" s="1">
        <v>44170</v>
      </c>
      <c r="B4285">
        <v>34123232055</v>
      </c>
      <c r="C4285" s="2" t="s">
        <v>225</v>
      </c>
      <c r="D4285" s="4" t="s">
        <v>338</v>
      </c>
      <c r="E4285" s="2" t="s">
        <v>35</v>
      </c>
      <c r="F4285" s="14">
        <f>IF(historico_incidencia_concello[[#This Row],[CASOS]]=" entre 1 e 9",5,VALUE(historico_incidencia_concello[[#This Row],[CASOS]]))</f>
        <v>0</v>
      </c>
      <c r="G4285" s="2" t="str">
        <f>VLOOKUP(historico_incidencia_concello[[#This Row],[NOME]],I14_Concello!B:D,3,FALSE)</f>
        <v>Ourense</v>
      </c>
    </row>
    <row r="4286" spans="1:7" hidden="1" x14ac:dyDescent="0.3">
      <c r="A4286" s="1">
        <v>44170</v>
      </c>
      <c r="B4286">
        <v>34123232056</v>
      </c>
      <c r="C4286" s="2" t="s">
        <v>226</v>
      </c>
      <c r="D4286" s="4" t="s">
        <v>338</v>
      </c>
      <c r="E4286" s="2" t="s">
        <v>35</v>
      </c>
      <c r="F4286" s="14">
        <f>IF(historico_incidencia_concello[[#This Row],[CASOS]]=" entre 1 e 9",5,VALUE(historico_incidencia_concello[[#This Row],[CASOS]]))</f>
        <v>0</v>
      </c>
      <c r="G4286" s="2" t="str">
        <f>VLOOKUP(historico_incidencia_concello[[#This Row],[NOME]],I14_Concello!B:D,3,FALSE)</f>
        <v>Ourense</v>
      </c>
    </row>
    <row r="4287" spans="1:7" hidden="1" x14ac:dyDescent="0.3">
      <c r="A4287" s="1">
        <v>44170</v>
      </c>
      <c r="B4287">
        <v>34123232057</v>
      </c>
      <c r="C4287" s="2" t="s">
        <v>227</v>
      </c>
      <c r="D4287" s="4" t="s">
        <v>338</v>
      </c>
      <c r="E4287" s="2" t="s">
        <v>35</v>
      </c>
      <c r="F4287" s="14">
        <f>IF(historico_incidencia_concello[[#This Row],[CASOS]]=" entre 1 e 9",5,VALUE(historico_incidencia_concello[[#This Row],[CASOS]]))</f>
        <v>0</v>
      </c>
      <c r="G4287" s="2" t="str">
        <f>VLOOKUP(historico_incidencia_concello[[#This Row],[NOME]],I14_Concello!B:D,3,FALSE)</f>
        <v>Ourense</v>
      </c>
    </row>
    <row r="4288" spans="1:7" hidden="1" x14ac:dyDescent="0.3">
      <c r="A4288" s="1">
        <v>44170</v>
      </c>
      <c r="B4288">
        <v>34123232058</v>
      </c>
      <c r="C4288" s="2" t="s">
        <v>228</v>
      </c>
      <c r="D4288" s="4" t="s">
        <v>10</v>
      </c>
      <c r="E4288" s="2" t="s">
        <v>21</v>
      </c>
      <c r="F4288" s="14">
        <f>IF(historico_incidencia_concello[[#This Row],[CASOS]]=" entre 1 e 9",5,VALUE(historico_incidencia_concello[[#This Row],[CASOS]]))</f>
        <v>5</v>
      </c>
      <c r="G4288" s="2" t="str">
        <f>VLOOKUP(historico_incidencia_concello[[#This Row],[NOME]],I14_Concello!B:D,3,FALSE)</f>
        <v>Ourense</v>
      </c>
    </row>
    <row r="4289" spans="1:7" hidden="1" x14ac:dyDescent="0.3">
      <c r="A4289" s="1">
        <v>44170</v>
      </c>
      <c r="B4289">
        <v>34123232059</v>
      </c>
      <c r="C4289" s="2" t="s">
        <v>229</v>
      </c>
      <c r="D4289" s="4" t="s">
        <v>338</v>
      </c>
      <c r="E4289" s="2" t="s">
        <v>35</v>
      </c>
      <c r="F4289" s="14">
        <f>IF(historico_incidencia_concello[[#This Row],[CASOS]]=" entre 1 e 9",5,VALUE(historico_incidencia_concello[[#This Row],[CASOS]]))</f>
        <v>0</v>
      </c>
      <c r="G4289" s="2" t="str">
        <f>VLOOKUP(historico_incidencia_concello[[#This Row],[NOME]],I14_Concello!B:D,3,FALSE)</f>
        <v>Ourense</v>
      </c>
    </row>
    <row r="4290" spans="1:7" hidden="1" x14ac:dyDescent="0.3">
      <c r="A4290" s="1">
        <v>44170</v>
      </c>
      <c r="B4290">
        <v>34123232060</v>
      </c>
      <c r="C4290" s="2" t="s">
        <v>230</v>
      </c>
      <c r="D4290" s="4" t="s">
        <v>10</v>
      </c>
      <c r="E4290" s="2" t="s">
        <v>8</v>
      </c>
      <c r="F4290" s="14">
        <f>IF(historico_incidencia_concello[[#This Row],[CASOS]]=" entre 1 e 9",5,VALUE(historico_incidencia_concello[[#This Row],[CASOS]]))</f>
        <v>5</v>
      </c>
      <c r="G4290" s="2" t="str">
        <f>VLOOKUP(historico_incidencia_concello[[#This Row],[NOME]],I14_Concello!B:D,3,FALSE)</f>
        <v>Ourense</v>
      </c>
    </row>
    <row r="4291" spans="1:7" hidden="1" x14ac:dyDescent="0.3">
      <c r="A4291" s="1">
        <v>44170</v>
      </c>
      <c r="B4291">
        <v>34123232061</v>
      </c>
      <c r="C4291" s="2" t="s">
        <v>231</v>
      </c>
      <c r="D4291" s="4" t="s">
        <v>338</v>
      </c>
      <c r="E4291" s="2" t="s">
        <v>35</v>
      </c>
      <c r="F4291" s="14">
        <f>IF(historico_incidencia_concello[[#This Row],[CASOS]]=" entre 1 e 9",5,VALUE(historico_incidencia_concello[[#This Row],[CASOS]]))</f>
        <v>0</v>
      </c>
      <c r="G4291" s="2" t="str">
        <f>VLOOKUP(historico_incidencia_concello[[#This Row],[NOME]],I14_Concello!B:D,3,FALSE)</f>
        <v>Ourense</v>
      </c>
    </row>
    <row r="4292" spans="1:7" hidden="1" x14ac:dyDescent="0.3">
      <c r="A4292" s="1">
        <v>44170</v>
      </c>
      <c r="B4292">
        <v>34123232062</v>
      </c>
      <c r="C4292" s="2" t="s">
        <v>232</v>
      </c>
      <c r="D4292" s="4" t="s">
        <v>10</v>
      </c>
      <c r="E4292" s="2" t="s">
        <v>8</v>
      </c>
      <c r="F4292" s="14">
        <f>IF(historico_incidencia_concello[[#This Row],[CASOS]]=" entre 1 e 9",5,VALUE(historico_incidencia_concello[[#This Row],[CASOS]]))</f>
        <v>5</v>
      </c>
      <c r="G4292" s="2" t="str">
        <f>VLOOKUP(historico_incidencia_concello[[#This Row],[NOME]],I14_Concello!B:D,3,FALSE)</f>
        <v>Ourense</v>
      </c>
    </row>
    <row r="4293" spans="1:7" hidden="1" x14ac:dyDescent="0.3">
      <c r="A4293" s="1">
        <v>44170</v>
      </c>
      <c r="B4293">
        <v>34123232063</v>
      </c>
      <c r="C4293" s="2" t="s">
        <v>233</v>
      </c>
      <c r="D4293" s="4" t="s">
        <v>338</v>
      </c>
      <c r="E4293" s="2" t="s">
        <v>35</v>
      </c>
      <c r="F4293" s="14">
        <f>IF(historico_incidencia_concello[[#This Row],[CASOS]]=" entre 1 e 9",5,VALUE(historico_incidencia_concello[[#This Row],[CASOS]]))</f>
        <v>0</v>
      </c>
      <c r="G4293" s="2" t="str">
        <f>VLOOKUP(historico_incidencia_concello[[#This Row],[NOME]],I14_Concello!B:D,3,FALSE)</f>
        <v>Ourense</v>
      </c>
    </row>
    <row r="4294" spans="1:7" hidden="1" x14ac:dyDescent="0.3">
      <c r="A4294" s="1">
        <v>44170</v>
      </c>
      <c r="B4294">
        <v>34123232064</v>
      </c>
      <c r="C4294" s="2" t="s">
        <v>234</v>
      </c>
      <c r="D4294" s="4" t="s">
        <v>338</v>
      </c>
      <c r="E4294" s="2" t="s">
        <v>35</v>
      </c>
      <c r="F4294" s="14">
        <f>IF(historico_incidencia_concello[[#This Row],[CASOS]]=" entre 1 e 9",5,VALUE(historico_incidencia_concello[[#This Row],[CASOS]]))</f>
        <v>0</v>
      </c>
      <c r="G4294" s="2" t="str">
        <f>VLOOKUP(historico_incidencia_concello[[#This Row],[NOME]],I14_Concello!B:D,3,FALSE)</f>
        <v>Ourense</v>
      </c>
    </row>
    <row r="4295" spans="1:7" hidden="1" x14ac:dyDescent="0.3">
      <c r="A4295" s="1">
        <v>44170</v>
      </c>
      <c r="B4295">
        <v>34123232065</v>
      </c>
      <c r="C4295" s="2" t="s">
        <v>235</v>
      </c>
      <c r="D4295" s="4" t="s">
        <v>338</v>
      </c>
      <c r="E4295" s="2" t="s">
        <v>35</v>
      </c>
      <c r="F4295" s="14">
        <f>IF(historico_incidencia_concello[[#This Row],[CASOS]]=" entre 1 e 9",5,VALUE(historico_incidencia_concello[[#This Row],[CASOS]]))</f>
        <v>0</v>
      </c>
      <c r="G4295" s="2" t="str">
        <f>VLOOKUP(historico_incidencia_concello[[#This Row],[NOME]],I14_Concello!B:D,3,FALSE)</f>
        <v>Ourense</v>
      </c>
    </row>
    <row r="4296" spans="1:7" hidden="1" x14ac:dyDescent="0.3">
      <c r="A4296" s="1">
        <v>44170</v>
      </c>
      <c r="B4296">
        <v>34123232066</v>
      </c>
      <c r="C4296" s="2" t="s">
        <v>236</v>
      </c>
      <c r="D4296" s="4" t="s">
        <v>338</v>
      </c>
      <c r="E4296" s="2" t="s">
        <v>35</v>
      </c>
      <c r="F4296" s="14">
        <f>IF(historico_incidencia_concello[[#This Row],[CASOS]]=" entre 1 e 9",5,VALUE(historico_incidencia_concello[[#This Row],[CASOS]]))</f>
        <v>0</v>
      </c>
      <c r="G4296" s="2" t="str">
        <f>VLOOKUP(historico_incidencia_concello[[#This Row],[NOME]],I14_Concello!B:D,3,FALSE)</f>
        <v>Ourense</v>
      </c>
    </row>
    <row r="4297" spans="1:7" hidden="1" x14ac:dyDescent="0.3">
      <c r="A4297" s="1">
        <v>44170</v>
      </c>
      <c r="B4297">
        <v>34123232067</v>
      </c>
      <c r="C4297" s="2" t="s">
        <v>237</v>
      </c>
      <c r="D4297" s="4" t="s">
        <v>338</v>
      </c>
      <c r="E4297" s="2" t="s">
        <v>35</v>
      </c>
      <c r="F4297" s="14">
        <f>IF(historico_incidencia_concello[[#This Row],[CASOS]]=" entre 1 e 9",5,VALUE(historico_incidencia_concello[[#This Row],[CASOS]]))</f>
        <v>0</v>
      </c>
      <c r="G4297" s="2" t="str">
        <f>VLOOKUP(historico_incidencia_concello[[#This Row],[NOME]],I14_Concello!B:D,3,FALSE)</f>
        <v>Ourense</v>
      </c>
    </row>
    <row r="4298" spans="1:7" hidden="1" x14ac:dyDescent="0.3">
      <c r="A4298" s="1">
        <v>44170</v>
      </c>
      <c r="B4298">
        <v>34123232068</v>
      </c>
      <c r="C4298" s="2" t="s">
        <v>238</v>
      </c>
      <c r="D4298" s="4" t="s">
        <v>338</v>
      </c>
      <c r="E4298" s="2" t="s">
        <v>35</v>
      </c>
      <c r="F4298" s="14">
        <f>IF(historico_incidencia_concello[[#This Row],[CASOS]]=" entre 1 e 9",5,VALUE(historico_incidencia_concello[[#This Row],[CASOS]]))</f>
        <v>0</v>
      </c>
      <c r="G4298" s="2" t="str">
        <f>VLOOKUP(historico_incidencia_concello[[#This Row],[NOME]],I14_Concello!B:D,3,FALSE)</f>
        <v>Ourense</v>
      </c>
    </row>
    <row r="4299" spans="1:7" hidden="1" x14ac:dyDescent="0.3">
      <c r="A4299" s="1">
        <v>44170</v>
      </c>
      <c r="B4299">
        <v>34123232069</v>
      </c>
      <c r="C4299" s="2" t="s">
        <v>239</v>
      </c>
      <c r="D4299" s="4" t="s">
        <v>10</v>
      </c>
      <c r="E4299" s="2" t="s">
        <v>8</v>
      </c>
      <c r="F4299" s="14">
        <f>IF(historico_incidencia_concello[[#This Row],[CASOS]]=" entre 1 e 9",5,VALUE(historico_incidencia_concello[[#This Row],[CASOS]]))</f>
        <v>5</v>
      </c>
      <c r="G4299" s="2" t="str">
        <f>VLOOKUP(historico_incidencia_concello[[#This Row],[NOME]],I14_Concello!B:D,3,FALSE)</f>
        <v>Ourense</v>
      </c>
    </row>
    <row r="4300" spans="1:7" hidden="1" x14ac:dyDescent="0.3">
      <c r="A4300" s="1">
        <v>44170</v>
      </c>
      <c r="B4300">
        <v>34123232070</v>
      </c>
      <c r="C4300" s="2" t="s">
        <v>240</v>
      </c>
      <c r="D4300" s="4" t="s">
        <v>338</v>
      </c>
      <c r="E4300" s="2" t="s">
        <v>35</v>
      </c>
      <c r="F4300" s="14">
        <f>IF(historico_incidencia_concello[[#This Row],[CASOS]]=" entre 1 e 9",5,VALUE(historico_incidencia_concello[[#This Row],[CASOS]]))</f>
        <v>0</v>
      </c>
      <c r="G4300" s="2" t="str">
        <f>VLOOKUP(historico_incidencia_concello[[#This Row],[NOME]],I14_Concello!B:D,3,FALSE)</f>
        <v>Ourense</v>
      </c>
    </row>
    <row r="4301" spans="1:7" hidden="1" x14ac:dyDescent="0.3">
      <c r="A4301" s="1">
        <v>44170</v>
      </c>
      <c r="B4301">
        <v>34123232071</v>
      </c>
      <c r="C4301" s="2" t="s">
        <v>241</v>
      </c>
      <c r="D4301" s="4" t="s">
        <v>10</v>
      </c>
      <c r="E4301" s="2" t="s">
        <v>8</v>
      </c>
      <c r="F4301" s="14">
        <f>IF(historico_incidencia_concello[[#This Row],[CASOS]]=" entre 1 e 9",5,VALUE(historico_incidencia_concello[[#This Row],[CASOS]]))</f>
        <v>5</v>
      </c>
      <c r="G4301" s="2" t="str">
        <f>VLOOKUP(historico_incidencia_concello[[#This Row],[NOME]],I14_Concello!B:D,3,FALSE)</f>
        <v>Ourense</v>
      </c>
    </row>
    <row r="4302" spans="1:7" hidden="1" x14ac:dyDescent="0.3">
      <c r="A4302" s="1">
        <v>44170</v>
      </c>
      <c r="B4302">
        <v>34123232072</v>
      </c>
      <c r="C4302" s="2" t="s">
        <v>242</v>
      </c>
      <c r="D4302" s="4" t="s">
        <v>342</v>
      </c>
      <c r="E4302" s="2" t="s">
        <v>11</v>
      </c>
      <c r="F4302" s="14">
        <f>IF(historico_incidencia_concello[[#This Row],[CASOS]]=" entre 1 e 9",5,VALUE(historico_incidencia_concello[[#This Row],[CASOS]]))</f>
        <v>16</v>
      </c>
      <c r="G4302" s="2" t="str">
        <f>VLOOKUP(historico_incidencia_concello[[#This Row],[NOME]],I14_Concello!B:D,3,FALSE)</f>
        <v>Ourense</v>
      </c>
    </row>
    <row r="4303" spans="1:7" hidden="1" x14ac:dyDescent="0.3">
      <c r="A4303" s="1">
        <v>44170</v>
      </c>
      <c r="B4303">
        <v>34123232073</v>
      </c>
      <c r="C4303" s="2" t="s">
        <v>243</v>
      </c>
      <c r="D4303" s="4" t="s">
        <v>10</v>
      </c>
      <c r="E4303" s="2" t="s">
        <v>8</v>
      </c>
      <c r="F4303" s="14">
        <f>IF(historico_incidencia_concello[[#This Row],[CASOS]]=" entre 1 e 9",5,VALUE(historico_incidencia_concello[[#This Row],[CASOS]]))</f>
        <v>5</v>
      </c>
      <c r="G4303" s="2" t="str">
        <f>VLOOKUP(historico_incidencia_concello[[#This Row],[NOME]],I14_Concello!B:D,3,FALSE)</f>
        <v>Ourense</v>
      </c>
    </row>
    <row r="4304" spans="1:7" hidden="1" x14ac:dyDescent="0.3">
      <c r="A4304" s="1">
        <v>44170</v>
      </c>
      <c r="B4304">
        <v>34123232074</v>
      </c>
      <c r="C4304" s="2" t="s">
        <v>244</v>
      </c>
      <c r="D4304" s="4" t="s">
        <v>338</v>
      </c>
      <c r="E4304" s="2" t="s">
        <v>35</v>
      </c>
      <c r="F4304" s="14">
        <f>IF(historico_incidencia_concello[[#This Row],[CASOS]]=" entre 1 e 9",5,VALUE(historico_incidencia_concello[[#This Row],[CASOS]]))</f>
        <v>0</v>
      </c>
      <c r="G4304" s="2" t="str">
        <f>VLOOKUP(historico_incidencia_concello[[#This Row],[NOME]],I14_Concello!B:D,3,FALSE)</f>
        <v>Ourense</v>
      </c>
    </row>
    <row r="4305" spans="1:7" hidden="1" x14ac:dyDescent="0.3">
      <c r="A4305" s="1">
        <v>44170</v>
      </c>
      <c r="B4305">
        <v>34123232075</v>
      </c>
      <c r="C4305" s="2" t="s">
        <v>245</v>
      </c>
      <c r="D4305" s="4" t="s">
        <v>10</v>
      </c>
      <c r="E4305" s="2" t="s">
        <v>35</v>
      </c>
      <c r="F4305" s="14">
        <f>IF(historico_incidencia_concello[[#This Row],[CASOS]]=" entre 1 e 9",5,VALUE(historico_incidencia_concello[[#This Row],[CASOS]]))</f>
        <v>5</v>
      </c>
      <c r="G4305" s="2" t="str">
        <f>VLOOKUP(historico_incidencia_concello[[#This Row],[NOME]],I14_Concello!B:D,3,FALSE)</f>
        <v>Ourense</v>
      </c>
    </row>
    <row r="4306" spans="1:7" hidden="1" x14ac:dyDescent="0.3">
      <c r="A4306" s="1">
        <v>44170</v>
      </c>
      <c r="B4306">
        <v>34123232076</v>
      </c>
      <c r="C4306" s="2" t="s">
        <v>246</v>
      </c>
      <c r="D4306" s="4" t="s">
        <v>338</v>
      </c>
      <c r="E4306" s="2" t="s">
        <v>35</v>
      </c>
      <c r="F4306" s="14">
        <f>IF(historico_incidencia_concello[[#This Row],[CASOS]]=" entre 1 e 9",5,VALUE(historico_incidencia_concello[[#This Row],[CASOS]]))</f>
        <v>0</v>
      </c>
      <c r="G4306" s="2" t="str">
        <f>VLOOKUP(historico_incidencia_concello[[#This Row],[NOME]],I14_Concello!B:D,3,FALSE)</f>
        <v>Ourense</v>
      </c>
    </row>
    <row r="4307" spans="1:7" hidden="1" x14ac:dyDescent="0.3">
      <c r="A4307" s="1">
        <v>44170</v>
      </c>
      <c r="B4307">
        <v>34123232077</v>
      </c>
      <c r="C4307" s="2" t="s">
        <v>247</v>
      </c>
      <c r="D4307" s="4" t="s">
        <v>10</v>
      </c>
      <c r="E4307" s="2" t="s">
        <v>8</v>
      </c>
      <c r="F4307" s="14">
        <f>IF(historico_incidencia_concello[[#This Row],[CASOS]]=" entre 1 e 9",5,VALUE(historico_incidencia_concello[[#This Row],[CASOS]]))</f>
        <v>5</v>
      </c>
      <c r="G4307" s="2" t="str">
        <f>VLOOKUP(historico_incidencia_concello[[#This Row],[NOME]],I14_Concello!B:D,3,FALSE)</f>
        <v>Ourense</v>
      </c>
    </row>
    <row r="4308" spans="1:7" hidden="1" x14ac:dyDescent="0.3">
      <c r="A4308" s="1">
        <v>44170</v>
      </c>
      <c r="B4308">
        <v>34123232078</v>
      </c>
      <c r="C4308" s="2" t="s">
        <v>248</v>
      </c>
      <c r="D4308" s="4" t="s">
        <v>10</v>
      </c>
      <c r="E4308" s="2" t="s">
        <v>11</v>
      </c>
      <c r="F4308" s="14">
        <f>IF(historico_incidencia_concello[[#This Row],[CASOS]]=" entre 1 e 9",5,VALUE(historico_incidencia_concello[[#This Row],[CASOS]]))</f>
        <v>5</v>
      </c>
      <c r="G4308" s="2" t="str">
        <f>VLOOKUP(historico_incidencia_concello[[#This Row],[NOME]],I14_Concello!B:D,3,FALSE)</f>
        <v>Ourense</v>
      </c>
    </row>
    <row r="4309" spans="1:7" hidden="1" x14ac:dyDescent="0.3">
      <c r="A4309" s="1">
        <v>44170</v>
      </c>
      <c r="B4309">
        <v>34123232079</v>
      </c>
      <c r="C4309" s="2" t="s">
        <v>249</v>
      </c>
      <c r="D4309" s="4" t="s">
        <v>10</v>
      </c>
      <c r="E4309" s="2" t="s">
        <v>8</v>
      </c>
      <c r="F4309" s="14">
        <f>IF(historico_incidencia_concello[[#This Row],[CASOS]]=" entre 1 e 9",5,VALUE(historico_incidencia_concello[[#This Row],[CASOS]]))</f>
        <v>5</v>
      </c>
      <c r="G4309" s="2" t="str">
        <f>VLOOKUP(historico_incidencia_concello[[#This Row],[NOME]],I14_Concello!B:D,3,FALSE)</f>
        <v>Ourense</v>
      </c>
    </row>
    <row r="4310" spans="1:7" hidden="1" x14ac:dyDescent="0.3">
      <c r="A4310" s="1">
        <v>44170</v>
      </c>
      <c r="B4310">
        <v>34123232080</v>
      </c>
      <c r="C4310" s="2" t="s">
        <v>250</v>
      </c>
      <c r="D4310" s="4" t="s">
        <v>338</v>
      </c>
      <c r="E4310" s="2" t="s">
        <v>35</v>
      </c>
      <c r="F4310" s="14">
        <f>IF(historico_incidencia_concello[[#This Row],[CASOS]]=" entre 1 e 9",5,VALUE(historico_incidencia_concello[[#This Row],[CASOS]]))</f>
        <v>0</v>
      </c>
      <c r="G4310" s="2" t="str">
        <f>VLOOKUP(historico_incidencia_concello[[#This Row],[NOME]],I14_Concello!B:D,3,FALSE)</f>
        <v>Ourense</v>
      </c>
    </row>
    <row r="4311" spans="1:7" hidden="1" x14ac:dyDescent="0.3">
      <c r="A4311" s="1">
        <v>44170</v>
      </c>
      <c r="B4311">
        <v>34123232081</v>
      </c>
      <c r="C4311" s="2" t="s">
        <v>251</v>
      </c>
      <c r="D4311" s="4" t="s">
        <v>10</v>
      </c>
      <c r="E4311" s="2" t="s">
        <v>8</v>
      </c>
      <c r="F4311" s="14">
        <f>IF(historico_incidencia_concello[[#This Row],[CASOS]]=" entre 1 e 9",5,VALUE(historico_incidencia_concello[[#This Row],[CASOS]]))</f>
        <v>5</v>
      </c>
      <c r="G4311" s="2" t="str">
        <f>VLOOKUP(historico_incidencia_concello[[#This Row],[NOME]],I14_Concello!B:D,3,FALSE)</f>
        <v>Ourense</v>
      </c>
    </row>
    <row r="4312" spans="1:7" hidden="1" x14ac:dyDescent="0.3">
      <c r="A4312" s="1">
        <v>44170</v>
      </c>
      <c r="B4312">
        <v>34123232082</v>
      </c>
      <c r="C4312" s="2" t="s">
        <v>252</v>
      </c>
      <c r="D4312" s="4" t="s">
        <v>10</v>
      </c>
      <c r="E4312" s="2" t="s">
        <v>6</v>
      </c>
      <c r="F4312" s="14">
        <f>IF(historico_incidencia_concello[[#This Row],[CASOS]]=" entre 1 e 9",5,VALUE(historico_incidencia_concello[[#This Row],[CASOS]]))</f>
        <v>5</v>
      </c>
      <c r="G4312" s="2" t="str">
        <f>VLOOKUP(historico_incidencia_concello[[#This Row],[NOME]],I14_Concello!B:D,3,FALSE)</f>
        <v>Ourense</v>
      </c>
    </row>
    <row r="4313" spans="1:7" hidden="1" x14ac:dyDescent="0.3">
      <c r="A4313" s="1">
        <v>44170</v>
      </c>
      <c r="B4313">
        <v>34123232083</v>
      </c>
      <c r="C4313" s="2" t="s">
        <v>253</v>
      </c>
      <c r="D4313" s="4" t="s">
        <v>10</v>
      </c>
      <c r="E4313" s="2" t="s">
        <v>8</v>
      </c>
      <c r="F4313" s="14">
        <f>IF(historico_incidencia_concello[[#This Row],[CASOS]]=" entre 1 e 9",5,VALUE(historico_incidencia_concello[[#This Row],[CASOS]]))</f>
        <v>5</v>
      </c>
      <c r="G4313" s="2" t="str">
        <f>VLOOKUP(historico_incidencia_concello[[#This Row],[NOME]],I14_Concello!B:D,3,FALSE)</f>
        <v>Ourense</v>
      </c>
    </row>
    <row r="4314" spans="1:7" hidden="1" x14ac:dyDescent="0.3">
      <c r="A4314" s="1">
        <v>44170</v>
      </c>
      <c r="B4314">
        <v>34123232084</v>
      </c>
      <c r="C4314" s="2" t="s">
        <v>254</v>
      </c>
      <c r="D4314" s="4" t="s">
        <v>338</v>
      </c>
      <c r="E4314" s="2" t="s">
        <v>35</v>
      </c>
      <c r="F4314" s="14">
        <f>IF(historico_incidencia_concello[[#This Row],[CASOS]]=" entre 1 e 9",5,VALUE(historico_incidencia_concello[[#This Row],[CASOS]]))</f>
        <v>0</v>
      </c>
      <c r="G4314" s="2" t="str">
        <f>VLOOKUP(historico_incidencia_concello[[#This Row],[NOME]],I14_Concello!B:D,3,FALSE)</f>
        <v>Ourense</v>
      </c>
    </row>
    <row r="4315" spans="1:7" hidden="1" x14ac:dyDescent="0.3">
      <c r="A4315" s="1">
        <v>44170</v>
      </c>
      <c r="B4315">
        <v>34123232085</v>
      </c>
      <c r="C4315" s="2" t="s">
        <v>255</v>
      </c>
      <c r="D4315" s="4" t="s">
        <v>10</v>
      </c>
      <c r="E4315" s="2" t="s">
        <v>35</v>
      </c>
      <c r="F4315" s="14">
        <f>IF(historico_incidencia_concello[[#This Row],[CASOS]]=" entre 1 e 9",5,VALUE(historico_incidencia_concello[[#This Row],[CASOS]]))</f>
        <v>5</v>
      </c>
      <c r="G4315" s="2" t="str">
        <f>VLOOKUP(historico_incidencia_concello[[#This Row],[NOME]],I14_Concello!B:D,3,FALSE)</f>
        <v>Ourense</v>
      </c>
    </row>
    <row r="4316" spans="1:7" hidden="1" x14ac:dyDescent="0.3">
      <c r="A4316" s="1">
        <v>44170</v>
      </c>
      <c r="B4316">
        <v>34123232086</v>
      </c>
      <c r="C4316" s="2" t="s">
        <v>256</v>
      </c>
      <c r="D4316" s="4" t="s">
        <v>10</v>
      </c>
      <c r="E4316" s="2" t="s">
        <v>8</v>
      </c>
      <c r="F4316" s="14">
        <f>IF(historico_incidencia_concello[[#This Row],[CASOS]]=" entre 1 e 9",5,VALUE(historico_incidencia_concello[[#This Row],[CASOS]]))</f>
        <v>5</v>
      </c>
      <c r="G4316" s="2" t="str">
        <f>VLOOKUP(historico_incidencia_concello[[#This Row],[NOME]],I14_Concello!B:D,3,FALSE)</f>
        <v>Ourense</v>
      </c>
    </row>
    <row r="4317" spans="1:7" hidden="1" x14ac:dyDescent="0.3">
      <c r="A4317" s="1">
        <v>44170</v>
      </c>
      <c r="B4317">
        <v>34123232087</v>
      </c>
      <c r="C4317" s="2" t="s">
        <v>257</v>
      </c>
      <c r="D4317" s="4" t="s">
        <v>338</v>
      </c>
      <c r="E4317" s="2" t="s">
        <v>35</v>
      </c>
      <c r="F4317" s="14">
        <f>IF(historico_incidencia_concello[[#This Row],[CASOS]]=" entre 1 e 9",5,VALUE(historico_incidencia_concello[[#This Row],[CASOS]]))</f>
        <v>0</v>
      </c>
      <c r="G4317" s="2" t="str">
        <f>VLOOKUP(historico_incidencia_concello[[#This Row],[NOME]],I14_Concello!B:D,3,FALSE)</f>
        <v>Ourense</v>
      </c>
    </row>
    <row r="4318" spans="1:7" hidden="1" x14ac:dyDescent="0.3">
      <c r="A4318" s="1">
        <v>44170</v>
      </c>
      <c r="B4318">
        <v>34123232088</v>
      </c>
      <c r="C4318" s="2" t="s">
        <v>258</v>
      </c>
      <c r="D4318" s="4" t="s">
        <v>10</v>
      </c>
      <c r="E4318" s="2" t="s">
        <v>8</v>
      </c>
      <c r="F4318" s="14">
        <f>IF(historico_incidencia_concello[[#This Row],[CASOS]]=" entre 1 e 9",5,VALUE(historico_incidencia_concello[[#This Row],[CASOS]]))</f>
        <v>5</v>
      </c>
      <c r="G4318" s="2" t="str">
        <f>VLOOKUP(historico_incidencia_concello[[#This Row],[NOME]],I14_Concello!B:D,3,FALSE)</f>
        <v>Ourense</v>
      </c>
    </row>
    <row r="4319" spans="1:7" hidden="1" x14ac:dyDescent="0.3">
      <c r="A4319" s="1">
        <v>44170</v>
      </c>
      <c r="B4319">
        <v>34123232089</v>
      </c>
      <c r="C4319" s="2" t="s">
        <v>259</v>
      </c>
      <c r="D4319" s="4" t="s">
        <v>338</v>
      </c>
      <c r="E4319" s="2" t="s">
        <v>35</v>
      </c>
      <c r="F4319" s="14">
        <f>IF(historico_incidencia_concello[[#This Row],[CASOS]]=" entre 1 e 9",5,VALUE(historico_incidencia_concello[[#This Row],[CASOS]]))</f>
        <v>0</v>
      </c>
      <c r="G4319" s="2" t="str">
        <f>VLOOKUP(historico_incidencia_concello[[#This Row],[NOME]],I14_Concello!B:D,3,FALSE)</f>
        <v>Ourense</v>
      </c>
    </row>
    <row r="4320" spans="1:7" hidden="1" x14ac:dyDescent="0.3">
      <c r="A4320" s="1">
        <v>44170</v>
      </c>
      <c r="B4320">
        <v>34123232090</v>
      </c>
      <c r="C4320" s="2" t="s">
        <v>260</v>
      </c>
      <c r="D4320" s="4" t="s">
        <v>10</v>
      </c>
      <c r="E4320" s="2" t="s">
        <v>8</v>
      </c>
      <c r="F4320" s="14">
        <f>IF(historico_incidencia_concello[[#This Row],[CASOS]]=" entre 1 e 9",5,VALUE(historico_incidencia_concello[[#This Row],[CASOS]]))</f>
        <v>5</v>
      </c>
      <c r="G4320" s="2" t="str">
        <f>VLOOKUP(historico_incidencia_concello[[#This Row],[NOME]],I14_Concello!B:D,3,FALSE)</f>
        <v>Ourense</v>
      </c>
    </row>
    <row r="4321" spans="1:7" hidden="1" x14ac:dyDescent="0.3">
      <c r="A4321" s="1">
        <v>44170</v>
      </c>
      <c r="B4321">
        <v>34123232091</v>
      </c>
      <c r="C4321" s="2" t="s">
        <v>261</v>
      </c>
      <c r="D4321" s="4" t="s">
        <v>10</v>
      </c>
      <c r="E4321" s="2" t="s">
        <v>8</v>
      </c>
      <c r="F4321" s="14">
        <f>IF(historico_incidencia_concello[[#This Row],[CASOS]]=" entre 1 e 9",5,VALUE(historico_incidencia_concello[[#This Row],[CASOS]]))</f>
        <v>5</v>
      </c>
      <c r="G4321" s="2" t="str">
        <f>VLOOKUP(historico_incidencia_concello[[#This Row],[NOME]],I14_Concello!B:D,3,FALSE)</f>
        <v>Ourense</v>
      </c>
    </row>
    <row r="4322" spans="1:7" hidden="1" x14ac:dyDescent="0.3">
      <c r="A4322" s="1">
        <v>44170</v>
      </c>
      <c r="B4322">
        <v>34123232092</v>
      </c>
      <c r="C4322" s="2" t="s">
        <v>262</v>
      </c>
      <c r="D4322" s="4" t="s">
        <v>338</v>
      </c>
      <c r="E4322" s="2" t="s">
        <v>35</v>
      </c>
      <c r="F4322" s="14">
        <f>IF(historico_incidencia_concello[[#This Row],[CASOS]]=" entre 1 e 9",5,VALUE(historico_incidencia_concello[[#This Row],[CASOS]]))</f>
        <v>0</v>
      </c>
      <c r="G4322" s="2" t="str">
        <f>VLOOKUP(historico_incidencia_concello[[#This Row],[NOME]],I14_Concello!B:D,3,FALSE)</f>
        <v>Ourense</v>
      </c>
    </row>
    <row r="4323" spans="1:7" hidden="1" x14ac:dyDescent="0.3">
      <c r="A4323" s="1">
        <v>44170</v>
      </c>
      <c r="B4323">
        <v>34123636001</v>
      </c>
      <c r="C4323" s="2" t="s">
        <v>263</v>
      </c>
      <c r="D4323" s="4" t="s">
        <v>338</v>
      </c>
      <c r="E4323" s="2" t="s">
        <v>35</v>
      </c>
      <c r="F4323" s="14">
        <f>IF(historico_incidencia_concello[[#This Row],[CASOS]]=" entre 1 e 9",5,VALUE(historico_incidencia_concello[[#This Row],[CASOS]]))</f>
        <v>0</v>
      </c>
      <c r="G4323" s="2" t="str">
        <f>VLOOKUP(historico_incidencia_concello[[#This Row],[NOME]],I14_Concello!B:D,3,FALSE)</f>
        <v>Vigo</v>
      </c>
    </row>
    <row r="4324" spans="1:7" hidden="1" x14ac:dyDescent="0.3">
      <c r="A4324" s="1">
        <v>44170</v>
      </c>
      <c r="B4324">
        <v>34123636002</v>
      </c>
      <c r="C4324" s="2" t="s">
        <v>264</v>
      </c>
      <c r="D4324" s="4" t="s">
        <v>10</v>
      </c>
      <c r="E4324" s="2" t="s">
        <v>6</v>
      </c>
      <c r="F4324" s="14">
        <f>IF(historico_incidencia_concello[[#This Row],[CASOS]]=" entre 1 e 9",5,VALUE(historico_incidencia_concello[[#This Row],[CASOS]]))</f>
        <v>5</v>
      </c>
      <c r="G4324" s="2" t="str">
        <f>VLOOKUP(historico_incidencia_concello[[#This Row],[NOME]],I14_Concello!B:D,3,FALSE)</f>
        <v>Pontevedra</v>
      </c>
    </row>
    <row r="4325" spans="1:7" hidden="1" x14ac:dyDescent="0.3">
      <c r="A4325" s="1">
        <v>44170</v>
      </c>
      <c r="B4325">
        <v>34123636003</v>
      </c>
      <c r="C4325" s="2" t="s">
        <v>265</v>
      </c>
      <c r="D4325" s="4" t="s">
        <v>393</v>
      </c>
      <c r="E4325" s="2" t="s">
        <v>11</v>
      </c>
      <c r="F4325" s="14">
        <f>IF(historico_incidencia_concello[[#This Row],[CASOS]]=" entre 1 e 9",5,VALUE(historico_incidencia_concello[[#This Row],[CASOS]]))</f>
        <v>32</v>
      </c>
      <c r="G4325" s="2" t="str">
        <f>VLOOKUP(historico_incidencia_concello[[#This Row],[NOME]],I14_Concello!B:D,3,FALSE)</f>
        <v>Vigo</v>
      </c>
    </row>
    <row r="4326" spans="1:7" hidden="1" x14ac:dyDescent="0.3">
      <c r="A4326" s="1">
        <v>44170</v>
      </c>
      <c r="B4326">
        <v>34123636004</v>
      </c>
      <c r="C4326" s="2" t="s">
        <v>266</v>
      </c>
      <c r="D4326" s="4" t="s">
        <v>332</v>
      </c>
      <c r="E4326" s="2" t="s">
        <v>8</v>
      </c>
      <c r="F4326" s="14">
        <f>IF(historico_incidencia_concello[[#This Row],[CASOS]]=" entre 1 e 9",5,VALUE(historico_incidencia_concello[[#This Row],[CASOS]]))</f>
        <v>12</v>
      </c>
      <c r="G4326" s="2" t="str">
        <f>VLOOKUP(historico_incidencia_concello[[#This Row],[NOME]],I14_Concello!B:D,3,FALSE)</f>
        <v>Pontevedra</v>
      </c>
    </row>
    <row r="4327" spans="1:7" hidden="1" x14ac:dyDescent="0.3">
      <c r="A4327" s="1">
        <v>44170</v>
      </c>
      <c r="B4327">
        <v>34123636005</v>
      </c>
      <c r="C4327" s="2" t="s">
        <v>267</v>
      </c>
      <c r="D4327" s="4" t="s">
        <v>332</v>
      </c>
      <c r="E4327" s="2" t="s">
        <v>8</v>
      </c>
      <c r="F4327" s="14">
        <f>IF(historico_incidencia_concello[[#This Row],[CASOS]]=" entre 1 e 9",5,VALUE(historico_incidencia_concello[[#This Row],[CASOS]]))</f>
        <v>12</v>
      </c>
      <c r="G4327" s="2" t="str">
        <f>VLOOKUP(historico_incidencia_concello[[#This Row],[NOME]],I14_Concello!B:D,3,FALSE)</f>
        <v>Pontevedra</v>
      </c>
    </row>
    <row r="4328" spans="1:7" hidden="1" x14ac:dyDescent="0.3">
      <c r="A4328" s="1">
        <v>44170</v>
      </c>
      <c r="B4328">
        <v>34123636006</v>
      </c>
      <c r="C4328" s="2" t="s">
        <v>268</v>
      </c>
      <c r="D4328" s="4" t="s">
        <v>389</v>
      </c>
      <c r="E4328" s="2" t="s">
        <v>11</v>
      </c>
      <c r="F4328" s="14">
        <f>IF(historico_incidencia_concello[[#This Row],[CASOS]]=" entre 1 e 9",5,VALUE(historico_incidencia_concello[[#This Row],[CASOS]]))</f>
        <v>41</v>
      </c>
      <c r="G4328" s="2" t="str">
        <f>VLOOKUP(historico_incidencia_concello[[#This Row],[NOME]],I14_Concello!B:D,3,FALSE)</f>
        <v>Pontevedra</v>
      </c>
    </row>
    <row r="4329" spans="1:7" hidden="1" x14ac:dyDescent="0.3">
      <c r="A4329" s="1">
        <v>44170</v>
      </c>
      <c r="B4329">
        <v>34123636007</v>
      </c>
      <c r="C4329" s="2" t="s">
        <v>269</v>
      </c>
      <c r="D4329" s="4" t="s">
        <v>338</v>
      </c>
      <c r="E4329" s="2" t="s">
        <v>35</v>
      </c>
      <c r="F4329" s="14">
        <f>IF(historico_incidencia_concello[[#This Row],[CASOS]]=" entre 1 e 9",5,VALUE(historico_incidencia_concello[[#This Row],[CASOS]]))</f>
        <v>0</v>
      </c>
      <c r="G4329" s="2" t="str">
        <f>VLOOKUP(historico_incidencia_concello[[#This Row],[NOME]],I14_Concello!B:D,3,FALSE)</f>
        <v>Pontevedra</v>
      </c>
    </row>
    <row r="4330" spans="1:7" hidden="1" x14ac:dyDescent="0.3">
      <c r="A4330" s="1">
        <v>44170</v>
      </c>
      <c r="B4330">
        <v>34123636008</v>
      </c>
      <c r="C4330" s="2" t="s">
        <v>270</v>
      </c>
      <c r="D4330" s="4" t="s">
        <v>412</v>
      </c>
      <c r="E4330" s="2" t="s">
        <v>6</v>
      </c>
      <c r="F4330" s="14">
        <f>IF(historico_incidencia_concello[[#This Row],[CASOS]]=" entre 1 e 9",5,VALUE(historico_incidencia_concello[[#This Row],[CASOS]]))</f>
        <v>56</v>
      </c>
      <c r="G4330" s="2" t="str">
        <f>VLOOKUP(historico_incidencia_concello[[#This Row],[NOME]],I14_Concello!B:D,3,FALSE)</f>
        <v>Vigo</v>
      </c>
    </row>
    <row r="4331" spans="1:7" hidden="1" x14ac:dyDescent="0.3">
      <c r="A4331" s="1">
        <v>44170</v>
      </c>
      <c r="B4331">
        <v>34123636009</v>
      </c>
      <c r="C4331" s="2" t="s">
        <v>271</v>
      </c>
      <c r="D4331" s="4" t="s">
        <v>10</v>
      </c>
      <c r="E4331" s="2" t="s">
        <v>6</v>
      </c>
      <c r="F4331" s="14">
        <f>IF(historico_incidencia_concello[[#This Row],[CASOS]]=" entre 1 e 9",5,VALUE(historico_incidencia_concello[[#This Row],[CASOS]]))</f>
        <v>5</v>
      </c>
      <c r="G4331" s="2" t="str">
        <f>VLOOKUP(historico_incidencia_concello[[#This Row],[NOME]],I14_Concello!B:D,3,FALSE)</f>
        <v>Vigo</v>
      </c>
    </row>
    <row r="4332" spans="1:7" hidden="1" x14ac:dyDescent="0.3">
      <c r="A4332" s="1">
        <v>44170</v>
      </c>
      <c r="B4332">
        <v>34123636010</v>
      </c>
      <c r="C4332" s="2" t="s">
        <v>272</v>
      </c>
      <c r="D4332" s="4" t="s">
        <v>338</v>
      </c>
      <c r="E4332" s="2" t="s">
        <v>35</v>
      </c>
      <c r="F4332" s="14">
        <f>IF(historico_incidencia_concello[[#This Row],[CASOS]]=" entre 1 e 9",5,VALUE(historico_incidencia_concello[[#This Row],[CASOS]]))</f>
        <v>0</v>
      </c>
      <c r="G4332" s="2" t="str">
        <f>VLOOKUP(historico_incidencia_concello[[#This Row],[NOME]],I14_Concello!B:D,3,FALSE)</f>
        <v>Pontevedra</v>
      </c>
    </row>
    <row r="4333" spans="1:7" hidden="1" x14ac:dyDescent="0.3">
      <c r="A4333" s="1">
        <v>44170</v>
      </c>
      <c r="B4333">
        <v>34123636013</v>
      </c>
      <c r="C4333" s="2" t="s">
        <v>273</v>
      </c>
      <c r="D4333" s="4" t="s">
        <v>10</v>
      </c>
      <c r="E4333" s="2" t="s">
        <v>8</v>
      </c>
      <c r="F4333" s="14">
        <f>IF(historico_incidencia_concello[[#This Row],[CASOS]]=" entre 1 e 9",5,VALUE(historico_incidencia_concello[[#This Row],[CASOS]]))</f>
        <v>5</v>
      </c>
      <c r="G4333" s="2" t="str">
        <f>VLOOKUP(historico_incidencia_concello[[#This Row],[NOME]],I14_Concello!B:D,3,FALSE)</f>
        <v>Vigo</v>
      </c>
    </row>
    <row r="4334" spans="1:7" hidden="1" x14ac:dyDescent="0.3">
      <c r="A4334" s="1">
        <v>44170</v>
      </c>
      <c r="B4334">
        <v>34123636014</v>
      </c>
      <c r="C4334" s="2" t="s">
        <v>274</v>
      </c>
      <c r="D4334" s="4" t="s">
        <v>10</v>
      </c>
      <c r="E4334" s="2" t="s">
        <v>21</v>
      </c>
      <c r="F4334" s="14">
        <f>IF(historico_incidencia_concello[[#This Row],[CASOS]]=" entre 1 e 9",5,VALUE(historico_incidencia_concello[[#This Row],[CASOS]]))</f>
        <v>5</v>
      </c>
      <c r="G4334" s="2" t="str">
        <f>VLOOKUP(historico_incidencia_concello[[#This Row],[NOME]],I14_Concello!B:D,3,FALSE)</f>
        <v>Vigo</v>
      </c>
    </row>
    <row r="4335" spans="1:7" hidden="1" x14ac:dyDescent="0.3">
      <c r="A4335" s="1">
        <v>44170</v>
      </c>
      <c r="B4335">
        <v>34123636015</v>
      </c>
      <c r="C4335" s="2" t="s">
        <v>275</v>
      </c>
      <c r="D4335" s="4" t="s">
        <v>10</v>
      </c>
      <c r="E4335" s="2" t="s">
        <v>8</v>
      </c>
      <c r="F4335" s="14">
        <f>IF(historico_incidencia_concello[[#This Row],[CASOS]]=" entre 1 e 9",5,VALUE(historico_incidencia_concello[[#This Row],[CASOS]]))</f>
        <v>5</v>
      </c>
      <c r="G4335" s="2" t="str">
        <f>VLOOKUP(historico_incidencia_concello[[#This Row],[NOME]],I14_Concello!B:D,3,FALSE)</f>
        <v>Pontevedra</v>
      </c>
    </row>
    <row r="4336" spans="1:7" hidden="1" x14ac:dyDescent="0.3">
      <c r="A4336" s="1">
        <v>44170</v>
      </c>
      <c r="B4336">
        <v>34123636016</v>
      </c>
      <c r="C4336" s="2" t="s">
        <v>276</v>
      </c>
      <c r="D4336" s="4" t="s">
        <v>338</v>
      </c>
      <c r="E4336" s="2" t="s">
        <v>35</v>
      </c>
      <c r="F4336" s="14">
        <f>IF(historico_incidencia_concello[[#This Row],[CASOS]]=" entre 1 e 9",5,VALUE(historico_incidencia_concello[[#This Row],[CASOS]]))</f>
        <v>0</v>
      </c>
      <c r="G4336" s="2" t="str">
        <f>VLOOKUP(historico_incidencia_concello[[#This Row],[NOME]],I14_Concello!B:D,3,FALSE)</f>
        <v>Santiago</v>
      </c>
    </row>
    <row r="4337" spans="1:7" hidden="1" x14ac:dyDescent="0.3">
      <c r="A4337" s="1">
        <v>44170</v>
      </c>
      <c r="B4337">
        <v>34123636017</v>
      </c>
      <c r="C4337" s="2" t="s">
        <v>277</v>
      </c>
      <c r="D4337" s="4" t="s">
        <v>324</v>
      </c>
      <c r="E4337" s="2" t="s">
        <v>8</v>
      </c>
      <c r="F4337" s="14">
        <f>IF(historico_incidencia_concello[[#This Row],[CASOS]]=" entre 1 e 9",5,VALUE(historico_incidencia_concello[[#This Row],[CASOS]]))</f>
        <v>11</v>
      </c>
      <c r="G4337" s="2" t="str">
        <f>VLOOKUP(historico_incidencia_concello[[#This Row],[NOME]],I14_Concello!B:D,3,FALSE)</f>
        <v>Santiago</v>
      </c>
    </row>
    <row r="4338" spans="1:7" hidden="1" x14ac:dyDescent="0.3">
      <c r="A4338" s="1">
        <v>44170</v>
      </c>
      <c r="B4338">
        <v>34123636018</v>
      </c>
      <c r="C4338" s="2" t="s">
        <v>278</v>
      </c>
      <c r="D4338" s="4" t="s">
        <v>10</v>
      </c>
      <c r="E4338" s="2" t="s">
        <v>8</v>
      </c>
      <c r="F4338" s="14">
        <f>IF(historico_incidencia_concello[[#This Row],[CASOS]]=" entre 1 e 9",5,VALUE(historico_incidencia_concello[[#This Row],[CASOS]]))</f>
        <v>5</v>
      </c>
      <c r="G4338" s="2" t="str">
        <f>VLOOKUP(historico_incidencia_concello[[#This Row],[NOME]],I14_Concello!B:D,3,FALSE)</f>
        <v>Pontevedra</v>
      </c>
    </row>
    <row r="4339" spans="1:7" hidden="1" x14ac:dyDescent="0.3">
      <c r="A4339" s="1">
        <v>44170</v>
      </c>
      <c r="B4339">
        <v>34123636019</v>
      </c>
      <c r="C4339" s="2" t="s">
        <v>279</v>
      </c>
      <c r="D4339" s="4" t="s">
        <v>338</v>
      </c>
      <c r="E4339" s="2" t="s">
        <v>35</v>
      </c>
      <c r="F4339" s="14">
        <f>IF(historico_incidencia_concello[[#This Row],[CASOS]]=" entre 1 e 9",5,VALUE(historico_incidencia_concello[[#This Row],[CASOS]]))</f>
        <v>0</v>
      </c>
      <c r="G4339" s="2" t="str">
        <f>VLOOKUP(historico_incidencia_concello[[#This Row],[NOME]],I14_Concello!B:D,3,FALSE)</f>
        <v>Vigo</v>
      </c>
    </row>
    <row r="4340" spans="1:7" hidden="1" x14ac:dyDescent="0.3">
      <c r="A4340" s="1">
        <v>44170</v>
      </c>
      <c r="B4340">
        <v>34123636020</v>
      </c>
      <c r="C4340" s="2" t="s">
        <v>280</v>
      </c>
      <c r="D4340" s="4" t="s">
        <v>10</v>
      </c>
      <c r="E4340" s="2" t="s">
        <v>11</v>
      </c>
      <c r="F4340" s="14">
        <f>IF(historico_incidencia_concello[[#This Row],[CASOS]]=" entre 1 e 9",5,VALUE(historico_incidencia_concello[[#This Row],[CASOS]]))</f>
        <v>5</v>
      </c>
      <c r="G4340" s="2" t="str">
        <f>VLOOKUP(historico_incidencia_concello[[#This Row],[NOME]],I14_Concello!B:D,3,FALSE)</f>
        <v>Santiago</v>
      </c>
    </row>
    <row r="4341" spans="1:7" hidden="1" x14ac:dyDescent="0.3">
      <c r="A4341" s="1">
        <v>44170</v>
      </c>
      <c r="B4341">
        <v>34123636021</v>
      </c>
      <c r="C4341" s="2" t="s">
        <v>281</v>
      </c>
      <c r="D4341" s="4" t="s">
        <v>442</v>
      </c>
      <c r="E4341" s="2" t="s">
        <v>11</v>
      </c>
      <c r="F4341" s="14">
        <f>IF(historico_incidencia_concello[[#This Row],[CASOS]]=" entre 1 e 9",5,VALUE(historico_incidencia_concello[[#This Row],[CASOS]]))</f>
        <v>125</v>
      </c>
      <c r="G4341" s="2" t="str">
        <f>VLOOKUP(historico_incidencia_concello[[#This Row],[NOME]],I14_Concello!B:D,3,FALSE)</f>
        <v>Vigo</v>
      </c>
    </row>
    <row r="4342" spans="1:7" hidden="1" x14ac:dyDescent="0.3">
      <c r="A4342" s="1">
        <v>44170</v>
      </c>
      <c r="B4342">
        <v>34123636022</v>
      </c>
      <c r="C4342" s="2" t="s">
        <v>282</v>
      </c>
      <c r="D4342" s="4" t="s">
        <v>353</v>
      </c>
      <c r="E4342" s="2" t="s">
        <v>11</v>
      </c>
      <c r="F4342" s="14">
        <f>IF(historico_incidencia_concello[[#This Row],[CASOS]]=" entre 1 e 9",5,VALUE(historico_incidencia_concello[[#This Row],[CASOS]]))</f>
        <v>36</v>
      </c>
      <c r="G4342" s="2" t="str">
        <f>VLOOKUP(historico_incidencia_concello[[#This Row],[NOME]],I14_Concello!B:D,3,FALSE)</f>
        <v>Pontevedra</v>
      </c>
    </row>
    <row r="4343" spans="1:7" hidden="1" x14ac:dyDescent="0.3">
      <c r="A4343" s="1">
        <v>44170</v>
      </c>
      <c r="B4343">
        <v>34123636023</v>
      </c>
      <c r="C4343" s="2" t="s">
        <v>283</v>
      </c>
      <c r="D4343" s="4" t="s">
        <v>403</v>
      </c>
      <c r="E4343" s="2" t="s">
        <v>11</v>
      </c>
      <c r="F4343" s="14">
        <f>IF(historico_incidencia_concello[[#This Row],[CASOS]]=" entre 1 e 9",5,VALUE(historico_incidencia_concello[[#This Row],[CASOS]]))</f>
        <v>39</v>
      </c>
      <c r="G4343" s="2" t="str">
        <f>VLOOKUP(historico_incidencia_concello[[#This Row],[NOME]],I14_Concello!B:D,3,FALSE)</f>
        <v>Vigo</v>
      </c>
    </row>
    <row r="4344" spans="1:7" hidden="1" x14ac:dyDescent="0.3">
      <c r="A4344" s="1">
        <v>44170</v>
      </c>
      <c r="B4344">
        <v>34123636024</v>
      </c>
      <c r="C4344" s="2" t="s">
        <v>284</v>
      </c>
      <c r="D4344" s="4" t="s">
        <v>336</v>
      </c>
      <c r="E4344" s="2" t="s">
        <v>21</v>
      </c>
      <c r="F4344" s="14">
        <f>IF(historico_incidencia_concello[[#This Row],[CASOS]]=" entre 1 e 9",5,VALUE(historico_incidencia_concello[[#This Row],[CASOS]]))</f>
        <v>10</v>
      </c>
      <c r="G4344" s="2" t="str">
        <f>VLOOKUP(historico_incidencia_concello[[#This Row],[NOME]],I14_Concello!B:D,3,FALSE)</f>
        <v>Santiago</v>
      </c>
    </row>
    <row r="4345" spans="1:7" hidden="1" x14ac:dyDescent="0.3">
      <c r="A4345" s="1">
        <v>44170</v>
      </c>
      <c r="B4345">
        <v>34123636025</v>
      </c>
      <c r="C4345" s="2" t="s">
        <v>285</v>
      </c>
      <c r="D4345" s="4" t="s">
        <v>10</v>
      </c>
      <c r="E4345" s="2" t="s">
        <v>11</v>
      </c>
      <c r="F4345" s="14">
        <f>IF(historico_incidencia_concello[[#This Row],[CASOS]]=" entre 1 e 9",5,VALUE(historico_incidencia_concello[[#This Row],[CASOS]]))</f>
        <v>5</v>
      </c>
      <c r="G4345" s="2" t="str">
        <f>VLOOKUP(historico_incidencia_concello[[#This Row],[NOME]],I14_Concello!B:D,3,FALSE)</f>
        <v>Pontevedra</v>
      </c>
    </row>
    <row r="4346" spans="1:7" hidden="1" x14ac:dyDescent="0.3">
      <c r="A4346" s="1">
        <v>44170</v>
      </c>
      <c r="B4346">
        <v>34123636026</v>
      </c>
      <c r="C4346" s="2" t="s">
        <v>286</v>
      </c>
      <c r="D4346" s="4" t="s">
        <v>383</v>
      </c>
      <c r="E4346" s="2" t="s">
        <v>6</v>
      </c>
      <c r="F4346" s="14">
        <f>IF(historico_incidencia_concello[[#This Row],[CASOS]]=" entre 1 e 9",5,VALUE(historico_incidencia_concello[[#This Row],[CASOS]]))</f>
        <v>46</v>
      </c>
      <c r="G4346" s="2" t="str">
        <f>VLOOKUP(historico_incidencia_concello[[#This Row],[NOME]],I14_Concello!B:D,3,FALSE)</f>
        <v>Pontevedra</v>
      </c>
    </row>
    <row r="4347" spans="1:7" hidden="1" x14ac:dyDescent="0.3">
      <c r="A4347" s="1">
        <v>44170</v>
      </c>
      <c r="B4347">
        <v>34123636027</v>
      </c>
      <c r="C4347" s="2" t="s">
        <v>287</v>
      </c>
      <c r="D4347" s="4" t="s">
        <v>329</v>
      </c>
      <c r="E4347" s="2" t="s">
        <v>11</v>
      </c>
      <c r="F4347" s="14">
        <f>IF(historico_incidencia_concello[[#This Row],[CASOS]]=" entre 1 e 9",5,VALUE(historico_incidencia_concello[[#This Row],[CASOS]]))</f>
        <v>19</v>
      </c>
      <c r="G4347" s="2" t="str">
        <f>VLOOKUP(historico_incidencia_concello[[#This Row],[NOME]],I14_Concello!B:D,3,FALSE)</f>
        <v>Pontevedra</v>
      </c>
    </row>
    <row r="4348" spans="1:7" hidden="1" x14ac:dyDescent="0.3">
      <c r="A4348" s="1">
        <v>44170</v>
      </c>
      <c r="B4348">
        <v>34123636028</v>
      </c>
      <c r="C4348" s="2" t="s">
        <v>288</v>
      </c>
      <c r="D4348" s="4" t="s">
        <v>326</v>
      </c>
      <c r="E4348" s="2" t="s">
        <v>11</v>
      </c>
      <c r="F4348" s="14">
        <f>IF(historico_incidencia_concello[[#This Row],[CASOS]]=" entre 1 e 9",5,VALUE(historico_incidencia_concello[[#This Row],[CASOS]]))</f>
        <v>15</v>
      </c>
      <c r="G4348" s="2" t="str">
        <f>VLOOKUP(historico_incidencia_concello[[#This Row],[NOME]],I14_Concello!B:D,3,FALSE)</f>
        <v>Pontevedra</v>
      </c>
    </row>
    <row r="4349" spans="1:7" hidden="1" x14ac:dyDescent="0.3">
      <c r="A4349" s="1">
        <v>44170</v>
      </c>
      <c r="B4349">
        <v>34123636029</v>
      </c>
      <c r="C4349" s="2" t="s">
        <v>289</v>
      </c>
      <c r="D4349" s="4" t="s">
        <v>426</v>
      </c>
      <c r="E4349" s="2" t="s">
        <v>11</v>
      </c>
      <c r="F4349" s="14">
        <f>IF(historico_incidencia_concello[[#This Row],[CASOS]]=" entre 1 e 9",5,VALUE(historico_incidencia_concello[[#This Row],[CASOS]]))</f>
        <v>52</v>
      </c>
      <c r="G4349" s="2" t="str">
        <f>VLOOKUP(historico_incidencia_concello[[#This Row],[NOME]],I14_Concello!B:D,3,FALSE)</f>
        <v>Vigo</v>
      </c>
    </row>
    <row r="4350" spans="1:7" hidden="1" x14ac:dyDescent="0.3">
      <c r="A4350" s="1">
        <v>44170</v>
      </c>
      <c r="B4350">
        <v>34123636030</v>
      </c>
      <c r="C4350" s="2" t="s">
        <v>290</v>
      </c>
      <c r="D4350" s="4" t="s">
        <v>10</v>
      </c>
      <c r="E4350" s="2" t="s">
        <v>8</v>
      </c>
      <c r="F4350" s="14">
        <f>IF(historico_incidencia_concello[[#This Row],[CASOS]]=" entre 1 e 9",5,VALUE(historico_incidencia_concello[[#This Row],[CASOS]]))</f>
        <v>5</v>
      </c>
      <c r="G4350" s="2" t="str">
        <f>VLOOKUP(historico_incidencia_concello[[#This Row],[NOME]],I14_Concello!B:D,3,FALSE)</f>
        <v>Vigo</v>
      </c>
    </row>
    <row r="4351" spans="1:7" hidden="1" x14ac:dyDescent="0.3">
      <c r="A4351" s="1">
        <v>44170</v>
      </c>
      <c r="B4351">
        <v>34123636031</v>
      </c>
      <c r="C4351" s="2" t="s">
        <v>291</v>
      </c>
      <c r="D4351" s="4" t="s">
        <v>338</v>
      </c>
      <c r="E4351" s="2" t="s">
        <v>35</v>
      </c>
      <c r="F4351" s="14">
        <f>IF(historico_incidencia_concello[[#This Row],[CASOS]]=" entre 1 e 9",5,VALUE(historico_incidencia_concello[[#This Row],[CASOS]]))</f>
        <v>0</v>
      </c>
      <c r="G4351" s="2" t="str">
        <f>VLOOKUP(historico_incidencia_concello[[#This Row],[NOME]],I14_Concello!B:D,3,FALSE)</f>
        <v>Vigo</v>
      </c>
    </row>
    <row r="4352" spans="1:7" hidden="1" x14ac:dyDescent="0.3">
      <c r="A4352" s="1">
        <v>44170</v>
      </c>
      <c r="B4352">
        <v>34123636032</v>
      </c>
      <c r="C4352" s="2" t="s">
        <v>292</v>
      </c>
      <c r="D4352" s="4" t="s">
        <v>10</v>
      </c>
      <c r="E4352" s="2" t="s">
        <v>6</v>
      </c>
      <c r="F4352" s="14">
        <f>IF(historico_incidencia_concello[[#This Row],[CASOS]]=" entre 1 e 9",5,VALUE(historico_incidencia_concello[[#This Row],[CASOS]]))</f>
        <v>5</v>
      </c>
      <c r="G4352" s="2" t="str">
        <f>VLOOKUP(historico_incidencia_concello[[#This Row],[NOME]],I14_Concello!B:D,3,FALSE)</f>
        <v>Pontevedra</v>
      </c>
    </row>
    <row r="4353" spans="1:7" hidden="1" x14ac:dyDescent="0.3">
      <c r="A4353" s="1">
        <v>44170</v>
      </c>
      <c r="B4353">
        <v>34123636033</v>
      </c>
      <c r="C4353" s="2" t="s">
        <v>293</v>
      </c>
      <c r="D4353" s="4" t="s">
        <v>367</v>
      </c>
      <c r="E4353" s="2" t="s">
        <v>6</v>
      </c>
      <c r="F4353" s="14">
        <f>IF(historico_incidencia_concello[[#This Row],[CASOS]]=" entre 1 e 9",5,VALUE(historico_incidencia_concello[[#This Row],[CASOS]]))</f>
        <v>34</v>
      </c>
      <c r="G4353" s="2" t="str">
        <f>VLOOKUP(historico_incidencia_concello[[#This Row],[NOME]],I14_Concello!B:D,3,FALSE)</f>
        <v>Vigo</v>
      </c>
    </row>
    <row r="4354" spans="1:7" hidden="1" x14ac:dyDescent="0.3">
      <c r="A4354" s="1">
        <v>44170</v>
      </c>
      <c r="B4354">
        <v>34123636034</v>
      </c>
      <c r="C4354" s="2" t="s">
        <v>294</v>
      </c>
      <c r="D4354" s="4" t="s">
        <v>10</v>
      </c>
      <c r="E4354" s="2" t="s">
        <v>6</v>
      </c>
      <c r="F4354" s="14">
        <f>IF(historico_incidencia_concello[[#This Row],[CASOS]]=" entre 1 e 9",5,VALUE(historico_incidencia_concello[[#This Row],[CASOS]]))</f>
        <v>5</v>
      </c>
      <c r="G4354" s="2" t="str">
        <f>VLOOKUP(historico_incidencia_concello[[#This Row],[NOME]],I14_Concello!B:D,3,FALSE)</f>
        <v>Vigo</v>
      </c>
    </row>
    <row r="4355" spans="1:7" hidden="1" x14ac:dyDescent="0.3">
      <c r="A4355" s="1">
        <v>44170</v>
      </c>
      <c r="B4355">
        <v>34123636035</v>
      </c>
      <c r="C4355" s="2" t="s">
        <v>295</v>
      </c>
      <c r="D4355" s="4" t="s">
        <v>358</v>
      </c>
      <c r="E4355" s="2" t="s">
        <v>8</v>
      </c>
      <c r="F4355" s="14">
        <f>IF(historico_incidencia_concello[[#This Row],[CASOS]]=" entre 1 e 9",5,VALUE(historico_incidencia_concello[[#This Row],[CASOS]]))</f>
        <v>24</v>
      </c>
      <c r="G4355" s="2" t="str">
        <f>VLOOKUP(historico_incidencia_concello[[#This Row],[NOME]],I14_Concello!B:D,3,FALSE)</f>
        <v>Vigo</v>
      </c>
    </row>
    <row r="4356" spans="1:7" hidden="1" x14ac:dyDescent="0.3">
      <c r="A4356" s="1">
        <v>44170</v>
      </c>
      <c r="B4356">
        <v>34123636036</v>
      </c>
      <c r="C4356" s="2" t="s">
        <v>296</v>
      </c>
      <c r="D4356" s="4" t="s">
        <v>338</v>
      </c>
      <c r="E4356" s="2" t="s">
        <v>35</v>
      </c>
      <c r="F4356" s="14">
        <f>IF(historico_incidencia_concello[[#This Row],[CASOS]]=" entre 1 e 9",5,VALUE(historico_incidencia_concello[[#This Row],[CASOS]]))</f>
        <v>0</v>
      </c>
      <c r="G4356" s="2" t="str">
        <f>VLOOKUP(historico_incidencia_concello[[#This Row],[NOME]],I14_Concello!B:D,3,FALSE)</f>
        <v>Vigo</v>
      </c>
    </row>
    <row r="4357" spans="1:7" hidden="1" x14ac:dyDescent="0.3">
      <c r="A4357" s="1">
        <v>44170</v>
      </c>
      <c r="B4357">
        <v>34123636037</v>
      </c>
      <c r="C4357" s="2" t="s">
        <v>297</v>
      </c>
      <c r="D4357" s="4" t="s">
        <v>10</v>
      </c>
      <c r="E4357" s="2" t="s">
        <v>6</v>
      </c>
      <c r="F4357" s="14">
        <f>IF(historico_incidencia_concello[[#This Row],[CASOS]]=" entre 1 e 9",5,VALUE(historico_incidencia_concello[[#This Row],[CASOS]]))</f>
        <v>5</v>
      </c>
      <c r="G4357" s="2" t="str">
        <f>VLOOKUP(historico_incidencia_concello[[#This Row],[NOME]],I14_Concello!B:D,3,FALSE)</f>
        <v>Vigo</v>
      </c>
    </row>
    <row r="4358" spans="1:7" hidden="1" x14ac:dyDescent="0.3">
      <c r="A4358" s="1">
        <v>44170</v>
      </c>
      <c r="B4358">
        <v>34123636038</v>
      </c>
      <c r="C4358" s="2" t="s">
        <v>298</v>
      </c>
      <c r="D4358" s="4" t="s">
        <v>553</v>
      </c>
      <c r="E4358" s="2" t="s">
        <v>11</v>
      </c>
      <c r="F4358" s="14">
        <f>IF(historico_incidencia_concello[[#This Row],[CASOS]]=" entre 1 e 9",5,VALUE(historico_incidencia_concello[[#This Row],[CASOS]]))</f>
        <v>209</v>
      </c>
      <c r="G4358" s="2" t="str">
        <f>VLOOKUP(historico_incidencia_concello[[#This Row],[NOME]],I14_Concello!B:D,3,FALSE)</f>
        <v>Pontevedra</v>
      </c>
    </row>
    <row r="4359" spans="1:7" hidden="1" x14ac:dyDescent="0.3">
      <c r="A4359" s="1">
        <v>44170</v>
      </c>
      <c r="B4359">
        <v>34123636039</v>
      </c>
      <c r="C4359" s="2" t="s">
        <v>299</v>
      </c>
      <c r="D4359" s="4" t="s">
        <v>337</v>
      </c>
      <c r="E4359" s="2" t="s">
        <v>6</v>
      </c>
      <c r="F4359" s="14">
        <f>IF(historico_incidencia_concello[[#This Row],[CASOS]]=" entre 1 e 9",5,VALUE(historico_incidencia_concello[[#This Row],[CASOS]]))</f>
        <v>38</v>
      </c>
      <c r="G4359" s="2" t="str">
        <f>VLOOKUP(historico_incidencia_concello[[#This Row],[NOME]],I14_Concello!B:D,3,FALSE)</f>
        <v>Vigo</v>
      </c>
    </row>
    <row r="4360" spans="1:7" hidden="1" x14ac:dyDescent="0.3">
      <c r="A4360" s="1">
        <v>44170</v>
      </c>
      <c r="B4360">
        <v>34123636040</v>
      </c>
      <c r="C4360" s="2" t="s">
        <v>300</v>
      </c>
      <c r="D4360" s="4" t="s">
        <v>10</v>
      </c>
      <c r="E4360" s="2" t="s">
        <v>21</v>
      </c>
      <c r="F4360" s="14">
        <f>IF(historico_incidencia_concello[[#This Row],[CASOS]]=" entre 1 e 9",5,VALUE(historico_incidencia_concello[[#This Row],[CASOS]]))</f>
        <v>5</v>
      </c>
      <c r="G4360" s="2" t="str">
        <f>VLOOKUP(historico_incidencia_concello[[#This Row],[NOME]],I14_Concello!B:D,3,FALSE)</f>
        <v>Pontevedra</v>
      </c>
    </row>
    <row r="4361" spans="1:7" hidden="1" x14ac:dyDescent="0.3">
      <c r="A4361" s="1">
        <v>44170</v>
      </c>
      <c r="B4361">
        <v>34123636041</v>
      </c>
      <c r="C4361" s="2" t="s">
        <v>301</v>
      </c>
      <c r="D4361" s="4" t="s">
        <v>389</v>
      </c>
      <c r="E4361" s="2" t="s">
        <v>6</v>
      </c>
      <c r="F4361" s="14">
        <f>IF(historico_incidencia_concello[[#This Row],[CASOS]]=" entre 1 e 9",5,VALUE(historico_incidencia_concello[[#This Row],[CASOS]]))</f>
        <v>41</v>
      </c>
      <c r="G4361" s="2" t="str">
        <f>VLOOKUP(historico_incidencia_concello[[#This Row],[NOME]],I14_Concello!B:D,3,FALSE)</f>
        <v>Pontevedra</v>
      </c>
    </row>
    <row r="4362" spans="1:7" hidden="1" x14ac:dyDescent="0.3">
      <c r="A4362" s="1">
        <v>44170</v>
      </c>
      <c r="B4362">
        <v>34123636042</v>
      </c>
      <c r="C4362" s="2" t="s">
        <v>302</v>
      </c>
      <c r="D4362" s="4" t="s">
        <v>347</v>
      </c>
      <c r="E4362" s="2" t="s">
        <v>6</v>
      </c>
      <c r="F4362" s="14">
        <f>IF(historico_incidencia_concello[[#This Row],[CASOS]]=" entre 1 e 9",5,VALUE(historico_incidencia_concello[[#This Row],[CASOS]]))</f>
        <v>53</v>
      </c>
      <c r="G4362" s="2" t="str">
        <f>VLOOKUP(historico_incidencia_concello[[#This Row],[NOME]],I14_Concello!B:D,3,FALSE)</f>
        <v>Vigo</v>
      </c>
    </row>
    <row r="4363" spans="1:7" hidden="1" x14ac:dyDescent="0.3">
      <c r="A4363" s="1">
        <v>44170</v>
      </c>
      <c r="B4363">
        <v>34123636043</v>
      </c>
      <c r="C4363" s="2" t="s">
        <v>303</v>
      </c>
      <c r="D4363" s="4" t="s">
        <v>349</v>
      </c>
      <c r="E4363" s="2" t="s">
        <v>11</v>
      </c>
      <c r="F4363" s="14">
        <f>IF(historico_incidencia_concello[[#This Row],[CASOS]]=" entre 1 e 9",5,VALUE(historico_incidencia_concello[[#This Row],[CASOS]]))</f>
        <v>14</v>
      </c>
      <c r="G4363" s="2" t="str">
        <f>VLOOKUP(historico_incidencia_concello[[#This Row],[NOME]],I14_Concello!B:D,3,FALSE)</f>
        <v>Pontevedra</v>
      </c>
    </row>
    <row r="4364" spans="1:7" hidden="1" x14ac:dyDescent="0.3">
      <c r="A4364" s="1">
        <v>44170</v>
      </c>
      <c r="B4364">
        <v>34123636044</v>
      </c>
      <c r="C4364" s="2" t="s">
        <v>304</v>
      </c>
      <c r="D4364" s="4" t="s">
        <v>10</v>
      </c>
      <c r="E4364" s="2" t="s">
        <v>11</v>
      </c>
      <c r="F4364" s="14">
        <f>IF(historico_incidencia_concello[[#This Row],[CASOS]]=" entre 1 e 9",5,VALUE(historico_incidencia_concello[[#This Row],[CASOS]]))</f>
        <v>5</v>
      </c>
      <c r="G4364" s="2" t="str">
        <f>VLOOKUP(historico_incidencia_concello[[#This Row],[NOME]],I14_Concello!B:D,3,FALSE)</f>
        <v>Santiago</v>
      </c>
    </row>
    <row r="4365" spans="1:7" hidden="1" x14ac:dyDescent="0.3">
      <c r="A4365" s="1">
        <v>44170</v>
      </c>
      <c r="B4365">
        <v>34123636045</v>
      </c>
      <c r="C4365" s="2" t="s">
        <v>305</v>
      </c>
      <c r="D4365" s="4" t="s">
        <v>550</v>
      </c>
      <c r="E4365" s="2" t="s">
        <v>11</v>
      </c>
      <c r="F4365" s="14">
        <f>IF(historico_incidencia_concello[[#This Row],[CASOS]]=" entre 1 e 9",5,VALUE(historico_incidencia_concello[[#This Row],[CASOS]]))</f>
        <v>104</v>
      </c>
      <c r="G4365" s="2" t="str">
        <f>VLOOKUP(historico_incidencia_concello[[#This Row],[NOME]],I14_Concello!B:D,3,FALSE)</f>
        <v>Vigo</v>
      </c>
    </row>
    <row r="4366" spans="1:7" hidden="1" x14ac:dyDescent="0.3">
      <c r="A4366" s="1">
        <v>44170</v>
      </c>
      <c r="B4366">
        <v>34123636046</v>
      </c>
      <c r="C4366" s="2" t="s">
        <v>306</v>
      </c>
      <c r="D4366" s="4" t="s">
        <v>328</v>
      </c>
      <c r="E4366" s="2" t="s">
        <v>11</v>
      </c>
      <c r="F4366" s="14">
        <f>IF(historico_incidencia_concello[[#This Row],[CASOS]]=" entre 1 e 9",5,VALUE(historico_incidencia_concello[[#This Row],[CASOS]]))</f>
        <v>13</v>
      </c>
      <c r="G4366" s="2" t="str">
        <f>VLOOKUP(historico_incidencia_concello[[#This Row],[NOME]],I14_Concello!B:D,3,FALSE)</f>
        <v>Pontevedra</v>
      </c>
    </row>
    <row r="4367" spans="1:7" hidden="1" x14ac:dyDescent="0.3">
      <c r="A4367" s="1">
        <v>44170</v>
      </c>
      <c r="B4367">
        <v>34123636047</v>
      </c>
      <c r="C4367" s="2" t="s">
        <v>307</v>
      </c>
      <c r="D4367" s="4" t="s">
        <v>10</v>
      </c>
      <c r="E4367" s="2" t="s">
        <v>6</v>
      </c>
      <c r="F4367" s="14">
        <f>IF(historico_incidencia_concello[[#This Row],[CASOS]]=" entre 1 e 9",5,VALUE(historico_incidencia_concello[[#This Row],[CASOS]]))</f>
        <v>5</v>
      </c>
      <c r="G4367" s="2" t="str">
        <f>VLOOKUP(historico_incidencia_concello[[#This Row],[NOME]],I14_Concello!B:D,3,FALSE)</f>
        <v>Santiago</v>
      </c>
    </row>
    <row r="4368" spans="1:7" hidden="1" x14ac:dyDescent="0.3">
      <c r="A4368" s="1">
        <v>44170</v>
      </c>
      <c r="B4368">
        <v>34123636048</v>
      </c>
      <c r="C4368" s="2" t="s">
        <v>308</v>
      </c>
      <c r="D4368" s="4" t="s">
        <v>342</v>
      </c>
      <c r="E4368" s="2" t="s">
        <v>11</v>
      </c>
      <c r="F4368" s="14">
        <f>IF(historico_incidencia_concello[[#This Row],[CASOS]]=" entre 1 e 9",5,VALUE(historico_incidencia_concello[[#This Row],[CASOS]]))</f>
        <v>16</v>
      </c>
      <c r="G4368" s="2" t="str">
        <f>VLOOKUP(historico_incidencia_concello[[#This Row],[NOME]],I14_Concello!B:D,3,FALSE)</f>
        <v>Vigo</v>
      </c>
    </row>
    <row r="4369" spans="1:7" hidden="1" x14ac:dyDescent="0.3">
      <c r="A4369" s="1">
        <v>44170</v>
      </c>
      <c r="B4369">
        <v>34123636049</v>
      </c>
      <c r="C4369" s="2" t="s">
        <v>309</v>
      </c>
      <c r="D4369" s="4" t="s">
        <v>386</v>
      </c>
      <c r="E4369" s="2" t="s">
        <v>11</v>
      </c>
      <c r="F4369" s="14">
        <f>IF(historico_incidencia_concello[[#This Row],[CASOS]]=" entre 1 e 9",5,VALUE(historico_incidencia_concello[[#This Row],[CASOS]]))</f>
        <v>28</v>
      </c>
      <c r="G4369" s="2" t="str">
        <f>VLOOKUP(historico_incidencia_concello[[#This Row],[NOME]],I14_Concello!B:D,3,FALSE)</f>
        <v>Vigo</v>
      </c>
    </row>
    <row r="4370" spans="1:7" hidden="1" x14ac:dyDescent="0.3">
      <c r="A4370" s="1">
        <v>44170</v>
      </c>
      <c r="B4370">
        <v>34123636050</v>
      </c>
      <c r="C4370" s="2" t="s">
        <v>310</v>
      </c>
      <c r="D4370" s="4" t="s">
        <v>362</v>
      </c>
      <c r="E4370" s="2" t="s">
        <v>11</v>
      </c>
      <c r="F4370" s="14">
        <f>IF(historico_incidencia_concello[[#This Row],[CASOS]]=" entre 1 e 9",5,VALUE(historico_incidencia_concello[[#This Row],[CASOS]]))</f>
        <v>26</v>
      </c>
      <c r="G4370" s="2" t="str">
        <f>VLOOKUP(historico_incidencia_concello[[#This Row],[NOME]],I14_Concello!B:D,3,FALSE)</f>
        <v>Vigo</v>
      </c>
    </row>
    <row r="4371" spans="1:7" hidden="1" x14ac:dyDescent="0.3">
      <c r="A4371" s="1">
        <v>44170</v>
      </c>
      <c r="B4371">
        <v>34123636051</v>
      </c>
      <c r="C4371" s="2" t="s">
        <v>311</v>
      </c>
      <c r="D4371" s="4" t="s">
        <v>370</v>
      </c>
      <c r="E4371" s="2" t="s">
        <v>11</v>
      </c>
      <c r="F4371" s="14">
        <f>IF(historico_incidencia_concello[[#This Row],[CASOS]]=" entre 1 e 9",5,VALUE(historico_incidencia_concello[[#This Row],[CASOS]]))</f>
        <v>57</v>
      </c>
      <c r="G4371" s="2" t="str">
        <f>VLOOKUP(historico_incidencia_concello[[#This Row],[NOME]],I14_Concello!B:D,3,FALSE)</f>
        <v>Pontevedra</v>
      </c>
    </row>
    <row r="4372" spans="1:7" hidden="1" x14ac:dyDescent="0.3">
      <c r="A4372" s="1">
        <v>44170</v>
      </c>
      <c r="B4372">
        <v>34123636052</v>
      </c>
      <c r="C4372" s="2" t="s">
        <v>312</v>
      </c>
      <c r="D4372" s="4" t="s">
        <v>336</v>
      </c>
      <c r="E4372" s="2" t="s">
        <v>8</v>
      </c>
      <c r="F4372" s="14">
        <f>IF(historico_incidencia_concello[[#This Row],[CASOS]]=" entre 1 e 9",5,VALUE(historico_incidencia_concello[[#This Row],[CASOS]]))</f>
        <v>10</v>
      </c>
      <c r="G4372" s="2" t="str">
        <f>VLOOKUP(historico_incidencia_concello[[#This Row],[NOME]],I14_Concello!B:D,3,FALSE)</f>
        <v>Santiago</v>
      </c>
    </row>
    <row r="4373" spans="1:7" hidden="1" x14ac:dyDescent="0.3">
      <c r="A4373" s="1">
        <v>44170</v>
      </c>
      <c r="B4373">
        <v>34123636053</v>
      </c>
      <c r="C4373" s="2" t="s">
        <v>313</v>
      </c>
      <c r="D4373" s="4" t="s">
        <v>342</v>
      </c>
      <c r="E4373" s="2" t="s">
        <v>6</v>
      </c>
      <c r="F4373" s="14">
        <f>IF(historico_incidencia_concello[[#This Row],[CASOS]]=" entre 1 e 9",5,VALUE(historico_incidencia_concello[[#This Row],[CASOS]]))</f>
        <v>16</v>
      </c>
      <c r="G4373" s="2" t="str">
        <f>VLOOKUP(historico_incidencia_concello[[#This Row],[NOME]],I14_Concello!B:D,3,FALSE)</f>
        <v>Pontevedra</v>
      </c>
    </row>
    <row r="4374" spans="1:7" hidden="1" x14ac:dyDescent="0.3">
      <c r="A4374" s="1">
        <v>44170</v>
      </c>
      <c r="B4374">
        <v>34123636054</v>
      </c>
      <c r="C4374" s="2" t="s">
        <v>314</v>
      </c>
      <c r="D4374" s="4" t="s">
        <v>330</v>
      </c>
      <c r="E4374" s="2" t="s">
        <v>6</v>
      </c>
      <c r="F4374" s="14">
        <f>IF(historico_incidencia_concello[[#This Row],[CASOS]]=" entre 1 e 9",5,VALUE(historico_incidencia_concello[[#This Row],[CASOS]]))</f>
        <v>31</v>
      </c>
      <c r="G4374" s="2" t="str">
        <f>VLOOKUP(historico_incidencia_concello[[#This Row],[NOME]],I14_Concello!B:D,3,FALSE)</f>
        <v>Vigo</v>
      </c>
    </row>
    <row r="4375" spans="1:7" hidden="1" x14ac:dyDescent="0.3">
      <c r="A4375" s="1">
        <v>44170</v>
      </c>
      <c r="B4375">
        <v>34123636055</v>
      </c>
      <c r="C4375" s="2" t="s">
        <v>315</v>
      </c>
      <c r="D4375" s="4" t="s">
        <v>365</v>
      </c>
      <c r="E4375" s="2" t="s">
        <v>11</v>
      </c>
      <c r="F4375" s="14">
        <f>IF(historico_incidencia_concello[[#This Row],[CASOS]]=" entre 1 e 9",5,VALUE(historico_incidencia_concello[[#This Row],[CASOS]]))</f>
        <v>65</v>
      </c>
      <c r="G4375" s="2" t="str">
        <f>VLOOKUP(historico_incidencia_concello[[#This Row],[NOME]],I14_Concello!B:D,3,FALSE)</f>
        <v>Vigo</v>
      </c>
    </row>
    <row r="4376" spans="1:7" hidden="1" x14ac:dyDescent="0.3">
      <c r="A4376" s="1">
        <v>44170</v>
      </c>
      <c r="B4376">
        <v>34123636056</v>
      </c>
      <c r="C4376" s="2" t="s">
        <v>316</v>
      </c>
      <c r="D4376" s="4" t="s">
        <v>346</v>
      </c>
      <c r="E4376" s="2" t="s">
        <v>11</v>
      </c>
      <c r="F4376" s="14">
        <f>IF(historico_incidencia_concello[[#This Row],[CASOS]]=" entre 1 e 9",5,VALUE(historico_incidencia_concello[[#This Row],[CASOS]]))</f>
        <v>42</v>
      </c>
      <c r="G4376" s="2" t="str">
        <f>VLOOKUP(historico_incidencia_concello[[#This Row],[NOME]],I14_Concello!B:D,3,FALSE)</f>
        <v>Santiago</v>
      </c>
    </row>
    <row r="4377" spans="1:7" hidden="1" x14ac:dyDescent="0.3">
      <c r="A4377" s="1">
        <v>44170</v>
      </c>
      <c r="B4377">
        <v>34123636057</v>
      </c>
      <c r="C4377" s="2" t="s">
        <v>317</v>
      </c>
      <c r="D4377" s="4" t="s">
        <v>554</v>
      </c>
      <c r="E4377" s="2" t="s">
        <v>6</v>
      </c>
      <c r="F4377" s="14">
        <f>IF(historico_incidencia_concello[[#This Row],[CASOS]]=" entre 1 e 9",5,VALUE(historico_incidencia_concello[[#This Row],[CASOS]]))</f>
        <v>619</v>
      </c>
      <c r="G4377" s="2" t="str">
        <f>VLOOKUP(historico_incidencia_concello[[#This Row],[NOME]],I14_Concello!B:D,3,FALSE)</f>
        <v>Vigo</v>
      </c>
    </row>
    <row r="4378" spans="1:7" hidden="1" x14ac:dyDescent="0.3">
      <c r="A4378" s="1">
        <v>44170</v>
      </c>
      <c r="B4378">
        <v>34123636058</v>
      </c>
      <c r="C4378" s="2" t="s">
        <v>318</v>
      </c>
      <c r="D4378" s="4" t="s">
        <v>333</v>
      </c>
      <c r="E4378" s="2" t="s">
        <v>11</v>
      </c>
      <c r="F4378" s="14">
        <f>IF(historico_incidencia_concello[[#This Row],[CASOS]]=" entre 1 e 9",5,VALUE(historico_incidencia_concello[[#This Row],[CASOS]]))</f>
        <v>58</v>
      </c>
      <c r="G4378" s="2" t="str">
        <f>VLOOKUP(historico_incidencia_concello[[#This Row],[NOME]],I14_Concello!B:D,3,FALSE)</f>
        <v>Pontevedra</v>
      </c>
    </row>
    <row r="4379" spans="1:7" hidden="1" x14ac:dyDescent="0.3">
      <c r="A4379" s="1">
        <v>44170</v>
      </c>
      <c r="B4379">
        <v>34123636059</v>
      </c>
      <c r="C4379" s="2" t="s">
        <v>319</v>
      </c>
      <c r="D4379" s="4" t="s">
        <v>10</v>
      </c>
      <c r="E4379" s="2" t="s">
        <v>8</v>
      </c>
      <c r="F4379" s="14">
        <f>IF(historico_incidencia_concello[[#This Row],[CASOS]]=" entre 1 e 9",5,VALUE(historico_incidencia_concello[[#This Row],[CASOS]]))</f>
        <v>5</v>
      </c>
      <c r="G4379" s="2" t="str">
        <f>VLOOKUP(historico_incidencia_concello[[#This Row],[NOME]],I14_Concello!B:D,3,FALSE)</f>
        <v>Santiago</v>
      </c>
    </row>
    <row r="4380" spans="1:7" hidden="1" x14ac:dyDescent="0.3">
      <c r="A4380" s="1">
        <v>44170</v>
      </c>
      <c r="B4380">
        <v>34123636060</v>
      </c>
      <c r="C4380" s="2" t="s">
        <v>320</v>
      </c>
      <c r="D4380" s="4" t="s">
        <v>432</v>
      </c>
      <c r="E4380" s="2" t="s">
        <v>6</v>
      </c>
      <c r="F4380" s="14">
        <f>IF(historico_incidencia_concello[[#This Row],[CASOS]]=" entre 1 e 9",5,VALUE(historico_incidencia_concello[[#This Row],[CASOS]]))</f>
        <v>77</v>
      </c>
      <c r="G4380" s="2" t="str">
        <f>VLOOKUP(historico_incidencia_concello[[#This Row],[NOME]],I14_Concello!B:D,3,FALSE)</f>
        <v>Pontevedra</v>
      </c>
    </row>
    <row r="4381" spans="1:7" hidden="1" x14ac:dyDescent="0.3">
      <c r="A4381" s="1">
        <v>44170</v>
      </c>
      <c r="B4381">
        <v>34123636061</v>
      </c>
      <c r="C4381" s="2" t="s">
        <v>321</v>
      </c>
      <c r="D4381" s="4" t="s">
        <v>10</v>
      </c>
      <c r="E4381" s="2" t="s">
        <v>8</v>
      </c>
      <c r="F4381" s="14">
        <f>IF(historico_incidencia_concello[[#This Row],[CASOS]]=" entre 1 e 9",5,VALUE(historico_incidencia_concello[[#This Row],[CASOS]]))</f>
        <v>5</v>
      </c>
      <c r="G4381" s="2" t="str">
        <f>VLOOKUP(historico_incidencia_concello[[#This Row],[NOME]],I14_Concello!B:D,3,FALSE)</f>
        <v>Pontevedra</v>
      </c>
    </row>
    <row r="4382" spans="1:7" hidden="1" x14ac:dyDescent="0.3">
      <c r="A4382" s="1">
        <v>44170</v>
      </c>
      <c r="B4382">
        <v>34123636901</v>
      </c>
      <c r="C4382" s="2" t="s">
        <v>322</v>
      </c>
      <c r="D4382" s="4" t="s">
        <v>324</v>
      </c>
      <c r="E4382" s="2" t="s">
        <v>6</v>
      </c>
      <c r="F4382" s="14">
        <f>IF(historico_incidencia_concello[[#This Row],[CASOS]]=" entre 1 e 9",5,VALUE(historico_incidencia_concello[[#This Row],[CASOS]]))</f>
        <v>11</v>
      </c>
      <c r="G4382" s="2" t="str">
        <f>VLOOKUP(historico_incidencia_concello[[#This Row],[NOME]],I14_Concello!B:D,3,FALSE)</f>
        <v>Pontevedra</v>
      </c>
    </row>
    <row r="4383" spans="1:7" hidden="1" x14ac:dyDescent="0.3">
      <c r="A4383" s="1">
        <v>44170</v>
      </c>
      <c r="B4383">
        <v>34123636902</v>
      </c>
      <c r="C4383" s="2" t="s">
        <v>323</v>
      </c>
      <c r="D4383" s="4" t="s">
        <v>332</v>
      </c>
      <c r="E4383" s="2" t="s">
        <v>6</v>
      </c>
      <c r="F4383" s="14">
        <f>IF(historico_incidencia_concello[[#This Row],[CASOS]]=" entre 1 e 9",5,VALUE(historico_incidencia_concello[[#This Row],[CASOS]]))</f>
        <v>12</v>
      </c>
      <c r="G4383" s="2" t="str">
        <f>VLOOKUP(historico_incidencia_concello[[#This Row],[NOME]],I14_Concello!B:D,3,FALSE)</f>
        <v>Pontevedra</v>
      </c>
    </row>
    <row r="4384" spans="1:7" hidden="1" x14ac:dyDescent="0.3">
      <c r="A4384" s="1">
        <v>44171</v>
      </c>
      <c r="B4384">
        <v>34121515001</v>
      </c>
      <c r="C4384" s="2" t="s">
        <v>5</v>
      </c>
      <c r="D4384" s="4" t="s">
        <v>343</v>
      </c>
      <c r="E4384" s="2" t="s">
        <v>11</v>
      </c>
      <c r="F4384" s="14">
        <f>IF(historico_incidencia_concello[[#This Row],[CASOS]]=" entre 1 e 9",5,VALUE(historico_incidencia_concello[[#This Row],[CASOS]]))</f>
        <v>23</v>
      </c>
      <c r="G4384" s="2" t="str">
        <f>VLOOKUP(historico_incidencia_concello[[#This Row],[NOME]],I14_Concello!B:D,3,FALSE)</f>
        <v>Coruña</v>
      </c>
    </row>
    <row r="4385" spans="1:7" hidden="1" x14ac:dyDescent="0.3">
      <c r="A4385" s="1">
        <v>44171</v>
      </c>
      <c r="B4385">
        <v>34121515002</v>
      </c>
      <c r="C4385" s="2" t="s">
        <v>7</v>
      </c>
      <c r="D4385" s="4" t="s">
        <v>345</v>
      </c>
      <c r="E4385" s="2" t="s">
        <v>8</v>
      </c>
      <c r="F4385" s="14">
        <f>IF(historico_incidencia_concello[[#This Row],[CASOS]]=" entre 1 e 9",5,VALUE(historico_incidencia_concello[[#This Row],[CASOS]]))</f>
        <v>18</v>
      </c>
      <c r="G4385" s="2" t="str">
        <f>VLOOKUP(historico_incidencia_concello[[#This Row],[NOME]],I14_Concello!B:D,3,FALSE)</f>
        <v>Santiago</v>
      </c>
    </row>
    <row r="4386" spans="1:7" hidden="1" x14ac:dyDescent="0.3">
      <c r="A4386" s="1">
        <v>44171</v>
      </c>
      <c r="B4386">
        <v>34121515003</v>
      </c>
      <c r="C4386" s="2" t="s">
        <v>9</v>
      </c>
      <c r="D4386" s="4" t="s">
        <v>10</v>
      </c>
      <c r="E4386" s="2" t="s">
        <v>11</v>
      </c>
      <c r="F4386" s="14">
        <f>IF(historico_incidencia_concello[[#This Row],[CASOS]]=" entre 1 e 9",5,VALUE(historico_incidencia_concello[[#This Row],[CASOS]]))</f>
        <v>5</v>
      </c>
      <c r="G4386" s="2" t="str">
        <f>VLOOKUP(historico_incidencia_concello[[#This Row],[NOME]],I14_Concello!B:D,3,FALSE)</f>
        <v>Coruña</v>
      </c>
    </row>
    <row r="4387" spans="1:7" hidden="1" x14ac:dyDescent="0.3">
      <c r="A4387" s="1">
        <v>44171</v>
      </c>
      <c r="B4387">
        <v>34121515004</v>
      </c>
      <c r="C4387" s="2" t="s">
        <v>12</v>
      </c>
      <c r="D4387" s="4" t="s">
        <v>10</v>
      </c>
      <c r="E4387" s="2" t="s">
        <v>8</v>
      </c>
      <c r="F4387" s="14">
        <f>IF(historico_incidencia_concello[[#This Row],[CASOS]]=" entre 1 e 9",5,VALUE(historico_incidencia_concello[[#This Row],[CASOS]]))</f>
        <v>5</v>
      </c>
      <c r="G4387" s="2" t="str">
        <f>VLOOKUP(historico_incidencia_concello[[#This Row],[NOME]],I14_Concello!B:D,3,FALSE)</f>
        <v>Ferrol</v>
      </c>
    </row>
    <row r="4388" spans="1:7" hidden="1" x14ac:dyDescent="0.3">
      <c r="A4388" s="1">
        <v>44171</v>
      </c>
      <c r="B4388">
        <v>34121515005</v>
      </c>
      <c r="C4388" s="2" t="s">
        <v>13</v>
      </c>
      <c r="D4388" s="4" t="s">
        <v>464</v>
      </c>
      <c r="E4388" s="2" t="s">
        <v>6</v>
      </c>
      <c r="F4388" s="14">
        <f>IF(historico_incidencia_concello[[#This Row],[CASOS]]=" entre 1 e 9",5,VALUE(historico_incidencia_concello[[#This Row],[CASOS]]))</f>
        <v>51</v>
      </c>
      <c r="G4388" s="2" t="str">
        <f>VLOOKUP(historico_incidencia_concello[[#This Row],[NOME]],I14_Concello!B:D,3,FALSE)</f>
        <v>Coruña</v>
      </c>
    </row>
    <row r="4389" spans="1:7" hidden="1" x14ac:dyDescent="0.3">
      <c r="A4389" s="1">
        <v>44171</v>
      </c>
      <c r="B4389">
        <v>34121515006</v>
      </c>
      <c r="C4389" s="2" t="s">
        <v>14</v>
      </c>
      <c r="D4389" s="4" t="s">
        <v>10</v>
      </c>
      <c r="E4389" s="2" t="s">
        <v>35</v>
      </c>
      <c r="F4389" s="14">
        <f>IF(historico_incidencia_concello[[#This Row],[CASOS]]=" entre 1 e 9",5,VALUE(historico_incidencia_concello[[#This Row],[CASOS]]))</f>
        <v>5</v>
      </c>
      <c r="G4389" s="2" t="str">
        <f>VLOOKUP(historico_incidencia_concello[[#This Row],[NOME]],I14_Concello!B:D,3,FALSE)</f>
        <v>Santiago</v>
      </c>
    </row>
    <row r="4390" spans="1:7" hidden="1" x14ac:dyDescent="0.3">
      <c r="A4390" s="1">
        <v>44171</v>
      </c>
      <c r="B4390">
        <v>34121515007</v>
      </c>
      <c r="C4390" s="2" t="s">
        <v>15</v>
      </c>
      <c r="D4390" s="4" t="s">
        <v>386</v>
      </c>
      <c r="E4390" s="2" t="s">
        <v>11</v>
      </c>
      <c r="F4390" s="14">
        <f>IF(historico_incidencia_concello[[#This Row],[CASOS]]=" entre 1 e 9",5,VALUE(historico_incidencia_concello[[#This Row],[CASOS]]))</f>
        <v>28</v>
      </c>
      <c r="G4390" s="2" t="str">
        <f>VLOOKUP(historico_incidencia_concello[[#This Row],[NOME]],I14_Concello!B:D,3,FALSE)</f>
        <v>Santiago</v>
      </c>
    </row>
    <row r="4391" spans="1:7" hidden="1" x14ac:dyDescent="0.3">
      <c r="A4391" s="1">
        <v>44171</v>
      </c>
      <c r="B4391">
        <v>34121515008</v>
      </c>
      <c r="C4391" s="2" t="s">
        <v>16</v>
      </c>
      <c r="D4391" s="4" t="s">
        <v>10</v>
      </c>
      <c r="E4391" s="2" t="s">
        <v>8</v>
      </c>
      <c r="F4391" s="14">
        <f>IF(historico_incidencia_concello[[#This Row],[CASOS]]=" entre 1 e 9",5,VALUE(historico_incidencia_concello[[#This Row],[CASOS]]))</f>
        <v>5</v>
      </c>
      <c r="G4391" s="2" t="str">
        <f>VLOOKUP(historico_incidencia_concello[[#This Row],[NOME]],I14_Concello!B:D,3,FALSE)</f>
        <v>Coruña</v>
      </c>
    </row>
    <row r="4392" spans="1:7" hidden="1" x14ac:dyDescent="0.3">
      <c r="A4392" s="1">
        <v>44171</v>
      </c>
      <c r="B4392">
        <v>34121515009</v>
      </c>
      <c r="C4392" s="2" t="s">
        <v>17</v>
      </c>
      <c r="D4392" s="4" t="s">
        <v>354</v>
      </c>
      <c r="E4392" s="2" t="s">
        <v>6</v>
      </c>
      <c r="F4392" s="14">
        <f>IF(historico_incidencia_concello[[#This Row],[CASOS]]=" entre 1 e 9",5,VALUE(historico_incidencia_concello[[#This Row],[CASOS]]))</f>
        <v>25</v>
      </c>
      <c r="G4392" s="2" t="str">
        <f>VLOOKUP(historico_incidencia_concello[[#This Row],[NOME]],I14_Concello!B:D,3,FALSE)</f>
        <v>Coruña</v>
      </c>
    </row>
    <row r="4393" spans="1:7" hidden="1" x14ac:dyDescent="0.3">
      <c r="A4393" s="1">
        <v>44171</v>
      </c>
      <c r="B4393">
        <v>34121515010</v>
      </c>
      <c r="C4393" s="2" t="s">
        <v>18</v>
      </c>
      <c r="D4393" s="4" t="s">
        <v>10</v>
      </c>
      <c r="E4393" s="2" t="s">
        <v>8</v>
      </c>
      <c r="F4393" s="14">
        <f>IF(historico_incidencia_concello[[#This Row],[CASOS]]=" entre 1 e 9",5,VALUE(historico_incidencia_concello[[#This Row],[CASOS]]))</f>
        <v>5</v>
      </c>
      <c r="G4393" s="2" t="str">
        <f>VLOOKUP(historico_incidencia_concello[[#This Row],[NOME]],I14_Concello!B:D,3,FALSE)</f>
        <v>Santiago</v>
      </c>
    </row>
    <row r="4394" spans="1:7" hidden="1" x14ac:dyDescent="0.3">
      <c r="A4394" s="1">
        <v>44171</v>
      </c>
      <c r="B4394">
        <v>34121515011</v>
      </c>
      <c r="C4394" s="2" t="s">
        <v>19</v>
      </c>
      <c r="D4394" s="4" t="s">
        <v>503</v>
      </c>
      <c r="E4394" s="2" t="s">
        <v>11</v>
      </c>
      <c r="F4394" s="14">
        <f>IF(historico_incidencia_concello[[#This Row],[CASOS]]=" entre 1 e 9",5,VALUE(historico_incidencia_concello[[#This Row],[CASOS]]))</f>
        <v>115</v>
      </c>
      <c r="G4394" s="2" t="str">
        <f>VLOOKUP(historico_incidencia_concello[[#This Row],[NOME]],I14_Concello!B:D,3,FALSE)</f>
        <v>Santiago</v>
      </c>
    </row>
    <row r="4395" spans="1:7" hidden="1" x14ac:dyDescent="0.3">
      <c r="A4395" s="1">
        <v>44171</v>
      </c>
      <c r="B4395">
        <v>34121515012</v>
      </c>
      <c r="C4395" s="2" t="s">
        <v>20</v>
      </c>
      <c r="D4395" s="4" t="s">
        <v>10</v>
      </c>
      <c r="E4395" s="2" t="s">
        <v>8</v>
      </c>
      <c r="F4395" s="14">
        <f>IF(historico_incidencia_concello[[#This Row],[CASOS]]=" entre 1 e 9",5,VALUE(historico_incidencia_concello[[#This Row],[CASOS]]))</f>
        <v>5</v>
      </c>
      <c r="G4395" s="2" t="str">
        <f>VLOOKUP(historico_incidencia_concello[[#This Row],[NOME]],I14_Concello!B:D,3,FALSE)</f>
        <v>Santiago</v>
      </c>
    </row>
    <row r="4396" spans="1:7" hidden="1" x14ac:dyDescent="0.3">
      <c r="A4396" s="1">
        <v>44171</v>
      </c>
      <c r="B4396">
        <v>34121515013</v>
      </c>
      <c r="C4396" s="2" t="s">
        <v>22</v>
      </c>
      <c r="D4396" s="4" t="s">
        <v>10</v>
      </c>
      <c r="E4396" s="2" t="s">
        <v>21</v>
      </c>
      <c r="F4396" s="14">
        <f>IF(historico_incidencia_concello[[#This Row],[CASOS]]=" entre 1 e 9",5,VALUE(historico_incidencia_concello[[#This Row],[CASOS]]))</f>
        <v>5</v>
      </c>
      <c r="G4396" s="2" t="str">
        <f>VLOOKUP(historico_incidencia_concello[[#This Row],[NOME]],I14_Concello!B:D,3,FALSE)</f>
        <v>Santiago</v>
      </c>
    </row>
    <row r="4397" spans="1:7" hidden="1" x14ac:dyDescent="0.3">
      <c r="A4397" s="1">
        <v>44171</v>
      </c>
      <c r="B4397">
        <v>34121515014</v>
      </c>
      <c r="C4397" s="2" t="s">
        <v>23</v>
      </c>
      <c r="D4397" s="4" t="s">
        <v>10</v>
      </c>
      <c r="E4397" s="2" t="s">
        <v>6</v>
      </c>
      <c r="F4397" s="14">
        <f>IF(historico_incidencia_concello[[#This Row],[CASOS]]=" entre 1 e 9",5,VALUE(historico_incidencia_concello[[#This Row],[CASOS]]))</f>
        <v>5</v>
      </c>
      <c r="G4397" s="2" t="str">
        <f>VLOOKUP(historico_incidencia_concello[[#This Row],[NOME]],I14_Concello!B:D,3,FALSE)</f>
        <v>Coruña</v>
      </c>
    </row>
    <row r="4398" spans="1:7" hidden="1" x14ac:dyDescent="0.3">
      <c r="A4398" s="1">
        <v>44171</v>
      </c>
      <c r="B4398">
        <v>34121515015</v>
      </c>
      <c r="C4398" s="2" t="s">
        <v>24</v>
      </c>
      <c r="D4398" s="4" t="s">
        <v>10</v>
      </c>
      <c r="E4398" s="2" t="s">
        <v>6</v>
      </c>
      <c r="F4398" s="14">
        <f>IF(historico_incidencia_concello[[#This Row],[CASOS]]=" entre 1 e 9",5,VALUE(historico_incidencia_concello[[#This Row],[CASOS]]))</f>
        <v>5</v>
      </c>
      <c r="G4398" s="2" t="str">
        <f>VLOOKUP(historico_incidencia_concello[[#This Row],[NOME]],I14_Concello!B:D,3,FALSE)</f>
        <v>Ferrol</v>
      </c>
    </row>
    <row r="4399" spans="1:7" hidden="1" x14ac:dyDescent="0.3">
      <c r="A4399" s="1">
        <v>44171</v>
      </c>
      <c r="B4399">
        <v>34121515016</v>
      </c>
      <c r="C4399" s="2" t="s">
        <v>25</v>
      </c>
      <c r="D4399" s="4" t="s">
        <v>349</v>
      </c>
      <c r="E4399" s="2" t="s">
        <v>11</v>
      </c>
      <c r="F4399" s="14">
        <f>IF(historico_incidencia_concello[[#This Row],[CASOS]]=" entre 1 e 9",5,VALUE(historico_incidencia_concello[[#This Row],[CASOS]]))</f>
        <v>14</v>
      </c>
      <c r="G4399" s="2" t="str">
        <f>VLOOKUP(historico_incidencia_concello[[#This Row],[NOME]],I14_Concello!B:D,3,FALSE)</f>
        <v>Coruña</v>
      </c>
    </row>
    <row r="4400" spans="1:7" hidden="1" x14ac:dyDescent="0.3">
      <c r="A4400" s="1">
        <v>44171</v>
      </c>
      <c r="B4400">
        <v>34121515017</v>
      </c>
      <c r="C4400" s="2" t="s">
        <v>26</v>
      </c>
      <c r="D4400" s="4" t="s">
        <v>385</v>
      </c>
      <c r="E4400" s="2" t="s">
        <v>8</v>
      </c>
      <c r="F4400" s="14">
        <f>IF(historico_incidencia_concello[[#This Row],[CASOS]]=" entre 1 e 9",5,VALUE(historico_incidencia_concello[[#This Row],[CASOS]]))</f>
        <v>30</v>
      </c>
      <c r="G4400" s="2" t="str">
        <f>VLOOKUP(historico_incidencia_concello[[#This Row],[NOME]],I14_Concello!B:D,3,FALSE)</f>
        <v>Coruña</v>
      </c>
    </row>
    <row r="4401" spans="1:7" hidden="1" x14ac:dyDescent="0.3">
      <c r="A4401" s="1">
        <v>44171</v>
      </c>
      <c r="B4401">
        <v>34121515018</v>
      </c>
      <c r="C4401" s="2" t="s">
        <v>27</v>
      </c>
      <c r="D4401" s="4" t="s">
        <v>338</v>
      </c>
      <c r="E4401" s="2" t="s">
        <v>35</v>
      </c>
      <c r="F4401" s="14">
        <f>IF(historico_incidencia_concello[[#This Row],[CASOS]]=" entre 1 e 9",5,VALUE(historico_incidencia_concello[[#This Row],[CASOS]]))</f>
        <v>0</v>
      </c>
      <c r="G4401" s="2" t="str">
        <f>VLOOKUP(historico_incidencia_concello[[#This Row],[NOME]],I14_Concello!B:D,3,FALSE)</f>
        <v>Ferrol</v>
      </c>
    </row>
    <row r="4402" spans="1:7" hidden="1" x14ac:dyDescent="0.3">
      <c r="A4402" s="1">
        <v>44171</v>
      </c>
      <c r="B4402">
        <v>34121515019</v>
      </c>
      <c r="C4402" s="2" t="s">
        <v>28</v>
      </c>
      <c r="D4402" s="4" t="s">
        <v>550</v>
      </c>
      <c r="E4402" s="2" t="s">
        <v>11</v>
      </c>
      <c r="F4402" s="14">
        <f>IF(historico_incidencia_concello[[#This Row],[CASOS]]=" entre 1 e 9",5,VALUE(historico_incidencia_concello[[#This Row],[CASOS]]))</f>
        <v>104</v>
      </c>
      <c r="G4402" s="2" t="str">
        <f>VLOOKUP(historico_incidencia_concello[[#This Row],[NOME]],I14_Concello!B:D,3,FALSE)</f>
        <v>Coruña</v>
      </c>
    </row>
    <row r="4403" spans="1:7" hidden="1" x14ac:dyDescent="0.3">
      <c r="A4403" s="1">
        <v>44171</v>
      </c>
      <c r="B4403">
        <v>34121515020</v>
      </c>
      <c r="C4403" s="2" t="s">
        <v>29</v>
      </c>
      <c r="D4403" s="4" t="s">
        <v>350</v>
      </c>
      <c r="E4403" s="2" t="s">
        <v>11</v>
      </c>
      <c r="F4403" s="14">
        <f>IF(historico_incidencia_concello[[#This Row],[CASOS]]=" entre 1 e 9",5,VALUE(historico_incidencia_concello[[#This Row],[CASOS]]))</f>
        <v>17</v>
      </c>
      <c r="G4403" s="2" t="str">
        <f>VLOOKUP(historico_incidencia_concello[[#This Row],[NOME]],I14_Concello!B:D,3,FALSE)</f>
        <v>Santiago</v>
      </c>
    </row>
    <row r="4404" spans="1:7" hidden="1" x14ac:dyDescent="0.3">
      <c r="A4404" s="1">
        <v>44171</v>
      </c>
      <c r="B4404">
        <v>34121515021</v>
      </c>
      <c r="C4404" s="2" t="s">
        <v>30</v>
      </c>
      <c r="D4404" s="4" t="s">
        <v>10</v>
      </c>
      <c r="E4404" s="2" t="s">
        <v>8</v>
      </c>
      <c r="F4404" s="14">
        <f>IF(historico_incidencia_concello[[#This Row],[CASOS]]=" entre 1 e 9",5,VALUE(historico_incidencia_concello[[#This Row],[CASOS]]))</f>
        <v>5</v>
      </c>
      <c r="G4404" s="2" t="str">
        <f>VLOOKUP(historico_incidencia_concello[[#This Row],[NOME]],I14_Concello!B:D,3,FALSE)</f>
        <v>Coruña</v>
      </c>
    </row>
    <row r="4405" spans="1:7" hidden="1" x14ac:dyDescent="0.3">
      <c r="A4405" s="1">
        <v>44171</v>
      </c>
      <c r="B4405">
        <v>34121515022</v>
      </c>
      <c r="C4405" s="2" t="s">
        <v>31</v>
      </c>
      <c r="D4405" s="4" t="s">
        <v>10</v>
      </c>
      <c r="E4405" s="2" t="s">
        <v>8</v>
      </c>
      <c r="F4405" s="14">
        <f>IF(historico_incidencia_concello[[#This Row],[CASOS]]=" entre 1 e 9",5,VALUE(historico_incidencia_concello[[#This Row],[CASOS]]))</f>
        <v>5</v>
      </c>
      <c r="G4405" s="2" t="str">
        <f>VLOOKUP(historico_incidencia_concello[[#This Row],[NOME]],I14_Concello!B:D,3,FALSE)</f>
        <v>Ferrol</v>
      </c>
    </row>
    <row r="4406" spans="1:7" hidden="1" x14ac:dyDescent="0.3">
      <c r="A4406" s="1">
        <v>44171</v>
      </c>
      <c r="B4406">
        <v>34121515023</v>
      </c>
      <c r="C4406" s="2" t="s">
        <v>32</v>
      </c>
      <c r="D4406" s="4" t="s">
        <v>386</v>
      </c>
      <c r="E4406" s="2" t="s">
        <v>11</v>
      </c>
      <c r="F4406" s="14">
        <f>IF(historico_incidencia_concello[[#This Row],[CASOS]]=" entre 1 e 9",5,VALUE(historico_incidencia_concello[[#This Row],[CASOS]]))</f>
        <v>28</v>
      </c>
      <c r="G4406" s="2" t="str">
        <f>VLOOKUP(historico_incidencia_concello[[#This Row],[NOME]],I14_Concello!B:D,3,FALSE)</f>
        <v>Coruña</v>
      </c>
    </row>
    <row r="4407" spans="1:7" hidden="1" x14ac:dyDescent="0.3">
      <c r="A4407" s="1">
        <v>44171</v>
      </c>
      <c r="B4407">
        <v>34121515024</v>
      </c>
      <c r="C4407" s="2" t="s">
        <v>33</v>
      </c>
      <c r="D4407" s="4" t="s">
        <v>349</v>
      </c>
      <c r="E4407" s="2" t="s">
        <v>11</v>
      </c>
      <c r="F4407" s="14">
        <f>IF(historico_incidencia_concello[[#This Row],[CASOS]]=" entre 1 e 9",5,VALUE(historico_incidencia_concello[[#This Row],[CASOS]]))</f>
        <v>14</v>
      </c>
      <c r="G4407" s="2" t="str">
        <f>VLOOKUP(historico_incidencia_concello[[#This Row],[NOME]],I14_Concello!B:D,3,FALSE)</f>
        <v>Coruña</v>
      </c>
    </row>
    <row r="4408" spans="1:7" hidden="1" x14ac:dyDescent="0.3">
      <c r="A4408" s="1">
        <v>44171</v>
      </c>
      <c r="B4408">
        <v>34121515025</v>
      </c>
      <c r="C4408" s="2" t="s">
        <v>34</v>
      </c>
      <c r="D4408" s="4" t="s">
        <v>10</v>
      </c>
      <c r="E4408" s="2" t="s">
        <v>8</v>
      </c>
      <c r="F4408" s="14">
        <f>IF(historico_incidencia_concello[[#This Row],[CASOS]]=" entre 1 e 9",5,VALUE(historico_incidencia_concello[[#This Row],[CASOS]]))</f>
        <v>5</v>
      </c>
      <c r="G4408" s="2" t="str">
        <f>VLOOKUP(historico_incidencia_concello[[#This Row],[NOME]],I14_Concello!B:D,3,FALSE)</f>
        <v>Ferrol</v>
      </c>
    </row>
    <row r="4409" spans="1:7" hidden="1" x14ac:dyDescent="0.3">
      <c r="A4409" s="1">
        <v>44171</v>
      </c>
      <c r="B4409">
        <v>34121515027</v>
      </c>
      <c r="C4409" s="2" t="s">
        <v>36</v>
      </c>
      <c r="D4409" s="4" t="s">
        <v>10</v>
      </c>
      <c r="E4409" s="2" t="s">
        <v>6</v>
      </c>
      <c r="F4409" s="14">
        <f>IF(historico_incidencia_concello[[#This Row],[CASOS]]=" entre 1 e 9",5,VALUE(historico_incidencia_concello[[#This Row],[CASOS]]))</f>
        <v>5</v>
      </c>
      <c r="G4409" s="2" t="str">
        <f>VLOOKUP(historico_incidencia_concello[[#This Row],[NOME]],I14_Concello!B:D,3,FALSE)</f>
        <v>Coruña</v>
      </c>
    </row>
    <row r="4410" spans="1:7" hidden="1" x14ac:dyDescent="0.3">
      <c r="A4410" s="1">
        <v>44171</v>
      </c>
      <c r="B4410">
        <v>34121515028</v>
      </c>
      <c r="C4410" s="2" t="s">
        <v>37</v>
      </c>
      <c r="D4410" s="4" t="s">
        <v>338</v>
      </c>
      <c r="E4410" s="2" t="s">
        <v>35</v>
      </c>
      <c r="F4410" s="14">
        <f>IF(historico_incidencia_concello[[#This Row],[CASOS]]=" entre 1 e 9",5,VALUE(historico_incidencia_concello[[#This Row],[CASOS]]))</f>
        <v>0</v>
      </c>
      <c r="G4410" s="2" t="str">
        <f>VLOOKUP(historico_incidencia_concello[[#This Row],[NOME]],I14_Concello!B:D,3,FALSE)</f>
        <v>Coruña</v>
      </c>
    </row>
    <row r="4411" spans="1:7" hidden="1" x14ac:dyDescent="0.3">
      <c r="A4411" s="1">
        <v>44171</v>
      </c>
      <c r="B4411">
        <v>34121515029</v>
      </c>
      <c r="C4411" s="2" t="s">
        <v>38</v>
      </c>
      <c r="D4411" s="4" t="s">
        <v>343</v>
      </c>
      <c r="E4411" s="2" t="s">
        <v>11</v>
      </c>
      <c r="F4411" s="14">
        <f>IF(historico_incidencia_concello[[#This Row],[CASOS]]=" entre 1 e 9",5,VALUE(historico_incidencia_concello[[#This Row],[CASOS]]))</f>
        <v>23</v>
      </c>
      <c r="G4411" s="2" t="str">
        <f>VLOOKUP(historico_incidencia_concello[[#This Row],[NOME]],I14_Concello!B:D,3,FALSE)</f>
        <v>Coruña</v>
      </c>
    </row>
    <row r="4412" spans="1:7" hidden="1" x14ac:dyDescent="0.3">
      <c r="A4412" s="1">
        <v>44171</v>
      </c>
      <c r="B4412">
        <v>34121515030</v>
      </c>
      <c r="C4412" s="2" t="s">
        <v>39</v>
      </c>
      <c r="D4412" s="4" t="s">
        <v>556</v>
      </c>
      <c r="E4412" s="2" t="s">
        <v>8</v>
      </c>
      <c r="F4412" s="14">
        <f>IF(historico_incidencia_concello[[#This Row],[CASOS]]=" entre 1 e 9",5,VALUE(historico_incidencia_concello[[#This Row],[CASOS]]))</f>
        <v>343</v>
      </c>
      <c r="G4412" s="2" t="str">
        <f>VLOOKUP(historico_incidencia_concello[[#This Row],[NOME]],I14_Concello!B:D,3,FALSE)</f>
        <v>Coruña</v>
      </c>
    </row>
    <row r="4413" spans="1:7" hidden="1" x14ac:dyDescent="0.3">
      <c r="A4413" s="1">
        <v>44171</v>
      </c>
      <c r="B4413">
        <v>34121515031</v>
      </c>
      <c r="C4413" s="2" t="s">
        <v>40</v>
      </c>
      <c r="D4413" s="4" t="s">
        <v>404</v>
      </c>
      <c r="E4413" s="2" t="s">
        <v>6</v>
      </c>
      <c r="F4413" s="14">
        <f>IF(historico_incidencia_concello[[#This Row],[CASOS]]=" entre 1 e 9",5,VALUE(historico_incidencia_concello[[#This Row],[CASOS]]))</f>
        <v>62</v>
      </c>
      <c r="G4413" s="2" t="str">
        <f>VLOOKUP(historico_incidencia_concello[[#This Row],[NOME]],I14_Concello!B:D,3,FALSE)</f>
        <v>Coruña</v>
      </c>
    </row>
    <row r="4414" spans="1:7" hidden="1" x14ac:dyDescent="0.3">
      <c r="A4414" s="1">
        <v>44171</v>
      </c>
      <c r="B4414">
        <v>34121515032</v>
      </c>
      <c r="C4414" s="2" t="s">
        <v>41</v>
      </c>
      <c r="D4414" s="4" t="s">
        <v>10</v>
      </c>
      <c r="E4414" s="2" t="s">
        <v>8</v>
      </c>
      <c r="F4414" s="14">
        <f>IF(historico_incidencia_concello[[#This Row],[CASOS]]=" entre 1 e 9",5,VALUE(historico_incidencia_concello[[#This Row],[CASOS]]))</f>
        <v>5</v>
      </c>
      <c r="G4414" s="2" t="str">
        <f>VLOOKUP(historico_incidencia_concello[[#This Row],[NOME]],I14_Concello!B:D,3,FALSE)</f>
        <v>Coruña</v>
      </c>
    </row>
    <row r="4415" spans="1:7" hidden="1" x14ac:dyDescent="0.3">
      <c r="A4415" s="1">
        <v>44171</v>
      </c>
      <c r="B4415">
        <v>34121515033</v>
      </c>
      <c r="C4415" s="2" t="s">
        <v>42</v>
      </c>
      <c r="D4415" s="4" t="s">
        <v>10</v>
      </c>
      <c r="E4415" s="2" t="s">
        <v>6</v>
      </c>
      <c r="F4415" s="14">
        <f>IF(historico_incidencia_concello[[#This Row],[CASOS]]=" entre 1 e 9",5,VALUE(historico_incidencia_concello[[#This Row],[CASOS]]))</f>
        <v>5</v>
      </c>
      <c r="G4415" s="2" t="str">
        <f>VLOOKUP(historico_incidencia_concello[[#This Row],[NOME]],I14_Concello!B:D,3,FALSE)</f>
        <v>Santiago</v>
      </c>
    </row>
    <row r="4416" spans="1:7" hidden="1" x14ac:dyDescent="0.3">
      <c r="A4416" s="1">
        <v>44171</v>
      </c>
      <c r="B4416">
        <v>34121515034</v>
      </c>
      <c r="C4416" s="2" t="s">
        <v>43</v>
      </c>
      <c r="D4416" s="4" t="s">
        <v>349</v>
      </c>
      <c r="E4416" s="2" t="s">
        <v>11</v>
      </c>
      <c r="F4416" s="14">
        <f>IF(historico_incidencia_concello[[#This Row],[CASOS]]=" entre 1 e 9",5,VALUE(historico_incidencia_concello[[#This Row],[CASOS]]))</f>
        <v>14</v>
      </c>
      <c r="G4416" s="2" t="str">
        <f>VLOOKUP(historico_incidencia_concello[[#This Row],[NOME]],I14_Concello!B:D,3,FALSE)</f>
        <v>Coruña</v>
      </c>
    </row>
    <row r="4417" spans="1:7" hidden="1" x14ac:dyDescent="0.3">
      <c r="A4417" s="1">
        <v>44171</v>
      </c>
      <c r="B4417">
        <v>34121515035</v>
      </c>
      <c r="C4417" s="2" t="s">
        <v>44</v>
      </c>
      <c r="D4417" s="4" t="s">
        <v>349</v>
      </c>
      <c r="E4417" s="2" t="s">
        <v>8</v>
      </c>
      <c r="F4417" s="14">
        <f>IF(historico_incidencia_concello[[#This Row],[CASOS]]=" entre 1 e 9",5,VALUE(historico_incidencia_concello[[#This Row],[CASOS]]))</f>
        <v>14</v>
      </c>
      <c r="G4417" s="2" t="str">
        <f>VLOOKUP(historico_incidencia_concello[[#This Row],[NOME]],I14_Concello!B:D,3,FALSE)</f>
        <v>Ferrol</v>
      </c>
    </row>
    <row r="4418" spans="1:7" hidden="1" x14ac:dyDescent="0.3">
      <c r="A4418" s="1">
        <v>44171</v>
      </c>
      <c r="B4418">
        <v>34121515036</v>
      </c>
      <c r="C4418" s="2" t="s">
        <v>45</v>
      </c>
      <c r="D4418" s="4" t="s">
        <v>460</v>
      </c>
      <c r="E4418" s="2" t="s">
        <v>6</v>
      </c>
      <c r="F4418" s="14">
        <f>IF(historico_incidencia_concello[[#This Row],[CASOS]]=" entre 1 e 9",5,VALUE(historico_incidencia_concello[[#This Row],[CASOS]]))</f>
        <v>110</v>
      </c>
      <c r="G4418" s="2" t="str">
        <f>VLOOKUP(historico_incidencia_concello[[#This Row],[NOME]],I14_Concello!B:D,3,FALSE)</f>
        <v>Ferrol</v>
      </c>
    </row>
    <row r="4419" spans="1:7" hidden="1" x14ac:dyDescent="0.3">
      <c r="A4419" s="1">
        <v>44171</v>
      </c>
      <c r="B4419">
        <v>34121515037</v>
      </c>
      <c r="C4419" s="2" t="s">
        <v>46</v>
      </c>
      <c r="D4419" s="4" t="s">
        <v>328</v>
      </c>
      <c r="E4419" s="2" t="s">
        <v>11</v>
      </c>
      <c r="F4419" s="14">
        <f>IF(historico_incidencia_concello[[#This Row],[CASOS]]=" entre 1 e 9",5,VALUE(historico_incidencia_concello[[#This Row],[CASOS]]))</f>
        <v>13</v>
      </c>
      <c r="G4419" s="2" t="str">
        <f>VLOOKUP(historico_incidencia_concello[[#This Row],[NOME]],I14_Concello!B:D,3,FALSE)</f>
        <v>Coruña</v>
      </c>
    </row>
    <row r="4420" spans="1:7" hidden="1" x14ac:dyDescent="0.3">
      <c r="A4420" s="1">
        <v>44171</v>
      </c>
      <c r="B4420">
        <v>34121515038</v>
      </c>
      <c r="C4420" s="2" t="s">
        <v>47</v>
      </c>
      <c r="D4420" s="4" t="s">
        <v>10</v>
      </c>
      <c r="E4420" s="2" t="s">
        <v>8</v>
      </c>
      <c r="F4420" s="14">
        <f>IF(historico_incidencia_concello[[#This Row],[CASOS]]=" entre 1 e 9",5,VALUE(historico_incidencia_concello[[#This Row],[CASOS]]))</f>
        <v>5</v>
      </c>
      <c r="G4420" s="2" t="str">
        <f>VLOOKUP(historico_incidencia_concello[[#This Row],[NOME]],I14_Concello!B:D,3,FALSE)</f>
        <v>Santiago</v>
      </c>
    </row>
    <row r="4421" spans="1:7" hidden="1" x14ac:dyDescent="0.3">
      <c r="A4421" s="1">
        <v>44171</v>
      </c>
      <c r="B4421">
        <v>34121515039</v>
      </c>
      <c r="C4421" s="2" t="s">
        <v>48</v>
      </c>
      <c r="D4421" s="4" t="s">
        <v>350</v>
      </c>
      <c r="E4421" s="2" t="s">
        <v>11</v>
      </c>
      <c r="F4421" s="14">
        <f>IF(historico_incidencia_concello[[#This Row],[CASOS]]=" entre 1 e 9",5,VALUE(historico_incidencia_concello[[#This Row],[CASOS]]))</f>
        <v>17</v>
      </c>
      <c r="G4421" s="2" t="str">
        <f>VLOOKUP(historico_incidencia_concello[[#This Row],[NOME]],I14_Concello!B:D,3,FALSE)</f>
        <v>Coruña</v>
      </c>
    </row>
    <row r="4422" spans="1:7" hidden="1" x14ac:dyDescent="0.3">
      <c r="A4422" s="1">
        <v>44171</v>
      </c>
      <c r="B4422">
        <v>34121515040</v>
      </c>
      <c r="C4422" s="2" t="s">
        <v>49</v>
      </c>
      <c r="D4422" s="4" t="s">
        <v>10</v>
      </c>
      <c r="E4422" s="2" t="s">
        <v>6</v>
      </c>
      <c r="F4422" s="14">
        <f>IF(historico_incidencia_concello[[#This Row],[CASOS]]=" entre 1 e 9",5,VALUE(historico_incidencia_concello[[#This Row],[CASOS]]))</f>
        <v>5</v>
      </c>
      <c r="G4422" s="2" t="str">
        <f>VLOOKUP(historico_incidencia_concello[[#This Row],[NOME]],I14_Concello!B:D,3,FALSE)</f>
        <v>Coruña</v>
      </c>
    </row>
    <row r="4423" spans="1:7" hidden="1" x14ac:dyDescent="0.3">
      <c r="A4423" s="1">
        <v>44171</v>
      </c>
      <c r="B4423">
        <v>34121515041</v>
      </c>
      <c r="C4423" s="2" t="s">
        <v>50</v>
      </c>
      <c r="D4423" s="4" t="s">
        <v>351</v>
      </c>
      <c r="E4423" s="2" t="s">
        <v>6</v>
      </c>
      <c r="F4423" s="14">
        <f>IF(historico_incidencia_concello[[#This Row],[CASOS]]=" entre 1 e 9",5,VALUE(historico_incidencia_concello[[#This Row],[CASOS]]))</f>
        <v>22</v>
      </c>
      <c r="G4423" s="2" t="str">
        <f>VLOOKUP(historico_incidencia_concello[[#This Row],[NOME]],I14_Concello!B:D,3,FALSE)</f>
        <v>Coruña</v>
      </c>
    </row>
    <row r="4424" spans="1:7" hidden="1" x14ac:dyDescent="0.3">
      <c r="A4424" s="1">
        <v>44171</v>
      </c>
      <c r="B4424">
        <v>34121515042</v>
      </c>
      <c r="C4424" s="2" t="s">
        <v>51</v>
      </c>
      <c r="D4424" s="4" t="s">
        <v>10</v>
      </c>
      <c r="E4424" s="2" t="s">
        <v>8</v>
      </c>
      <c r="F4424" s="14">
        <f>IF(historico_incidencia_concello[[#This Row],[CASOS]]=" entre 1 e 9",5,VALUE(historico_incidencia_concello[[#This Row],[CASOS]]))</f>
        <v>5</v>
      </c>
      <c r="G4424" s="2" t="str">
        <f>VLOOKUP(historico_incidencia_concello[[#This Row],[NOME]],I14_Concello!B:D,3,FALSE)</f>
        <v>Santiago</v>
      </c>
    </row>
    <row r="4425" spans="1:7" hidden="1" x14ac:dyDescent="0.3">
      <c r="A4425" s="1">
        <v>44171</v>
      </c>
      <c r="B4425">
        <v>34121515043</v>
      </c>
      <c r="C4425" s="2" t="s">
        <v>52</v>
      </c>
      <c r="D4425" s="4" t="s">
        <v>336</v>
      </c>
      <c r="E4425" s="2" t="s">
        <v>6</v>
      </c>
      <c r="F4425" s="14">
        <f>IF(historico_incidencia_concello[[#This Row],[CASOS]]=" entre 1 e 9",5,VALUE(historico_incidencia_concello[[#This Row],[CASOS]]))</f>
        <v>10</v>
      </c>
      <c r="G4425" s="2" t="str">
        <f>VLOOKUP(historico_incidencia_concello[[#This Row],[NOME]],I14_Concello!B:D,3,FALSE)</f>
        <v>Coruña</v>
      </c>
    </row>
    <row r="4426" spans="1:7" hidden="1" x14ac:dyDescent="0.3">
      <c r="A4426" s="1">
        <v>44171</v>
      </c>
      <c r="B4426">
        <v>34121515044</v>
      </c>
      <c r="C4426" s="2" t="s">
        <v>53</v>
      </c>
      <c r="D4426" s="4" t="s">
        <v>338</v>
      </c>
      <c r="E4426" s="2" t="s">
        <v>35</v>
      </c>
      <c r="F4426" s="14">
        <f>IF(historico_incidencia_concello[[#This Row],[CASOS]]=" entre 1 e 9",5,VALUE(historico_incidencia_concello[[#This Row],[CASOS]]))</f>
        <v>0</v>
      </c>
      <c r="G4426" s="2" t="str">
        <f>VLOOKUP(historico_incidencia_concello[[#This Row],[NOME]],I14_Concello!B:D,3,FALSE)</f>
        <v>Ferrol</v>
      </c>
    </row>
    <row r="4427" spans="1:7" hidden="1" x14ac:dyDescent="0.3">
      <c r="A4427" s="1">
        <v>44171</v>
      </c>
      <c r="B4427">
        <v>34121515045</v>
      </c>
      <c r="C4427" s="2" t="s">
        <v>54</v>
      </c>
      <c r="D4427" s="4" t="s">
        <v>325</v>
      </c>
      <c r="E4427" s="2" t="s">
        <v>11</v>
      </c>
      <c r="F4427" s="14">
        <f>IF(historico_incidencia_concello[[#This Row],[CASOS]]=" entre 1 e 9",5,VALUE(historico_incidencia_concello[[#This Row],[CASOS]]))</f>
        <v>33</v>
      </c>
      <c r="G4427" s="2" t="str">
        <f>VLOOKUP(historico_incidencia_concello[[#This Row],[NOME]],I14_Concello!B:D,3,FALSE)</f>
        <v>Santiago</v>
      </c>
    </row>
    <row r="4428" spans="1:7" hidden="1" x14ac:dyDescent="0.3">
      <c r="A4428" s="1">
        <v>44171</v>
      </c>
      <c r="B4428">
        <v>34121515046</v>
      </c>
      <c r="C4428" s="2" t="s">
        <v>55</v>
      </c>
      <c r="D4428" s="4" t="s">
        <v>10</v>
      </c>
      <c r="E4428" s="2" t="s">
        <v>8</v>
      </c>
      <c r="F4428" s="14">
        <f>IF(historico_incidencia_concello[[#This Row],[CASOS]]=" entre 1 e 9",5,VALUE(historico_incidencia_concello[[#This Row],[CASOS]]))</f>
        <v>5</v>
      </c>
      <c r="G4428" s="2" t="str">
        <f>VLOOKUP(historico_incidencia_concello[[#This Row],[NOME]],I14_Concello!B:D,3,FALSE)</f>
        <v>Santiago</v>
      </c>
    </row>
    <row r="4429" spans="1:7" hidden="1" x14ac:dyDescent="0.3">
      <c r="A4429" s="1">
        <v>44171</v>
      </c>
      <c r="B4429">
        <v>34121515047</v>
      </c>
      <c r="C4429" s="2" t="s">
        <v>56</v>
      </c>
      <c r="D4429" s="4" t="s">
        <v>10</v>
      </c>
      <c r="E4429" s="2" t="s">
        <v>6</v>
      </c>
      <c r="F4429" s="14">
        <f>IF(historico_incidencia_concello[[#This Row],[CASOS]]=" entre 1 e 9",5,VALUE(historico_incidencia_concello[[#This Row],[CASOS]]))</f>
        <v>5</v>
      </c>
      <c r="G4429" s="2" t="str">
        <f>VLOOKUP(historico_incidencia_concello[[#This Row],[NOME]],I14_Concello!B:D,3,FALSE)</f>
        <v>Santiago</v>
      </c>
    </row>
    <row r="4430" spans="1:7" hidden="1" x14ac:dyDescent="0.3">
      <c r="A4430" s="1">
        <v>44171</v>
      </c>
      <c r="B4430">
        <v>34121515048</v>
      </c>
      <c r="C4430" s="2" t="s">
        <v>57</v>
      </c>
      <c r="D4430" s="4" t="s">
        <v>10</v>
      </c>
      <c r="E4430" s="2" t="s">
        <v>8</v>
      </c>
      <c r="F4430" s="14">
        <f>IF(historico_incidencia_concello[[#This Row],[CASOS]]=" entre 1 e 9",5,VALUE(historico_incidencia_concello[[#This Row],[CASOS]]))</f>
        <v>5</v>
      </c>
      <c r="G4430" s="2" t="str">
        <f>VLOOKUP(historico_incidencia_concello[[#This Row],[NOME]],I14_Concello!B:D,3,FALSE)</f>
        <v>Coruña</v>
      </c>
    </row>
    <row r="4431" spans="1:7" hidden="1" x14ac:dyDescent="0.3">
      <c r="A4431" s="1">
        <v>44171</v>
      </c>
      <c r="B4431">
        <v>34121515049</v>
      </c>
      <c r="C4431" s="2" t="s">
        <v>58</v>
      </c>
      <c r="D4431" s="4" t="s">
        <v>10</v>
      </c>
      <c r="E4431" s="2" t="s">
        <v>6</v>
      </c>
      <c r="F4431" s="14">
        <f>IF(historico_incidencia_concello[[#This Row],[CASOS]]=" entre 1 e 9",5,VALUE(historico_incidencia_concello[[#This Row],[CASOS]]))</f>
        <v>5</v>
      </c>
      <c r="G4431" s="2" t="str">
        <f>VLOOKUP(historico_incidencia_concello[[#This Row],[NOME]],I14_Concello!B:D,3,FALSE)</f>
        <v>Ferrol</v>
      </c>
    </row>
    <row r="4432" spans="1:7" hidden="1" x14ac:dyDescent="0.3">
      <c r="A4432" s="1">
        <v>44171</v>
      </c>
      <c r="B4432">
        <v>34121515050</v>
      </c>
      <c r="C4432" s="2" t="s">
        <v>59</v>
      </c>
      <c r="D4432" s="4" t="s">
        <v>349</v>
      </c>
      <c r="E4432" s="2" t="s">
        <v>11</v>
      </c>
      <c r="F4432" s="14">
        <f>IF(historico_incidencia_concello[[#This Row],[CASOS]]=" entre 1 e 9",5,VALUE(historico_incidencia_concello[[#This Row],[CASOS]]))</f>
        <v>14</v>
      </c>
      <c r="G4432" s="2" t="str">
        <f>VLOOKUP(historico_incidencia_concello[[#This Row],[NOME]],I14_Concello!B:D,3,FALSE)</f>
        <v>Ferrol</v>
      </c>
    </row>
    <row r="4433" spans="1:7" hidden="1" x14ac:dyDescent="0.3">
      <c r="A4433" s="1">
        <v>44171</v>
      </c>
      <c r="B4433">
        <v>34121515051</v>
      </c>
      <c r="C4433" s="2" t="s">
        <v>60</v>
      </c>
      <c r="D4433" s="4" t="s">
        <v>10</v>
      </c>
      <c r="E4433" s="2" t="s">
        <v>8</v>
      </c>
      <c r="F4433" s="14">
        <f>IF(historico_incidencia_concello[[#This Row],[CASOS]]=" entre 1 e 9",5,VALUE(historico_incidencia_concello[[#This Row],[CASOS]]))</f>
        <v>5</v>
      </c>
      <c r="G4433" s="2" t="str">
        <f>VLOOKUP(historico_incidencia_concello[[#This Row],[NOME]],I14_Concello!B:D,3,FALSE)</f>
        <v>Ferrol</v>
      </c>
    </row>
    <row r="4434" spans="1:7" hidden="1" x14ac:dyDescent="0.3">
      <c r="A4434" s="1">
        <v>44171</v>
      </c>
      <c r="B4434">
        <v>34121515052</v>
      </c>
      <c r="C4434" s="2" t="s">
        <v>61</v>
      </c>
      <c r="D4434" s="4" t="s">
        <v>425</v>
      </c>
      <c r="E4434" s="2" t="s">
        <v>11</v>
      </c>
      <c r="F4434" s="14">
        <f>IF(historico_incidencia_concello[[#This Row],[CASOS]]=" entre 1 e 9",5,VALUE(historico_incidencia_concello[[#This Row],[CASOS]]))</f>
        <v>43</v>
      </c>
      <c r="G4434" s="2" t="str">
        <f>VLOOKUP(historico_incidencia_concello[[#This Row],[NOME]],I14_Concello!B:D,3,FALSE)</f>
        <v>Coruña</v>
      </c>
    </row>
    <row r="4435" spans="1:7" hidden="1" x14ac:dyDescent="0.3">
      <c r="A4435" s="1">
        <v>44171</v>
      </c>
      <c r="B4435">
        <v>34121515053</v>
      </c>
      <c r="C4435" s="2" t="s">
        <v>62</v>
      </c>
      <c r="D4435" s="4" t="s">
        <v>10</v>
      </c>
      <c r="E4435" s="2" t="s">
        <v>21</v>
      </c>
      <c r="F4435" s="14">
        <f>IF(historico_incidencia_concello[[#This Row],[CASOS]]=" entre 1 e 9",5,VALUE(historico_incidencia_concello[[#This Row],[CASOS]]))</f>
        <v>5</v>
      </c>
      <c r="G4435" s="2" t="str">
        <f>VLOOKUP(historico_incidencia_concello[[#This Row],[NOME]],I14_Concello!B:D,3,FALSE)</f>
        <v>Santiago</v>
      </c>
    </row>
    <row r="4436" spans="1:7" hidden="1" x14ac:dyDescent="0.3">
      <c r="A4436" s="1">
        <v>44171</v>
      </c>
      <c r="B4436">
        <v>34121515054</v>
      </c>
      <c r="C4436" s="2" t="s">
        <v>63</v>
      </c>
      <c r="D4436" s="4" t="s">
        <v>551</v>
      </c>
      <c r="E4436" s="2" t="s">
        <v>6</v>
      </c>
      <c r="F4436" s="14">
        <f>IF(historico_incidencia_concello[[#This Row],[CASOS]]=" entre 1 e 9",5,VALUE(historico_incidencia_concello[[#This Row],[CASOS]]))</f>
        <v>97</v>
      </c>
      <c r="G4436" s="2" t="str">
        <f>VLOOKUP(historico_incidencia_concello[[#This Row],[NOME]],I14_Concello!B:D,3,FALSE)</f>
        <v>Ferrol</v>
      </c>
    </row>
    <row r="4437" spans="1:7" hidden="1" x14ac:dyDescent="0.3">
      <c r="A4437" s="1">
        <v>44171</v>
      </c>
      <c r="B4437">
        <v>34121515055</v>
      </c>
      <c r="C4437" s="2" t="s">
        <v>64</v>
      </c>
      <c r="D4437" s="4" t="s">
        <v>324</v>
      </c>
      <c r="E4437" s="2" t="s">
        <v>6</v>
      </c>
      <c r="F4437" s="14">
        <f>IF(historico_incidencia_concello[[#This Row],[CASOS]]=" entre 1 e 9",5,VALUE(historico_incidencia_concello[[#This Row],[CASOS]]))</f>
        <v>11</v>
      </c>
      <c r="G4437" s="2" t="str">
        <f>VLOOKUP(historico_incidencia_concello[[#This Row],[NOME]],I14_Concello!B:D,3,FALSE)</f>
        <v>Ferrol</v>
      </c>
    </row>
    <row r="4438" spans="1:7" hidden="1" x14ac:dyDescent="0.3">
      <c r="A4438" s="1">
        <v>44171</v>
      </c>
      <c r="B4438">
        <v>34121515056</v>
      </c>
      <c r="C4438" s="2" t="s">
        <v>65</v>
      </c>
      <c r="D4438" s="4" t="s">
        <v>381</v>
      </c>
      <c r="E4438" s="2" t="s">
        <v>11</v>
      </c>
      <c r="F4438" s="14">
        <f>IF(historico_incidencia_concello[[#This Row],[CASOS]]=" entre 1 e 9",5,VALUE(historico_incidencia_concello[[#This Row],[CASOS]]))</f>
        <v>21</v>
      </c>
      <c r="G4438" s="2" t="str">
        <f>VLOOKUP(historico_incidencia_concello[[#This Row],[NOME]],I14_Concello!B:D,3,FALSE)</f>
        <v>Santiago</v>
      </c>
    </row>
    <row r="4439" spans="1:7" hidden="1" x14ac:dyDescent="0.3">
      <c r="A4439" s="1">
        <v>44171</v>
      </c>
      <c r="B4439">
        <v>34121515057</v>
      </c>
      <c r="C4439" s="2" t="s">
        <v>66</v>
      </c>
      <c r="D4439" s="4" t="s">
        <v>386</v>
      </c>
      <c r="E4439" s="2" t="s">
        <v>6</v>
      </c>
      <c r="F4439" s="14">
        <f>IF(historico_incidencia_concello[[#This Row],[CASOS]]=" entre 1 e 9",5,VALUE(historico_incidencia_concello[[#This Row],[CASOS]]))</f>
        <v>28</v>
      </c>
      <c r="G4439" s="2" t="str">
        <f>VLOOKUP(historico_incidencia_concello[[#This Row],[NOME]],I14_Concello!B:D,3,FALSE)</f>
        <v>Santiago</v>
      </c>
    </row>
    <row r="4440" spans="1:7" x14ac:dyDescent="0.3">
      <c r="A4440" s="1">
        <v>44171</v>
      </c>
      <c r="B4440">
        <v>34121515058</v>
      </c>
      <c r="C4440" s="2" t="s">
        <v>67</v>
      </c>
      <c r="D4440" s="4" t="s">
        <v>354</v>
      </c>
      <c r="E4440" s="2" t="s">
        <v>8</v>
      </c>
      <c r="F4440" s="14">
        <f>IF(historico_incidencia_concello[[#This Row],[CASOS]]=" entre 1 e 9",5,VALUE(historico_incidencia_concello[[#This Row],[CASOS]]))</f>
        <v>25</v>
      </c>
      <c r="G4440" s="2" t="str">
        <f>VLOOKUP(historico_incidencia_concello[[#This Row],[NOME]],I14_Concello!B:D,3,FALSE)</f>
        <v>Coruña</v>
      </c>
    </row>
    <row r="4441" spans="1:7" hidden="1" x14ac:dyDescent="0.3">
      <c r="A4441" s="1">
        <v>44171</v>
      </c>
      <c r="B4441">
        <v>34121515059</v>
      </c>
      <c r="C4441" s="2" t="s">
        <v>68</v>
      </c>
      <c r="D4441" s="4" t="s">
        <v>360</v>
      </c>
      <c r="E4441" s="2" t="s">
        <v>6</v>
      </c>
      <c r="F4441" s="14">
        <f>IF(historico_incidencia_concello[[#This Row],[CASOS]]=" entre 1 e 9",5,VALUE(historico_incidencia_concello[[#This Row],[CASOS]]))</f>
        <v>29</v>
      </c>
      <c r="G4441" s="2" t="str">
        <f>VLOOKUP(historico_incidencia_concello[[#This Row],[NOME]],I14_Concello!B:D,3,FALSE)</f>
        <v>Santiago</v>
      </c>
    </row>
    <row r="4442" spans="1:7" hidden="1" x14ac:dyDescent="0.3">
      <c r="A4442" s="1">
        <v>44171</v>
      </c>
      <c r="B4442">
        <v>34121515060</v>
      </c>
      <c r="C4442" s="2" t="s">
        <v>69</v>
      </c>
      <c r="D4442" s="4" t="s">
        <v>332</v>
      </c>
      <c r="E4442" s="2" t="s">
        <v>6</v>
      </c>
      <c r="F4442" s="14">
        <f>IF(historico_incidencia_concello[[#This Row],[CASOS]]=" entre 1 e 9",5,VALUE(historico_incidencia_concello[[#This Row],[CASOS]]))</f>
        <v>12</v>
      </c>
      <c r="G4442" s="2" t="str">
        <f>VLOOKUP(historico_incidencia_concello[[#This Row],[NOME]],I14_Concello!B:D,3,FALSE)</f>
        <v>Santiago</v>
      </c>
    </row>
    <row r="4443" spans="1:7" hidden="1" x14ac:dyDescent="0.3">
      <c r="A4443" s="1">
        <v>44171</v>
      </c>
      <c r="B4443">
        <v>34121515061</v>
      </c>
      <c r="C4443" s="2" t="s">
        <v>70</v>
      </c>
      <c r="D4443" s="4" t="s">
        <v>10</v>
      </c>
      <c r="E4443" s="2" t="s">
        <v>8</v>
      </c>
      <c r="F4443" s="14">
        <f>IF(historico_incidencia_concello[[#This Row],[CASOS]]=" entre 1 e 9",5,VALUE(historico_incidencia_concello[[#This Row],[CASOS]]))</f>
        <v>5</v>
      </c>
      <c r="G4443" s="2" t="str">
        <f>VLOOKUP(historico_incidencia_concello[[#This Row],[NOME]],I14_Concello!B:D,3,FALSE)</f>
        <v>Ferrol</v>
      </c>
    </row>
    <row r="4444" spans="1:7" hidden="1" x14ac:dyDescent="0.3">
      <c r="A4444" s="1">
        <v>44171</v>
      </c>
      <c r="B4444">
        <v>34121515062</v>
      </c>
      <c r="C4444" s="2" t="s">
        <v>71</v>
      </c>
      <c r="D4444" s="4" t="s">
        <v>336</v>
      </c>
      <c r="E4444" s="2" t="s">
        <v>6</v>
      </c>
      <c r="F4444" s="14">
        <f>IF(historico_incidencia_concello[[#This Row],[CASOS]]=" entre 1 e 9",5,VALUE(historico_incidencia_concello[[#This Row],[CASOS]]))</f>
        <v>10</v>
      </c>
      <c r="G4444" s="2" t="str">
        <f>VLOOKUP(historico_incidencia_concello[[#This Row],[NOME]],I14_Concello!B:D,3,FALSE)</f>
        <v>Santiago</v>
      </c>
    </row>
    <row r="4445" spans="1:7" hidden="1" x14ac:dyDescent="0.3">
      <c r="A4445" s="1">
        <v>44171</v>
      </c>
      <c r="B4445">
        <v>34121515064</v>
      </c>
      <c r="C4445" s="2" t="s">
        <v>72</v>
      </c>
      <c r="D4445" s="4" t="s">
        <v>10</v>
      </c>
      <c r="E4445" s="2" t="s">
        <v>11</v>
      </c>
      <c r="F4445" s="14">
        <f>IF(historico_incidencia_concello[[#This Row],[CASOS]]=" entre 1 e 9",5,VALUE(historico_incidencia_concello[[#This Row],[CASOS]]))</f>
        <v>5</v>
      </c>
      <c r="G4445" s="2" t="str">
        <f>VLOOKUP(historico_incidencia_concello[[#This Row],[NOME]],I14_Concello!B:D,3,FALSE)</f>
        <v>Coruña</v>
      </c>
    </row>
    <row r="4446" spans="1:7" hidden="1" x14ac:dyDescent="0.3">
      <c r="A4446" s="1">
        <v>44171</v>
      </c>
      <c r="B4446">
        <v>34121515065</v>
      </c>
      <c r="C4446" s="2" t="s">
        <v>73</v>
      </c>
      <c r="D4446" s="4" t="s">
        <v>343</v>
      </c>
      <c r="E4446" s="2" t="s">
        <v>11</v>
      </c>
      <c r="F4446" s="14">
        <f>IF(historico_incidencia_concello[[#This Row],[CASOS]]=" entre 1 e 9",5,VALUE(historico_incidencia_concello[[#This Row],[CASOS]]))</f>
        <v>23</v>
      </c>
      <c r="G4446" s="2" t="str">
        <f>VLOOKUP(historico_incidencia_concello[[#This Row],[NOME]],I14_Concello!B:D,3,FALSE)</f>
        <v>Santiago</v>
      </c>
    </row>
    <row r="4447" spans="1:7" hidden="1" x14ac:dyDescent="0.3">
      <c r="A4447" s="1">
        <v>44171</v>
      </c>
      <c r="B4447">
        <v>34121515066</v>
      </c>
      <c r="C4447" s="2" t="s">
        <v>74</v>
      </c>
      <c r="D4447" s="4" t="s">
        <v>10</v>
      </c>
      <c r="E4447" s="2" t="s">
        <v>35</v>
      </c>
      <c r="F4447" s="14">
        <f>IF(historico_incidencia_concello[[#This Row],[CASOS]]=" entre 1 e 9",5,VALUE(historico_incidencia_concello[[#This Row],[CASOS]]))</f>
        <v>5</v>
      </c>
      <c r="G4447" s="2" t="str">
        <f>VLOOKUP(historico_incidencia_concello[[#This Row],[NOME]],I14_Concello!B:D,3,FALSE)</f>
        <v>Santiago</v>
      </c>
    </row>
    <row r="4448" spans="1:7" hidden="1" x14ac:dyDescent="0.3">
      <c r="A4448" s="1">
        <v>44171</v>
      </c>
      <c r="B4448">
        <v>34121515067</v>
      </c>
      <c r="C4448" s="2" t="s">
        <v>75</v>
      </c>
      <c r="D4448" s="4" t="s">
        <v>329</v>
      </c>
      <c r="E4448" s="2" t="s">
        <v>6</v>
      </c>
      <c r="F4448" s="14">
        <f>IF(historico_incidencia_concello[[#This Row],[CASOS]]=" entre 1 e 9",5,VALUE(historico_incidencia_concello[[#This Row],[CASOS]]))</f>
        <v>19</v>
      </c>
      <c r="G4448" s="2" t="str">
        <f>VLOOKUP(historico_incidencia_concello[[#This Row],[NOME]],I14_Concello!B:D,3,FALSE)</f>
        <v>Santiago</v>
      </c>
    </row>
    <row r="4449" spans="1:7" hidden="1" x14ac:dyDescent="0.3">
      <c r="A4449" s="1">
        <v>44171</v>
      </c>
      <c r="B4449">
        <v>34121515068</v>
      </c>
      <c r="C4449" s="2" t="s">
        <v>76</v>
      </c>
      <c r="D4449" s="4" t="s">
        <v>351</v>
      </c>
      <c r="E4449" s="2" t="s">
        <v>11</v>
      </c>
      <c r="F4449" s="14">
        <f>IF(historico_incidencia_concello[[#This Row],[CASOS]]=" entre 1 e 9",5,VALUE(historico_incidencia_concello[[#This Row],[CASOS]]))</f>
        <v>22</v>
      </c>
      <c r="G4449" s="2" t="str">
        <f>VLOOKUP(historico_incidencia_concello[[#This Row],[NOME]],I14_Concello!B:D,3,FALSE)</f>
        <v>Coruña</v>
      </c>
    </row>
    <row r="4450" spans="1:7" hidden="1" x14ac:dyDescent="0.3">
      <c r="A4450" s="1">
        <v>44171</v>
      </c>
      <c r="B4450">
        <v>34121515069</v>
      </c>
      <c r="C4450" s="2" t="s">
        <v>77</v>
      </c>
      <c r="D4450" s="4" t="s">
        <v>345</v>
      </c>
      <c r="E4450" s="2" t="s">
        <v>6</v>
      </c>
      <c r="F4450" s="14">
        <f>IF(historico_incidencia_concello[[#This Row],[CASOS]]=" entre 1 e 9",5,VALUE(historico_incidencia_concello[[#This Row],[CASOS]]))</f>
        <v>18</v>
      </c>
      <c r="G4450" s="2" t="str">
        <f>VLOOKUP(historico_incidencia_concello[[#This Row],[NOME]],I14_Concello!B:D,3,FALSE)</f>
        <v>Ferrol</v>
      </c>
    </row>
    <row r="4451" spans="1:7" hidden="1" x14ac:dyDescent="0.3">
      <c r="A4451" s="1">
        <v>44171</v>
      </c>
      <c r="B4451">
        <v>34121515070</v>
      </c>
      <c r="C4451" s="2" t="s">
        <v>78</v>
      </c>
      <c r="D4451" s="4" t="s">
        <v>557</v>
      </c>
      <c r="E4451" s="2" t="s">
        <v>11</v>
      </c>
      <c r="F4451" s="14">
        <f>IF(historico_incidencia_concello[[#This Row],[CASOS]]=" entre 1 e 9",5,VALUE(historico_incidencia_concello[[#This Row],[CASOS]]))</f>
        <v>98</v>
      </c>
      <c r="G4451" s="2" t="str">
        <f>VLOOKUP(historico_incidencia_concello[[#This Row],[NOME]],I14_Concello!B:D,3,FALSE)</f>
        <v>Ferrol</v>
      </c>
    </row>
    <row r="4452" spans="1:7" hidden="1" x14ac:dyDescent="0.3">
      <c r="A4452" s="1">
        <v>44171</v>
      </c>
      <c r="B4452">
        <v>34121515071</v>
      </c>
      <c r="C4452" s="2" t="s">
        <v>79</v>
      </c>
      <c r="D4452" s="4" t="s">
        <v>342</v>
      </c>
      <c r="E4452" s="2" t="s">
        <v>6</v>
      </c>
      <c r="F4452" s="14">
        <f>IF(historico_incidencia_concello[[#This Row],[CASOS]]=" entre 1 e 9",5,VALUE(historico_incidencia_concello[[#This Row],[CASOS]]))</f>
        <v>16</v>
      </c>
      <c r="G4452" s="2" t="str">
        <f>VLOOKUP(historico_incidencia_concello[[#This Row],[NOME]],I14_Concello!B:D,3,FALSE)</f>
        <v>Santiago</v>
      </c>
    </row>
    <row r="4453" spans="1:7" hidden="1" x14ac:dyDescent="0.3">
      <c r="A4453" s="1">
        <v>44171</v>
      </c>
      <c r="B4453">
        <v>34121515072</v>
      </c>
      <c r="C4453" s="2" t="s">
        <v>80</v>
      </c>
      <c r="D4453" s="4" t="s">
        <v>343</v>
      </c>
      <c r="E4453" s="2" t="s">
        <v>6</v>
      </c>
      <c r="F4453" s="14">
        <f>IF(historico_incidencia_concello[[#This Row],[CASOS]]=" entre 1 e 9",5,VALUE(historico_incidencia_concello[[#This Row],[CASOS]]))</f>
        <v>23</v>
      </c>
      <c r="G4453" s="2" t="str">
        <f>VLOOKUP(historico_incidencia_concello[[#This Row],[NOME]],I14_Concello!B:D,3,FALSE)</f>
        <v>Santiago</v>
      </c>
    </row>
    <row r="4454" spans="1:7" hidden="1" x14ac:dyDescent="0.3">
      <c r="A4454" s="1">
        <v>44171</v>
      </c>
      <c r="B4454">
        <v>34121515073</v>
      </c>
      <c r="C4454" s="2" t="s">
        <v>81</v>
      </c>
      <c r="D4454" s="4" t="s">
        <v>389</v>
      </c>
      <c r="E4454" s="2" t="s">
        <v>6</v>
      </c>
      <c r="F4454" s="14">
        <f>IF(historico_incidencia_concello[[#This Row],[CASOS]]=" entre 1 e 9",5,VALUE(historico_incidencia_concello[[#This Row],[CASOS]]))</f>
        <v>41</v>
      </c>
      <c r="G4454" s="2" t="str">
        <f>VLOOKUP(historico_incidencia_concello[[#This Row],[NOME]],I14_Concello!B:D,3,FALSE)</f>
        <v>Santiago</v>
      </c>
    </row>
    <row r="4455" spans="1:7" hidden="1" x14ac:dyDescent="0.3">
      <c r="A4455" s="1">
        <v>44171</v>
      </c>
      <c r="B4455">
        <v>34121515074</v>
      </c>
      <c r="C4455" s="2" t="s">
        <v>82</v>
      </c>
      <c r="D4455" s="4" t="s">
        <v>10</v>
      </c>
      <c r="E4455" s="2" t="s">
        <v>35</v>
      </c>
      <c r="F4455" s="14">
        <f>IF(historico_incidencia_concello[[#This Row],[CASOS]]=" entre 1 e 9",5,VALUE(historico_incidencia_concello[[#This Row],[CASOS]]))</f>
        <v>5</v>
      </c>
      <c r="G4455" s="2" t="str">
        <f>VLOOKUP(historico_incidencia_concello[[#This Row],[NOME]],I14_Concello!B:D,3,FALSE)</f>
        <v>Santiago</v>
      </c>
    </row>
    <row r="4456" spans="1:7" hidden="1" x14ac:dyDescent="0.3">
      <c r="A4456" s="1">
        <v>44171</v>
      </c>
      <c r="B4456">
        <v>34121515075</v>
      </c>
      <c r="C4456" s="2" t="s">
        <v>83</v>
      </c>
      <c r="D4456" s="4" t="s">
        <v>324</v>
      </c>
      <c r="E4456" s="2" t="s">
        <v>8</v>
      </c>
      <c r="F4456" s="14">
        <f>IF(historico_incidencia_concello[[#This Row],[CASOS]]=" entre 1 e 9",5,VALUE(historico_incidencia_concello[[#This Row],[CASOS]]))</f>
        <v>11</v>
      </c>
      <c r="G4456" s="2" t="str">
        <f>VLOOKUP(historico_incidencia_concello[[#This Row],[NOME]],I14_Concello!B:D,3,FALSE)</f>
        <v>Coruña</v>
      </c>
    </row>
    <row r="4457" spans="1:7" hidden="1" x14ac:dyDescent="0.3">
      <c r="A4457" s="1">
        <v>44171</v>
      </c>
      <c r="B4457">
        <v>34121515076</v>
      </c>
      <c r="C4457" s="2" t="s">
        <v>84</v>
      </c>
      <c r="D4457" s="4" t="s">
        <v>10</v>
      </c>
      <c r="E4457" s="2" t="s">
        <v>6</v>
      </c>
      <c r="F4457" s="14">
        <f>IF(historico_incidencia_concello[[#This Row],[CASOS]]=" entre 1 e 9",5,VALUE(historico_incidencia_concello[[#This Row],[CASOS]]))</f>
        <v>5</v>
      </c>
      <c r="G4457" s="2" t="str">
        <f>VLOOKUP(historico_incidencia_concello[[#This Row],[NOME]],I14_Concello!B:D,3,FALSE)</f>
        <v>Ferrol</v>
      </c>
    </row>
    <row r="4458" spans="1:7" hidden="1" x14ac:dyDescent="0.3">
      <c r="A4458" s="1">
        <v>44171</v>
      </c>
      <c r="B4458">
        <v>34121515077</v>
      </c>
      <c r="C4458" s="2" t="s">
        <v>85</v>
      </c>
      <c r="D4458" s="4" t="s">
        <v>337</v>
      </c>
      <c r="E4458" s="2" t="s">
        <v>11</v>
      </c>
      <c r="F4458" s="14">
        <f>IF(historico_incidencia_concello[[#This Row],[CASOS]]=" entre 1 e 9",5,VALUE(historico_incidencia_concello[[#This Row],[CASOS]]))</f>
        <v>38</v>
      </c>
      <c r="G4458" s="2" t="str">
        <f>VLOOKUP(historico_incidencia_concello[[#This Row],[NOME]],I14_Concello!B:D,3,FALSE)</f>
        <v>Santiago</v>
      </c>
    </row>
    <row r="4459" spans="1:7" hidden="1" x14ac:dyDescent="0.3">
      <c r="A4459" s="1">
        <v>44171</v>
      </c>
      <c r="B4459">
        <v>34121515078</v>
      </c>
      <c r="C4459" s="2" t="s">
        <v>86</v>
      </c>
      <c r="D4459" s="4" t="s">
        <v>408</v>
      </c>
      <c r="E4459" s="2" t="s">
        <v>8</v>
      </c>
      <c r="F4459" s="14">
        <f>IF(historico_incidencia_concello[[#This Row],[CASOS]]=" entre 1 e 9",5,VALUE(historico_incidencia_concello[[#This Row],[CASOS]]))</f>
        <v>78</v>
      </c>
      <c r="G4459" s="2" t="str">
        <f>VLOOKUP(historico_incidencia_concello[[#This Row],[NOME]],I14_Concello!B:D,3,FALSE)</f>
        <v>Santiago</v>
      </c>
    </row>
    <row r="4460" spans="1:7" hidden="1" x14ac:dyDescent="0.3">
      <c r="A4460" s="1">
        <v>44171</v>
      </c>
      <c r="B4460">
        <v>34121515079</v>
      </c>
      <c r="C4460" s="2" t="s">
        <v>87</v>
      </c>
      <c r="D4460" s="4" t="s">
        <v>338</v>
      </c>
      <c r="E4460" s="2" t="s">
        <v>35</v>
      </c>
      <c r="F4460" s="14">
        <f>IF(historico_incidencia_concello[[#This Row],[CASOS]]=" entre 1 e 9",5,VALUE(historico_incidencia_concello[[#This Row],[CASOS]]))</f>
        <v>0</v>
      </c>
      <c r="G4460" s="2" t="str">
        <f>VLOOKUP(historico_incidencia_concello[[#This Row],[NOME]],I14_Concello!B:D,3,FALSE)</f>
        <v>Santiago</v>
      </c>
    </row>
    <row r="4461" spans="1:7" hidden="1" x14ac:dyDescent="0.3">
      <c r="A4461" s="1">
        <v>44171</v>
      </c>
      <c r="B4461">
        <v>34121515080</v>
      </c>
      <c r="C4461" s="2" t="s">
        <v>88</v>
      </c>
      <c r="D4461" s="4" t="s">
        <v>10</v>
      </c>
      <c r="E4461" s="2" t="s">
        <v>8</v>
      </c>
      <c r="F4461" s="14">
        <f>IF(historico_incidencia_concello[[#This Row],[CASOS]]=" entre 1 e 9",5,VALUE(historico_incidencia_concello[[#This Row],[CASOS]]))</f>
        <v>5</v>
      </c>
      <c r="G4461" s="2" t="str">
        <f>VLOOKUP(historico_incidencia_concello[[#This Row],[NOME]],I14_Concello!B:D,3,FALSE)</f>
        <v>Coruña</v>
      </c>
    </row>
    <row r="4462" spans="1:7" hidden="1" x14ac:dyDescent="0.3">
      <c r="A4462" s="1">
        <v>44171</v>
      </c>
      <c r="B4462">
        <v>34121515081</v>
      </c>
      <c r="C4462" s="2" t="s">
        <v>89</v>
      </c>
      <c r="D4462" s="4" t="s">
        <v>10</v>
      </c>
      <c r="E4462" s="2" t="s">
        <v>6</v>
      </c>
      <c r="F4462" s="14">
        <f>IF(historico_incidencia_concello[[#This Row],[CASOS]]=" entre 1 e 9",5,VALUE(historico_incidencia_concello[[#This Row],[CASOS]]))</f>
        <v>5</v>
      </c>
      <c r="G4462" s="2" t="str">
        <f>VLOOKUP(historico_incidencia_concello[[#This Row],[NOME]],I14_Concello!B:D,3,FALSE)</f>
        <v>Ferrol</v>
      </c>
    </row>
    <row r="4463" spans="1:7" hidden="1" x14ac:dyDescent="0.3">
      <c r="A4463" s="1">
        <v>44171</v>
      </c>
      <c r="B4463">
        <v>34121515082</v>
      </c>
      <c r="C4463" s="2" t="s">
        <v>90</v>
      </c>
      <c r="D4463" s="4" t="s">
        <v>10</v>
      </c>
      <c r="E4463" s="2" t="s">
        <v>21</v>
      </c>
      <c r="F4463" s="14">
        <f>IF(historico_incidencia_concello[[#This Row],[CASOS]]=" entre 1 e 9",5,VALUE(historico_incidencia_concello[[#This Row],[CASOS]]))</f>
        <v>5</v>
      </c>
      <c r="G4463" s="2" t="str">
        <f>VLOOKUP(historico_incidencia_concello[[#This Row],[NOME]],I14_Concello!B:D,3,FALSE)</f>
        <v>Santiago</v>
      </c>
    </row>
    <row r="4464" spans="1:7" hidden="1" x14ac:dyDescent="0.3">
      <c r="A4464" s="1">
        <v>44171</v>
      </c>
      <c r="B4464">
        <v>34121515083</v>
      </c>
      <c r="C4464" s="2" t="s">
        <v>91</v>
      </c>
      <c r="D4464" s="4" t="s">
        <v>338</v>
      </c>
      <c r="E4464" s="2" t="s">
        <v>35</v>
      </c>
      <c r="F4464" s="14">
        <f>IF(historico_incidencia_concello[[#This Row],[CASOS]]=" entre 1 e 9",5,VALUE(historico_incidencia_concello[[#This Row],[CASOS]]))</f>
        <v>0</v>
      </c>
      <c r="G4464" s="2" t="str">
        <f>VLOOKUP(historico_incidencia_concello[[#This Row],[NOME]],I14_Concello!B:D,3,FALSE)</f>
        <v>Santiago</v>
      </c>
    </row>
    <row r="4465" spans="1:7" hidden="1" x14ac:dyDescent="0.3">
      <c r="A4465" s="1">
        <v>44171</v>
      </c>
      <c r="B4465">
        <v>34121515084</v>
      </c>
      <c r="C4465" s="2" t="s">
        <v>92</v>
      </c>
      <c r="D4465" s="4" t="s">
        <v>324</v>
      </c>
      <c r="E4465" s="2" t="s">
        <v>11</v>
      </c>
      <c r="F4465" s="14">
        <f>IF(historico_incidencia_concello[[#This Row],[CASOS]]=" entre 1 e 9",5,VALUE(historico_incidencia_concello[[#This Row],[CASOS]]))</f>
        <v>11</v>
      </c>
      <c r="G4465" s="2" t="str">
        <f>VLOOKUP(historico_incidencia_concello[[#This Row],[NOME]],I14_Concello!B:D,3,FALSE)</f>
        <v>Santiago</v>
      </c>
    </row>
    <row r="4466" spans="1:7" hidden="1" x14ac:dyDescent="0.3">
      <c r="A4466" s="1">
        <v>44171</v>
      </c>
      <c r="B4466">
        <v>34121515085</v>
      </c>
      <c r="C4466" s="2" t="s">
        <v>93</v>
      </c>
      <c r="D4466" s="4" t="s">
        <v>10</v>
      </c>
      <c r="E4466" s="2" t="s">
        <v>21</v>
      </c>
      <c r="F4466" s="14">
        <f>IF(historico_incidencia_concello[[#This Row],[CASOS]]=" entre 1 e 9",5,VALUE(historico_incidencia_concello[[#This Row],[CASOS]]))</f>
        <v>5</v>
      </c>
      <c r="G4466" s="2" t="str">
        <f>VLOOKUP(historico_incidencia_concello[[#This Row],[NOME]],I14_Concello!B:D,3,FALSE)</f>
        <v>Santiago</v>
      </c>
    </row>
    <row r="4467" spans="1:7" hidden="1" x14ac:dyDescent="0.3">
      <c r="A4467" s="1">
        <v>44171</v>
      </c>
      <c r="B4467">
        <v>34121515086</v>
      </c>
      <c r="C4467" s="2" t="s">
        <v>94</v>
      </c>
      <c r="D4467" s="4" t="s">
        <v>338</v>
      </c>
      <c r="E4467" s="2" t="s">
        <v>35</v>
      </c>
      <c r="F4467" s="14">
        <f>IF(historico_incidencia_concello[[#This Row],[CASOS]]=" entre 1 e 9",5,VALUE(historico_incidencia_concello[[#This Row],[CASOS]]))</f>
        <v>0</v>
      </c>
      <c r="G4467" s="2" t="str">
        <f>VLOOKUP(historico_incidencia_concello[[#This Row],[NOME]],I14_Concello!B:D,3,FALSE)</f>
        <v>Santiago</v>
      </c>
    </row>
    <row r="4468" spans="1:7" hidden="1" x14ac:dyDescent="0.3">
      <c r="A4468" s="1">
        <v>44171</v>
      </c>
      <c r="B4468">
        <v>34121515087</v>
      </c>
      <c r="C4468" s="2" t="s">
        <v>95</v>
      </c>
      <c r="D4468" s="4" t="s">
        <v>350</v>
      </c>
      <c r="E4468" s="2" t="s">
        <v>11</v>
      </c>
      <c r="F4468" s="14">
        <f>IF(historico_incidencia_concello[[#This Row],[CASOS]]=" entre 1 e 9",5,VALUE(historico_incidencia_concello[[#This Row],[CASOS]]))</f>
        <v>17</v>
      </c>
      <c r="G4468" s="2" t="str">
        <f>VLOOKUP(historico_incidencia_concello[[#This Row],[NOME]],I14_Concello!B:D,3,FALSE)</f>
        <v>Ferrol</v>
      </c>
    </row>
    <row r="4469" spans="1:7" hidden="1" x14ac:dyDescent="0.3">
      <c r="A4469" s="1">
        <v>44171</v>
      </c>
      <c r="B4469">
        <v>34121515088</v>
      </c>
      <c r="C4469" s="2" t="s">
        <v>96</v>
      </c>
      <c r="D4469" s="4" t="s">
        <v>10</v>
      </c>
      <c r="E4469" s="2" t="s">
        <v>8</v>
      </c>
      <c r="F4469" s="14">
        <f>IF(historico_incidencia_concello[[#This Row],[CASOS]]=" entre 1 e 9",5,VALUE(historico_incidencia_concello[[#This Row],[CASOS]]))</f>
        <v>5</v>
      </c>
      <c r="G4469" s="2" t="str">
        <f>VLOOKUP(historico_incidencia_concello[[#This Row],[NOME]],I14_Concello!B:D,3,FALSE)</f>
        <v>Santiago</v>
      </c>
    </row>
    <row r="4470" spans="1:7" hidden="1" x14ac:dyDescent="0.3">
      <c r="A4470" s="1">
        <v>44171</v>
      </c>
      <c r="B4470">
        <v>34121515089</v>
      </c>
      <c r="C4470" s="2" t="s">
        <v>97</v>
      </c>
      <c r="D4470" s="4" t="s">
        <v>10</v>
      </c>
      <c r="E4470" s="2" t="s">
        <v>35</v>
      </c>
      <c r="F4470" s="14">
        <f>IF(historico_incidencia_concello[[#This Row],[CASOS]]=" entre 1 e 9",5,VALUE(historico_incidencia_concello[[#This Row],[CASOS]]))</f>
        <v>5</v>
      </c>
      <c r="G4470" s="2" t="str">
        <f>VLOOKUP(historico_incidencia_concello[[#This Row],[NOME]],I14_Concello!B:D,3,FALSE)</f>
        <v>Santiago</v>
      </c>
    </row>
    <row r="4471" spans="1:7" hidden="1" x14ac:dyDescent="0.3">
      <c r="A4471" s="1">
        <v>44171</v>
      </c>
      <c r="B4471">
        <v>34121515090</v>
      </c>
      <c r="C4471" s="2" t="s">
        <v>98</v>
      </c>
      <c r="D4471" s="4" t="s">
        <v>10</v>
      </c>
      <c r="E4471" s="2" t="s">
        <v>6</v>
      </c>
      <c r="F4471" s="14">
        <f>IF(historico_incidencia_concello[[#This Row],[CASOS]]=" entre 1 e 9",5,VALUE(historico_incidencia_concello[[#This Row],[CASOS]]))</f>
        <v>5</v>
      </c>
      <c r="G4471" s="2" t="str">
        <f>VLOOKUP(historico_incidencia_concello[[#This Row],[NOME]],I14_Concello!B:D,3,FALSE)</f>
        <v>Coruña</v>
      </c>
    </row>
    <row r="4472" spans="1:7" hidden="1" x14ac:dyDescent="0.3">
      <c r="A4472" s="1">
        <v>44171</v>
      </c>
      <c r="B4472">
        <v>34121515091</v>
      </c>
      <c r="C4472" s="2" t="s">
        <v>99</v>
      </c>
      <c r="D4472" s="4" t="s">
        <v>10</v>
      </c>
      <c r="E4472" s="2" t="s">
        <v>8</v>
      </c>
      <c r="F4472" s="14">
        <f>IF(historico_incidencia_concello[[#This Row],[CASOS]]=" entre 1 e 9",5,VALUE(historico_incidencia_concello[[#This Row],[CASOS]]))</f>
        <v>5</v>
      </c>
      <c r="G4472" s="2" t="str">
        <f>VLOOKUP(historico_incidencia_concello[[#This Row],[NOME]],I14_Concello!B:D,3,FALSE)</f>
        <v>Coruña</v>
      </c>
    </row>
    <row r="4473" spans="1:7" hidden="1" x14ac:dyDescent="0.3">
      <c r="A4473" s="1">
        <v>44171</v>
      </c>
      <c r="B4473">
        <v>34121515092</v>
      </c>
      <c r="C4473" s="2" t="s">
        <v>100</v>
      </c>
      <c r="D4473" s="4" t="s">
        <v>343</v>
      </c>
      <c r="E4473" s="2" t="s">
        <v>11</v>
      </c>
      <c r="F4473" s="14">
        <f>IF(historico_incidencia_concello[[#This Row],[CASOS]]=" entre 1 e 9",5,VALUE(historico_incidencia_concello[[#This Row],[CASOS]]))</f>
        <v>23</v>
      </c>
      <c r="G4473" s="2" t="str">
        <f>VLOOKUP(historico_incidencia_concello[[#This Row],[NOME]],I14_Concello!B:D,3,FALSE)</f>
        <v>Coruña</v>
      </c>
    </row>
    <row r="4474" spans="1:7" hidden="1" x14ac:dyDescent="0.3">
      <c r="A4474" s="1">
        <v>44171</v>
      </c>
      <c r="B4474">
        <v>34121515093</v>
      </c>
      <c r="C4474" s="2" t="s">
        <v>101</v>
      </c>
      <c r="D4474" s="4" t="s">
        <v>329</v>
      </c>
      <c r="E4474" s="2" t="s">
        <v>11</v>
      </c>
      <c r="F4474" s="14">
        <f>IF(historico_incidencia_concello[[#This Row],[CASOS]]=" entre 1 e 9",5,VALUE(historico_incidencia_concello[[#This Row],[CASOS]]))</f>
        <v>19</v>
      </c>
      <c r="G4474" s="2" t="str">
        <f>VLOOKUP(historico_incidencia_concello[[#This Row],[NOME]],I14_Concello!B:D,3,FALSE)</f>
        <v>Coruña</v>
      </c>
    </row>
    <row r="4475" spans="1:7" hidden="1" x14ac:dyDescent="0.3">
      <c r="A4475" s="1">
        <v>44171</v>
      </c>
      <c r="B4475">
        <v>34121515901</v>
      </c>
      <c r="C4475" s="2" t="s">
        <v>102</v>
      </c>
      <c r="D4475" s="4" t="s">
        <v>10</v>
      </c>
      <c r="E4475" s="2" t="s">
        <v>8</v>
      </c>
      <c r="F4475" s="14">
        <f>IF(historico_incidencia_concello[[#This Row],[CASOS]]=" entre 1 e 9",5,VALUE(historico_incidencia_concello[[#This Row],[CASOS]]))</f>
        <v>5</v>
      </c>
      <c r="G4475" s="2" t="str">
        <f>VLOOKUP(historico_incidencia_concello[[#This Row],[NOME]],I14_Concello!B:D,3,FALSE)</f>
        <v>Ferrol</v>
      </c>
    </row>
    <row r="4476" spans="1:7" hidden="1" x14ac:dyDescent="0.3">
      <c r="A4476" s="1">
        <v>44171</v>
      </c>
      <c r="B4476">
        <v>34121515902</v>
      </c>
      <c r="C4476" s="2" t="s">
        <v>103</v>
      </c>
      <c r="D4476" s="4" t="s">
        <v>10</v>
      </c>
      <c r="E4476" s="2" t="s">
        <v>8</v>
      </c>
      <c r="F4476" s="14">
        <f>IF(historico_incidencia_concello[[#This Row],[CASOS]]=" entre 1 e 9",5,VALUE(historico_incidencia_concello[[#This Row],[CASOS]]))</f>
        <v>5</v>
      </c>
      <c r="G4476" s="2" t="str">
        <f>VLOOKUP(historico_incidencia_concello[[#This Row],[NOME]],I14_Concello!B:D,3,FALSE)</f>
        <v>Coruña</v>
      </c>
    </row>
    <row r="4477" spans="1:7" hidden="1" x14ac:dyDescent="0.3">
      <c r="A4477" s="1">
        <v>44171</v>
      </c>
      <c r="B4477">
        <v>34122727001</v>
      </c>
      <c r="C4477" s="2" t="s">
        <v>104</v>
      </c>
      <c r="D4477" s="4" t="s">
        <v>10</v>
      </c>
      <c r="E4477" s="2" t="s">
        <v>11</v>
      </c>
      <c r="F4477" s="14">
        <f>IF(historico_incidencia_concello[[#This Row],[CASOS]]=" entre 1 e 9",5,VALUE(historico_incidencia_concello[[#This Row],[CASOS]]))</f>
        <v>5</v>
      </c>
      <c r="G4477" s="2" t="str">
        <f>VLOOKUP(historico_incidencia_concello[[#This Row],[NOME]],I14_Concello!B:D,3,FALSE)</f>
        <v>Lugo</v>
      </c>
    </row>
    <row r="4478" spans="1:7" hidden="1" x14ac:dyDescent="0.3">
      <c r="A4478" s="1">
        <v>44171</v>
      </c>
      <c r="B4478">
        <v>34122727002</v>
      </c>
      <c r="C4478" s="2" t="s">
        <v>105</v>
      </c>
      <c r="D4478" s="4" t="s">
        <v>10</v>
      </c>
      <c r="E4478" s="2" t="s">
        <v>11</v>
      </c>
      <c r="F4478" s="14">
        <f>IF(historico_incidencia_concello[[#This Row],[CASOS]]=" entre 1 e 9",5,VALUE(historico_incidencia_concello[[#This Row],[CASOS]]))</f>
        <v>5</v>
      </c>
      <c r="G4478" s="2" t="str">
        <f>VLOOKUP(historico_incidencia_concello[[#This Row],[NOME]],I14_Concello!B:D,3,FALSE)</f>
        <v>Lugo</v>
      </c>
    </row>
    <row r="4479" spans="1:7" hidden="1" x14ac:dyDescent="0.3">
      <c r="A4479" s="1">
        <v>44171</v>
      </c>
      <c r="B4479">
        <v>34122727003</v>
      </c>
      <c r="C4479" s="2" t="s">
        <v>106</v>
      </c>
      <c r="D4479" s="4" t="s">
        <v>359</v>
      </c>
      <c r="E4479" s="2" t="s">
        <v>11</v>
      </c>
      <c r="F4479" s="14">
        <f>IF(historico_incidencia_concello[[#This Row],[CASOS]]=" entre 1 e 9",5,VALUE(historico_incidencia_concello[[#This Row],[CASOS]]))</f>
        <v>20</v>
      </c>
      <c r="G4479" s="2" t="str">
        <f>VLOOKUP(historico_incidencia_concello[[#This Row],[NOME]],I14_Concello!B:D,3,FALSE)</f>
        <v>Lugo</v>
      </c>
    </row>
    <row r="4480" spans="1:7" hidden="1" x14ac:dyDescent="0.3">
      <c r="A4480" s="1">
        <v>44171</v>
      </c>
      <c r="B4480">
        <v>34122727004</v>
      </c>
      <c r="C4480" s="2" t="s">
        <v>107</v>
      </c>
      <c r="D4480" s="4" t="s">
        <v>10</v>
      </c>
      <c r="E4480" s="2" t="s">
        <v>11</v>
      </c>
      <c r="F4480" s="14">
        <f>IF(historico_incidencia_concello[[#This Row],[CASOS]]=" entre 1 e 9",5,VALUE(historico_incidencia_concello[[#This Row],[CASOS]]))</f>
        <v>5</v>
      </c>
      <c r="G4480" s="2" t="str">
        <f>VLOOKUP(historico_incidencia_concello[[#This Row],[NOME]],I14_Concello!B:D,3,FALSE)</f>
        <v>Lugo</v>
      </c>
    </row>
    <row r="4481" spans="1:7" hidden="1" x14ac:dyDescent="0.3">
      <c r="A4481" s="1">
        <v>44171</v>
      </c>
      <c r="B4481">
        <v>34122727005</v>
      </c>
      <c r="C4481" s="2" t="s">
        <v>108</v>
      </c>
      <c r="D4481" s="4" t="s">
        <v>338</v>
      </c>
      <c r="E4481" s="2" t="s">
        <v>35</v>
      </c>
      <c r="F4481" s="14">
        <f>IF(historico_incidencia_concello[[#This Row],[CASOS]]=" entre 1 e 9",5,VALUE(historico_incidencia_concello[[#This Row],[CASOS]]))</f>
        <v>0</v>
      </c>
      <c r="G4481" s="2" t="str">
        <f>VLOOKUP(historico_incidencia_concello[[#This Row],[NOME]],I14_Concello!B:D,3,FALSE)</f>
        <v>Lugo</v>
      </c>
    </row>
    <row r="4482" spans="1:7" hidden="1" x14ac:dyDescent="0.3">
      <c r="A4482" s="1">
        <v>44171</v>
      </c>
      <c r="B4482">
        <v>34122727006</v>
      </c>
      <c r="C4482" s="2" t="s">
        <v>109</v>
      </c>
      <c r="D4482" s="4" t="s">
        <v>338</v>
      </c>
      <c r="E4482" s="2" t="s">
        <v>35</v>
      </c>
      <c r="F4482" s="14">
        <f>IF(historico_incidencia_concello[[#This Row],[CASOS]]=" entre 1 e 9",5,VALUE(historico_incidencia_concello[[#This Row],[CASOS]]))</f>
        <v>0</v>
      </c>
      <c r="G4482" s="2" t="str">
        <f>VLOOKUP(historico_incidencia_concello[[#This Row],[NOME]],I14_Concello!B:D,3,FALSE)</f>
        <v>Lugo</v>
      </c>
    </row>
    <row r="4483" spans="1:7" hidden="1" x14ac:dyDescent="0.3">
      <c r="A4483" s="1">
        <v>44171</v>
      </c>
      <c r="B4483">
        <v>34122727007</v>
      </c>
      <c r="C4483" s="2" t="s">
        <v>110</v>
      </c>
      <c r="D4483" s="4" t="s">
        <v>10</v>
      </c>
      <c r="E4483" s="2" t="s">
        <v>21</v>
      </c>
      <c r="F4483" s="14">
        <f>IF(historico_incidencia_concello[[#This Row],[CASOS]]=" entre 1 e 9",5,VALUE(historico_incidencia_concello[[#This Row],[CASOS]]))</f>
        <v>5</v>
      </c>
      <c r="G4483" s="2" t="str">
        <f>VLOOKUP(historico_incidencia_concello[[#This Row],[NOME]],I14_Concello!B:D,3,FALSE)</f>
        <v>Lugo</v>
      </c>
    </row>
    <row r="4484" spans="1:7" hidden="1" x14ac:dyDescent="0.3">
      <c r="A4484" s="1">
        <v>44171</v>
      </c>
      <c r="B4484">
        <v>34122727008</v>
      </c>
      <c r="C4484" s="2" t="s">
        <v>111</v>
      </c>
      <c r="D4484" s="4" t="s">
        <v>10</v>
      </c>
      <c r="E4484" s="2" t="s">
        <v>11</v>
      </c>
      <c r="F4484" s="14">
        <f>IF(historico_incidencia_concello[[#This Row],[CASOS]]=" entre 1 e 9",5,VALUE(historico_incidencia_concello[[#This Row],[CASOS]]))</f>
        <v>5</v>
      </c>
      <c r="G4484" s="2" t="str">
        <f>VLOOKUP(historico_incidencia_concello[[#This Row],[NOME]],I14_Concello!B:D,3,FALSE)</f>
        <v>Lugo</v>
      </c>
    </row>
    <row r="4485" spans="1:7" hidden="1" x14ac:dyDescent="0.3">
      <c r="A4485" s="1">
        <v>44171</v>
      </c>
      <c r="B4485">
        <v>34122727009</v>
      </c>
      <c r="C4485" s="2" t="s">
        <v>112</v>
      </c>
      <c r="D4485" s="4" t="s">
        <v>10</v>
      </c>
      <c r="E4485" s="2" t="s">
        <v>8</v>
      </c>
      <c r="F4485" s="14">
        <f>IF(historico_incidencia_concello[[#This Row],[CASOS]]=" entre 1 e 9",5,VALUE(historico_incidencia_concello[[#This Row],[CASOS]]))</f>
        <v>5</v>
      </c>
      <c r="G4485" s="2" t="str">
        <f>VLOOKUP(historico_incidencia_concello[[#This Row],[NOME]],I14_Concello!B:D,3,FALSE)</f>
        <v>Lugo</v>
      </c>
    </row>
    <row r="4486" spans="1:7" hidden="1" x14ac:dyDescent="0.3">
      <c r="A4486" s="1">
        <v>44171</v>
      </c>
      <c r="B4486">
        <v>34122727010</v>
      </c>
      <c r="C4486" s="2" t="s">
        <v>113</v>
      </c>
      <c r="D4486" s="4" t="s">
        <v>329</v>
      </c>
      <c r="E4486" s="2" t="s">
        <v>11</v>
      </c>
      <c r="F4486" s="14">
        <f>IF(historico_incidencia_concello[[#This Row],[CASOS]]=" entre 1 e 9",5,VALUE(historico_incidencia_concello[[#This Row],[CASOS]]))</f>
        <v>19</v>
      </c>
      <c r="G4486" s="2" t="str">
        <f>VLOOKUP(historico_incidencia_concello[[#This Row],[NOME]],I14_Concello!B:D,3,FALSE)</f>
        <v>Lugo</v>
      </c>
    </row>
    <row r="4487" spans="1:7" hidden="1" x14ac:dyDescent="0.3">
      <c r="A4487" s="1">
        <v>44171</v>
      </c>
      <c r="B4487">
        <v>34122727011</v>
      </c>
      <c r="C4487" s="2" t="s">
        <v>114</v>
      </c>
      <c r="D4487" s="4" t="s">
        <v>10</v>
      </c>
      <c r="E4487" s="2" t="s">
        <v>6</v>
      </c>
      <c r="F4487" s="14">
        <f>IF(historico_incidencia_concello[[#This Row],[CASOS]]=" entre 1 e 9",5,VALUE(historico_incidencia_concello[[#This Row],[CASOS]]))</f>
        <v>5</v>
      </c>
      <c r="G4487" s="2" t="str">
        <f>VLOOKUP(historico_incidencia_concello[[#This Row],[NOME]],I14_Concello!B:D,3,FALSE)</f>
        <v>Lugo</v>
      </c>
    </row>
    <row r="4488" spans="1:7" hidden="1" x14ac:dyDescent="0.3">
      <c r="A4488" s="1">
        <v>44171</v>
      </c>
      <c r="B4488">
        <v>34122727012</v>
      </c>
      <c r="C4488" s="2" t="s">
        <v>115</v>
      </c>
      <c r="D4488" s="4" t="s">
        <v>338</v>
      </c>
      <c r="E4488" s="2" t="s">
        <v>35</v>
      </c>
      <c r="F4488" s="14">
        <f>IF(historico_incidencia_concello[[#This Row],[CASOS]]=" entre 1 e 9",5,VALUE(historico_incidencia_concello[[#This Row],[CASOS]]))</f>
        <v>0</v>
      </c>
      <c r="G4488" s="2" t="str">
        <f>VLOOKUP(historico_incidencia_concello[[#This Row],[NOME]],I14_Concello!B:D,3,FALSE)</f>
        <v>Lugo</v>
      </c>
    </row>
    <row r="4489" spans="1:7" hidden="1" x14ac:dyDescent="0.3">
      <c r="A4489" s="1">
        <v>44171</v>
      </c>
      <c r="B4489">
        <v>34122727013</v>
      </c>
      <c r="C4489" s="2" t="s">
        <v>116</v>
      </c>
      <c r="D4489" s="4" t="s">
        <v>10</v>
      </c>
      <c r="E4489" s="2" t="s">
        <v>6</v>
      </c>
      <c r="F4489" s="14">
        <f>IF(historico_incidencia_concello[[#This Row],[CASOS]]=" entre 1 e 9",5,VALUE(historico_incidencia_concello[[#This Row],[CASOS]]))</f>
        <v>5</v>
      </c>
      <c r="G4489" s="2" t="str">
        <f>VLOOKUP(historico_incidencia_concello[[#This Row],[NOME]],I14_Concello!B:D,3,FALSE)</f>
        <v>Lugo</v>
      </c>
    </row>
    <row r="4490" spans="1:7" hidden="1" x14ac:dyDescent="0.3">
      <c r="A4490" s="1">
        <v>44171</v>
      </c>
      <c r="B4490">
        <v>34122727014</v>
      </c>
      <c r="C4490" s="2" t="s">
        <v>117</v>
      </c>
      <c r="D4490" s="4" t="s">
        <v>338</v>
      </c>
      <c r="E4490" s="2" t="s">
        <v>35</v>
      </c>
      <c r="F4490" s="14">
        <f>IF(historico_incidencia_concello[[#This Row],[CASOS]]=" entre 1 e 9",5,VALUE(historico_incidencia_concello[[#This Row],[CASOS]]))</f>
        <v>0</v>
      </c>
      <c r="G4490" s="2" t="str">
        <f>VLOOKUP(historico_incidencia_concello[[#This Row],[NOME]],I14_Concello!B:D,3,FALSE)</f>
        <v>Lugo</v>
      </c>
    </row>
    <row r="4491" spans="1:7" hidden="1" x14ac:dyDescent="0.3">
      <c r="A4491" s="1">
        <v>44171</v>
      </c>
      <c r="B4491">
        <v>34122727015</v>
      </c>
      <c r="C4491" s="2" t="s">
        <v>118</v>
      </c>
      <c r="D4491" s="4" t="s">
        <v>359</v>
      </c>
      <c r="E4491" s="2" t="s">
        <v>11</v>
      </c>
      <c r="F4491" s="14">
        <f>IF(historico_incidencia_concello[[#This Row],[CASOS]]=" entre 1 e 9",5,VALUE(historico_incidencia_concello[[#This Row],[CASOS]]))</f>
        <v>20</v>
      </c>
      <c r="G4491" s="2" t="str">
        <f>VLOOKUP(historico_incidencia_concello[[#This Row],[NOME]],I14_Concello!B:D,3,FALSE)</f>
        <v>Lugo</v>
      </c>
    </row>
    <row r="4492" spans="1:7" hidden="1" x14ac:dyDescent="0.3">
      <c r="A4492" s="1">
        <v>44171</v>
      </c>
      <c r="B4492">
        <v>34122727016</v>
      </c>
      <c r="C4492" s="2" t="s">
        <v>119</v>
      </c>
      <c r="D4492" s="4" t="s">
        <v>359</v>
      </c>
      <c r="E4492" s="2" t="s">
        <v>6</v>
      </c>
      <c r="F4492" s="14">
        <f>IF(historico_incidencia_concello[[#This Row],[CASOS]]=" entre 1 e 9",5,VALUE(historico_incidencia_concello[[#This Row],[CASOS]]))</f>
        <v>20</v>
      </c>
      <c r="G4492" s="2" t="str">
        <f>VLOOKUP(historico_incidencia_concello[[#This Row],[NOME]],I14_Concello!B:D,3,FALSE)</f>
        <v>Lugo</v>
      </c>
    </row>
    <row r="4493" spans="1:7" hidden="1" x14ac:dyDescent="0.3">
      <c r="A4493" s="1">
        <v>44171</v>
      </c>
      <c r="B4493">
        <v>34122727017</v>
      </c>
      <c r="C4493" s="2" t="s">
        <v>120</v>
      </c>
      <c r="D4493" s="4" t="s">
        <v>338</v>
      </c>
      <c r="E4493" s="2" t="s">
        <v>35</v>
      </c>
      <c r="F4493" s="14">
        <f>IF(historico_incidencia_concello[[#This Row],[CASOS]]=" entre 1 e 9",5,VALUE(historico_incidencia_concello[[#This Row],[CASOS]]))</f>
        <v>0</v>
      </c>
      <c r="G4493" s="2" t="str">
        <f>VLOOKUP(historico_incidencia_concello[[#This Row],[NOME]],I14_Concello!B:D,3,FALSE)</f>
        <v>Lugo</v>
      </c>
    </row>
    <row r="4494" spans="1:7" hidden="1" x14ac:dyDescent="0.3">
      <c r="A4494" s="1">
        <v>44171</v>
      </c>
      <c r="B4494">
        <v>34122727018</v>
      </c>
      <c r="C4494" s="2" t="s">
        <v>121</v>
      </c>
      <c r="D4494" s="4" t="s">
        <v>338</v>
      </c>
      <c r="E4494" s="2" t="s">
        <v>35</v>
      </c>
      <c r="F4494" s="14">
        <f>IF(historico_incidencia_concello[[#This Row],[CASOS]]=" entre 1 e 9",5,VALUE(historico_incidencia_concello[[#This Row],[CASOS]]))</f>
        <v>0</v>
      </c>
      <c r="G4494" s="2" t="str">
        <f>VLOOKUP(historico_incidencia_concello[[#This Row],[NOME]],I14_Concello!B:D,3,FALSE)</f>
        <v>Lugo</v>
      </c>
    </row>
    <row r="4495" spans="1:7" hidden="1" x14ac:dyDescent="0.3">
      <c r="A4495" s="1">
        <v>44171</v>
      </c>
      <c r="B4495">
        <v>34122727019</v>
      </c>
      <c r="C4495" s="2" t="s">
        <v>122</v>
      </c>
      <c r="D4495" s="4" t="s">
        <v>326</v>
      </c>
      <c r="E4495" s="2" t="s">
        <v>6</v>
      </c>
      <c r="F4495" s="14">
        <f>IF(historico_incidencia_concello[[#This Row],[CASOS]]=" entre 1 e 9",5,VALUE(historico_incidencia_concello[[#This Row],[CASOS]]))</f>
        <v>15</v>
      </c>
      <c r="G4495" s="2" t="str">
        <f>VLOOKUP(historico_incidencia_concello[[#This Row],[NOME]],I14_Concello!B:D,3,FALSE)</f>
        <v>Lugo</v>
      </c>
    </row>
    <row r="4496" spans="1:7" hidden="1" x14ac:dyDescent="0.3">
      <c r="A4496" s="1">
        <v>44171</v>
      </c>
      <c r="B4496">
        <v>34122727020</v>
      </c>
      <c r="C4496" s="2" t="s">
        <v>123</v>
      </c>
      <c r="D4496" s="4" t="s">
        <v>10</v>
      </c>
      <c r="E4496" s="2" t="s">
        <v>8</v>
      </c>
      <c r="F4496" s="14">
        <f>IF(historico_incidencia_concello[[#This Row],[CASOS]]=" entre 1 e 9",5,VALUE(historico_incidencia_concello[[#This Row],[CASOS]]))</f>
        <v>5</v>
      </c>
      <c r="G4496" s="2" t="str">
        <f>VLOOKUP(historico_incidencia_concello[[#This Row],[NOME]],I14_Concello!B:D,3,FALSE)</f>
        <v>Lugo</v>
      </c>
    </row>
    <row r="4497" spans="1:7" hidden="1" x14ac:dyDescent="0.3">
      <c r="A4497" s="1">
        <v>44171</v>
      </c>
      <c r="B4497">
        <v>34122727021</v>
      </c>
      <c r="C4497" s="2" t="s">
        <v>124</v>
      </c>
      <c r="D4497" s="4" t="s">
        <v>10</v>
      </c>
      <c r="E4497" s="2" t="s">
        <v>8</v>
      </c>
      <c r="F4497" s="14">
        <f>IF(historico_incidencia_concello[[#This Row],[CASOS]]=" entre 1 e 9",5,VALUE(historico_incidencia_concello[[#This Row],[CASOS]]))</f>
        <v>5</v>
      </c>
      <c r="G4497" s="2" t="str">
        <f>VLOOKUP(historico_incidencia_concello[[#This Row],[NOME]],I14_Concello!B:D,3,FALSE)</f>
        <v>Lugo</v>
      </c>
    </row>
    <row r="4498" spans="1:7" hidden="1" x14ac:dyDescent="0.3">
      <c r="A4498" s="1">
        <v>44171</v>
      </c>
      <c r="B4498">
        <v>34122727022</v>
      </c>
      <c r="C4498" s="2" t="s">
        <v>125</v>
      </c>
      <c r="D4498" s="4" t="s">
        <v>10</v>
      </c>
      <c r="E4498" s="2" t="s">
        <v>8</v>
      </c>
      <c r="F4498" s="14">
        <f>IF(historico_incidencia_concello[[#This Row],[CASOS]]=" entre 1 e 9",5,VALUE(historico_incidencia_concello[[#This Row],[CASOS]]))</f>
        <v>5</v>
      </c>
      <c r="G4498" s="2" t="str">
        <f>VLOOKUP(historico_incidencia_concello[[#This Row],[NOME]],I14_Concello!B:D,3,FALSE)</f>
        <v>Lugo</v>
      </c>
    </row>
    <row r="4499" spans="1:7" hidden="1" x14ac:dyDescent="0.3">
      <c r="A4499" s="1">
        <v>44171</v>
      </c>
      <c r="B4499">
        <v>34122727023</v>
      </c>
      <c r="C4499" s="2" t="s">
        <v>126</v>
      </c>
      <c r="D4499" s="4" t="s">
        <v>360</v>
      </c>
      <c r="E4499" s="2" t="s">
        <v>11</v>
      </c>
      <c r="F4499" s="14">
        <f>IF(historico_incidencia_concello[[#This Row],[CASOS]]=" entre 1 e 9",5,VALUE(historico_incidencia_concello[[#This Row],[CASOS]]))</f>
        <v>29</v>
      </c>
      <c r="G4499" s="2" t="str">
        <f>VLOOKUP(historico_incidencia_concello[[#This Row],[NOME]],I14_Concello!B:D,3,FALSE)</f>
        <v>Lugo</v>
      </c>
    </row>
    <row r="4500" spans="1:7" hidden="1" x14ac:dyDescent="0.3">
      <c r="A4500" s="1">
        <v>44171</v>
      </c>
      <c r="B4500">
        <v>34122727024</v>
      </c>
      <c r="C4500" s="2" t="s">
        <v>127</v>
      </c>
      <c r="D4500" s="4" t="s">
        <v>338</v>
      </c>
      <c r="E4500" s="2" t="s">
        <v>35</v>
      </c>
      <c r="F4500" s="14">
        <f>IF(historico_incidencia_concello[[#This Row],[CASOS]]=" entre 1 e 9",5,VALUE(historico_incidencia_concello[[#This Row],[CASOS]]))</f>
        <v>0</v>
      </c>
      <c r="G4500" s="2" t="str">
        <f>VLOOKUP(historico_incidencia_concello[[#This Row],[NOME]],I14_Concello!B:D,3,FALSE)</f>
        <v>Lugo</v>
      </c>
    </row>
    <row r="4501" spans="1:7" hidden="1" x14ac:dyDescent="0.3">
      <c r="A4501" s="1">
        <v>44171</v>
      </c>
      <c r="B4501">
        <v>34122727025</v>
      </c>
      <c r="C4501" s="2" t="s">
        <v>128</v>
      </c>
      <c r="D4501" s="4" t="s">
        <v>10</v>
      </c>
      <c r="E4501" s="2" t="s">
        <v>6</v>
      </c>
      <c r="F4501" s="14">
        <f>IF(historico_incidencia_concello[[#This Row],[CASOS]]=" entre 1 e 9",5,VALUE(historico_incidencia_concello[[#This Row],[CASOS]]))</f>
        <v>5</v>
      </c>
      <c r="G4501" s="2" t="str">
        <f>VLOOKUP(historico_incidencia_concello[[#This Row],[NOME]],I14_Concello!B:D,3,FALSE)</f>
        <v>Lugo</v>
      </c>
    </row>
    <row r="4502" spans="1:7" hidden="1" x14ac:dyDescent="0.3">
      <c r="A4502" s="1">
        <v>44171</v>
      </c>
      <c r="B4502">
        <v>34122727026</v>
      </c>
      <c r="C4502" s="2" t="s">
        <v>129</v>
      </c>
      <c r="D4502" s="4" t="s">
        <v>10</v>
      </c>
      <c r="E4502" s="2" t="s">
        <v>11</v>
      </c>
      <c r="F4502" s="14">
        <f>IF(historico_incidencia_concello[[#This Row],[CASOS]]=" entre 1 e 9",5,VALUE(historico_incidencia_concello[[#This Row],[CASOS]]))</f>
        <v>5</v>
      </c>
      <c r="G4502" s="2" t="str">
        <f>VLOOKUP(historico_incidencia_concello[[#This Row],[NOME]],I14_Concello!B:D,3,FALSE)</f>
        <v>Lugo</v>
      </c>
    </row>
    <row r="4503" spans="1:7" hidden="1" x14ac:dyDescent="0.3">
      <c r="A4503" s="1">
        <v>44171</v>
      </c>
      <c r="B4503">
        <v>34122727027</v>
      </c>
      <c r="C4503" s="2" t="s">
        <v>130</v>
      </c>
      <c r="D4503" s="4" t="s">
        <v>10</v>
      </c>
      <c r="E4503" s="2" t="s">
        <v>8</v>
      </c>
      <c r="F4503" s="14">
        <f>IF(historico_incidencia_concello[[#This Row],[CASOS]]=" entre 1 e 9",5,VALUE(historico_incidencia_concello[[#This Row],[CASOS]]))</f>
        <v>5</v>
      </c>
      <c r="G4503" s="2" t="str">
        <f>VLOOKUP(historico_incidencia_concello[[#This Row],[NOME]],I14_Concello!B:D,3,FALSE)</f>
        <v>Lugo</v>
      </c>
    </row>
    <row r="4504" spans="1:7" hidden="1" x14ac:dyDescent="0.3">
      <c r="A4504" s="1">
        <v>44171</v>
      </c>
      <c r="B4504">
        <v>34122727028</v>
      </c>
      <c r="C4504" s="2" t="s">
        <v>131</v>
      </c>
      <c r="D4504" s="4" t="s">
        <v>558</v>
      </c>
      <c r="E4504" s="2" t="s">
        <v>6</v>
      </c>
      <c r="F4504" s="14">
        <f>IF(historico_incidencia_concello[[#This Row],[CASOS]]=" entre 1 e 9",5,VALUE(historico_incidencia_concello[[#This Row],[CASOS]]))</f>
        <v>181</v>
      </c>
      <c r="G4504" s="2" t="str">
        <f>VLOOKUP(historico_incidencia_concello[[#This Row],[NOME]],I14_Concello!B:D,3,FALSE)</f>
        <v>Lugo</v>
      </c>
    </row>
    <row r="4505" spans="1:7" hidden="1" x14ac:dyDescent="0.3">
      <c r="A4505" s="1">
        <v>44171</v>
      </c>
      <c r="B4505">
        <v>34122727029</v>
      </c>
      <c r="C4505" s="2" t="s">
        <v>132</v>
      </c>
      <c r="D4505" s="4" t="s">
        <v>338</v>
      </c>
      <c r="E4505" s="2" t="s">
        <v>35</v>
      </c>
      <c r="F4505" s="14">
        <f>IF(historico_incidencia_concello[[#This Row],[CASOS]]=" entre 1 e 9",5,VALUE(historico_incidencia_concello[[#This Row],[CASOS]]))</f>
        <v>0</v>
      </c>
      <c r="G4505" s="2" t="str">
        <f>VLOOKUP(historico_incidencia_concello[[#This Row],[NOME]],I14_Concello!B:D,3,FALSE)</f>
        <v>Lugo</v>
      </c>
    </row>
    <row r="4506" spans="1:7" hidden="1" x14ac:dyDescent="0.3">
      <c r="A4506" s="1">
        <v>44171</v>
      </c>
      <c r="B4506">
        <v>34122727030</v>
      </c>
      <c r="C4506" s="2" t="s">
        <v>133</v>
      </c>
      <c r="D4506" s="4" t="s">
        <v>10</v>
      </c>
      <c r="E4506" s="2" t="s">
        <v>8</v>
      </c>
      <c r="F4506" s="14">
        <f>IF(historico_incidencia_concello[[#This Row],[CASOS]]=" entre 1 e 9",5,VALUE(historico_incidencia_concello[[#This Row],[CASOS]]))</f>
        <v>5</v>
      </c>
      <c r="G4506" s="2" t="str">
        <f>VLOOKUP(historico_incidencia_concello[[#This Row],[NOME]],I14_Concello!B:D,3,FALSE)</f>
        <v>Lugo</v>
      </c>
    </row>
    <row r="4507" spans="1:7" hidden="1" x14ac:dyDescent="0.3">
      <c r="A4507" s="1">
        <v>44171</v>
      </c>
      <c r="B4507">
        <v>34122727031</v>
      </c>
      <c r="C4507" s="2" t="s">
        <v>134</v>
      </c>
      <c r="D4507" s="4" t="s">
        <v>10</v>
      </c>
      <c r="E4507" s="2" t="s">
        <v>21</v>
      </c>
      <c r="F4507" s="14">
        <f>IF(historico_incidencia_concello[[#This Row],[CASOS]]=" entre 1 e 9",5,VALUE(historico_incidencia_concello[[#This Row],[CASOS]]))</f>
        <v>5</v>
      </c>
      <c r="G4507" s="2" t="str">
        <f>VLOOKUP(historico_incidencia_concello[[#This Row],[NOME]],I14_Concello!B:D,3,FALSE)</f>
        <v>Lugo</v>
      </c>
    </row>
    <row r="4508" spans="1:7" hidden="1" x14ac:dyDescent="0.3">
      <c r="A4508" s="1">
        <v>44171</v>
      </c>
      <c r="B4508">
        <v>34122727032</v>
      </c>
      <c r="C4508" s="2" t="s">
        <v>135</v>
      </c>
      <c r="D4508" s="4" t="s">
        <v>326</v>
      </c>
      <c r="E4508" s="2" t="s">
        <v>11</v>
      </c>
      <c r="F4508" s="14">
        <f>IF(historico_incidencia_concello[[#This Row],[CASOS]]=" entre 1 e 9",5,VALUE(historico_incidencia_concello[[#This Row],[CASOS]]))</f>
        <v>15</v>
      </c>
      <c r="G4508" s="2" t="str">
        <f>VLOOKUP(historico_incidencia_concello[[#This Row],[NOME]],I14_Concello!B:D,3,FALSE)</f>
        <v>Lugo</v>
      </c>
    </row>
    <row r="4509" spans="1:7" hidden="1" x14ac:dyDescent="0.3">
      <c r="A4509" s="1">
        <v>44171</v>
      </c>
      <c r="B4509">
        <v>34122727033</v>
      </c>
      <c r="C4509" s="2" t="s">
        <v>136</v>
      </c>
      <c r="D4509" s="4" t="s">
        <v>10</v>
      </c>
      <c r="E4509" s="2" t="s">
        <v>11</v>
      </c>
      <c r="F4509" s="14">
        <f>IF(historico_incidencia_concello[[#This Row],[CASOS]]=" entre 1 e 9",5,VALUE(historico_incidencia_concello[[#This Row],[CASOS]]))</f>
        <v>5</v>
      </c>
      <c r="G4509" s="2" t="str">
        <f>VLOOKUP(historico_incidencia_concello[[#This Row],[NOME]],I14_Concello!B:D,3,FALSE)</f>
        <v>Lugo</v>
      </c>
    </row>
    <row r="4510" spans="1:7" hidden="1" x14ac:dyDescent="0.3">
      <c r="A4510" s="1">
        <v>44171</v>
      </c>
      <c r="B4510">
        <v>34122727034</v>
      </c>
      <c r="C4510" s="2" t="s">
        <v>137</v>
      </c>
      <c r="D4510" s="4" t="s">
        <v>338</v>
      </c>
      <c r="E4510" s="2" t="s">
        <v>35</v>
      </c>
      <c r="F4510" s="14">
        <f>IF(historico_incidencia_concello[[#This Row],[CASOS]]=" entre 1 e 9",5,VALUE(historico_incidencia_concello[[#This Row],[CASOS]]))</f>
        <v>0</v>
      </c>
      <c r="G4510" s="2" t="str">
        <f>VLOOKUP(historico_incidencia_concello[[#This Row],[NOME]],I14_Concello!B:D,3,FALSE)</f>
        <v>Lugo</v>
      </c>
    </row>
    <row r="4511" spans="1:7" hidden="1" x14ac:dyDescent="0.3">
      <c r="A4511" s="1">
        <v>44171</v>
      </c>
      <c r="B4511">
        <v>34122727035</v>
      </c>
      <c r="C4511" s="2" t="s">
        <v>138</v>
      </c>
      <c r="D4511" s="4" t="s">
        <v>338</v>
      </c>
      <c r="E4511" s="2" t="s">
        <v>35</v>
      </c>
      <c r="F4511" s="14">
        <f>IF(historico_incidencia_concello[[#This Row],[CASOS]]=" entre 1 e 9",5,VALUE(historico_incidencia_concello[[#This Row],[CASOS]]))</f>
        <v>0</v>
      </c>
      <c r="G4511" s="2" t="str">
        <f>VLOOKUP(historico_incidencia_concello[[#This Row],[NOME]],I14_Concello!B:D,3,FALSE)</f>
        <v>Lugo</v>
      </c>
    </row>
    <row r="4512" spans="1:7" hidden="1" x14ac:dyDescent="0.3">
      <c r="A4512" s="1">
        <v>44171</v>
      </c>
      <c r="B4512">
        <v>34122727037</v>
      </c>
      <c r="C4512" s="2" t="s">
        <v>139</v>
      </c>
      <c r="D4512" s="4" t="s">
        <v>338</v>
      </c>
      <c r="E4512" s="2" t="s">
        <v>35</v>
      </c>
      <c r="F4512" s="14">
        <f>IF(historico_incidencia_concello[[#This Row],[CASOS]]=" entre 1 e 9",5,VALUE(historico_incidencia_concello[[#This Row],[CASOS]]))</f>
        <v>0</v>
      </c>
      <c r="G4512" s="2" t="str">
        <f>VLOOKUP(historico_incidencia_concello[[#This Row],[NOME]],I14_Concello!B:D,3,FALSE)</f>
        <v>Lugo</v>
      </c>
    </row>
    <row r="4513" spans="1:7" hidden="1" x14ac:dyDescent="0.3">
      <c r="A4513" s="1">
        <v>44171</v>
      </c>
      <c r="B4513">
        <v>34122727038</v>
      </c>
      <c r="C4513" s="2" t="s">
        <v>140</v>
      </c>
      <c r="D4513" s="4" t="s">
        <v>338</v>
      </c>
      <c r="E4513" s="2" t="s">
        <v>35</v>
      </c>
      <c r="F4513" s="14">
        <f>IF(historico_incidencia_concello[[#This Row],[CASOS]]=" entre 1 e 9",5,VALUE(historico_incidencia_concello[[#This Row],[CASOS]]))</f>
        <v>0</v>
      </c>
      <c r="G4513" s="2" t="str">
        <f>VLOOKUP(historico_incidencia_concello[[#This Row],[NOME]],I14_Concello!B:D,3,FALSE)</f>
        <v>Lugo</v>
      </c>
    </row>
    <row r="4514" spans="1:7" hidden="1" x14ac:dyDescent="0.3">
      <c r="A4514" s="1">
        <v>44171</v>
      </c>
      <c r="B4514">
        <v>34122727039</v>
      </c>
      <c r="C4514" s="2" t="s">
        <v>141</v>
      </c>
      <c r="D4514" s="4" t="s">
        <v>324</v>
      </c>
      <c r="E4514" s="2" t="s">
        <v>6</v>
      </c>
      <c r="F4514" s="14">
        <f>IF(historico_incidencia_concello[[#This Row],[CASOS]]=" entre 1 e 9",5,VALUE(historico_incidencia_concello[[#This Row],[CASOS]]))</f>
        <v>11</v>
      </c>
      <c r="G4514" s="2" t="str">
        <f>VLOOKUP(historico_incidencia_concello[[#This Row],[NOME]],I14_Concello!B:D,3,FALSE)</f>
        <v>Lugo</v>
      </c>
    </row>
    <row r="4515" spans="1:7" hidden="1" x14ac:dyDescent="0.3">
      <c r="A4515" s="1">
        <v>44171</v>
      </c>
      <c r="B4515">
        <v>34122727040</v>
      </c>
      <c r="C4515" s="2" t="s">
        <v>142</v>
      </c>
      <c r="D4515" s="4" t="s">
        <v>336</v>
      </c>
      <c r="E4515" s="2" t="s">
        <v>11</v>
      </c>
      <c r="F4515" s="14">
        <f>IF(historico_incidencia_concello[[#This Row],[CASOS]]=" entre 1 e 9",5,VALUE(historico_incidencia_concello[[#This Row],[CASOS]]))</f>
        <v>10</v>
      </c>
      <c r="G4515" s="2" t="str">
        <f>VLOOKUP(historico_incidencia_concello[[#This Row],[NOME]],I14_Concello!B:D,3,FALSE)</f>
        <v>Lugo</v>
      </c>
    </row>
    <row r="4516" spans="1:7" hidden="1" x14ac:dyDescent="0.3">
      <c r="A4516" s="1">
        <v>44171</v>
      </c>
      <c r="B4516">
        <v>34122727041</v>
      </c>
      <c r="C4516" s="2" t="s">
        <v>143</v>
      </c>
      <c r="D4516" s="4" t="s">
        <v>10</v>
      </c>
      <c r="E4516" s="2" t="s">
        <v>6</v>
      </c>
      <c r="F4516" s="14">
        <f>IF(historico_incidencia_concello[[#This Row],[CASOS]]=" entre 1 e 9",5,VALUE(historico_incidencia_concello[[#This Row],[CASOS]]))</f>
        <v>5</v>
      </c>
      <c r="G4516" s="2" t="str">
        <f>VLOOKUP(historico_incidencia_concello[[#This Row],[NOME]],I14_Concello!B:D,3,FALSE)</f>
        <v>Lugo</v>
      </c>
    </row>
    <row r="4517" spans="1:7" hidden="1" x14ac:dyDescent="0.3">
      <c r="A4517" s="1">
        <v>44171</v>
      </c>
      <c r="B4517">
        <v>34122727042</v>
      </c>
      <c r="C4517" s="2" t="s">
        <v>144</v>
      </c>
      <c r="D4517" s="4" t="s">
        <v>10</v>
      </c>
      <c r="E4517" s="2" t="s">
        <v>11</v>
      </c>
      <c r="F4517" s="14">
        <f>IF(historico_incidencia_concello[[#This Row],[CASOS]]=" entre 1 e 9",5,VALUE(historico_incidencia_concello[[#This Row],[CASOS]]))</f>
        <v>5</v>
      </c>
      <c r="G4517" s="2" t="str">
        <f>VLOOKUP(historico_incidencia_concello[[#This Row],[NOME]],I14_Concello!B:D,3,FALSE)</f>
        <v>Lugo</v>
      </c>
    </row>
    <row r="4518" spans="1:7" hidden="1" x14ac:dyDescent="0.3">
      <c r="A4518" s="1">
        <v>44171</v>
      </c>
      <c r="B4518">
        <v>34122727043</v>
      </c>
      <c r="C4518" s="2" t="s">
        <v>145</v>
      </c>
      <c r="D4518" s="4" t="s">
        <v>10</v>
      </c>
      <c r="E4518" s="2" t="s">
        <v>8</v>
      </c>
      <c r="F4518" s="14">
        <f>IF(historico_incidencia_concello[[#This Row],[CASOS]]=" entre 1 e 9",5,VALUE(historico_incidencia_concello[[#This Row],[CASOS]]))</f>
        <v>5</v>
      </c>
      <c r="G4518" s="2" t="str">
        <f>VLOOKUP(historico_incidencia_concello[[#This Row],[NOME]],I14_Concello!B:D,3,FALSE)</f>
        <v>Lugo</v>
      </c>
    </row>
    <row r="4519" spans="1:7" hidden="1" x14ac:dyDescent="0.3">
      <c r="A4519" s="1">
        <v>44171</v>
      </c>
      <c r="B4519">
        <v>34122727044</v>
      </c>
      <c r="C4519" s="2" t="s">
        <v>146</v>
      </c>
      <c r="D4519" s="4" t="s">
        <v>338</v>
      </c>
      <c r="E4519" s="2" t="s">
        <v>35</v>
      </c>
      <c r="F4519" s="14">
        <f>IF(historico_incidencia_concello[[#This Row],[CASOS]]=" entre 1 e 9",5,VALUE(historico_incidencia_concello[[#This Row],[CASOS]]))</f>
        <v>0</v>
      </c>
      <c r="G4519" s="2" t="str">
        <f>VLOOKUP(historico_incidencia_concello[[#This Row],[NOME]],I14_Concello!B:D,3,FALSE)</f>
        <v>Lugo</v>
      </c>
    </row>
    <row r="4520" spans="1:7" hidden="1" x14ac:dyDescent="0.3">
      <c r="A4520" s="1">
        <v>44171</v>
      </c>
      <c r="B4520">
        <v>34122727045</v>
      </c>
      <c r="C4520" s="2" t="s">
        <v>147</v>
      </c>
      <c r="D4520" s="4" t="s">
        <v>338</v>
      </c>
      <c r="E4520" s="2" t="s">
        <v>35</v>
      </c>
      <c r="F4520" s="14">
        <f>IF(historico_incidencia_concello[[#This Row],[CASOS]]=" entre 1 e 9",5,VALUE(historico_incidencia_concello[[#This Row],[CASOS]]))</f>
        <v>0</v>
      </c>
      <c r="G4520" s="2" t="str">
        <f>VLOOKUP(historico_incidencia_concello[[#This Row],[NOME]],I14_Concello!B:D,3,FALSE)</f>
        <v>Lugo</v>
      </c>
    </row>
    <row r="4521" spans="1:7" hidden="1" x14ac:dyDescent="0.3">
      <c r="A4521" s="1">
        <v>44171</v>
      </c>
      <c r="B4521">
        <v>34122727046</v>
      </c>
      <c r="C4521" s="2" t="s">
        <v>148</v>
      </c>
      <c r="D4521" s="4" t="s">
        <v>338</v>
      </c>
      <c r="E4521" s="2" t="s">
        <v>35</v>
      </c>
      <c r="F4521" s="14">
        <f>IF(historico_incidencia_concello[[#This Row],[CASOS]]=" entre 1 e 9",5,VALUE(historico_incidencia_concello[[#This Row],[CASOS]]))</f>
        <v>0</v>
      </c>
      <c r="G4521" s="2" t="str">
        <f>VLOOKUP(historico_incidencia_concello[[#This Row],[NOME]],I14_Concello!B:D,3,FALSE)</f>
        <v>Lugo</v>
      </c>
    </row>
    <row r="4522" spans="1:7" hidden="1" x14ac:dyDescent="0.3">
      <c r="A4522" s="1">
        <v>44171</v>
      </c>
      <c r="B4522">
        <v>34122727047</v>
      </c>
      <c r="C4522" s="2" t="s">
        <v>149</v>
      </c>
      <c r="D4522" s="4" t="s">
        <v>338</v>
      </c>
      <c r="E4522" s="2" t="s">
        <v>35</v>
      </c>
      <c r="F4522" s="14">
        <f>IF(historico_incidencia_concello[[#This Row],[CASOS]]=" entre 1 e 9",5,VALUE(historico_incidencia_concello[[#This Row],[CASOS]]))</f>
        <v>0</v>
      </c>
      <c r="G4522" s="2" t="str">
        <f>VLOOKUP(historico_incidencia_concello[[#This Row],[NOME]],I14_Concello!B:D,3,FALSE)</f>
        <v>Lugo</v>
      </c>
    </row>
    <row r="4523" spans="1:7" hidden="1" x14ac:dyDescent="0.3">
      <c r="A4523" s="1">
        <v>44171</v>
      </c>
      <c r="B4523">
        <v>34122727048</v>
      </c>
      <c r="C4523" s="2" t="s">
        <v>150</v>
      </c>
      <c r="D4523" s="4" t="s">
        <v>10</v>
      </c>
      <c r="E4523" s="2" t="s">
        <v>8</v>
      </c>
      <c r="F4523" s="14">
        <f>IF(historico_incidencia_concello[[#This Row],[CASOS]]=" entre 1 e 9",5,VALUE(historico_incidencia_concello[[#This Row],[CASOS]]))</f>
        <v>5</v>
      </c>
      <c r="G4523" s="2" t="str">
        <f>VLOOKUP(historico_incidencia_concello[[#This Row],[NOME]],I14_Concello!B:D,3,FALSE)</f>
        <v>Lugo</v>
      </c>
    </row>
    <row r="4524" spans="1:7" hidden="1" x14ac:dyDescent="0.3">
      <c r="A4524" s="1">
        <v>44171</v>
      </c>
      <c r="B4524">
        <v>34122727049</v>
      </c>
      <c r="C4524" s="2" t="s">
        <v>151</v>
      </c>
      <c r="D4524" s="4" t="s">
        <v>10</v>
      </c>
      <c r="E4524" s="2" t="s">
        <v>8</v>
      </c>
      <c r="F4524" s="14">
        <f>IF(historico_incidencia_concello[[#This Row],[CASOS]]=" entre 1 e 9",5,VALUE(historico_incidencia_concello[[#This Row],[CASOS]]))</f>
        <v>5</v>
      </c>
      <c r="G4524" s="2" t="str">
        <f>VLOOKUP(historico_incidencia_concello[[#This Row],[NOME]],I14_Concello!B:D,3,FALSE)</f>
        <v>Lugo</v>
      </c>
    </row>
    <row r="4525" spans="1:7" hidden="1" x14ac:dyDescent="0.3">
      <c r="A4525" s="1">
        <v>44171</v>
      </c>
      <c r="B4525">
        <v>34122727050</v>
      </c>
      <c r="C4525" s="2" t="s">
        <v>152</v>
      </c>
      <c r="D4525" s="4" t="s">
        <v>10</v>
      </c>
      <c r="E4525" s="2" t="s">
        <v>21</v>
      </c>
      <c r="F4525" s="14">
        <f>IF(historico_incidencia_concello[[#This Row],[CASOS]]=" entre 1 e 9",5,VALUE(historico_incidencia_concello[[#This Row],[CASOS]]))</f>
        <v>5</v>
      </c>
      <c r="G4525" s="2" t="str">
        <f>VLOOKUP(historico_incidencia_concello[[#This Row],[NOME]],I14_Concello!B:D,3,FALSE)</f>
        <v>Lugo</v>
      </c>
    </row>
    <row r="4526" spans="1:7" hidden="1" x14ac:dyDescent="0.3">
      <c r="A4526" s="1">
        <v>44171</v>
      </c>
      <c r="B4526">
        <v>34122727051</v>
      </c>
      <c r="C4526" s="2" t="s">
        <v>153</v>
      </c>
      <c r="D4526" s="4" t="s">
        <v>10</v>
      </c>
      <c r="E4526" s="2" t="s">
        <v>8</v>
      </c>
      <c r="F4526" s="14">
        <f>IF(historico_incidencia_concello[[#This Row],[CASOS]]=" entre 1 e 9",5,VALUE(historico_incidencia_concello[[#This Row],[CASOS]]))</f>
        <v>5</v>
      </c>
      <c r="G4526" s="2" t="str">
        <f>VLOOKUP(historico_incidencia_concello[[#This Row],[NOME]],I14_Concello!B:D,3,FALSE)</f>
        <v>Lugo</v>
      </c>
    </row>
    <row r="4527" spans="1:7" hidden="1" x14ac:dyDescent="0.3">
      <c r="A4527" s="1">
        <v>44171</v>
      </c>
      <c r="B4527">
        <v>34122727052</v>
      </c>
      <c r="C4527" s="2" t="s">
        <v>154</v>
      </c>
      <c r="D4527" s="4" t="s">
        <v>338</v>
      </c>
      <c r="E4527" s="2" t="s">
        <v>35</v>
      </c>
      <c r="F4527" s="14">
        <f>IF(historico_incidencia_concello[[#This Row],[CASOS]]=" entre 1 e 9",5,VALUE(historico_incidencia_concello[[#This Row],[CASOS]]))</f>
        <v>0</v>
      </c>
      <c r="G4527" s="2" t="str">
        <f>VLOOKUP(historico_incidencia_concello[[#This Row],[NOME]],I14_Concello!B:D,3,FALSE)</f>
        <v>Lugo</v>
      </c>
    </row>
    <row r="4528" spans="1:7" hidden="1" x14ac:dyDescent="0.3">
      <c r="A4528" s="1">
        <v>44171</v>
      </c>
      <c r="B4528">
        <v>34122727053</v>
      </c>
      <c r="C4528" s="2" t="s">
        <v>155</v>
      </c>
      <c r="D4528" s="4" t="s">
        <v>338</v>
      </c>
      <c r="E4528" s="2" t="s">
        <v>35</v>
      </c>
      <c r="F4528" s="14">
        <f>IF(historico_incidencia_concello[[#This Row],[CASOS]]=" entre 1 e 9",5,VALUE(historico_incidencia_concello[[#This Row],[CASOS]]))</f>
        <v>0</v>
      </c>
      <c r="G4528" s="2" t="str">
        <f>VLOOKUP(historico_incidencia_concello[[#This Row],[NOME]],I14_Concello!B:D,3,FALSE)</f>
        <v>Lugo</v>
      </c>
    </row>
    <row r="4529" spans="1:7" hidden="1" x14ac:dyDescent="0.3">
      <c r="A4529" s="1">
        <v>44171</v>
      </c>
      <c r="B4529">
        <v>34122727054</v>
      </c>
      <c r="C4529" s="2" t="s">
        <v>156</v>
      </c>
      <c r="D4529" s="4" t="s">
        <v>10</v>
      </c>
      <c r="E4529" s="2" t="s">
        <v>8</v>
      </c>
      <c r="F4529" s="14">
        <f>IF(historico_incidencia_concello[[#This Row],[CASOS]]=" entre 1 e 9",5,VALUE(historico_incidencia_concello[[#This Row],[CASOS]]))</f>
        <v>5</v>
      </c>
      <c r="G4529" s="2" t="str">
        <f>VLOOKUP(historico_incidencia_concello[[#This Row],[NOME]],I14_Concello!B:D,3,FALSE)</f>
        <v>Lugo</v>
      </c>
    </row>
    <row r="4530" spans="1:7" hidden="1" x14ac:dyDescent="0.3">
      <c r="A4530" s="1">
        <v>44171</v>
      </c>
      <c r="B4530">
        <v>34122727055</v>
      </c>
      <c r="C4530" s="2" t="s">
        <v>157</v>
      </c>
      <c r="D4530" s="4" t="s">
        <v>10</v>
      </c>
      <c r="E4530" s="2" t="s">
        <v>8</v>
      </c>
      <c r="F4530" s="14">
        <f>IF(historico_incidencia_concello[[#This Row],[CASOS]]=" entre 1 e 9",5,VALUE(historico_incidencia_concello[[#This Row],[CASOS]]))</f>
        <v>5</v>
      </c>
      <c r="G4530" s="2" t="str">
        <f>VLOOKUP(historico_incidencia_concello[[#This Row],[NOME]],I14_Concello!B:D,3,FALSE)</f>
        <v>Lugo</v>
      </c>
    </row>
    <row r="4531" spans="1:7" hidden="1" x14ac:dyDescent="0.3">
      <c r="A4531" s="1">
        <v>44171</v>
      </c>
      <c r="B4531">
        <v>34122727056</v>
      </c>
      <c r="C4531" s="2" t="s">
        <v>158</v>
      </c>
      <c r="D4531" s="4" t="s">
        <v>10</v>
      </c>
      <c r="E4531" s="2" t="s">
        <v>11</v>
      </c>
      <c r="F4531" s="14">
        <f>IF(historico_incidencia_concello[[#This Row],[CASOS]]=" entre 1 e 9",5,VALUE(historico_incidencia_concello[[#This Row],[CASOS]]))</f>
        <v>5</v>
      </c>
      <c r="G4531" s="2" t="str">
        <f>VLOOKUP(historico_incidencia_concello[[#This Row],[NOME]],I14_Concello!B:D,3,FALSE)</f>
        <v>Lugo</v>
      </c>
    </row>
    <row r="4532" spans="1:7" hidden="1" x14ac:dyDescent="0.3">
      <c r="A4532" s="1">
        <v>44171</v>
      </c>
      <c r="B4532">
        <v>34122727057</v>
      </c>
      <c r="C4532" s="2" t="s">
        <v>159</v>
      </c>
      <c r="D4532" s="4" t="s">
        <v>336</v>
      </c>
      <c r="E4532" s="2" t="s">
        <v>8</v>
      </c>
      <c r="F4532" s="14">
        <f>IF(historico_incidencia_concello[[#This Row],[CASOS]]=" entre 1 e 9",5,VALUE(historico_incidencia_concello[[#This Row],[CASOS]]))</f>
        <v>10</v>
      </c>
      <c r="G4532" s="2" t="str">
        <f>VLOOKUP(historico_incidencia_concello[[#This Row],[NOME]],I14_Concello!B:D,3,FALSE)</f>
        <v>Lugo</v>
      </c>
    </row>
    <row r="4533" spans="1:7" hidden="1" x14ac:dyDescent="0.3">
      <c r="A4533" s="1">
        <v>44171</v>
      </c>
      <c r="B4533">
        <v>34122727058</v>
      </c>
      <c r="C4533" s="2" t="s">
        <v>160</v>
      </c>
      <c r="D4533" s="4" t="s">
        <v>10</v>
      </c>
      <c r="E4533" s="2" t="s">
        <v>21</v>
      </c>
      <c r="F4533" s="14">
        <f>IF(historico_incidencia_concello[[#This Row],[CASOS]]=" entre 1 e 9",5,VALUE(historico_incidencia_concello[[#This Row],[CASOS]]))</f>
        <v>5</v>
      </c>
      <c r="G4533" s="2" t="str">
        <f>VLOOKUP(historico_incidencia_concello[[#This Row],[NOME]],I14_Concello!B:D,3,FALSE)</f>
        <v>Lugo</v>
      </c>
    </row>
    <row r="4534" spans="1:7" hidden="1" x14ac:dyDescent="0.3">
      <c r="A4534" s="1">
        <v>44171</v>
      </c>
      <c r="B4534">
        <v>34122727059</v>
      </c>
      <c r="C4534" s="2" t="s">
        <v>161</v>
      </c>
      <c r="D4534" s="4" t="s">
        <v>10</v>
      </c>
      <c r="E4534" s="2" t="s">
        <v>21</v>
      </c>
      <c r="F4534" s="14">
        <f>IF(historico_incidencia_concello[[#This Row],[CASOS]]=" entre 1 e 9",5,VALUE(historico_incidencia_concello[[#This Row],[CASOS]]))</f>
        <v>5</v>
      </c>
      <c r="G4534" s="2" t="str">
        <f>VLOOKUP(historico_incidencia_concello[[#This Row],[NOME]],I14_Concello!B:D,3,FALSE)</f>
        <v>Lugo</v>
      </c>
    </row>
    <row r="4535" spans="1:7" hidden="1" x14ac:dyDescent="0.3">
      <c r="A4535" s="1">
        <v>44171</v>
      </c>
      <c r="B4535">
        <v>34122727060</v>
      </c>
      <c r="C4535" s="2" t="s">
        <v>162</v>
      </c>
      <c r="D4535" s="4" t="s">
        <v>10</v>
      </c>
      <c r="E4535" s="2" t="s">
        <v>8</v>
      </c>
      <c r="F4535" s="14">
        <f>IF(historico_incidencia_concello[[#This Row],[CASOS]]=" entre 1 e 9",5,VALUE(historico_incidencia_concello[[#This Row],[CASOS]]))</f>
        <v>5</v>
      </c>
      <c r="G4535" s="2" t="str">
        <f>VLOOKUP(historico_incidencia_concello[[#This Row],[NOME]],I14_Concello!B:D,3,FALSE)</f>
        <v>Lugo</v>
      </c>
    </row>
    <row r="4536" spans="1:7" hidden="1" x14ac:dyDescent="0.3">
      <c r="A4536" s="1">
        <v>44171</v>
      </c>
      <c r="B4536">
        <v>34122727061</v>
      </c>
      <c r="C4536" s="2" t="s">
        <v>163</v>
      </c>
      <c r="D4536" s="4" t="s">
        <v>338</v>
      </c>
      <c r="E4536" s="2" t="s">
        <v>35</v>
      </c>
      <c r="F4536" s="14">
        <f>IF(historico_incidencia_concello[[#This Row],[CASOS]]=" entre 1 e 9",5,VALUE(historico_incidencia_concello[[#This Row],[CASOS]]))</f>
        <v>0</v>
      </c>
      <c r="G4536" s="2" t="str">
        <f>VLOOKUP(historico_incidencia_concello[[#This Row],[NOME]],I14_Concello!B:D,3,FALSE)</f>
        <v>Lugo</v>
      </c>
    </row>
    <row r="4537" spans="1:7" hidden="1" x14ac:dyDescent="0.3">
      <c r="A4537" s="1">
        <v>44171</v>
      </c>
      <c r="B4537">
        <v>34122727062</v>
      </c>
      <c r="C4537" s="2" t="s">
        <v>164</v>
      </c>
      <c r="D4537" s="4" t="s">
        <v>10</v>
      </c>
      <c r="E4537" s="2" t="s">
        <v>11</v>
      </c>
      <c r="F4537" s="14">
        <f>IF(historico_incidencia_concello[[#This Row],[CASOS]]=" entre 1 e 9",5,VALUE(historico_incidencia_concello[[#This Row],[CASOS]]))</f>
        <v>5</v>
      </c>
      <c r="G4537" s="2" t="str">
        <f>VLOOKUP(historico_incidencia_concello[[#This Row],[NOME]],I14_Concello!B:D,3,FALSE)</f>
        <v>Lugo</v>
      </c>
    </row>
    <row r="4538" spans="1:7" hidden="1" x14ac:dyDescent="0.3">
      <c r="A4538" s="1">
        <v>44171</v>
      </c>
      <c r="B4538">
        <v>34122727063</v>
      </c>
      <c r="C4538" s="2" t="s">
        <v>165</v>
      </c>
      <c r="D4538" s="4" t="s">
        <v>338</v>
      </c>
      <c r="E4538" s="2" t="s">
        <v>35</v>
      </c>
      <c r="F4538" s="14">
        <f>IF(historico_incidencia_concello[[#This Row],[CASOS]]=" entre 1 e 9",5,VALUE(historico_incidencia_concello[[#This Row],[CASOS]]))</f>
        <v>0</v>
      </c>
      <c r="G4538" s="2" t="str">
        <f>VLOOKUP(historico_incidencia_concello[[#This Row],[NOME]],I14_Concello!B:D,3,FALSE)</f>
        <v>Lugo</v>
      </c>
    </row>
    <row r="4539" spans="1:7" hidden="1" x14ac:dyDescent="0.3">
      <c r="A4539" s="1">
        <v>44171</v>
      </c>
      <c r="B4539">
        <v>34122727064</v>
      </c>
      <c r="C4539" s="2" t="s">
        <v>166</v>
      </c>
      <c r="D4539" s="4" t="s">
        <v>338</v>
      </c>
      <c r="E4539" s="2" t="s">
        <v>35</v>
      </c>
      <c r="F4539" s="14">
        <f>IF(historico_incidencia_concello[[#This Row],[CASOS]]=" entre 1 e 9",5,VALUE(historico_incidencia_concello[[#This Row],[CASOS]]))</f>
        <v>0</v>
      </c>
      <c r="G4539" s="2" t="str">
        <f>VLOOKUP(historico_incidencia_concello[[#This Row],[NOME]],I14_Concello!B:D,3,FALSE)</f>
        <v>Lugo</v>
      </c>
    </row>
    <row r="4540" spans="1:7" hidden="1" x14ac:dyDescent="0.3">
      <c r="A4540" s="1">
        <v>44171</v>
      </c>
      <c r="B4540">
        <v>34122727065</v>
      </c>
      <c r="C4540" s="2" t="s">
        <v>167</v>
      </c>
      <c r="D4540" s="4" t="s">
        <v>392</v>
      </c>
      <c r="E4540" s="2" t="s">
        <v>11</v>
      </c>
      <c r="F4540" s="14">
        <f>IF(historico_incidencia_concello[[#This Row],[CASOS]]=" entre 1 e 9",5,VALUE(historico_incidencia_concello[[#This Row],[CASOS]]))</f>
        <v>66</v>
      </c>
      <c r="G4540" s="2" t="str">
        <f>VLOOKUP(historico_incidencia_concello[[#This Row],[NOME]],I14_Concello!B:D,3,FALSE)</f>
        <v>Lugo</v>
      </c>
    </row>
    <row r="4541" spans="1:7" hidden="1" x14ac:dyDescent="0.3">
      <c r="A4541" s="1">
        <v>44171</v>
      </c>
      <c r="B4541">
        <v>34122727066</v>
      </c>
      <c r="C4541" s="2" t="s">
        <v>168</v>
      </c>
      <c r="D4541" s="4" t="s">
        <v>10</v>
      </c>
      <c r="E4541" s="2" t="s">
        <v>35</v>
      </c>
      <c r="F4541" s="14">
        <f>IF(historico_incidencia_concello[[#This Row],[CASOS]]=" entre 1 e 9",5,VALUE(historico_incidencia_concello[[#This Row],[CASOS]]))</f>
        <v>5</v>
      </c>
      <c r="G4541" s="2" t="str">
        <f>VLOOKUP(historico_incidencia_concello[[#This Row],[NOME]],I14_Concello!B:D,3,FALSE)</f>
        <v>Lugo</v>
      </c>
    </row>
    <row r="4542" spans="1:7" hidden="1" x14ac:dyDescent="0.3">
      <c r="A4542" s="1">
        <v>44171</v>
      </c>
      <c r="B4542">
        <v>34122727901</v>
      </c>
      <c r="C4542" s="2" t="s">
        <v>169</v>
      </c>
      <c r="D4542" s="4" t="s">
        <v>10</v>
      </c>
      <c r="E4542" s="2" t="s">
        <v>6</v>
      </c>
      <c r="F4542" s="14">
        <f>IF(historico_incidencia_concello[[#This Row],[CASOS]]=" entre 1 e 9",5,VALUE(historico_incidencia_concello[[#This Row],[CASOS]]))</f>
        <v>5</v>
      </c>
      <c r="G4542" s="2" t="str">
        <f>VLOOKUP(historico_incidencia_concello[[#This Row],[NOME]],I14_Concello!B:D,3,FALSE)</f>
        <v>Lugo</v>
      </c>
    </row>
    <row r="4543" spans="1:7" hidden="1" x14ac:dyDescent="0.3">
      <c r="A4543" s="1">
        <v>44171</v>
      </c>
      <c r="B4543">
        <v>34122727902</v>
      </c>
      <c r="C4543" s="2" t="s">
        <v>170</v>
      </c>
      <c r="D4543" s="4" t="s">
        <v>332</v>
      </c>
      <c r="E4543" s="2" t="s">
        <v>8</v>
      </c>
      <c r="F4543" s="14">
        <f>IF(historico_incidencia_concello[[#This Row],[CASOS]]=" entre 1 e 9",5,VALUE(historico_incidencia_concello[[#This Row],[CASOS]]))</f>
        <v>12</v>
      </c>
      <c r="G4543" s="2" t="str">
        <f>VLOOKUP(historico_incidencia_concello[[#This Row],[NOME]],I14_Concello!B:D,3,FALSE)</f>
        <v>Lugo</v>
      </c>
    </row>
    <row r="4544" spans="1:7" hidden="1" x14ac:dyDescent="0.3">
      <c r="A4544" s="1">
        <v>44171</v>
      </c>
      <c r="B4544">
        <v>34123232001</v>
      </c>
      <c r="C4544" s="2" t="s">
        <v>171</v>
      </c>
      <c r="D4544" s="4" t="s">
        <v>10</v>
      </c>
      <c r="E4544" s="2" t="s">
        <v>35</v>
      </c>
      <c r="F4544" s="14">
        <f>IF(historico_incidencia_concello[[#This Row],[CASOS]]=" entre 1 e 9",5,VALUE(historico_incidencia_concello[[#This Row],[CASOS]]))</f>
        <v>5</v>
      </c>
      <c r="G4544" s="2" t="str">
        <f>VLOOKUP(historico_incidencia_concello[[#This Row],[NOME]],I14_Concello!B:D,3,FALSE)</f>
        <v>Ourense</v>
      </c>
    </row>
    <row r="4545" spans="1:7" hidden="1" x14ac:dyDescent="0.3">
      <c r="A4545" s="1">
        <v>44171</v>
      </c>
      <c r="B4545">
        <v>34123232002</v>
      </c>
      <c r="C4545" s="2" t="s">
        <v>172</v>
      </c>
      <c r="D4545" s="4" t="s">
        <v>10</v>
      </c>
      <c r="E4545" s="2" t="s">
        <v>6</v>
      </c>
      <c r="F4545" s="14">
        <f>IF(historico_incidencia_concello[[#This Row],[CASOS]]=" entre 1 e 9",5,VALUE(historico_incidencia_concello[[#This Row],[CASOS]]))</f>
        <v>5</v>
      </c>
      <c r="G4545" s="2" t="str">
        <f>VLOOKUP(historico_incidencia_concello[[#This Row],[NOME]],I14_Concello!B:D,3,FALSE)</f>
        <v>Ourense</v>
      </c>
    </row>
    <row r="4546" spans="1:7" hidden="1" x14ac:dyDescent="0.3">
      <c r="A4546" s="1">
        <v>44171</v>
      </c>
      <c r="B4546">
        <v>34123232003</v>
      </c>
      <c r="C4546" s="2" t="s">
        <v>173</v>
      </c>
      <c r="D4546" s="4" t="s">
        <v>338</v>
      </c>
      <c r="E4546" s="2" t="s">
        <v>35</v>
      </c>
      <c r="F4546" s="14">
        <f>IF(historico_incidencia_concello[[#This Row],[CASOS]]=" entre 1 e 9",5,VALUE(historico_incidencia_concello[[#This Row],[CASOS]]))</f>
        <v>0</v>
      </c>
      <c r="G4546" s="2" t="str">
        <f>VLOOKUP(historico_incidencia_concello[[#This Row],[NOME]],I14_Concello!B:D,3,FALSE)</f>
        <v>Ourense</v>
      </c>
    </row>
    <row r="4547" spans="1:7" hidden="1" x14ac:dyDescent="0.3">
      <c r="A4547" s="1">
        <v>44171</v>
      </c>
      <c r="B4547">
        <v>34123232004</v>
      </c>
      <c r="C4547" s="2" t="s">
        <v>174</v>
      </c>
      <c r="D4547" s="4" t="s">
        <v>10</v>
      </c>
      <c r="E4547" s="2" t="s">
        <v>8</v>
      </c>
      <c r="F4547" s="14">
        <f>IF(historico_incidencia_concello[[#This Row],[CASOS]]=" entre 1 e 9",5,VALUE(historico_incidencia_concello[[#This Row],[CASOS]]))</f>
        <v>5</v>
      </c>
      <c r="G4547" s="2" t="str">
        <f>VLOOKUP(historico_incidencia_concello[[#This Row],[NOME]],I14_Concello!B:D,3,FALSE)</f>
        <v>Ourense</v>
      </c>
    </row>
    <row r="4548" spans="1:7" hidden="1" x14ac:dyDescent="0.3">
      <c r="A4548" s="1">
        <v>44171</v>
      </c>
      <c r="B4548">
        <v>34123232005</v>
      </c>
      <c r="C4548" s="2" t="s">
        <v>175</v>
      </c>
      <c r="D4548" s="4" t="s">
        <v>10</v>
      </c>
      <c r="E4548" s="2" t="s">
        <v>11</v>
      </c>
      <c r="F4548" s="14">
        <f>IF(historico_incidencia_concello[[#This Row],[CASOS]]=" entre 1 e 9",5,VALUE(historico_incidencia_concello[[#This Row],[CASOS]]))</f>
        <v>5</v>
      </c>
      <c r="G4548" s="2" t="str">
        <f>VLOOKUP(historico_incidencia_concello[[#This Row],[NOME]],I14_Concello!B:D,3,FALSE)</f>
        <v>Ourense</v>
      </c>
    </row>
    <row r="4549" spans="1:7" hidden="1" x14ac:dyDescent="0.3">
      <c r="A4549" s="1">
        <v>44171</v>
      </c>
      <c r="B4549">
        <v>34123232006</v>
      </c>
      <c r="C4549" s="2" t="s">
        <v>176</v>
      </c>
      <c r="D4549" s="4" t="s">
        <v>338</v>
      </c>
      <c r="E4549" s="2" t="s">
        <v>35</v>
      </c>
      <c r="F4549" s="14">
        <f>IF(historico_incidencia_concello[[#This Row],[CASOS]]=" entre 1 e 9",5,VALUE(historico_incidencia_concello[[#This Row],[CASOS]]))</f>
        <v>0</v>
      </c>
      <c r="G4549" s="2" t="str">
        <f>VLOOKUP(historico_incidencia_concello[[#This Row],[NOME]],I14_Concello!B:D,3,FALSE)</f>
        <v>Ourense</v>
      </c>
    </row>
    <row r="4550" spans="1:7" hidden="1" x14ac:dyDescent="0.3">
      <c r="A4550" s="1">
        <v>44171</v>
      </c>
      <c r="B4550">
        <v>34123232007</v>
      </c>
      <c r="C4550" s="2" t="s">
        <v>177</v>
      </c>
      <c r="D4550" s="4" t="s">
        <v>338</v>
      </c>
      <c r="E4550" s="2" t="s">
        <v>35</v>
      </c>
      <c r="F4550" s="14">
        <f>IF(historico_incidencia_concello[[#This Row],[CASOS]]=" entre 1 e 9",5,VALUE(historico_incidencia_concello[[#This Row],[CASOS]]))</f>
        <v>0</v>
      </c>
      <c r="G4550" s="2" t="str">
        <f>VLOOKUP(historico_incidencia_concello[[#This Row],[NOME]],I14_Concello!B:D,3,FALSE)</f>
        <v>Ourense</v>
      </c>
    </row>
    <row r="4551" spans="1:7" hidden="1" x14ac:dyDescent="0.3">
      <c r="A4551" s="1">
        <v>44171</v>
      </c>
      <c r="B4551">
        <v>34123232008</v>
      </c>
      <c r="C4551" s="2" t="s">
        <v>178</v>
      </c>
      <c r="D4551" s="4" t="s">
        <v>336</v>
      </c>
      <c r="E4551" s="2" t="s">
        <v>8</v>
      </c>
      <c r="F4551" s="14">
        <f>IF(historico_incidencia_concello[[#This Row],[CASOS]]=" entre 1 e 9",5,VALUE(historico_incidencia_concello[[#This Row],[CASOS]]))</f>
        <v>10</v>
      </c>
      <c r="G4551" s="2" t="str">
        <f>VLOOKUP(historico_incidencia_concello[[#This Row],[NOME]],I14_Concello!B:D,3,FALSE)</f>
        <v>Ourense</v>
      </c>
    </row>
    <row r="4552" spans="1:7" hidden="1" x14ac:dyDescent="0.3">
      <c r="A4552" s="1">
        <v>44171</v>
      </c>
      <c r="B4552">
        <v>34123232009</v>
      </c>
      <c r="C4552" s="2" t="s">
        <v>179</v>
      </c>
      <c r="D4552" s="4" t="s">
        <v>350</v>
      </c>
      <c r="E4552" s="2" t="s">
        <v>8</v>
      </c>
      <c r="F4552" s="14">
        <f>IF(historico_incidencia_concello[[#This Row],[CASOS]]=" entre 1 e 9",5,VALUE(historico_incidencia_concello[[#This Row],[CASOS]]))</f>
        <v>17</v>
      </c>
      <c r="G4552" s="2" t="str">
        <f>VLOOKUP(historico_incidencia_concello[[#This Row],[NOME]],I14_Concello!B:D,3,FALSE)</f>
        <v>Ourense</v>
      </c>
    </row>
    <row r="4553" spans="1:7" hidden="1" x14ac:dyDescent="0.3">
      <c r="A4553" s="1">
        <v>44171</v>
      </c>
      <c r="B4553">
        <v>34123232010</v>
      </c>
      <c r="C4553" s="2" t="s">
        <v>180</v>
      </c>
      <c r="D4553" s="4" t="s">
        <v>338</v>
      </c>
      <c r="E4553" s="2" t="s">
        <v>35</v>
      </c>
      <c r="F4553" s="14">
        <f>IF(historico_incidencia_concello[[#This Row],[CASOS]]=" entre 1 e 9",5,VALUE(historico_incidencia_concello[[#This Row],[CASOS]]))</f>
        <v>0</v>
      </c>
      <c r="G4553" s="2" t="str">
        <f>VLOOKUP(historico_incidencia_concello[[#This Row],[NOME]],I14_Concello!B:D,3,FALSE)</f>
        <v>Ourense</v>
      </c>
    </row>
    <row r="4554" spans="1:7" hidden="1" x14ac:dyDescent="0.3">
      <c r="A4554" s="1">
        <v>44171</v>
      </c>
      <c r="B4554">
        <v>34123232011</v>
      </c>
      <c r="C4554" s="2" t="s">
        <v>181</v>
      </c>
      <c r="D4554" s="4" t="s">
        <v>345</v>
      </c>
      <c r="E4554" s="2" t="s">
        <v>11</v>
      </c>
      <c r="F4554" s="14">
        <f>IF(historico_incidencia_concello[[#This Row],[CASOS]]=" entre 1 e 9",5,VALUE(historico_incidencia_concello[[#This Row],[CASOS]]))</f>
        <v>18</v>
      </c>
      <c r="G4554" s="2" t="str">
        <f>VLOOKUP(historico_incidencia_concello[[#This Row],[NOME]],I14_Concello!B:D,3,FALSE)</f>
        <v>Ourense</v>
      </c>
    </row>
    <row r="4555" spans="1:7" hidden="1" x14ac:dyDescent="0.3">
      <c r="A4555" s="1">
        <v>44171</v>
      </c>
      <c r="B4555">
        <v>34123232012</v>
      </c>
      <c r="C4555" s="2" t="s">
        <v>182</v>
      </c>
      <c r="D4555" s="4" t="s">
        <v>10</v>
      </c>
      <c r="E4555" s="2" t="s">
        <v>8</v>
      </c>
      <c r="F4555" s="14">
        <f>IF(historico_incidencia_concello[[#This Row],[CASOS]]=" entre 1 e 9",5,VALUE(historico_incidencia_concello[[#This Row],[CASOS]]))</f>
        <v>5</v>
      </c>
      <c r="G4555" s="2" t="str">
        <f>VLOOKUP(historico_incidencia_concello[[#This Row],[NOME]],I14_Concello!B:D,3,FALSE)</f>
        <v>Ourense</v>
      </c>
    </row>
    <row r="4556" spans="1:7" hidden="1" x14ac:dyDescent="0.3">
      <c r="A4556" s="1">
        <v>44171</v>
      </c>
      <c r="B4556">
        <v>34123232013</v>
      </c>
      <c r="C4556" s="2" t="s">
        <v>183</v>
      </c>
      <c r="D4556" s="4" t="s">
        <v>10</v>
      </c>
      <c r="E4556" s="2" t="s">
        <v>21</v>
      </c>
      <c r="F4556" s="14">
        <f>IF(historico_incidencia_concello[[#This Row],[CASOS]]=" entre 1 e 9",5,VALUE(historico_incidencia_concello[[#This Row],[CASOS]]))</f>
        <v>5</v>
      </c>
      <c r="G4556" s="2" t="str">
        <f>VLOOKUP(historico_incidencia_concello[[#This Row],[NOME]],I14_Concello!B:D,3,FALSE)</f>
        <v>Ourense</v>
      </c>
    </row>
    <row r="4557" spans="1:7" hidden="1" x14ac:dyDescent="0.3">
      <c r="A4557" s="1">
        <v>44171</v>
      </c>
      <c r="B4557">
        <v>34123232014</v>
      </c>
      <c r="C4557" s="2" t="s">
        <v>184</v>
      </c>
      <c r="D4557" s="4" t="s">
        <v>338</v>
      </c>
      <c r="E4557" s="2" t="s">
        <v>35</v>
      </c>
      <c r="F4557" s="14">
        <f>IF(historico_incidencia_concello[[#This Row],[CASOS]]=" entre 1 e 9",5,VALUE(historico_incidencia_concello[[#This Row],[CASOS]]))</f>
        <v>0</v>
      </c>
      <c r="G4557" s="2" t="str">
        <f>VLOOKUP(historico_incidencia_concello[[#This Row],[NOME]],I14_Concello!B:D,3,FALSE)</f>
        <v>Ourense</v>
      </c>
    </row>
    <row r="4558" spans="1:7" hidden="1" x14ac:dyDescent="0.3">
      <c r="A4558" s="1">
        <v>44171</v>
      </c>
      <c r="B4558">
        <v>34123232015</v>
      </c>
      <c r="C4558" s="2" t="s">
        <v>185</v>
      </c>
      <c r="D4558" s="4" t="s">
        <v>338</v>
      </c>
      <c r="E4558" s="2" t="s">
        <v>35</v>
      </c>
      <c r="F4558" s="14">
        <f>IF(historico_incidencia_concello[[#This Row],[CASOS]]=" entre 1 e 9",5,VALUE(historico_incidencia_concello[[#This Row],[CASOS]]))</f>
        <v>0</v>
      </c>
      <c r="G4558" s="2" t="str">
        <f>VLOOKUP(historico_incidencia_concello[[#This Row],[NOME]],I14_Concello!B:D,3,FALSE)</f>
        <v>Ourense</v>
      </c>
    </row>
    <row r="4559" spans="1:7" hidden="1" x14ac:dyDescent="0.3">
      <c r="A4559" s="1">
        <v>44171</v>
      </c>
      <c r="B4559">
        <v>34123232016</v>
      </c>
      <c r="C4559" s="2" t="s">
        <v>186</v>
      </c>
      <c r="D4559" s="4" t="s">
        <v>10</v>
      </c>
      <c r="E4559" s="2" t="s">
        <v>11</v>
      </c>
      <c r="F4559" s="14">
        <f>IF(historico_incidencia_concello[[#This Row],[CASOS]]=" entre 1 e 9",5,VALUE(historico_incidencia_concello[[#This Row],[CASOS]]))</f>
        <v>5</v>
      </c>
      <c r="G4559" s="2" t="str">
        <f>VLOOKUP(historico_incidencia_concello[[#This Row],[NOME]],I14_Concello!B:D,3,FALSE)</f>
        <v>Ourense</v>
      </c>
    </row>
    <row r="4560" spans="1:7" hidden="1" x14ac:dyDescent="0.3">
      <c r="A4560" s="1">
        <v>44171</v>
      </c>
      <c r="B4560">
        <v>34123232017</v>
      </c>
      <c r="C4560" s="2" t="s">
        <v>187</v>
      </c>
      <c r="D4560" s="4" t="s">
        <v>338</v>
      </c>
      <c r="E4560" s="2" t="s">
        <v>35</v>
      </c>
      <c r="F4560" s="14">
        <f>IF(historico_incidencia_concello[[#This Row],[CASOS]]=" entre 1 e 9",5,VALUE(historico_incidencia_concello[[#This Row],[CASOS]]))</f>
        <v>0</v>
      </c>
      <c r="G4560" s="2" t="str">
        <f>VLOOKUP(historico_incidencia_concello[[#This Row],[NOME]],I14_Concello!B:D,3,FALSE)</f>
        <v>Ourense</v>
      </c>
    </row>
    <row r="4561" spans="1:7" hidden="1" x14ac:dyDescent="0.3">
      <c r="A4561" s="1">
        <v>44171</v>
      </c>
      <c r="B4561">
        <v>34123232018</v>
      </c>
      <c r="C4561" s="2" t="s">
        <v>188</v>
      </c>
      <c r="D4561" s="4" t="s">
        <v>10</v>
      </c>
      <c r="E4561" s="2" t="s">
        <v>6</v>
      </c>
      <c r="F4561" s="14">
        <f>IF(historico_incidencia_concello[[#This Row],[CASOS]]=" entre 1 e 9",5,VALUE(historico_incidencia_concello[[#This Row],[CASOS]]))</f>
        <v>5</v>
      </c>
      <c r="G4561" s="2" t="str">
        <f>VLOOKUP(historico_incidencia_concello[[#This Row],[NOME]],I14_Concello!B:D,3,FALSE)</f>
        <v>Ourense</v>
      </c>
    </row>
    <row r="4562" spans="1:7" hidden="1" x14ac:dyDescent="0.3">
      <c r="A4562" s="1">
        <v>44171</v>
      </c>
      <c r="B4562">
        <v>34123232019</v>
      </c>
      <c r="C4562" s="2" t="s">
        <v>189</v>
      </c>
      <c r="D4562" s="4" t="s">
        <v>10</v>
      </c>
      <c r="E4562" s="2" t="s">
        <v>21</v>
      </c>
      <c r="F4562" s="14">
        <f>IF(historico_incidencia_concello[[#This Row],[CASOS]]=" entre 1 e 9",5,VALUE(historico_incidencia_concello[[#This Row],[CASOS]]))</f>
        <v>5</v>
      </c>
      <c r="G4562" s="2" t="str">
        <f>VLOOKUP(historico_incidencia_concello[[#This Row],[NOME]],I14_Concello!B:D,3,FALSE)</f>
        <v>Ourense</v>
      </c>
    </row>
    <row r="4563" spans="1:7" hidden="1" x14ac:dyDescent="0.3">
      <c r="A4563" s="1">
        <v>44171</v>
      </c>
      <c r="B4563">
        <v>34123232020</v>
      </c>
      <c r="C4563" s="2" t="s">
        <v>190</v>
      </c>
      <c r="D4563" s="4" t="s">
        <v>338</v>
      </c>
      <c r="E4563" s="2" t="s">
        <v>35</v>
      </c>
      <c r="F4563" s="14">
        <f>IF(historico_incidencia_concello[[#This Row],[CASOS]]=" entre 1 e 9",5,VALUE(historico_incidencia_concello[[#This Row],[CASOS]]))</f>
        <v>0</v>
      </c>
      <c r="G4563" s="2" t="str">
        <f>VLOOKUP(historico_incidencia_concello[[#This Row],[NOME]],I14_Concello!B:D,3,FALSE)</f>
        <v>Ourense</v>
      </c>
    </row>
    <row r="4564" spans="1:7" hidden="1" x14ac:dyDescent="0.3">
      <c r="A4564" s="1">
        <v>44171</v>
      </c>
      <c r="B4564">
        <v>34123232021</v>
      </c>
      <c r="C4564" s="2" t="s">
        <v>191</v>
      </c>
      <c r="D4564" s="4" t="s">
        <v>338</v>
      </c>
      <c r="E4564" s="2" t="s">
        <v>35</v>
      </c>
      <c r="F4564" s="14">
        <f>IF(historico_incidencia_concello[[#This Row],[CASOS]]=" entre 1 e 9",5,VALUE(historico_incidencia_concello[[#This Row],[CASOS]]))</f>
        <v>0</v>
      </c>
      <c r="G4564" s="2" t="str">
        <f>VLOOKUP(historico_incidencia_concello[[#This Row],[NOME]],I14_Concello!B:D,3,FALSE)</f>
        <v>Ourense</v>
      </c>
    </row>
    <row r="4565" spans="1:7" hidden="1" x14ac:dyDescent="0.3">
      <c r="A4565" s="1">
        <v>44171</v>
      </c>
      <c r="B4565">
        <v>34123232022</v>
      </c>
      <c r="C4565" s="2" t="s">
        <v>192</v>
      </c>
      <c r="D4565" s="4" t="s">
        <v>326</v>
      </c>
      <c r="E4565" s="2" t="s">
        <v>11</v>
      </c>
      <c r="F4565" s="14">
        <f>IF(historico_incidencia_concello[[#This Row],[CASOS]]=" entre 1 e 9",5,VALUE(historico_incidencia_concello[[#This Row],[CASOS]]))</f>
        <v>15</v>
      </c>
      <c r="G4565" s="2" t="str">
        <f>VLOOKUP(historico_incidencia_concello[[#This Row],[NOME]],I14_Concello!B:D,3,FALSE)</f>
        <v>Ourense</v>
      </c>
    </row>
    <row r="4566" spans="1:7" hidden="1" x14ac:dyDescent="0.3">
      <c r="A4566" s="1">
        <v>44171</v>
      </c>
      <c r="B4566">
        <v>34123232023</v>
      </c>
      <c r="C4566" s="2" t="s">
        <v>193</v>
      </c>
      <c r="D4566" s="4" t="s">
        <v>338</v>
      </c>
      <c r="E4566" s="2" t="s">
        <v>35</v>
      </c>
      <c r="F4566" s="14">
        <f>IF(historico_incidencia_concello[[#This Row],[CASOS]]=" entre 1 e 9",5,VALUE(historico_incidencia_concello[[#This Row],[CASOS]]))</f>
        <v>0</v>
      </c>
      <c r="G4566" s="2" t="str">
        <f>VLOOKUP(historico_incidencia_concello[[#This Row],[NOME]],I14_Concello!B:D,3,FALSE)</f>
        <v>Ourense</v>
      </c>
    </row>
    <row r="4567" spans="1:7" hidden="1" x14ac:dyDescent="0.3">
      <c r="A4567" s="1">
        <v>44171</v>
      </c>
      <c r="B4567">
        <v>34123232024</v>
      </c>
      <c r="C4567" s="2" t="s">
        <v>194</v>
      </c>
      <c r="D4567" s="4" t="s">
        <v>10</v>
      </c>
      <c r="E4567" s="2" t="s">
        <v>8</v>
      </c>
      <c r="F4567" s="14">
        <f>IF(historico_incidencia_concello[[#This Row],[CASOS]]=" entre 1 e 9",5,VALUE(historico_incidencia_concello[[#This Row],[CASOS]]))</f>
        <v>5</v>
      </c>
      <c r="G4567" s="2" t="str">
        <f>VLOOKUP(historico_incidencia_concello[[#This Row],[NOME]],I14_Concello!B:D,3,FALSE)</f>
        <v>Ourense</v>
      </c>
    </row>
    <row r="4568" spans="1:7" hidden="1" x14ac:dyDescent="0.3">
      <c r="A4568" s="1">
        <v>44171</v>
      </c>
      <c r="B4568">
        <v>34123232025</v>
      </c>
      <c r="C4568" s="2" t="s">
        <v>195</v>
      </c>
      <c r="D4568" s="4" t="s">
        <v>338</v>
      </c>
      <c r="E4568" s="2" t="s">
        <v>35</v>
      </c>
      <c r="F4568" s="14">
        <f>IF(historico_incidencia_concello[[#This Row],[CASOS]]=" entre 1 e 9",5,VALUE(historico_incidencia_concello[[#This Row],[CASOS]]))</f>
        <v>0</v>
      </c>
      <c r="G4568" s="2" t="str">
        <f>VLOOKUP(historico_incidencia_concello[[#This Row],[NOME]],I14_Concello!B:D,3,FALSE)</f>
        <v>Ourense</v>
      </c>
    </row>
    <row r="4569" spans="1:7" hidden="1" x14ac:dyDescent="0.3">
      <c r="A4569" s="1">
        <v>44171</v>
      </c>
      <c r="B4569">
        <v>34123232026</v>
      </c>
      <c r="C4569" s="2" t="s">
        <v>196</v>
      </c>
      <c r="D4569" s="4" t="s">
        <v>338</v>
      </c>
      <c r="E4569" s="2" t="s">
        <v>35</v>
      </c>
      <c r="F4569" s="14">
        <f>IF(historico_incidencia_concello[[#This Row],[CASOS]]=" entre 1 e 9",5,VALUE(historico_incidencia_concello[[#This Row],[CASOS]]))</f>
        <v>0</v>
      </c>
      <c r="G4569" s="2" t="str">
        <f>VLOOKUP(historico_incidencia_concello[[#This Row],[NOME]],I14_Concello!B:D,3,FALSE)</f>
        <v>Ourense</v>
      </c>
    </row>
    <row r="4570" spans="1:7" hidden="1" x14ac:dyDescent="0.3">
      <c r="A4570" s="1">
        <v>44171</v>
      </c>
      <c r="B4570">
        <v>34123232027</v>
      </c>
      <c r="C4570" s="2" t="s">
        <v>197</v>
      </c>
      <c r="D4570" s="4" t="s">
        <v>10</v>
      </c>
      <c r="E4570" s="2" t="s">
        <v>8</v>
      </c>
      <c r="F4570" s="14">
        <f>IF(historico_incidencia_concello[[#This Row],[CASOS]]=" entre 1 e 9",5,VALUE(historico_incidencia_concello[[#This Row],[CASOS]]))</f>
        <v>5</v>
      </c>
      <c r="G4570" s="2" t="str">
        <f>VLOOKUP(historico_incidencia_concello[[#This Row],[NOME]],I14_Concello!B:D,3,FALSE)</f>
        <v>Ourense</v>
      </c>
    </row>
    <row r="4571" spans="1:7" hidden="1" x14ac:dyDescent="0.3">
      <c r="A4571" s="1">
        <v>44171</v>
      </c>
      <c r="B4571">
        <v>34123232028</v>
      </c>
      <c r="C4571" s="2" t="s">
        <v>198</v>
      </c>
      <c r="D4571" s="4" t="s">
        <v>10</v>
      </c>
      <c r="E4571" s="2" t="s">
        <v>8</v>
      </c>
      <c r="F4571" s="14">
        <f>IF(historico_incidencia_concello[[#This Row],[CASOS]]=" entre 1 e 9",5,VALUE(historico_incidencia_concello[[#This Row],[CASOS]]))</f>
        <v>5</v>
      </c>
      <c r="G4571" s="2" t="str">
        <f>VLOOKUP(historico_incidencia_concello[[#This Row],[NOME]],I14_Concello!B:D,3,FALSE)</f>
        <v>Ourense</v>
      </c>
    </row>
    <row r="4572" spans="1:7" hidden="1" x14ac:dyDescent="0.3">
      <c r="A4572" s="1">
        <v>44171</v>
      </c>
      <c r="B4572">
        <v>34123232029</v>
      </c>
      <c r="C4572" s="2" t="s">
        <v>199</v>
      </c>
      <c r="D4572" s="4" t="s">
        <v>338</v>
      </c>
      <c r="E4572" s="2" t="s">
        <v>35</v>
      </c>
      <c r="F4572" s="14">
        <f>IF(historico_incidencia_concello[[#This Row],[CASOS]]=" entre 1 e 9",5,VALUE(historico_incidencia_concello[[#This Row],[CASOS]]))</f>
        <v>0</v>
      </c>
      <c r="G4572" s="2" t="str">
        <f>VLOOKUP(historico_incidencia_concello[[#This Row],[NOME]],I14_Concello!B:D,3,FALSE)</f>
        <v>Ourense</v>
      </c>
    </row>
    <row r="4573" spans="1:7" hidden="1" x14ac:dyDescent="0.3">
      <c r="A4573" s="1">
        <v>44171</v>
      </c>
      <c r="B4573">
        <v>34123232030</v>
      </c>
      <c r="C4573" s="2" t="s">
        <v>200</v>
      </c>
      <c r="D4573" s="4" t="s">
        <v>338</v>
      </c>
      <c r="E4573" s="2" t="s">
        <v>35</v>
      </c>
      <c r="F4573" s="14">
        <f>IF(historico_incidencia_concello[[#This Row],[CASOS]]=" entre 1 e 9",5,VALUE(historico_incidencia_concello[[#This Row],[CASOS]]))</f>
        <v>0</v>
      </c>
      <c r="G4573" s="2" t="str">
        <f>VLOOKUP(historico_incidencia_concello[[#This Row],[NOME]],I14_Concello!B:D,3,FALSE)</f>
        <v>Ourense</v>
      </c>
    </row>
    <row r="4574" spans="1:7" hidden="1" x14ac:dyDescent="0.3">
      <c r="A4574" s="1">
        <v>44171</v>
      </c>
      <c r="B4574">
        <v>34123232031</v>
      </c>
      <c r="C4574" s="2" t="s">
        <v>201</v>
      </c>
      <c r="D4574" s="4" t="s">
        <v>338</v>
      </c>
      <c r="E4574" s="2" t="s">
        <v>35</v>
      </c>
      <c r="F4574" s="14">
        <f>IF(historico_incidencia_concello[[#This Row],[CASOS]]=" entre 1 e 9",5,VALUE(historico_incidencia_concello[[#This Row],[CASOS]]))</f>
        <v>0</v>
      </c>
      <c r="G4574" s="2" t="str">
        <f>VLOOKUP(historico_incidencia_concello[[#This Row],[NOME]],I14_Concello!B:D,3,FALSE)</f>
        <v>Ourense</v>
      </c>
    </row>
    <row r="4575" spans="1:7" hidden="1" x14ac:dyDescent="0.3">
      <c r="A4575" s="1">
        <v>44171</v>
      </c>
      <c r="B4575">
        <v>34123232032</v>
      </c>
      <c r="C4575" s="2" t="s">
        <v>202</v>
      </c>
      <c r="D4575" s="4" t="s">
        <v>350</v>
      </c>
      <c r="E4575" s="2" t="s">
        <v>6</v>
      </c>
      <c r="F4575" s="14">
        <f>IF(historico_incidencia_concello[[#This Row],[CASOS]]=" entre 1 e 9",5,VALUE(historico_incidencia_concello[[#This Row],[CASOS]]))</f>
        <v>17</v>
      </c>
      <c r="G4575" s="2" t="str">
        <f>VLOOKUP(historico_incidencia_concello[[#This Row],[NOME]],I14_Concello!B:D,3,FALSE)</f>
        <v>Ourense</v>
      </c>
    </row>
    <row r="4576" spans="1:7" hidden="1" x14ac:dyDescent="0.3">
      <c r="A4576" s="1">
        <v>44171</v>
      </c>
      <c r="B4576">
        <v>34123232033</v>
      </c>
      <c r="C4576" s="2" t="s">
        <v>203</v>
      </c>
      <c r="D4576" s="4" t="s">
        <v>338</v>
      </c>
      <c r="E4576" s="2" t="s">
        <v>35</v>
      </c>
      <c r="F4576" s="14">
        <f>IF(historico_incidencia_concello[[#This Row],[CASOS]]=" entre 1 e 9",5,VALUE(historico_incidencia_concello[[#This Row],[CASOS]]))</f>
        <v>0</v>
      </c>
      <c r="G4576" s="2" t="str">
        <f>VLOOKUP(historico_incidencia_concello[[#This Row],[NOME]],I14_Concello!B:D,3,FALSE)</f>
        <v>Ourense</v>
      </c>
    </row>
    <row r="4577" spans="1:7" hidden="1" x14ac:dyDescent="0.3">
      <c r="A4577" s="1">
        <v>44171</v>
      </c>
      <c r="B4577">
        <v>34123232034</v>
      </c>
      <c r="C4577" s="2" t="s">
        <v>204</v>
      </c>
      <c r="D4577" s="4" t="s">
        <v>338</v>
      </c>
      <c r="E4577" s="2" t="s">
        <v>35</v>
      </c>
      <c r="F4577" s="14">
        <f>IF(historico_incidencia_concello[[#This Row],[CASOS]]=" entre 1 e 9",5,VALUE(historico_incidencia_concello[[#This Row],[CASOS]]))</f>
        <v>0</v>
      </c>
      <c r="G4577" s="2" t="str">
        <f>VLOOKUP(historico_incidencia_concello[[#This Row],[NOME]],I14_Concello!B:D,3,FALSE)</f>
        <v>Ourense</v>
      </c>
    </row>
    <row r="4578" spans="1:7" hidden="1" x14ac:dyDescent="0.3">
      <c r="A4578" s="1">
        <v>44171</v>
      </c>
      <c r="B4578">
        <v>34123232035</v>
      </c>
      <c r="C4578" s="2" t="s">
        <v>205</v>
      </c>
      <c r="D4578" s="4" t="s">
        <v>338</v>
      </c>
      <c r="E4578" s="2" t="s">
        <v>35</v>
      </c>
      <c r="F4578" s="14">
        <f>IF(historico_incidencia_concello[[#This Row],[CASOS]]=" entre 1 e 9",5,VALUE(historico_incidencia_concello[[#This Row],[CASOS]]))</f>
        <v>0</v>
      </c>
      <c r="G4578" s="2" t="str">
        <f>VLOOKUP(historico_incidencia_concello[[#This Row],[NOME]],I14_Concello!B:D,3,FALSE)</f>
        <v>Ourense</v>
      </c>
    </row>
    <row r="4579" spans="1:7" hidden="1" x14ac:dyDescent="0.3">
      <c r="A4579" s="1">
        <v>44171</v>
      </c>
      <c r="B4579">
        <v>34123232036</v>
      </c>
      <c r="C4579" s="2" t="s">
        <v>206</v>
      </c>
      <c r="D4579" s="4" t="s">
        <v>338</v>
      </c>
      <c r="E4579" s="2" t="s">
        <v>35</v>
      </c>
      <c r="F4579" s="14">
        <f>IF(historico_incidencia_concello[[#This Row],[CASOS]]=" entre 1 e 9",5,VALUE(historico_incidencia_concello[[#This Row],[CASOS]]))</f>
        <v>0</v>
      </c>
      <c r="G4579" s="2" t="str">
        <f>VLOOKUP(historico_incidencia_concello[[#This Row],[NOME]],I14_Concello!B:D,3,FALSE)</f>
        <v>Ourense</v>
      </c>
    </row>
    <row r="4580" spans="1:7" hidden="1" x14ac:dyDescent="0.3">
      <c r="A4580" s="1">
        <v>44171</v>
      </c>
      <c r="B4580">
        <v>34123232037</v>
      </c>
      <c r="C4580" s="2" t="s">
        <v>207</v>
      </c>
      <c r="D4580" s="4" t="s">
        <v>338</v>
      </c>
      <c r="E4580" s="2" t="s">
        <v>35</v>
      </c>
      <c r="F4580" s="14">
        <f>IF(historico_incidencia_concello[[#This Row],[CASOS]]=" entre 1 e 9",5,VALUE(historico_incidencia_concello[[#This Row],[CASOS]]))</f>
        <v>0</v>
      </c>
      <c r="G4580" s="2" t="str">
        <f>VLOOKUP(historico_incidencia_concello[[#This Row],[NOME]],I14_Concello!B:D,3,FALSE)</f>
        <v>Ourense</v>
      </c>
    </row>
    <row r="4581" spans="1:7" hidden="1" x14ac:dyDescent="0.3">
      <c r="A4581" s="1">
        <v>44171</v>
      </c>
      <c r="B4581">
        <v>34123232038</v>
      </c>
      <c r="C4581" s="2" t="s">
        <v>208</v>
      </c>
      <c r="D4581" s="4" t="s">
        <v>338</v>
      </c>
      <c r="E4581" s="2" t="s">
        <v>35</v>
      </c>
      <c r="F4581" s="14">
        <f>IF(historico_incidencia_concello[[#This Row],[CASOS]]=" entre 1 e 9",5,VALUE(historico_incidencia_concello[[#This Row],[CASOS]]))</f>
        <v>0</v>
      </c>
      <c r="G4581" s="2" t="str">
        <f>VLOOKUP(historico_incidencia_concello[[#This Row],[NOME]],I14_Concello!B:D,3,FALSE)</f>
        <v>Ourense</v>
      </c>
    </row>
    <row r="4582" spans="1:7" hidden="1" x14ac:dyDescent="0.3">
      <c r="A4582" s="1">
        <v>44171</v>
      </c>
      <c r="B4582">
        <v>34123232039</v>
      </c>
      <c r="C4582" s="2" t="s">
        <v>209</v>
      </c>
      <c r="D4582" s="4" t="s">
        <v>338</v>
      </c>
      <c r="E4582" s="2" t="s">
        <v>35</v>
      </c>
      <c r="F4582" s="14">
        <f>IF(historico_incidencia_concello[[#This Row],[CASOS]]=" entre 1 e 9",5,VALUE(historico_incidencia_concello[[#This Row],[CASOS]]))</f>
        <v>0</v>
      </c>
      <c r="G4582" s="2" t="str">
        <f>VLOOKUP(historico_incidencia_concello[[#This Row],[NOME]],I14_Concello!B:D,3,FALSE)</f>
        <v>Ourense</v>
      </c>
    </row>
    <row r="4583" spans="1:7" hidden="1" x14ac:dyDescent="0.3">
      <c r="A4583" s="1">
        <v>44171</v>
      </c>
      <c r="B4583">
        <v>34123232040</v>
      </c>
      <c r="C4583" s="2" t="s">
        <v>210</v>
      </c>
      <c r="D4583" s="4" t="s">
        <v>10</v>
      </c>
      <c r="E4583" s="2" t="s">
        <v>6</v>
      </c>
      <c r="F4583" s="14">
        <f>IF(historico_incidencia_concello[[#This Row],[CASOS]]=" entre 1 e 9",5,VALUE(historico_incidencia_concello[[#This Row],[CASOS]]))</f>
        <v>5</v>
      </c>
      <c r="G4583" s="2" t="str">
        <f>VLOOKUP(historico_incidencia_concello[[#This Row],[NOME]],I14_Concello!B:D,3,FALSE)</f>
        <v>Ourense</v>
      </c>
    </row>
    <row r="4584" spans="1:7" hidden="1" x14ac:dyDescent="0.3">
      <c r="A4584" s="1">
        <v>44171</v>
      </c>
      <c r="B4584">
        <v>34123232041</v>
      </c>
      <c r="C4584" s="2" t="s">
        <v>211</v>
      </c>
      <c r="D4584" s="4" t="s">
        <v>338</v>
      </c>
      <c r="E4584" s="2" t="s">
        <v>35</v>
      </c>
      <c r="F4584" s="14">
        <f>IF(historico_incidencia_concello[[#This Row],[CASOS]]=" entre 1 e 9",5,VALUE(historico_incidencia_concello[[#This Row],[CASOS]]))</f>
        <v>0</v>
      </c>
      <c r="G4584" s="2" t="str">
        <f>VLOOKUP(historico_incidencia_concello[[#This Row],[NOME]],I14_Concello!B:D,3,FALSE)</f>
        <v>Ourense</v>
      </c>
    </row>
    <row r="4585" spans="1:7" hidden="1" x14ac:dyDescent="0.3">
      <c r="A4585" s="1">
        <v>44171</v>
      </c>
      <c r="B4585">
        <v>34123232042</v>
      </c>
      <c r="C4585" s="2" t="s">
        <v>212</v>
      </c>
      <c r="D4585" s="4" t="s">
        <v>10</v>
      </c>
      <c r="E4585" s="2" t="s">
        <v>6</v>
      </c>
      <c r="F4585" s="14">
        <f>IF(historico_incidencia_concello[[#This Row],[CASOS]]=" entre 1 e 9",5,VALUE(historico_incidencia_concello[[#This Row],[CASOS]]))</f>
        <v>5</v>
      </c>
      <c r="G4585" s="2" t="str">
        <f>VLOOKUP(historico_incidencia_concello[[#This Row],[NOME]],I14_Concello!B:D,3,FALSE)</f>
        <v>Ourense</v>
      </c>
    </row>
    <row r="4586" spans="1:7" hidden="1" x14ac:dyDescent="0.3">
      <c r="A4586" s="1">
        <v>44171</v>
      </c>
      <c r="B4586">
        <v>34123232043</v>
      </c>
      <c r="C4586" s="2" t="s">
        <v>213</v>
      </c>
      <c r="D4586" s="4" t="s">
        <v>10</v>
      </c>
      <c r="E4586" s="2" t="s">
        <v>6</v>
      </c>
      <c r="F4586" s="14">
        <f>IF(historico_incidencia_concello[[#This Row],[CASOS]]=" entre 1 e 9",5,VALUE(historico_incidencia_concello[[#This Row],[CASOS]]))</f>
        <v>5</v>
      </c>
      <c r="G4586" s="2" t="str">
        <f>VLOOKUP(historico_incidencia_concello[[#This Row],[NOME]],I14_Concello!B:D,3,FALSE)</f>
        <v>Ourense</v>
      </c>
    </row>
    <row r="4587" spans="1:7" hidden="1" x14ac:dyDescent="0.3">
      <c r="A4587" s="1">
        <v>44171</v>
      </c>
      <c r="B4587">
        <v>34123232044</v>
      </c>
      <c r="C4587" s="2" t="s">
        <v>214</v>
      </c>
      <c r="D4587" s="4" t="s">
        <v>10</v>
      </c>
      <c r="E4587" s="2" t="s">
        <v>8</v>
      </c>
      <c r="F4587" s="14">
        <f>IF(historico_incidencia_concello[[#This Row],[CASOS]]=" entre 1 e 9",5,VALUE(historico_incidencia_concello[[#This Row],[CASOS]]))</f>
        <v>5</v>
      </c>
      <c r="G4587" s="2" t="str">
        <f>VLOOKUP(historico_incidencia_concello[[#This Row],[NOME]],I14_Concello!B:D,3,FALSE)</f>
        <v>Ourense</v>
      </c>
    </row>
    <row r="4588" spans="1:7" hidden="1" x14ac:dyDescent="0.3">
      <c r="A4588" s="1">
        <v>44171</v>
      </c>
      <c r="B4588">
        <v>34123232045</v>
      </c>
      <c r="C4588" s="2" t="s">
        <v>215</v>
      </c>
      <c r="D4588" s="4" t="s">
        <v>10</v>
      </c>
      <c r="E4588" s="2" t="s">
        <v>21</v>
      </c>
      <c r="F4588" s="14">
        <f>IF(historico_incidencia_concello[[#This Row],[CASOS]]=" entre 1 e 9",5,VALUE(historico_incidencia_concello[[#This Row],[CASOS]]))</f>
        <v>5</v>
      </c>
      <c r="G4588" s="2" t="str">
        <f>VLOOKUP(historico_incidencia_concello[[#This Row],[NOME]],I14_Concello!B:D,3,FALSE)</f>
        <v>Ourense</v>
      </c>
    </row>
    <row r="4589" spans="1:7" hidden="1" x14ac:dyDescent="0.3">
      <c r="A4589" s="1">
        <v>44171</v>
      </c>
      <c r="B4589">
        <v>34123232046</v>
      </c>
      <c r="C4589" s="2" t="s">
        <v>216</v>
      </c>
      <c r="D4589" s="4" t="s">
        <v>338</v>
      </c>
      <c r="E4589" s="2" t="s">
        <v>35</v>
      </c>
      <c r="F4589" s="14">
        <f>IF(historico_incidencia_concello[[#This Row],[CASOS]]=" entre 1 e 9",5,VALUE(historico_incidencia_concello[[#This Row],[CASOS]]))</f>
        <v>0</v>
      </c>
      <c r="G4589" s="2" t="str">
        <f>VLOOKUP(historico_incidencia_concello[[#This Row],[NOME]],I14_Concello!B:D,3,FALSE)</f>
        <v>Ourense</v>
      </c>
    </row>
    <row r="4590" spans="1:7" hidden="1" x14ac:dyDescent="0.3">
      <c r="A4590" s="1">
        <v>44171</v>
      </c>
      <c r="B4590">
        <v>34123232047</v>
      </c>
      <c r="C4590" s="2" t="s">
        <v>217</v>
      </c>
      <c r="D4590" s="4" t="s">
        <v>10</v>
      </c>
      <c r="E4590" s="2" t="s">
        <v>8</v>
      </c>
      <c r="F4590" s="14">
        <f>IF(historico_incidencia_concello[[#This Row],[CASOS]]=" entre 1 e 9",5,VALUE(historico_incidencia_concello[[#This Row],[CASOS]]))</f>
        <v>5</v>
      </c>
      <c r="G4590" s="2" t="str">
        <f>VLOOKUP(historico_incidencia_concello[[#This Row],[NOME]],I14_Concello!B:D,3,FALSE)</f>
        <v>Ourense</v>
      </c>
    </row>
    <row r="4591" spans="1:7" hidden="1" x14ac:dyDescent="0.3">
      <c r="A4591" s="1">
        <v>44171</v>
      </c>
      <c r="B4591">
        <v>34123232048</v>
      </c>
      <c r="C4591" s="2" t="s">
        <v>218</v>
      </c>
      <c r="D4591" s="4" t="s">
        <v>338</v>
      </c>
      <c r="E4591" s="2" t="s">
        <v>35</v>
      </c>
      <c r="F4591" s="14">
        <f>IF(historico_incidencia_concello[[#This Row],[CASOS]]=" entre 1 e 9",5,VALUE(historico_incidencia_concello[[#This Row],[CASOS]]))</f>
        <v>0</v>
      </c>
      <c r="G4591" s="2" t="str">
        <f>VLOOKUP(historico_incidencia_concello[[#This Row],[NOME]],I14_Concello!B:D,3,FALSE)</f>
        <v>Ourense</v>
      </c>
    </row>
    <row r="4592" spans="1:7" hidden="1" x14ac:dyDescent="0.3">
      <c r="A4592" s="1">
        <v>44171</v>
      </c>
      <c r="B4592">
        <v>34123232049</v>
      </c>
      <c r="C4592" s="2" t="s">
        <v>219</v>
      </c>
      <c r="D4592" s="4" t="s">
        <v>338</v>
      </c>
      <c r="E4592" s="2" t="s">
        <v>35</v>
      </c>
      <c r="F4592" s="14">
        <f>IF(historico_incidencia_concello[[#This Row],[CASOS]]=" entre 1 e 9",5,VALUE(historico_incidencia_concello[[#This Row],[CASOS]]))</f>
        <v>0</v>
      </c>
      <c r="G4592" s="2" t="str">
        <f>VLOOKUP(historico_incidencia_concello[[#This Row],[NOME]],I14_Concello!B:D,3,FALSE)</f>
        <v>Ourense</v>
      </c>
    </row>
    <row r="4593" spans="1:7" hidden="1" x14ac:dyDescent="0.3">
      <c r="A4593" s="1">
        <v>44171</v>
      </c>
      <c r="B4593">
        <v>34123232050</v>
      </c>
      <c r="C4593" s="2" t="s">
        <v>220</v>
      </c>
      <c r="D4593" s="4" t="s">
        <v>338</v>
      </c>
      <c r="E4593" s="2" t="s">
        <v>35</v>
      </c>
      <c r="F4593" s="14">
        <f>IF(historico_incidencia_concello[[#This Row],[CASOS]]=" entre 1 e 9",5,VALUE(historico_incidencia_concello[[#This Row],[CASOS]]))</f>
        <v>0</v>
      </c>
      <c r="G4593" s="2" t="str">
        <f>VLOOKUP(historico_incidencia_concello[[#This Row],[NOME]],I14_Concello!B:D,3,FALSE)</f>
        <v>Ourense</v>
      </c>
    </row>
    <row r="4594" spans="1:7" hidden="1" x14ac:dyDescent="0.3">
      <c r="A4594" s="1">
        <v>44171</v>
      </c>
      <c r="B4594">
        <v>34123232051</v>
      </c>
      <c r="C4594" s="2" t="s">
        <v>221</v>
      </c>
      <c r="D4594" s="4" t="s">
        <v>10</v>
      </c>
      <c r="E4594" s="2" t="s">
        <v>8</v>
      </c>
      <c r="F4594" s="14">
        <f>IF(historico_incidencia_concello[[#This Row],[CASOS]]=" entre 1 e 9",5,VALUE(historico_incidencia_concello[[#This Row],[CASOS]]))</f>
        <v>5</v>
      </c>
      <c r="G4594" s="2" t="str">
        <f>VLOOKUP(historico_incidencia_concello[[#This Row],[NOME]],I14_Concello!B:D,3,FALSE)</f>
        <v>Ourense</v>
      </c>
    </row>
    <row r="4595" spans="1:7" hidden="1" x14ac:dyDescent="0.3">
      <c r="A4595" s="1">
        <v>44171</v>
      </c>
      <c r="B4595">
        <v>34123232052</v>
      </c>
      <c r="C4595" s="2" t="s">
        <v>222</v>
      </c>
      <c r="D4595" s="4" t="s">
        <v>10</v>
      </c>
      <c r="E4595" s="2" t="s">
        <v>8</v>
      </c>
      <c r="F4595" s="14">
        <f>IF(historico_incidencia_concello[[#This Row],[CASOS]]=" entre 1 e 9",5,VALUE(historico_incidencia_concello[[#This Row],[CASOS]]))</f>
        <v>5</v>
      </c>
      <c r="G4595" s="2" t="str">
        <f>VLOOKUP(historico_incidencia_concello[[#This Row],[NOME]],I14_Concello!B:D,3,FALSE)</f>
        <v>Ourense</v>
      </c>
    </row>
    <row r="4596" spans="1:7" hidden="1" x14ac:dyDescent="0.3">
      <c r="A4596" s="1">
        <v>44171</v>
      </c>
      <c r="B4596">
        <v>34123232053</v>
      </c>
      <c r="C4596" s="2" t="s">
        <v>223</v>
      </c>
      <c r="D4596" s="4" t="s">
        <v>10</v>
      </c>
      <c r="E4596" s="2" t="s">
        <v>8</v>
      </c>
      <c r="F4596" s="14">
        <f>IF(historico_incidencia_concello[[#This Row],[CASOS]]=" entre 1 e 9",5,VALUE(historico_incidencia_concello[[#This Row],[CASOS]]))</f>
        <v>5</v>
      </c>
      <c r="G4596" s="2" t="str">
        <f>VLOOKUP(historico_incidencia_concello[[#This Row],[NOME]],I14_Concello!B:D,3,FALSE)</f>
        <v>Ourense</v>
      </c>
    </row>
    <row r="4597" spans="1:7" hidden="1" x14ac:dyDescent="0.3">
      <c r="A4597" s="1">
        <v>44171</v>
      </c>
      <c r="B4597">
        <v>34123232054</v>
      </c>
      <c r="C4597" s="2" t="s">
        <v>224</v>
      </c>
      <c r="D4597" s="4" t="s">
        <v>437</v>
      </c>
      <c r="E4597" s="2" t="s">
        <v>8</v>
      </c>
      <c r="F4597" s="14">
        <f>IF(historico_incidencia_concello[[#This Row],[CASOS]]=" entre 1 e 9",5,VALUE(historico_incidencia_concello[[#This Row],[CASOS]]))</f>
        <v>99</v>
      </c>
      <c r="G4597" s="2" t="str">
        <f>VLOOKUP(historico_incidencia_concello[[#This Row],[NOME]],I14_Concello!B:D,3,FALSE)</f>
        <v>Ourense</v>
      </c>
    </row>
    <row r="4598" spans="1:7" hidden="1" x14ac:dyDescent="0.3">
      <c r="A4598" s="1">
        <v>44171</v>
      </c>
      <c r="B4598">
        <v>34123232055</v>
      </c>
      <c r="C4598" s="2" t="s">
        <v>225</v>
      </c>
      <c r="D4598" s="4" t="s">
        <v>338</v>
      </c>
      <c r="E4598" s="2" t="s">
        <v>35</v>
      </c>
      <c r="F4598" s="14">
        <f>IF(historico_incidencia_concello[[#This Row],[CASOS]]=" entre 1 e 9",5,VALUE(historico_incidencia_concello[[#This Row],[CASOS]]))</f>
        <v>0</v>
      </c>
      <c r="G4598" s="2" t="str">
        <f>VLOOKUP(historico_incidencia_concello[[#This Row],[NOME]],I14_Concello!B:D,3,FALSE)</f>
        <v>Ourense</v>
      </c>
    </row>
    <row r="4599" spans="1:7" hidden="1" x14ac:dyDescent="0.3">
      <c r="A4599" s="1">
        <v>44171</v>
      </c>
      <c r="B4599">
        <v>34123232056</v>
      </c>
      <c r="C4599" s="2" t="s">
        <v>226</v>
      </c>
      <c r="D4599" s="4" t="s">
        <v>338</v>
      </c>
      <c r="E4599" s="2" t="s">
        <v>35</v>
      </c>
      <c r="F4599" s="14">
        <f>IF(historico_incidencia_concello[[#This Row],[CASOS]]=" entre 1 e 9",5,VALUE(historico_incidencia_concello[[#This Row],[CASOS]]))</f>
        <v>0</v>
      </c>
      <c r="G4599" s="2" t="str">
        <f>VLOOKUP(historico_incidencia_concello[[#This Row],[NOME]],I14_Concello!B:D,3,FALSE)</f>
        <v>Ourense</v>
      </c>
    </row>
    <row r="4600" spans="1:7" hidden="1" x14ac:dyDescent="0.3">
      <c r="A4600" s="1">
        <v>44171</v>
      </c>
      <c r="B4600">
        <v>34123232057</v>
      </c>
      <c r="C4600" s="2" t="s">
        <v>227</v>
      </c>
      <c r="D4600" s="4" t="s">
        <v>338</v>
      </c>
      <c r="E4600" s="2" t="s">
        <v>35</v>
      </c>
      <c r="F4600" s="14">
        <f>IF(historico_incidencia_concello[[#This Row],[CASOS]]=" entre 1 e 9",5,VALUE(historico_incidencia_concello[[#This Row],[CASOS]]))</f>
        <v>0</v>
      </c>
      <c r="G4600" s="2" t="str">
        <f>VLOOKUP(historico_incidencia_concello[[#This Row],[NOME]],I14_Concello!B:D,3,FALSE)</f>
        <v>Ourense</v>
      </c>
    </row>
    <row r="4601" spans="1:7" hidden="1" x14ac:dyDescent="0.3">
      <c r="A4601" s="1">
        <v>44171</v>
      </c>
      <c r="B4601">
        <v>34123232058</v>
      </c>
      <c r="C4601" s="2" t="s">
        <v>228</v>
      </c>
      <c r="D4601" s="4" t="s">
        <v>10</v>
      </c>
      <c r="E4601" s="2" t="s">
        <v>21</v>
      </c>
      <c r="F4601" s="14">
        <f>IF(historico_incidencia_concello[[#This Row],[CASOS]]=" entre 1 e 9",5,VALUE(historico_incidencia_concello[[#This Row],[CASOS]]))</f>
        <v>5</v>
      </c>
      <c r="G4601" s="2" t="str">
        <f>VLOOKUP(historico_incidencia_concello[[#This Row],[NOME]],I14_Concello!B:D,3,FALSE)</f>
        <v>Ourense</v>
      </c>
    </row>
    <row r="4602" spans="1:7" hidden="1" x14ac:dyDescent="0.3">
      <c r="A4602" s="1">
        <v>44171</v>
      </c>
      <c r="B4602">
        <v>34123232059</v>
      </c>
      <c r="C4602" s="2" t="s">
        <v>229</v>
      </c>
      <c r="D4602" s="4" t="s">
        <v>338</v>
      </c>
      <c r="E4602" s="2" t="s">
        <v>35</v>
      </c>
      <c r="F4602" s="14">
        <f>IF(historico_incidencia_concello[[#This Row],[CASOS]]=" entre 1 e 9",5,VALUE(historico_incidencia_concello[[#This Row],[CASOS]]))</f>
        <v>0</v>
      </c>
      <c r="G4602" s="2" t="str">
        <f>VLOOKUP(historico_incidencia_concello[[#This Row],[NOME]],I14_Concello!B:D,3,FALSE)</f>
        <v>Ourense</v>
      </c>
    </row>
    <row r="4603" spans="1:7" hidden="1" x14ac:dyDescent="0.3">
      <c r="A4603" s="1">
        <v>44171</v>
      </c>
      <c r="B4603">
        <v>34123232060</v>
      </c>
      <c r="C4603" s="2" t="s">
        <v>230</v>
      </c>
      <c r="D4603" s="4" t="s">
        <v>10</v>
      </c>
      <c r="E4603" s="2" t="s">
        <v>8</v>
      </c>
      <c r="F4603" s="14">
        <f>IF(historico_incidencia_concello[[#This Row],[CASOS]]=" entre 1 e 9",5,VALUE(historico_incidencia_concello[[#This Row],[CASOS]]))</f>
        <v>5</v>
      </c>
      <c r="G4603" s="2" t="str">
        <f>VLOOKUP(historico_incidencia_concello[[#This Row],[NOME]],I14_Concello!B:D,3,FALSE)</f>
        <v>Ourense</v>
      </c>
    </row>
    <row r="4604" spans="1:7" hidden="1" x14ac:dyDescent="0.3">
      <c r="A4604" s="1">
        <v>44171</v>
      </c>
      <c r="B4604">
        <v>34123232061</v>
      </c>
      <c r="C4604" s="2" t="s">
        <v>231</v>
      </c>
      <c r="D4604" s="4" t="s">
        <v>338</v>
      </c>
      <c r="E4604" s="2" t="s">
        <v>35</v>
      </c>
      <c r="F4604" s="14">
        <f>IF(historico_incidencia_concello[[#This Row],[CASOS]]=" entre 1 e 9",5,VALUE(historico_incidencia_concello[[#This Row],[CASOS]]))</f>
        <v>0</v>
      </c>
      <c r="G4604" s="2" t="str">
        <f>VLOOKUP(historico_incidencia_concello[[#This Row],[NOME]],I14_Concello!B:D,3,FALSE)</f>
        <v>Ourense</v>
      </c>
    </row>
    <row r="4605" spans="1:7" hidden="1" x14ac:dyDescent="0.3">
      <c r="A4605" s="1">
        <v>44171</v>
      </c>
      <c r="B4605">
        <v>34123232062</v>
      </c>
      <c r="C4605" s="2" t="s">
        <v>232</v>
      </c>
      <c r="D4605" s="4" t="s">
        <v>10</v>
      </c>
      <c r="E4605" s="2" t="s">
        <v>8</v>
      </c>
      <c r="F4605" s="14">
        <f>IF(historico_incidencia_concello[[#This Row],[CASOS]]=" entre 1 e 9",5,VALUE(historico_incidencia_concello[[#This Row],[CASOS]]))</f>
        <v>5</v>
      </c>
      <c r="G4605" s="2" t="str">
        <f>VLOOKUP(historico_incidencia_concello[[#This Row],[NOME]],I14_Concello!B:D,3,FALSE)</f>
        <v>Ourense</v>
      </c>
    </row>
    <row r="4606" spans="1:7" hidden="1" x14ac:dyDescent="0.3">
      <c r="A4606" s="1">
        <v>44171</v>
      </c>
      <c r="B4606">
        <v>34123232063</v>
      </c>
      <c r="C4606" s="2" t="s">
        <v>233</v>
      </c>
      <c r="D4606" s="4" t="s">
        <v>338</v>
      </c>
      <c r="E4606" s="2" t="s">
        <v>35</v>
      </c>
      <c r="F4606" s="14">
        <f>IF(historico_incidencia_concello[[#This Row],[CASOS]]=" entre 1 e 9",5,VALUE(historico_incidencia_concello[[#This Row],[CASOS]]))</f>
        <v>0</v>
      </c>
      <c r="G4606" s="2" t="str">
        <f>VLOOKUP(historico_incidencia_concello[[#This Row],[NOME]],I14_Concello!B:D,3,FALSE)</f>
        <v>Ourense</v>
      </c>
    </row>
    <row r="4607" spans="1:7" hidden="1" x14ac:dyDescent="0.3">
      <c r="A4607" s="1">
        <v>44171</v>
      </c>
      <c r="B4607">
        <v>34123232064</v>
      </c>
      <c r="C4607" s="2" t="s">
        <v>234</v>
      </c>
      <c r="D4607" s="4" t="s">
        <v>338</v>
      </c>
      <c r="E4607" s="2" t="s">
        <v>35</v>
      </c>
      <c r="F4607" s="14">
        <f>IF(historico_incidencia_concello[[#This Row],[CASOS]]=" entre 1 e 9",5,VALUE(historico_incidencia_concello[[#This Row],[CASOS]]))</f>
        <v>0</v>
      </c>
      <c r="G4607" s="2" t="str">
        <f>VLOOKUP(historico_incidencia_concello[[#This Row],[NOME]],I14_Concello!B:D,3,FALSE)</f>
        <v>Ourense</v>
      </c>
    </row>
    <row r="4608" spans="1:7" hidden="1" x14ac:dyDescent="0.3">
      <c r="A4608" s="1">
        <v>44171</v>
      </c>
      <c r="B4608">
        <v>34123232065</v>
      </c>
      <c r="C4608" s="2" t="s">
        <v>235</v>
      </c>
      <c r="D4608" s="4" t="s">
        <v>338</v>
      </c>
      <c r="E4608" s="2" t="s">
        <v>35</v>
      </c>
      <c r="F4608" s="14">
        <f>IF(historico_incidencia_concello[[#This Row],[CASOS]]=" entre 1 e 9",5,VALUE(historico_incidencia_concello[[#This Row],[CASOS]]))</f>
        <v>0</v>
      </c>
      <c r="G4608" s="2" t="str">
        <f>VLOOKUP(historico_incidencia_concello[[#This Row],[NOME]],I14_Concello!B:D,3,FALSE)</f>
        <v>Ourense</v>
      </c>
    </row>
    <row r="4609" spans="1:7" hidden="1" x14ac:dyDescent="0.3">
      <c r="A4609" s="1">
        <v>44171</v>
      </c>
      <c r="B4609">
        <v>34123232066</v>
      </c>
      <c r="C4609" s="2" t="s">
        <v>236</v>
      </c>
      <c r="D4609" s="4" t="s">
        <v>338</v>
      </c>
      <c r="E4609" s="2" t="s">
        <v>35</v>
      </c>
      <c r="F4609" s="14">
        <f>IF(historico_incidencia_concello[[#This Row],[CASOS]]=" entre 1 e 9",5,VALUE(historico_incidencia_concello[[#This Row],[CASOS]]))</f>
        <v>0</v>
      </c>
      <c r="G4609" s="2" t="str">
        <f>VLOOKUP(historico_incidencia_concello[[#This Row],[NOME]],I14_Concello!B:D,3,FALSE)</f>
        <v>Ourense</v>
      </c>
    </row>
    <row r="4610" spans="1:7" hidden="1" x14ac:dyDescent="0.3">
      <c r="A4610" s="1">
        <v>44171</v>
      </c>
      <c r="B4610">
        <v>34123232067</v>
      </c>
      <c r="C4610" s="2" t="s">
        <v>237</v>
      </c>
      <c r="D4610" s="4" t="s">
        <v>338</v>
      </c>
      <c r="E4610" s="2" t="s">
        <v>35</v>
      </c>
      <c r="F4610" s="14">
        <f>IF(historico_incidencia_concello[[#This Row],[CASOS]]=" entre 1 e 9",5,VALUE(historico_incidencia_concello[[#This Row],[CASOS]]))</f>
        <v>0</v>
      </c>
      <c r="G4610" s="2" t="str">
        <f>VLOOKUP(historico_incidencia_concello[[#This Row],[NOME]],I14_Concello!B:D,3,FALSE)</f>
        <v>Ourense</v>
      </c>
    </row>
    <row r="4611" spans="1:7" hidden="1" x14ac:dyDescent="0.3">
      <c r="A4611" s="1">
        <v>44171</v>
      </c>
      <c r="B4611">
        <v>34123232068</v>
      </c>
      <c r="C4611" s="2" t="s">
        <v>238</v>
      </c>
      <c r="D4611" s="4" t="s">
        <v>338</v>
      </c>
      <c r="E4611" s="2" t="s">
        <v>35</v>
      </c>
      <c r="F4611" s="14">
        <f>IF(historico_incidencia_concello[[#This Row],[CASOS]]=" entre 1 e 9",5,VALUE(historico_incidencia_concello[[#This Row],[CASOS]]))</f>
        <v>0</v>
      </c>
      <c r="G4611" s="2" t="str">
        <f>VLOOKUP(historico_incidencia_concello[[#This Row],[NOME]],I14_Concello!B:D,3,FALSE)</f>
        <v>Ourense</v>
      </c>
    </row>
    <row r="4612" spans="1:7" hidden="1" x14ac:dyDescent="0.3">
      <c r="A4612" s="1">
        <v>44171</v>
      </c>
      <c r="B4612">
        <v>34123232069</v>
      </c>
      <c r="C4612" s="2" t="s">
        <v>239</v>
      </c>
      <c r="D4612" s="4" t="s">
        <v>10</v>
      </c>
      <c r="E4612" s="2" t="s">
        <v>8</v>
      </c>
      <c r="F4612" s="14">
        <f>IF(historico_incidencia_concello[[#This Row],[CASOS]]=" entre 1 e 9",5,VALUE(historico_incidencia_concello[[#This Row],[CASOS]]))</f>
        <v>5</v>
      </c>
      <c r="G4612" s="2" t="str">
        <f>VLOOKUP(historico_incidencia_concello[[#This Row],[NOME]],I14_Concello!B:D,3,FALSE)</f>
        <v>Ourense</v>
      </c>
    </row>
    <row r="4613" spans="1:7" hidden="1" x14ac:dyDescent="0.3">
      <c r="A4613" s="1">
        <v>44171</v>
      </c>
      <c r="B4613">
        <v>34123232070</v>
      </c>
      <c r="C4613" s="2" t="s">
        <v>240</v>
      </c>
      <c r="D4613" s="4" t="s">
        <v>338</v>
      </c>
      <c r="E4613" s="2" t="s">
        <v>35</v>
      </c>
      <c r="F4613" s="14">
        <f>IF(historico_incidencia_concello[[#This Row],[CASOS]]=" entre 1 e 9",5,VALUE(historico_incidencia_concello[[#This Row],[CASOS]]))</f>
        <v>0</v>
      </c>
      <c r="G4613" s="2" t="str">
        <f>VLOOKUP(historico_incidencia_concello[[#This Row],[NOME]],I14_Concello!B:D,3,FALSE)</f>
        <v>Ourense</v>
      </c>
    </row>
    <row r="4614" spans="1:7" hidden="1" x14ac:dyDescent="0.3">
      <c r="A4614" s="1">
        <v>44171</v>
      </c>
      <c r="B4614">
        <v>34123232071</v>
      </c>
      <c r="C4614" s="2" t="s">
        <v>241</v>
      </c>
      <c r="D4614" s="4" t="s">
        <v>10</v>
      </c>
      <c r="E4614" s="2" t="s">
        <v>8</v>
      </c>
      <c r="F4614" s="14">
        <f>IF(historico_incidencia_concello[[#This Row],[CASOS]]=" entre 1 e 9",5,VALUE(historico_incidencia_concello[[#This Row],[CASOS]]))</f>
        <v>5</v>
      </c>
      <c r="G4614" s="2" t="str">
        <f>VLOOKUP(historico_incidencia_concello[[#This Row],[NOME]],I14_Concello!B:D,3,FALSE)</f>
        <v>Ourense</v>
      </c>
    </row>
    <row r="4615" spans="1:7" hidden="1" x14ac:dyDescent="0.3">
      <c r="A4615" s="1">
        <v>44171</v>
      </c>
      <c r="B4615">
        <v>34123232072</v>
      </c>
      <c r="C4615" s="2" t="s">
        <v>242</v>
      </c>
      <c r="D4615" s="4" t="s">
        <v>326</v>
      </c>
      <c r="E4615" s="2" t="s">
        <v>11</v>
      </c>
      <c r="F4615" s="14">
        <f>IF(historico_incidencia_concello[[#This Row],[CASOS]]=" entre 1 e 9",5,VALUE(historico_incidencia_concello[[#This Row],[CASOS]]))</f>
        <v>15</v>
      </c>
      <c r="G4615" s="2" t="str">
        <f>VLOOKUP(historico_incidencia_concello[[#This Row],[NOME]],I14_Concello!B:D,3,FALSE)</f>
        <v>Ourense</v>
      </c>
    </row>
    <row r="4616" spans="1:7" hidden="1" x14ac:dyDescent="0.3">
      <c r="A4616" s="1">
        <v>44171</v>
      </c>
      <c r="B4616">
        <v>34123232073</v>
      </c>
      <c r="C4616" s="2" t="s">
        <v>243</v>
      </c>
      <c r="D4616" s="4" t="s">
        <v>10</v>
      </c>
      <c r="E4616" s="2" t="s">
        <v>8</v>
      </c>
      <c r="F4616" s="14">
        <f>IF(historico_incidencia_concello[[#This Row],[CASOS]]=" entre 1 e 9",5,VALUE(historico_incidencia_concello[[#This Row],[CASOS]]))</f>
        <v>5</v>
      </c>
      <c r="G4616" s="2" t="str">
        <f>VLOOKUP(historico_incidencia_concello[[#This Row],[NOME]],I14_Concello!B:D,3,FALSE)</f>
        <v>Ourense</v>
      </c>
    </row>
    <row r="4617" spans="1:7" hidden="1" x14ac:dyDescent="0.3">
      <c r="A4617" s="1">
        <v>44171</v>
      </c>
      <c r="B4617">
        <v>34123232074</v>
      </c>
      <c r="C4617" s="2" t="s">
        <v>244</v>
      </c>
      <c r="D4617" s="4" t="s">
        <v>338</v>
      </c>
      <c r="E4617" s="2" t="s">
        <v>35</v>
      </c>
      <c r="F4617" s="14">
        <f>IF(historico_incidencia_concello[[#This Row],[CASOS]]=" entre 1 e 9",5,VALUE(historico_incidencia_concello[[#This Row],[CASOS]]))</f>
        <v>0</v>
      </c>
      <c r="G4617" s="2" t="str">
        <f>VLOOKUP(historico_incidencia_concello[[#This Row],[NOME]],I14_Concello!B:D,3,FALSE)</f>
        <v>Ourense</v>
      </c>
    </row>
    <row r="4618" spans="1:7" hidden="1" x14ac:dyDescent="0.3">
      <c r="A4618" s="1">
        <v>44171</v>
      </c>
      <c r="B4618">
        <v>34123232075</v>
      </c>
      <c r="C4618" s="2" t="s">
        <v>245</v>
      </c>
      <c r="D4618" s="4" t="s">
        <v>10</v>
      </c>
      <c r="E4618" s="2" t="s">
        <v>35</v>
      </c>
      <c r="F4618" s="14">
        <f>IF(historico_incidencia_concello[[#This Row],[CASOS]]=" entre 1 e 9",5,VALUE(historico_incidencia_concello[[#This Row],[CASOS]]))</f>
        <v>5</v>
      </c>
      <c r="G4618" s="2" t="str">
        <f>VLOOKUP(historico_incidencia_concello[[#This Row],[NOME]],I14_Concello!B:D,3,FALSE)</f>
        <v>Ourense</v>
      </c>
    </row>
    <row r="4619" spans="1:7" hidden="1" x14ac:dyDescent="0.3">
      <c r="A4619" s="1">
        <v>44171</v>
      </c>
      <c r="B4619">
        <v>34123232076</v>
      </c>
      <c r="C4619" s="2" t="s">
        <v>246</v>
      </c>
      <c r="D4619" s="4" t="s">
        <v>338</v>
      </c>
      <c r="E4619" s="2" t="s">
        <v>35</v>
      </c>
      <c r="F4619" s="14">
        <f>IF(historico_incidencia_concello[[#This Row],[CASOS]]=" entre 1 e 9",5,VALUE(historico_incidencia_concello[[#This Row],[CASOS]]))</f>
        <v>0</v>
      </c>
      <c r="G4619" s="2" t="str">
        <f>VLOOKUP(historico_incidencia_concello[[#This Row],[NOME]],I14_Concello!B:D,3,FALSE)</f>
        <v>Ourense</v>
      </c>
    </row>
    <row r="4620" spans="1:7" hidden="1" x14ac:dyDescent="0.3">
      <c r="A4620" s="1">
        <v>44171</v>
      </c>
      <c r="B4620">
        <v>34123232077</v>
      </c>
      <c r="C4620" s="2" t="s">
        <v>247</v>
      </c>
      <c r="D4620" s="4" t="s">
        <v>10</v>
      </c>
      <c r="E4620" s="2" t="s">
        <v>6</v>
      </c>
      <c r="F4620" s="14">
        <f>IF(historico_incidencia_concello[[#This Row],[CASOS]]=" entre 1 e 9",5,VALUE(historico_incidencia_concello[[#This Row],[CASOS]]))</f>
        <v>5</v>
      </c>
      <c r="G4620" s="2" t="str">
        <f>VLOOKUP(historico_incidencia_concello[[#This Row],[NOME]],I14_Concello!B:D,3,FALSE)</f>
        <v>Ourense</v>
      </c>
    </row>
    <row r="4621" spans="1:7" hidden="1" x14ac:dyDescent="0.3">
      <c r="A4621" s="1">
        <v>44171</v>
      </c>
      <c r="B4621">
        <v>34123232078</v>
      </c>
      <c r="C4621" s="2" t="s">
        <v>248</v>
      </c>
      <c r="D4621" s="4" t="s">
        <v>349</v>
      </c>
      <c r="E4621" s="2" t="s">
        <v>11</v>
      </c>
      <c r="F4621" s="14">
        <f>IF(historico_incidencia_concello[[#This Row],[CASOS]]=" entre 1 e 9",5,VALUE(historico_incidencia_concello[[#This Row],[CASOS]]))</f>
        <v>14</v>
      </c>
      <c r="G4621" s="2" t="str">
        <f>VLOOKUP(historico_incidencia_concello[[#This Row],[NOME]],I14_Concello!B:D,3,FALSE)</f>
        <v>Ourense</v>
      </c>
    </row>
    <row r="4622" spans="1:7" hidden="1" x14ac:dyDescent="0.3">
      <c r="A4622" s="1">
        <v>44171</v>
      </c>
      <c r="B4622">
        <v>34123232079</v>
      </c>
      <c r="C4622" s="2" t="s">
        <v>249</v>
      </c>
      <c r="D4622" s="4" t="s">
        <v>10</v>
      </c>
      <c r="E4622" s="2" t="s">
        <v>8</v>
      </c>
      <c r="F4622" s="14">
        <f>IF(historico_incidencia_concello[[#This Row],[CASOS]]=" entre 1 e 9",5,VALUE(historico_incidencia_concello[[#This Row],[CASOS]]))</f>
        <v>5</v>
      </c>
      <c r="G4622" s="2" t="str">
        <f>VLOOKUP(historico_incidencia_concello[[#This Row],[NOME]],I14_Concello!B:D,3,FALSE)</f>
        <v>Ourense</v>
      </c>
    </row>
    <row r="4623" spans="1:7" hidden="1" x14ac:dyDescent="0.3">
      <c r="A4623" s="1">
        <v>44171</v>
      </c>
      <c r="B4623">
        <v>34123232080</v>
      </c>
      <c r="C4623" s="2" t="s">
        <v>250</v>
      </c>
      <c r="D4623" s="4" t="s">
        <v>338</v>
      </c>
      <c r="E4623" s="2" t="s">
        <v>35</v>
      </c>
      <c r="F4623" s="14">
        <f>IF(historico_incidencia_concello[[#This Row],[CASOS]]=" entre 1 e 9",5,VALUE(historico_incidencia_concello[[#This Row],[CASOS]]))</f>
        <v>0</v>
      </c>
      <c r="G4623" s="2" t="str">
        <f>VLOOKUP(historico_incidencia_concello[[#This Row],[NOME]],I14_Concello!B:D,3,FALSE)</f>
        <v>Ourense</v>
      </c>
    </row>
    <row r="4624" spans="1:7" hidden="1" x14ac:dyDescent="0.3">
      <c r="A4624" s="1">
        <v>44171</v>
      </c>
      <c r="B4624">
        <v>34123232081</v>
      </c>
      <c r="C4624" s="2" t="s">
        <v>251</v>
      </c>
      <c r="D4624" s="4" t="s">
        <v>10</v>
      </c>
      <c r="E4624" s="2" t="s">
        <v>8</v>
      </c>
      <c r="F4624" s="14">
        <f>IF(historico_incidencia_concello[[#This Row],[CASOS]]=" entre 1 e 9",5,VALUE(historico_incidencia_concello[[#This Row],[CASOS]]))</f>
        <v>5</v>
      </c>
      <c r="G4624" s="2" t="str">
        <f>VLOOKUP(historico_incidencia_concello[[#This Row],[NOME]],I14_Concello!B:D,3,FALSE)</f>
        <v>Ourense</v>
      </c>
    </row>
    <row r="4625" spans="1:7" hidden="1" x14ac:dyDescent="0.3">
      <c r="A4625" s="1">
        <v>44171</v>
      </c>
      <c r="B4625">
        <v>34123232082</v>
      </c>
      <c r="C4625" s="2" t="s">
        <v>252</v>
      </c>
      <c r="D4625" s="4" t="s">
        <v>10</v>
      </c>
      <c r="E4625" s="2" t="s">
        <v>6</v>
      </c>
      <c r="F4625" s="14">
        <f>IF(historico_incidencia_concello[[#This Row],[CASOS]]=" entre 1 e 9",5,VALUE(historico_incidencia_concello[[#This Row],[CASOS]]))</f>
        <v>5</v>
      </c>
      <c r="G4625" s="2" t="str">
        <f>VLOOKUP(historico_incidencia_concello[[#This Row],[NOME]],I14_Concello!B:D,3,FALSE)</f>
        <v>Ourense</v>
      </c>
    </row>
    <row r="4626" spans="1:7" hidden="1" x14ac:dyDescent="0.3">
      <c r="A4626" s="1">
        <v>44171</v>
      </c>
      <c r="B4626">
        <v>34123232083</v>
      </c>
      <c r="C4626" s="2" t="s">
        <v>253</v>
      </c>
      <c r="D4626" s="4" t="s">
        <v>10</v>
      </c>
      <c r="E4626" s="2" t="s">
        <v>8</v>
      </c>
      <c r="F4626" s="14">
        <f>IF(historico_incidencia_concello[[#This Row],[CASOS]]=" entre 1 e 9",5,VALUE(historico_incidencia_concello[[#This Row],[CASOS]]))</f>
        <v>5</v>
      </c>
      <c r="G4626" s="2" t="str">
        <f>VLOOKUP(historico_incidencia_concello[[#This Row],[NOME]],I14_Concello!B:D,3,FALSE)</f>
        <v>Ourense</v>
      </c>
    </row>
    <row r="4627" spans="1:7" hidden="1" x14ac:dyDescent="0.3">
      <c r="A4627" s="1">
        <v>44171</v>
      </c>
      <c r="B4627">
        <v>34123232084</v>
      </c>
      <c r="C4627" s="2" t="s">
        <v>254</v>
      </c>
      <c r="D4627" s="4" t="s">
        <v>338</v>
      </c>
      <c r="E4627" s="2" t="s">
        <v>35</v>
      </c>
      <c r="F4627" s="14">
        <f>IF(historico_incidencia_concello[[#This Row],[CASOS]]=" entre 1 e 9",5,VALUE(historico_incidencia_concello[[#This Row],[CASOS]]))</f>
        <v>0</v>
      </c>
      <c r="G4627" s="2" t="str">
        <f>VLOOKUP(historico_incidencia_concello[[#This Row],[NOME]],I14_Concello!B:D,3,FALSE)</f>
        <v>Ourense</v>
      </c>
    </row>
    <row r="4628" spans="1:7" hidden="1" x14ac:dyDescent="0.3">
      <c r="A4628" s="1">
        <v>44171</v>
      </c>
      <c r="B4628">
        <v>34123232085</v>
      </c>
      <c r="C4628" s="2" t="s">
        <v>255</v>
      </c>
      <c r="D4628" s="4" t="s">
        <v>10</v>
      </c>
      <c r="E4628" s="2" t="s">
        <v>21</v>
      </c>
      <c r="F4628" s="14">
        <f>IF(historico_incidencia_concello[[#This Row],[CASOS]]=" entre 1 e 9",5,VALUE(historico_incidencia_concello[[#This Row],[CASOS]]))</f>
        <v>5</v>
      </c>
      <c r="G4628" s="2" t="str">
        <f>VLOOKUP(historico_incidencia_concello[[#This Row],[NOME]],I14_Concello!B:D,3,FALSE)</f>
        <v>Ourense</v>
      </c>
    </row>
    <row r="4629" spans="1:7" hidden="1" x14ac:dyDescent="0.3">
      <c r="A4629" s="1">
        <v>44171</v>
      </c>
      <c r="B4629">
        <v>34123232086</v>
      </c>
      <c r="C4629" s="2" t="s">
        <v>256</v>
      </c>
      <c r="D4629" s="4" t="s">
        <v>10</v>
      </c>
      <c r="E4629" s="2" t="s">
        <v>8</v>
      </c>
      <c r="F4629" s="14">
        <f>IF(historico_incidencia_concello[[#This Row],[CASOS]]=" entre 1 e 9",5,VALUE(historico_incidencia_concello[[#This Row],[CASOS]]))</f>
        <v>5</v>
      </c>
      <c r="G4629" s="2" t="str">
        <f>VLOOKUP(historico_incidencia_concello[[#This Row],[NOME]],I14_Concello!B:D,3,FALSE)</f>
        <v>Ourense</v>
      </c>
    </row>
    <row r="4630" spans="1:7" hidden="1" x14ac:dyDescent="0.3">
      <c r="A4630" s="1">
        <v>44171</v>
      </c>
      <c r="B4630">
        <v>34123232087</v>
      </c>
      <c r="C4630" s="2" t="s">
        <v>257</v>
      </c>
      <c r="D4630" s="4" t="s">
        <v>338</v>
      </c>
      <c r="E4630" s="2" t="s">
        <v>35</v>
      </c>
      <c r="F4630" s="14">
        <f>IF(historico_incidencia_concello[[#This Row],[CASOS]]=" entre 1 e 9",5,VALUE(historico_incidencia_concello[[#This Row],[CASOS]]))</f>
        <v>0</v>
      </c>
      <c r="G4630" s="2" t="str">
        <f>VLOOKUP(historico_incidencia_concello[[#This Row],[NOME]],I14_Concello!B:D,3,FALSE)</f>
        <v>Ourense</v>
      </c>
    </row>
    <row r="4631" spans="1:7" hidden="1" x14ac:dyDescent="0.3">
      <c r="A4631" s="1">
        <v>44171</v>
      </c>
      <c r="B4631">
        <v>34123232088</v>
      </c>
      <c r="C4631" s="2" t="s">
        <v>258</v>
      </c>
      <c r="D4631" s="4" t="s">
        <v>10</v>
      </c>
      <c r="E4631" s="2" t="s">
        <v>8</v>
      </c>
      <c r="F4631" s="14">
        <f>IF(historico_incidencia_concello[[#This Row],[CASOS]]=" entre 1 e 9",5,VALUE(historico_incidencia_concello[[#This Row],[CASOS]]))</f>
        <v>5</v>
      </c>
      <c r="G4631" s="2" t="str">
        <f>VLOOKUP(historico_incidencia_concello[[#This Row],[NOME]],I14_Concello!B:D,3,FALSE)</f>
        <v>Ourense</v>
      </c>
    </row>
    <row r="4632" spans="1:7" hidden="1" x14ac:dyDescent="0.3">
      <c r="A4632" s="1">
        <v>44171</v>
      </c>
      <c r="B4632">
        <v>34123232089</v>
      </c>
      <c r="C4632" s="2" t="s">
        <v>259</v>
      </c>
      <c r="D4632" s="4" t="s">
        <v>338</v>
      </c>
      <c r="E4632" s="2" t="s">
        <v>35</v>
      </c>
      <c r="F4632" s="14">
        <f>IF(historico_incidencia_concello[[#This Row],[CASOS]]=" entre 1 e 9",5,VALUE(historico_incidencia_concello[[#This Row],[CASOS]]))</f>
        <v>0</v>
      </c>
      <c r="G4632" s="2" t="str">
        <f>VLOOKUP(historico_incidencia_concello[[#This Row],[NOME]],I14_Concello!B:D,3,FALSE)</f>
        <v>Ourense</v>
      </c>
    </row>
    <row r="4633" spans="1:7" hidden="1" x14ac:dyDescent="0.3">
      <c r="A4633" s="1">
        <v>44171</v>
      </c>
      <c r="B4633">
        <v>34123232090</v>
      </c>
      <c r="C4633" s="2" t="s">
        <v>260</v>
      </c>
      <c r="D4633" s="4" t="s">
        <v>10</v>
      </c>
      <c r="E4633" s="2" t="s">
        <v>8</v>
      </c>
      <c r="F4633" s="14">
        <f>IF(historico_incidencia_concello[[#This Row],[CASOS]]=" entre 1 e 9",5,VALUE(historico_incidencia_concello[[#This Row],[CASOS]]))</f>
        <v>5</v>
      </c>
      <c r="G4633" s="2" t="str">
        <f>VLOOKUP(historico_incidencia_concello[[#This Row],[NOME]],I14_Concello!B:D,3,FALSE)</f>
        <v>Ourense</v>
      </c>
    </row>
    <row r="4634" spans="1:7" hidden="1" x14ac:dyDescent="0.3">
      <c r="A4634" s="1">
        <v>44171</v>
      </c>
      <c r="B4634">
        <v>34123232091</v>
      </c>
      <c r="C4634" s="2" t="s">
        <v>261</v>
      </c>
      <c r="D4634" s="4" t="s">
        <v>10</v>
      </c>
      <c r="E4634" s="2" t="s">
        <v>8</v>
      </c>
      <c r="F4634" s="14">
        <f>IF(historico_incidencia_concello[[#This Row],[CASOS]]=" entre 1 e 9",5,VALUE(historico_incidencia_concello[[#This Row],[CASOS]]))</f>
        <v>5</v>
      </c>
      <c r="G4634" s="2" t="str">
        <f>VLOOKUP(historico_incidencia_concello[[#This Row],[NOME]],I14_Concello!B:D,3,FALSE)</f>
        <v>Ourense</v>
      </c>
    </row>
    <row r="4635" spans="1:7" hidden="1" x14ac:dyDescent="0.3">
      <c r="A4635" s="1">
        <v>44171</v>
      </c>
      <c r="B4635">
        <v>34123232092</v>
      </c>
      <c r="C4635" s="2" t="s">
        <v>262</v>
      </c>
      <c r="D4635" s="4" t="s">
        <v>338</v>
      </c>
      <c r="E4635" s="2" t="s">
        <v>35</v>
      </c>
      <c r="F4635" s="14">
        <f>IF(historico_incidencia_concello[[#This Row],[CASOS]]=" entre 1 e 9",5,VALUE(historico_incidencia_concello[[#This Row],[CASOS]]))</f>
        <v>0</v>
      </c>
      <c r="G4635" s="2" t="str">
        <f>VLOOKUP(historico_incidencia_concello[[#This Row],[NOME]],I14_Concello!B:D,3,FALSE)</f>
        <v>Ourense</v>
      </c>
    </row>
    <row r="4636" spans="1:7" hidden="1" x14ac:dyDescent="0.3">
      <c r="A4636" s="1">
        <v>44171</v>
      </c>
      <c r="B4636">
        <v>34123636001</v>
      </c>
      <c r="C4636" s="2" t="s">
        <v>263</v>
      </c>
      <c r="D4636" s="4" t="s">
        <v>338</v>
      </c>
      <c r="E4636" s="2" t="s">
        <v>35</v>
      </c>
      <c r="F4636" s="14">
        <f>IF(historico_incidencia_concello[[#This Row],[CASOS]]=" entre 1 e 9",5,VALUE(historico_incidencia_concello[[#This Row],[CASOS]]))</f>
        <v>0</v>
      </c>
      <c r="G4636" s="2" t="str">
        <f>VLOOKUP(historico_incidencia_concello[[#This Row],[NOME]],I14_Concello!B:D,3,FALSE)</f>
        <v>Vigo</v>
      </c>
    </row>
    <row r="4637" spans="1:7" hidden="1" x14ac:dyDescent="0.3">
      <c r="A4637" s="1">
        <v>44171</v>
      </c>
      <c r="B4637">
        <v>34123636002</v>
      </c>
      <c r="C4637" s="2" t="s">
        <v>264</v>
      </c>
      <c r="D4637" s="4" t="s">
        <v>10</v>
      </c>
      <c r="E4637" s="2" t="s">
        <v>8</v>
      </c>
      <c r="F4637" s="14">
        <f>IF(historico_incidencia_concello[[#This Row],[CASOS]]=" entre 1 e 9",5,VALUE(historico_incidencia_concello[[#This Row],[CASOS]]))</f>
        <v>5</v>
      </c>
      <c r="G4637" s="2" t="str">
        <f>VLOOKUP(historico_incidencia_concello[[#This Row],[NOME]],I14_Concello!B:D,3,FALSE)</f>
        <v>Pontevedra</v>
      </c>
    </row>
    <row r="4638" spans="1:7" hidden="1" x14ac:dyDescent="0.3">
      <c r="A4638" s="1">
        <v>44171</v>
      </c>
      <c r="B4638">
        <v>34123636003</v>
      </c>
      <c r="C4638" s="2" t="s">
        <v>265</v>
      </c>
      <c r="D4638" s="4" t="s">
        <v>325</v>
      </c>
      <c r="E4638" s="2" t="s">
        <v>11</v>
      </c>
      <c r="F4638" s="14">
        <f>IF(historico_incidencia_concello[[#This Row],[CASOS]]=" entre 1 e 9",5,VALUE(historico_incidencia_concello[[#This Row],[CASOS]]))</f>
        <v>33</v>
      </c>
      <c r="G4638" s="2" t="str">
        <f>VLOOKUP(historico_incidencia_concello[[#This Row],[NOME]],I14_Concello!B:D,3,FALSE)</f>
        <v>Vigo</v>
      </c>
    </row>
    <row r="4639" spans="1:7" hidden="1" x14ac:dyDescent="0.3">
      <c r="A4639" s="1">
        <v>44171</v>
      </c>
      <c r="B4639">
        <v>34123636004</v>
      </c>
      <c r="C4639" s="2" t="s">
        <v>266</v>
      </c>
      <c r="D4639" s="4" t="s">
        <v>349</v>
      </c>
      <c r="E4639" s="2" t="s">
        <v>8</v>
      </c>
      <c r="F4639" s="14">
        <f>IF(historico_incidencia_concello[[#This Row],[CASOS]]=" entre 1 e 9",5,VALUE(historico_incidencia_concello[[#This Row],[CASOS]]))</f>
        <v>14</v>
      </c>
      <c r="G4639" s="2" t="str">
        <f>VLOOKUP(historico_incidencia_concello[[#This Row],[NOME]],I14_Concello!B:D,3,FALSE)</f>
        <v>Pontevedra</v>
      </c>
    </row>
    <row r="4640" spans="1:7" hidden="1" x14ac:dyDescent="0.3">
      <c r="A4640" s="1">
        <v>44171</v>
      </c>
      <c r="B4640">
        <v>34123636005</v>
      </c>
      <c r="C4640" s="2" t="s">
        <v>267</v>
      </c>
      <c r="D4640" s="4" t="s">
        <v>336</v>
      </c>
      <c r="E4640" s="2" t="s">
        <v>8</v>
      </c>
      <c r="F4640" s="14">
        <f>IF(historico_incidencia_concello[[#This Row],[CASOS]]=" entre 1 e 9",5,VALUE(historico_incidencia_concello[[#This Row],[CASOS]]))</f>
        <v>10</v>
      </c>
      <c r="G4640" s="2" t="str">
        <f>VLOOKUP(historico_incidencia_concello[[#This Row],[NOME]],I14_Concello!B:D,3,FALSE)</f>
        <v>Pontevedra</v>
      </c>
    </row>
    <row r="4641" spans="1:7" hidden="1" x14ac:dyDescent="0.3">
      <c r="A4641" s="1">
        <v>44171</v>
      </c>
      <c r="B4641">
        <v>34123636006</v>
      </c>
      <c r="C4641" s="2" t="s">
        <v>268</v>
      </c>
      <c r="D4641" s="4" t="s">
        <v>337</v>
      </c>
      <c r="E4641" s="2" t="s">
        <v>11</v>
      </c>
      <c r="F4641" s="14">
        <f>IF(historico_incidencia_concello[[#This Row],[CASOS]]=" entre 1 e 9",5,VALUE(historico_incidencia_concello[[#This Row],[CASOS]]))</f>
        <v>38</v>
      </c>
      <c r="G4641" s="2" t="str">
        <f>VLOOKUP(historico_incidencia_concello[[#This Row],[NOME]],I14_Concello!B:D,3,FALSE)</f>
        <v>Pontevedra</v>
      </c>
    </row>
    <row r="4642" spans="1:7" hidden="1" x14ac:dyDescent="0.3">
      <c r="A4642" s="1">
        <v>44171</v>
      </c>
      <c r="B4642">
        <v>34123636007</v>
      </c>
      <c r="C4642" s="2" t="s">
        <v>269</v>
      </c>
      <c r="D4642" s="4" t="s">
        <v>338</v>
      </c>
      <c r="E4642" s="2" t="s">
        <v>35</v>
      </c>
      <c r="F4642" s="14">
        <f>IF(historico_incidencia_concello[[#This Row],[CASOS]]=" entre 1 e 9",5,VALUE(historico_incidencia_concello[[#This Row],[CASOS]]))</f>
        <v>0</v>
      </c>
      <c r="G4642" s="2" t="str">
        <f>VLOOKUP(historico_incidencia_concello[[#This Row],[NOME]],I14_Concello!B:D,3,FALSE)</f>
        <v>Pontevedra</v>
      </c>
    </row>
    <row r="4643" spans="1:7" hidden="1" x14ac:dyDescent="0.3">
      <c r="A4643" s="1">
        <v>44171</v>
      </c>
      <c r="B4643">
        <v>34123636008</v>
      </c>
      <c r="C4643" s="2" t="s">
        <v>270</v>
      </c>
      <c r="D4643" s="4" t="s">
        <v>368</v>
      </c>
      <c r="E4643" s="2" t="s">
        <v>6</v>
      </c>
      <c r="F4643" s="14">
        <f>IF(historico_incidencia_concello[[#This Row],[CASOS]]=" entre 1 e 9",5,VALUE(historico_incidencia_concello[[#This Row],[CASOS]]))</f>
        <v>59</v>
      </c>
      <c r="G4643" s="2" t="str">
        <f>VLOOKUP(historico_incidencia_concello[[#This Row],[NOME]],I14_Concello!B:D,3,FALSE)</f>
        <v>Vigo</v>
      </c>
    </row>
    <row r="4644" spans="1:7" hidden="1" x14ac:dyDescent="0.3">
      <c r="A4644" s="1">
        <v>44171</v>
      </c>
      <c r="B4644">
        <v>34123636009</v>
      </c>
      <c r="C4644" s="2" t="s">
        <v>271</v>
      </c>
      <c r="D4644" s="4" t="s">
        <v>10</v>
      </c>
      <c r="E4644" s="2" t="s">
        <v>6</v>
      </c>
      <c r="F4644" s="14">
        <f>IF(historico_incidencia_concello[[#This Row],[CASOS]]=" entre 1 e 9",5,VALUE(historico_incidencia_concello[[#This Row],[CASOS]]))</f>
        <v>5</v>
      </c>
      <c r="G4644" s="2" t="str">
        <f>VLOOKUP(historico_incidencia_concello[[#This Row],[NOME]],I14_Concello!B:D,3,FALSE)</f>
        <v>Vigo</v>
      </c>
    </row>
    <row r="4645" spans="1:7" hidden="1" x14ac:dyDescent="0.3">
      <c r="A4645" s="1">
        <v>44171</v>
      </c>
      <c r="B4645">
        <v>34123636010</v>
      </c>
      <c r="C4645" s="2" t="s">
        <v>272</v>
      </c>
      <c r="D4645" s="4" t="s">
        <v>338</v>
      </c>
      <c r="E4645" s="2" t="s">
        <v>35</v>
      </c>
      <c r="F4645" s="14">
        <f>IF(historico_incidencia_concello[[#This Row],[CASOS]]=" entre 1 e 9",5,VALUE(historico_incidencia_concello[[#This Row],[CASOS]]))</f>
        <v>0</v>
      </c>
      <c r="G4645" s="2" t="str">
        <f>VLOOKUP(historico_incidencia_concello[[#This Row],[NOME]],I14_Concello!B:D,3,FALSE)</f>
        <v>Pontevedra</v>
      </c>
    </row>
    <row r="4646" spans="1:7" hidden="1" x14ac:dyDescent="0.3">
      <c r="A4646" s="1">
        <v>44171</v>
      </c>
      <c r="B4646">
        <v>34123636013</v>
      </c>
      <c r="C4646" s="2" t="s">
        <v>273</v>
      </c>
      <c r="D4646" s="4" t="s">
        <v>10</v>
      </c>
      <c r="E4646" s="2" t="s">
        <v>8</v>
      </c>
      <c r="F4646" s="14">
        <f>IF(historico_incidencia_concello[[#This Row],[CASOS]]=" entre 1 e 9",5,VALUE(historico_incidencia_concello[[#This Row],[CASOS]]))</f>
        <v>5</v>
      </c>
      <c r="G4646" s="2" t="str">
        <f>VLOOKUP(historico_incidencia_concello[[#This Row],[NOME]],I14_Concello!B:D,3,FALSE)</f>
        <v>Vigo</v>
      </c>
    </row>
    <row r="4647" spans="1:7" hidden="1" x14ac:dyDescent="0.3">
      <c r="A4647" s="1">
        <v>44171</v>
      </c>
      <c r="B4647">
        <v>34123636014</v>
      </c>
      <c r="C4647" s="2" t="s">
        <v>274</v>
      </c>
      <c r="D4647" s="4" t="s">
        <v>10</v>
      </c>
      <c r="E4647" s="2" t="s">
        <v>21</v>
      </c>
      <c r="F4647" s="14">
        <f>IF(historico_incidencia_concello[[#This Row],[CASOS]]=" entre 1 e 9",5,VALUE(historico_incidencia_concello[[#This Row],[CASOS]]))</f>
        <v>5</v>
      </c>
      <c r="G4647" s="2" t="str">
        <f>VLOOKUP(historico_incidencia_concello[[#This Row],[NOME]],I14_Concello!B:D,3,FALSE)</f>
        <v>Vigo</v>
      </c>
    </row>
    <row r="4648" spans="1:7" hidden="1" x14ac:dyDescent="0.3">
      <c r="A4648" s="1">
        <v>44171</v>
      </c>
      <c r="B4648">
        <v>34123636015</v>
      </c>
      <c r="C4648" s="2" t="s">
        <v>275</v>
      </c>
      <c r="D4648" s="4" t="s">
        <v>10</v>
      </c>
      <c r="E4648" s="2" t="s">
        <v>8</v>
      </c>
      <c r="F4648" s="14">
        <f>IF(historico_incidencia_concello[[#This Row],[CASOS]]=" entre 1 e 9",5,VALUE(historico_incidencia_concello[[#This Row],[CASOS]]))</f>
        <v>5</v>
      </c>
      <c r="G4648" s="2" t="str">
        <f>VLOOKUP(historico_incidencia_concello[[#This Row],[NOME]],I14_Concello!B:D,3,FALSE)</f>
        <v>Pontevedra</v>
      </c>
    </row>
    <row r="4649" spans="1:7" hidden="1" x14ac:dyDescent="0.3">
      <c r="A4649" s="1">
        <v>44171</v>
      </c>
      <c r="B4649">
        <v>34123636016</v>
      </c>
      <c r="C4649" s="2" t="s">
        <v>276</v>
      </c>
      <c r="D4649" s="4" t="s">
        <v>338</v>
      </c>
      <c r="E4649" s="2" t="s">
        <v>35</v>
      </c>
      <c r="F4649" s="14">
        <f>IF(historico_incidencia_concello[[#This Row],[CASOS]]=" entre 1 e 9",5,VALUE(historico_incidencia_concello[[#This Row],[CASOS]]))</f>
        <v>0</v>
      </c>
      <c r="G4649" s="2" t="str">
        <f>VLOOKUP(historico_incidencia_concello[[#This Row],[NOME]],I14_Concello!B:D,3,FALSE)</f>
        <v>Santiago</v>
      </c>
    </row>
    <row r="4650" spans="1:7" hidden="1" x14ac:dyDescent="0.3">
      <c r="A4650" s="1">
        <v>44171</v>
      </c>
      <c r="B4650">
        <v>34123636017</v>
      </c>
      <c r="C4650" s="2" t="s">
        <v>277</v>
      </c>
      <c r="D4650" s="4" t="s">
        <v>324</v>
      </c>
      <c r="E4650" s="2" t="s">
        <v>8</v>
      </c>
      <c r="F4650" s="14">
        <f>IF(historico_incidencia_concello[[#This Row],[CASOS]]=" entre 1 e 9",5,VALUE(historico_incidencia_concello[[#This Row],[CASOS]]))</f>
        <v>11</v>
      </c>
      <c r="G4650" s="2" t="str">
        <f>VLOOKUP(historico_incidencia_concello[[#This Row],[NOME]],I14_Concello!B:D,3,FALSE)</f>
        <v>Santiago</v>
      </c>
    </row>
    <row r="4651" spans="1:7" hidden="1" x14ac:dyDescent="0.3">
      <c r="A4651" s="1">
        <v>44171</v>
      </c>
      <c r="B4651">
        <v>34123636018</v>
      </c>
      <c r="C4651" s="2" t="s">
        <v>278</v>
      </c>
      <c r="D4651" s="4" t="s">
        <v>10</v>
      </c>
      <c r="E4651" s="2" t="s">
        <v>8</v>
      </c>
      <c r="F4651" s="14">
        <f>IF(historico_incidencia_concello[[#This Row],[CASOS]]=" entre 1 e 9",5,VALUE(historico_incidencia_concello[[#This Row],[CASOS]]))</f>
        <v>5</v>
      </c>
      <c r="G4651" s="2" t="str">
        <f>VLOOKUP(historico_incidencia_concello[[#This Row],[NOME]],I14_Concello!B:D,3,FALSE)</f>
        <v>Pontevedra</v>
      </c>
    </row>
    <row r="4652" spans="1:7" hidden="1" x14ac:dyDescent="0.3">
      <c r="A4652" s="1">
        <v>44171</v>
      </c>
      <c r="B4652">
        <v>34123636019</v>
      </c>
      <c r="C4652" s="2" t="s">
        <v>279</v>
      </c>
      <c r="D4652" s="4" t="s">
        <v>338</v>
      </c>
      <c r="E4652" s="2" t="s">
        <v>35</v>
      </c>
      <c r="F4652" s="14">
        <f>IF(historico_incidencia_concello[[#This Row],[CASOS]]=" entre 1 e 9",5,VALUE(historico_incidencia_concello[[#This Row],[CASOS]]))</f>
        <v>0</v>
      </c>
      <c r="G4652" s="2" t="str">
        <f>VLOOKUP(historico_incidencia_concello[[#This Row],[NOME]],I14_Concello!B:D,3,FALSE)</f>
        <v>Vigo</v>
      </c>
    </row>
    <row r="4653" spans="1:7" hidden="1" x14ac:dyDescent="0.3">
      <c r="A4653" s="1">
        <v>44171</v>
      </c>
      <c r="B4653">
        <v>34123636020</v>
      </c>
      <c r="C4653" s="2" t="s">
        <v>280</v>
      </c>
      <c r="D4653" s="4" t="s">
        <v>336</v>
      </c>
      <c r="E4653" s="2" t="s">
        <v>11</v>
      </c>
      <c r="F4653" s="14">
        <f>IF(historico_incidencia_concello[[#This Row],[CASOS]]=" entre 1 e 9",5,VALUE(historico_incidencia_concello[[#This Row],[CASOS]]))</f>
        <v>10</v>
      </c>
      <c r="G4653" s="2" t="str">
        <f>VLOOKUP(historico_incidencia_concello[[#This Row],[NOME]],I14_Concello!B:D,3,FALSE)</f>
        <v>Santiago</v>
      </c>
    </row>
    <row r="4654" spans="1:7" hidden="1" x14ac:dyDescent="0.3">
      <c r="A4654" s="1">
        <v>44171</v>
      </c>
      <c r="B4654">
        <v>34123636021</v>
      </c>
      <c r="C4654" s="2" t="s">
        <v>281</v>
      </c>
      <c r="D4654" s="4" t="s">
        <v>442</v>
      </c>
      <c r="E4654" s="2" t="s">
        <v>11</v>
      </c>
      <c r="F4654" s="14">
        <f>IF(historico_incidencia_concello[[#This Row],[CASOS]]=" entre 1 e 9",5,VALUE(historico_incidencia_concello[[#This Row],[CASOS]]))</f>
        <v>125</v>
      </c>
      <c r="G4654" s="2" t="str">
        <f>VLOOKUP(historico_incidencia_concello[[#This Row],[NOME]],I14_Concello!B:D,3,FALSE)</f>
        <v>Vigo</v>
      </c>
    </row>
    <row r="4655" spans="1:7" hidden="1" x14ac:dyDescent="0.3">
      <c r="A4655" s="1">
        <v>44171</v>
      </c>
      <c r="B4655">
        <v>34123636022</v>
      </c>
      <c r="C4655" s="2" t="s">
        <v>282</v>
      </c>
      <c r="D4655" s="4" t="s">
        <v>353</v>
      </c>
      <c r="E4655" s="2" t="s">
        <v>11</v>
      </c>
      <c r="F4655" s="14">
        <f>IF(historico_incidencia_concello[[#This Row],[CASOS]]=" entre 1 e 9",5,VALUE(historico_incidencia_concello[[#This Row],[CASOS]]))</f>
        <v>36</v>
      </c>
      <c r="G4655" s="2" t="str">
        <f>VLOOKUP(historico_incidencia_concello[[#This Row],[NOME]],I14_Concello!B:D,3,FALSE)</f>
        <v>Pontevedra</v>
      </c>
    </row>
    <row r="4656" spans="1:7" hidden="1" x14ac:dyDescent="0.3">
      <c r="A4656" s="1">
        <v>44171</v>
      </c>
      <c r="B4656">
        <v>34123636023</v>
      </c>
      <c r="C4656" s="2" t="s">
        <v>283</v>
      </c>
      <c r="D4656" s="4" t="s">
        <v>403</v>
      </c>
      <c r="E4656" s="2" t="s">
        <v>11</v>
      </c>
      <c r="F4656" s="14">
        <f>IF(historico_incidencia_concello[[#This Row],[CASOS]]=" entre 1 e 9",5,VALUE(historico_incidencia_concello[[#This Row],[CASOS]]))</f>
        <v>39</v>
      </c>
      <c r="G4656" s="2" t="str">
        <f>VLOOKUP(historico_incidencia_concello[[#This Row],[NOME]],I14_Concello!B:D,3,FALSE)</f>
        <v>Vigo</v>
      </c>
    </row>
    <row r="4657" spans="1:7" hidden="1" x14ac:dyDescent="0.3">
      <c r="A4657" s="1">
        <v>44171</v>
      </c>
      <c r="B4657">
        <v>34123636024</v>
      </c>
      <c r="C4657" s="2" t="s">
        <v>284</v>
      </c>
      <c r="D4657" s="4" t="s">
        <v>10</v>
      </c>
      <c r="E4657" s="2" t="s">
        <v>21</v>
      </c>
      <c r="F4657" s="14">
        <f>IF(historico_incidencia_concello[[#This Row],[CASOS]]=" entre 1 e 9",5,VALUE(historico_incidencia_concello[[#This Row],[CASOS]]))</f>
        <v>5</v>
      </c>
      <c r="G4657" s="2" t="str">
        <f>VLOOKUP(historico_incidencia_concello[[#This Row],[NOME]],I14_Concello!B:D,3,FALSE)</f>
        <v>Santiago</v>
      </c>
    </row>
    <row r="4658" spans="1:7" hidden="1" x14ac:dyDescent="0.3">
      <c r="A4658" s="1">
        <v>44171</v>
      </c>
      <c r="B4658">
        <v>34123636025</v>
      </c>
      <c r="C4658" s="2" t="s">
        <v>285</v>
      </c>
      <c r="D4658" s="4" t="s">
        <v>10</v>
      </c>
      <c r="E4658" s="2" t="s">
        <v>11</v>
      </c>
      <c r="F4658" s="14">
        <f>IF(historico_incidencia_concello[[#This Row],[CASOS]]=" entre 1 e 9",5,VALUE(historico_incidencia_concello[[#This Row],[CASOS]]))</f>
        <v>5</v>
      </c>
      <c r="G4658" s="2" t="str">
        <f>VLOOKUP(historico_incidencia_concello[[#This Row],[NOME]],I14_Concello!B:D,3,FALSE)</f>
        <v>Pontevedra</v>
      </c>
    </row>
    <row r="4659" spans="1:7" hidden="1" x14ac:dyDescent="0.3">
      <c r="A4659" s="1">
        <v>44171</v>
      </c>
      <c r="B4659">
        <v>34123636026</v>
      </c>
      <c r="C4659" s="2" t="s">
        <v>286</v>
      </c>
      <c r="D4659" s="4" t="s">
        <v>425</v>
      </c>
      <c r="E4659" s="2" t="s">
        <v>6</v>
      </c>
      <c r="F4659" s="14">
        <f>IF(historico_incidencia_concello[[#This Row],[CASOS]]=" entre 1 e 9",5,VALUE(historico_incidencia_concello[[#This Row],[CASOS]]))</f>
        <v>43</v>
      </c>
      <c r="G4659" s="2" t="str">
        <f>VLOOKUP(historico_incidencia_concello[[#This Row],[NOME]],I14_Concello!B:D,3,FALSE)</f>
        <v>Pontevedra</v>
      </c>
    </row>
    <row r="4660" spans="1:7" hidden="1" x14ac:dyDescent="0.3">
      <c r="A4660" s="1">
        <v>44171</v>
      </c>
      <c r="B4660">
        <v>34123636027</v>
      </c>
      <c r="C4660" s="2" t="s">
        <v>287</v>
      </c>
      <c r="D4660" s="4" t="s">
        <v>329</v>
      </c>
      <c r="E4660" s="2" t="s">
        <v>11</v>
      </c>
      <c r="F4660" s="14">
        <f>IF(historico_incidencia_concello[[#This Row],[CASOS]]=" entre 1 e 9",5,VALUE(historico_incidencia_concello[[#This Row],[CASOS]]))</f>
        <v>19</v>
      </c>
      <c r="G4660" s="2" t="str">
        <f>VLOOKUP(historico_incidencia_concello[[#This Row],[NOME]],I14_Concello!B:D,3,FALSE)</f>
        <v>Pontevedra</v>
      </c>
    </row>
    <row r="4661" spans="1:7" hidden="1" x14ac:dyDescent="0.3">
      <c r="A4661" s="1">
        <v>44171</v>
      </c>
      <c r="B4661">
        <v>34123636028</v>
      </c>
      <c r="C4661" s="2" t="s">
        <v>288</v>
      </c>
      <c r="D4661" s="4" t="s">
        <v>349</v>
      </c>
      <c r="E4661" s="2" t="s">
        <v>11</v>
      </c>
      <c r="F4661" s="14">
        <f>IF(historico_incidencia_concello[[#This Row],[CASOS]]=" entre 1 e 9",5,VALUE(historico_incidencia_concello[[#This Row],[CASOS]]))</f>
        <v>14</v>
      </c>
      <c r="G4661" s="2" t="str">
        <f>VLOOKUP(historico_incidencia_concello[[#This Row],[NOME]],I14_Concello!B:D,3,FALSE)</f>
        <v>Pontevedra</v>
      </c>
    </row>
    <row r="4662" spans="1:7" hidden="1" x14ac:dyDescent="0.3">
      <c r="A4662" s="1">
        <v>44171</v>
      </c>
      <c r="B4662">
        <v>34123636029</v>
      </c>
      <c r="C4662" s="2" t="s">
        <v>289</v>
      </c>
      <c r="D4662" s="4" t="s">
        <v>426</v>
      </c>
      <c r="E4662" s="2" t="s">
        <v>11</v>
      </c>
      <c r="F4662" s="14">
        <f>IF(historico_incidencia_concello[[#This Row],[CASOS]]=" entre 1 e 9",5,VALUE(historico_incidencia_concello[[#This Row],[CASOS]]))</f>
        <v>52</v>
      </c>
      <c r="G4662" s="2" t="str">
        <f>VLOOKUP(historico_incidencia_concello[[#This Row],[NOME]],I14_Concello!B:D,3,FALSE)</f>
        <v>Vigo</v>
      </c>
    </row>
    <row r="4663" spans="1:7" hidden="1" x14ac:dyDescent="0.3">
      <c r="A4663" s="1">
        <v>44171</v>
      </c>
      <c r="B4663">
        <v>34123636030</v>
      </c>
      <c r="C4663" s="2" t="s">
        <v>290</v>
      </c>
      <c r="D4663" s="4" t="s">
        <v>10</v>
      </c>
      <c r="E4663" s="2" t="s">
        <v>8</v>
      </c>
      <c r="F4663" s="14">
        <f>IF(historico_incidencia_concello[[#This Row],[CASOS]]=" entre 1 e 9",5,VALUE(historico_incidencia_concello[[#This Row],[CASOS]]))</f>
        <v>5</v>
      </c>
      <c r="G4663" s="2" t="str">
        <f>VLOOKUP(historico_incidencia_concello[[#This Row],[NOME]],I14_Concello!B:D,3,FALSE)</f>
        <v>Vigo</v>
      </c>
    </row>
    <row r="4664" spans="1:7" hidden="1" x14ac:dyDescent="0.3">
      <c r="A4664" s="1">
        <v>44171</v>
      </c>
      <c r="B4664">
        <v>34123636031</v>
      </c>
      <c r="C4664" s="2" t="s">
        <v>291</v>
      </c>
      <c r="D4664" s="4" t="s">
        <v>338</v>
      </c>
      <c r="E4664" s="2" t="s">
        <v>35</v>
      </c>
      <c r="F4664" s="14">
        <f>IF(historico_incidencia_concello[[#This Row],[CASOS]]=" entre 1 e 9",5,VALUE(historico_incidencia_concello[[#This Row],[CASOS]]))</f>
        <v>0</v>
      </c>
      <c r="G4664" s="2" t="str">
        <f>VLOOKUP(historico_incidencia_concello[[#This Row],[NOME]],I14_Concello!B:D,3,FALSE)</f>
        <v>Vigo</v>
      </c>
    </row>
    <row r="4665" spans="1:7" hidden="1" x14ac:dyDescent="0.3">
      <c r="A4665" s="1">
        <v>44171</v>
      </c>
      <c r="B4665">
        <v>34123636032</v>
      </c>
      <c r="C4665" s="2" t="s">
        <v>292</v>
      </c>
      <c r="D4665" s="4" t="s">
        <v>10</v>
      </c>
      <c r="E4665" s="2" t="s">
        <v>6</v>
      </c>
      <c r="F4665" s="14">
        <f>IF(historico_incidencia_concello[[#This Row],[CASOS]]=" entre 1 e 9",5,VALUE(historico_incidencia_concello[[#This Row],[CASOS]]))</f>
        <v>5</v>
      </c>
      <c r="G4665" s="2" t="str">
        <f>VLOOKUP(historico_incidencia_concello[[#This Row],[NOME]],I14_Concello!B:D,3,FALSE)</f>
        <v>Pontevedra</v>
      </c>
    </row>
    <row r="4666" spans="1:7" hidden="1" x14ac:dyDescent="0.3">
      <c r="A4666" s="1">
        <v>44171</v>
      </c>
      <c r="B4666">
        <v>34123636033</v>
      </c>
      <c r="C4666" s="2" t="s">
        <v>293</v>
      </c>
      <c r="D4666" s="4" t="s">
        <v>395</v>
      </c>
      <c r="E4666" s="2" t="s">
        <v>6</v>
      </c>
      <c r="F4666" s="14">
        <f>IF(historico_incidencia_concello[[#This Row],[CASOS]]=" entre 1 e 9",5,VALUE(historico_incidencia_concello[[#This Row],[CASOS]]))</f>
        <v>35</v>
      </c>
      <c r="G4666" s="2" t="str">
        <f>VLOOKUP(historico_incidencia_concello[[#This Row],[NOME]],I14_Concello!B:D,3,FALSE)</f>
        <v>Vigo</v>
      </c>
    </row>
    <row r="4667" spans="1:7" hidden="1" x14ac:dyDescent="0.3">
      <c r="A4667" s="1">
        <v>44171</v>
      </c>
      <c r="B4667">
        <v>34123636034</v>
      </c>
      <c r="C4667" s="2" t="s">
        <v>294</v>
      </c>
      <c r="D4667" s="4" t="s">
        <v>10</v>
      </c>
      <c r="E4667" s="2" t="s">
        <v>6</v>
      </c>
      <c r="F4667" s="14">
        <f>IF(historico_incidencia_concello[[#This Row],[CASOS]]=" entre 1 e 9",5,VALUE(historico_incidencia_concello[[#This Row],[CASOS]]))</f>
        <v>5</v>
      </c>
      <c r="G4667" s="2" t="str">
        <f>VLOOKUP(historico_incidencia_concello[[#This Row],[NOME]],I14_Concello!B:D,3,FALSE)</f>
        <v>Vigo</v>
      </c>
    </row>
    <row r="4668" spans="1:7" hidden="1" x14ac:dyDescent="0.3">
      <c r="A4668" s="1">
        <v>44171</v>
      </c>
      <c r="B4668">
        <v>34123636035</v>
      </c>
      <c r="C4668" s="2" t="s">
        <v>295</v>
      </c>
      <c r="D4668" s="4" t="s">
        <v>354</v>
      </c>
      <c r="E4668" s="2" t="s">
        <v>8</v>
      </c>
      <c r="F4668" s="14">
        <f>IF(historico_incidencia_concello[[#This Row],[CASOS]]=" entre 1 e 9",5,VALUE(historico_incidencia_concello[[#This Row],[CASOS]]))</f>
        <v>25</v>
      </c>
      <c r="G4668" s="2" t="str">
        <f>VLOOKUP(historico_incidencia_concello[[#This Row],[NOME]],I14_Concello!B:D,3,FALSE)</f>
        <v>Vigo</v>
      </c>
    </row>
    <row r="4669" spans="1:7" hidden="1" x14ac:dyDescent="0.3">
      <c r="A4669" s="1">
        <v>44171</v>
      </c>
      <c r="B4669">
        <v>34123636036</v>
      </c>
      <c r="C4669" s="2" t="s">
        <v>296</v>
      </c>
      <c r="D4669" s="4" t="s">
        <v>338</v>
      </c>
      <c r="E4669" s="2" t="s">
        <v>35</v>
      </c>
      <c r="F4669" s="14">
        <f>IF(historico_incidencia_concello[[#This Row],[CASOS]]=" entre 1 e 9",5,VALUE(historico_incidencia_concello[[#This Row],[CASOS]]))</f>
        <v>0</v>
      </c>
      <c r="G4669" s="2" t="str">
        <f>VLOOKUP(historico_incidencia_concello[[#This Row],[NOME]],I14_Concello!B:D,3,FALSE)</f>
        <v>Vigo</v>
      </c>
    </row>
    <row r="4670" spans="1:7" hidden="1" x14ac:dyDescent="0.3">
      <c r="A4670" s="1">
        <v>44171</v>
      </c>
      <c r="B4670">
        <v>34123636037</v>
      </c>
      <c r="C4670" s="2" t="s">
        <v>297</v>
      </c>
      <c r="D4670" s="4" t="s">
        <v>10</v>
      </c>
      <c r="E4670" s="2" t="s">
        <v>6</v>
      </c>
      <c r="F4670" s="14">
        <f>IF(historico_incidencia_concello[[#This Row],[CASOS]]=" entre 1 e 9",5,VALUE(historico_incidencia_concello[[#This Row],[CASOS]]))</f>
        <v>5</v>
      </c>
      <c r="G4670" s="2" t="str">
        <f>VLOOKUP(historico_incidencia_concello[[#This Row],[NOME]],I14_Concello!B:D,3,FALSE)</f>
        <v>Vigo</v>
      </c>
    </row>
    <row r="4671" spans="1:7" hidden="1" x14ac:dyDescent="0.3">
      <c r="A4671" s="1">
        <v>44171</v>
      </c>
      <c r="B4671">
        <v>34123636038</v>
      </c>
      <c r="C4671" s="2" t="s">
        <v>298</v>
      </c>
      <c r="D4671" s="4" t="s">
        <v>559</v>
      </c>
      <c r="E4671" s="2" t="s">
        <v>6</v>
      </c>
      <c r="F4671" s="14">
        <f>IF(historico_incidencia_concello[[#This Row],[CASOS]]=" entre 1 e 9",5,VALUE(historico_incidencia_concello[[#This Row],[CASOS]]))</f>
        <v>191</v>
      </c>
      <c r="G4671" s="2" t="str">
        <f>VLOOKUP(historico_incidencia_concello[[#This Row],[NOME]],I14_Concello!B:D,3,FALSE)</f>
        <v>Pontevedra</v>
      </c>
    </row>
    <row r="4672" spans="1:7" hidden="1" x14ac:dyDescent="0.3">
      <c r="A4672" s="1">
        <v>44171</v>
      </c>
      <c r="B4672">
        <v>34123636039</v>
      </c>
      <c r="C4672" s="2" t="s">
        <v>299</v>
      </c>
      <c r="D4672" s="4" t="s">
        <v>403</v>
      </c>
      <c r="E4672" s="2" t="s">
        <v>6</v>
      </c>
      <c r="F4672" s="14">
        <f>IF(historico_incidencia_concello[[#This Row],[CASOS]]=" entre 1 e 9",5,VALUE(historico_incidencia_concello[[#This Row],[CASOS]]))</f>
        <v>39</v>
      </c>
      <c r="G4672" s="2" t="str">
        <f>VLOOKUP(historico_incidencia_concello[[#This Row],[NOME]],I14_Concello!B:D,3,FALSE)</f>
        <v>Vigo</v>
      </c>
    </row>
    <row r="4673" spans="1:7" hidden="1" x14ac:dyDescent="0.3">
      <c r="A4673" s="1">
        <v>44171</v>
      </c>
      <c r="B4673">
        <v>34123636040</v>
      </c>
      <c r="C4673" s="2" t="s">
        <v>300</v>
      </c>
      <c r="D4673" s="4" t="s">
        <v>10</v>
      </c>
      <c r="E4673" s="2" t="s">
        <v>21</v>
      </c>
      <c r="F4673" s="14">
        <f>IF(historico_incidencia_concello[[#This Row],[CASOS]]=" entre 1 e 9",5,VALUE(historico_incidencia_concello[[#This Row],[CASOS]]))</f>
        <v>5</v>
      </c>
      <c r="G4673" s="2" t="str">
        <f>VLOOKUP(historico_incidencia_concello[[#This Row],[NOME]],I14_Concello!B:D,3,FALSE)</f>
        <v>Pontevedra</v>
      </c>
    </row>
    <row r="4674" spans="1:7" hidden="1" x14ac:dyDescent="0.3">
      <c r="A4674" s="1">
        <v>44171</v>
      </c>
      <c r="B4674">
        <v>34123636041</v>
      </c>
      <c r="C4674" s="2" t="s">
        <v>301</v>
      </c>
      <c r="D4674" s="4" t="s">
        <v>403</v>
      </c>
      <c r="E4674" s="2" t="s">
        <v>6</v>
      </c>
      <c r="F4674" s="14">
        <f>IF(historico_incidencia_concello[[#This Row],[CASOS]]=" entre 1 e 9",5,VALUE(historico_incidencia_concello[[#This Row],[CASOS]]))</f>
        <v>39</v>
      </c>
      <c r="G4674" s="2" t="str">
        <f>VLOOKUP(historico_incidencia_concello[[#This Row],[NOME]],I14_Concello!B:D,3,FALSE)</f>
        <v>Pontevedra</v>
      </c>
    </row>
    <row r="4675" spans="1:7" hidden="1" x14ac:dyDescent="0.3">
      <c r="A4675" s="1">
        <v>44171</v>
      </c>
      <c r="B4675">
        <v>34123636042</v>
      </c>
      <c r="C4675" s="2" t="s">
        <v>302</v>
      </c>
      <c r="D4675" s="4" t="s">
        <v>410</v>
      </c>
      <c r="E4675" s="2" t="s">
        <v>6</v>
      </c>
      <c r="F4675" s="14">
        <f>IF(historico_incidencia_concello[[#This Row],[CASOS]]=" entre 1 e 9",5,VALUE(historico_incidencia_concello[[#This Row],[CASOS]]))</f>
        <v>50</v>
      </c>
      <c r="G4675" s="2" t="str">
        <f>VLOOKUP(historico_incidencia_concello[[#This Row],[NOME]],I14_Concello!B:D,3,FALSE)</f>
        <v>Vigo</v>
      </c>
    </row>
    <row r="4676" spans="1:7" hidden="1" x14ac:dyDescent="0.3">
      <c r="A4676" s="1">
        <v>44171</v>
      </c>
      <c r="B4676">
        <v>34123636043</v>
      </c>
      <c r="C4676" s="2" t="s">
        <v>303</v>
      </c>
      <c r="D4676" s="4" t="s">
        <v>349</v>
      </c>
      <c r="E4676" s="2" t="s">
        <v>11</v>
      </c>
      <c r="F4676" s="14">
        <f>IF(historico_incidencia_concello[[#This Row],[CASOS]]=" entre 1 e 9",5,VALUE(historico_incidencia_concello[[#This Row],[CASOS]]))</f>
        <v>14</v>
      </c>
      <c r="G4676" s="2" t="str">
        <f>VLOOKUP(historico_incidencia_concello[[#This Row],[NOME]],I14_Concello!B:D,3,FALSE)</f>
        <v>Pontevedra</v>
      </c>
    </row>
    <row r="4677" spans="1:7" hidden="1" x14ac:dyDescent="0.3">
      <c r="A4677" s="1">
        <v>44171</v>
      </c>
      <c r="B4677">
        <v>34123636044</v>
      </c>
      <c r="C4677" s="2" t="s">
        <v>304</v>
      </c>
      <c r="D4677" s="4" t="s">
        <v>10</v>
      </c>
      <c r="E4677" s="2" t="s">
        <v>6</v>
      </c>
      <c r="F4677" s="14">
        <f>IF(historico_incidencia_concello[[#This Row],[CASOS]]=" entre 1 e 9",5,VALUE(historico_incidencia_concello[[#This Row],[CASOS]]))</f>
        <v>5</v>
      </c>
      <c r="G4677" s="2" t="str">
        <f>VLOOKUP(historico_incidencia_concello[[#This Row],[NOME]],I14_Concello!B:D,3,FALSE)</f>
        <v>Santiago</v>
      </c>
    </row>
    <row r="4678" spans="1:7" hidden="1" x14ac:dyDescent="0.3">
      <c r="A4678" s="1">
        <v>44171</v>
      </c>
      <c r="B4678">
        <v>34123636045</v>
      </c>
      <c r="C4678" s="2" t="s">
        <v>305</v>
      </c>
      <c r="D4678" s="4" t="s">
        <v>477</v>
      </c>
      <c r="E4678" s="2" t="s">
        <v>11</v>
      </c>
      <c r="F4678" s="14">
        <f>IF(historico_incidencia_concello[[#This Row],[CASOS]]=" entre 1 e 9",5,VALUE(historico_incidencia_concello[[#This Row],[CASOS]]))</f>
        <v>105</v>
      </c>
      <c r="G4678" s="2" t="str">
        <f>VLOOKUP(historico_incidencia_concello[[#This Row],[NOME]],I14_Concello!B:D,3,FALSE)</f>
        <v>Vigo</v>
      </c>
    </row>
    <row r="4679" spans="1:7" hidden="1" x14ac:dyDescent="0.3">
      <c r="A4679" s="1">
        <v>44171</v>
      </c>
      <c r="B4679">
        <v>34123636046</v>
      </c>
      <c r="C4679" s="2" t="s">
        <v>306</v>
      </c>
      <c r="D4679" s="4" t="s">
        <v>349</v>
      </c>
      <c r="E4679" s="2" t="s">
        <v>11</v>
      </c>
      <c r="F4679" s="14">
        <f>IF(historico_incidencia_concello[[#This Row],[CASOS]]=" entre 1 e 9",5,VALUE(historico_incidencia_concello[[#This Row],[CASOS]]))</f>
        <v>14</v>
      </c>
      <c r="G4679" s="2" t="str">
        <f>VLOOKUP(historico_incidencia_concello[[#This Row],[NOME]],I14_Concello!B:D,3,FALSE)</f>
        <v>Pontevedra</v>
      </c>
    </row>
    <row r="4680" spans="1:7" hidden="1" x14ac:dyDescent="0.3">
      <c r="A4680" s="1">
        <v>44171</v>
      </c>
      <c r="B4680">
        <v>34123636047</v>
      </c>
      <c r="C4680" s="2" t="s">
        <v>307</v>
      </c>
      <c r="D4680" s="4" t="s">
        <v>10</v>
      </c>
      <c r="E4680" s="2" t="s">
        <v>6</v>
      </c>
      <c r="F4680" s="14">
        <f>IF(historico_incidencia_concello[[#This Row],[CASOS]]=" entre 1 e 9",5,VALUE(historico_incidencia_concello[[#This Row],[CASOS]]))</f>
        <v>5</v>
      </c>
      <c r="G4680" s="2" t="str">
        <f>VLOOKUP(historico_incidencia_concello[[#This Row],[NOME]],I14_Concello!B:D,3,FALSE)</f>
        <v>Santiago</v>
      </c>
    </row>
    <row r="4681" spans="1:7" hidden="1" x14ac:dyDescent="0.3">
      <c r="A4681" s="1">
        <v>44171</v>
      </c>
      <c r="B4681">
        <v>34123636048</v>
      </c>
      <c r="C4681" s="2" t="s">
        <v>308</v>
      </c>
      <c r="D4681" s="4" t="s">
        <v>342</v>
      </c>
      <c r="E4681" s="2" t="s">
        <v>11</v>
      </c>
      <c r="F4681" s="14">
        <f>IF(historico_incidencia_concello[[#This Row],[CASOS]]=" entre 1 e 9",5,VALUE(historico_incidencia_concello[[#This Row],[CASOS]]))</f>
        <v>16</v>
      </c>
      <c r="G4681" s="2" t="str">
        <f>VLOOKUP(historico_incidencia_concello[[#This Row],[NOME]],I14_Concello!B:D,3,FALSE)</f>
        <v>Vigo</v>
      </c>
    </row>
    <row r="4682" spans="1:7" hidden="1" x14ac:dyDescent="0.3">
      <c r="A4682" s="1">
        <v>44171</v>
      </c>
      <c r="B4682">
        <v>34123636049</v>
      </c>
      <c r="C4682" s="2" t="s">
        <v>309</v>
      </c>
      <c r="D4682" s="4" t="s">
        <v>356</v>
      </c>
      <c r="E4682" s="2" t="s">
        <v>11</v>
      </c>
      <c r="F4682" s="14">
        <f>IF(historico_incidencia_concello[[#This Row],[CASOS]]=" entre 1 e 9",5,VALUE(historico_incidencia_concello[[#This Row],[CASOS]]))</f>
        <v>27</v>
      </c>
      <c r="G4682" s="2" t="str">
        <f>VLOOKUP(historico_incidencia_concello[[#This Row],[NOME]],I14_Concello!B:D,3,FALSE)</f>
        <v>Vigo</v>
      </c>
    </row>
    <row r="4683" spans="1:7" hidden="1" x14ac:dyDescent="0.3">
      <c r="A4683" s="1">
        <v>44171</v>
      </c>
      <c r="B4683">
        <v>34123636050</v>
      </c>
      <c r="C4683" s="2" t="s">
        <v>310</v>
      </c>
      <c r="D4683" s="4" t="s">
        <v>362</v>
      </c>
      <c r="E4683" s="2" t="s">
        <v>11</v>
      </c>
      <c r="F4683" s="14">
        <f>IF(historico_incidencia_concello[[#This Row],[CASOS]]=" entre 1 e 9",5,VALUE(historico_incidencia_concello[[#This Row],[CASOS]]))</f>
        <v>26</v>
      </c>
      <c r="G4683" s="2" t="str">
        <f>VLOOKUP(historico_incidencia_concello[[#This Row],[NOME]],I14_Concello!B:D,3,FALSE)</f>
        <v>Vigo</v>
      </c>
    </row>
    <row r="4684" spans="1:7" hidden="1" x14ac:dyDescent="0.3">
      <c r="A4684" s="1">
        <v>44171</v>
      </c>
      <c r="B4684">
        <v>34123636051</v>
      </c>
      <c r="C4684" s="2" t="s">
        <v>311</v>
      </c>
      <c r="D4684" s="4" t="s">
        <v>370</v>
      </c>
      <c r="E4684" s="2" t="s">
        <v>11</v>
      </c>
      <c r="F4684" s="14">
        <f>IF(historico_incidencia_concello[[#This Row],[CASOS]]=" entre 1 e 9",5,VALUE(historico_incidencia_concello[[#This Row],[CASOS]]))</f>
        <v>57</v>
      </c>
      <c r="G4684" s="2" t="str">
        <f>VLOOKUP(historico_incidencia_concello[[#This Row],[NOME]],I14_Concello!B:D,3,FALSE)</f>
        <v>Pontevedra</v>
      </c>
    </row>
    <row r="4685" spans="1:7" hidden="1" x14ac:dyDescent="0.3">
      <c r="A4685" s="1">
        <v>44171</v>
      </c>
      <c r="B4685">
        <v>34123636052</v>
      </c>
      <c r="C4685" s="2" t="s">
        <v>312</v>
      </c>
      <c r="D4685" s="4" t="s">
        <v>336</v>
      </c>
      <c r="E4685" s="2" t="s">
        <v>8</v>
      </c>
      <c r="F4685" s="14">
        <f>IF(historico_incidencia_concello[[#This Row],[CASOS]]=" entre 1 e 9",5,VALUE(historico_incidencia_concello[[#This Row],[CASOS]]))</f>
        <v>10</v>
      </c>
      <c r="G4685" s="2" t="str">
        <f>VLOOKUP(historico_incidencia_concello[[#This Row],[NOME]],I14_Concello!B:D,3,FALSE)</f>
        <v>Santiago</v>
      </c>
    </row>
    <row r="4686" spans="1:7" hidden="1" x14ac:dyDescent="0.3">
      <c r="A4686" s="1">
        <v>44171</v>
      </c>
      <c r="B4686">
        <v>34123636053</v>
      </c>
      <c r="C4686" s="2" t="s">
        <v>313</v>
      </c>
      <c r="D4686" s="4" t="s">
        <v>342</v>
      </c>
      <c r="E4686" s="2" t="s">
        <v>6</v>
      </c>
      <c r="F4686" s="14">
        <f>IF(historico_incidencia_concello[[#This Row],[CASOS]]=" entre 1 e 9",5,VALUE(historico_incidencia_concello[[#This Row],[CASOS]]))</f>
        <v>16</v>
      </c>
      <c r="G4686" s="2" t="str">
        <f>VLOOKUP(historico_incidencia_concello[[#This Row],[NOME]],I14_Concello!B:D,3,FALSE)</f>
        <v>Pontevedra</v>
      </c>
    </row>
    <row r="4687" spans="1:7" hidden="1" x14ac:dyDescent="0.3">
      <c r="A4687" s="1">
        <v>44171</v>
      </c>
      <c r="B4687">
        <v>34123636054</v>
      </c>
      <c r="C4687" s="2" t="s">
        <v>314</v>
      </c>
      <c r="D4687" s="4" t="s">
        <v>367</v>
      </c>
      <c r="E4687" s="2" t="s">
        <v>11</v>
      </c>
      <c r="F4687" s="14">
        <f>IF(historico_incidencia_concello[[#This Row],[CASOS]]=" entre 1 e 9",5,VALUE(historico_incidencia_concello[[#This Row],[CASOS]]))</f>
        <v>34</v>
      </c>
      <c r="G4687" s="2" t="str">
        <f>VLOOKUP(historico_incidencia_concello[[#This Row],[NOME]],I14_Concello!B:D,3,FALSE)</f>
        <v>Vigo</v>
      </c>
    </row>
    <row r="4688" spans="1:7" hidden="1" x14ac:dyDescent="0.3">
      <c r="A4688" s="1">
        <v>44171</v>
      </c>
      <c r="B4688">
        <v>34123636055</v>
      </c>
      <c r="C4688" s="2" t="s">
        <v>315</v>
      </c>
      <c r="D4688" s="4" t="s">
        <v>402</v>
      </c>
      <c r="E4688" s="2" t="s">
        <v>11</v>
      </c>
      <c r="F4688" s="14">
        <f>IF(historico_incidencia_concello[[#This Row],[CASOS]]=" entre 1 e 9",5,VALUE(historico_incidencia_concello[[#This Row],[CASOS]]))</f>
        <v>63</v>
      </c>
      <c r="G4688" s="2" t="str">
        <f>VLOOKUP(historico_incidencia_concello[[#This Row],[NOME]],I14_Concello!B:D,3,FALSE)</f>
        <v>Vigo</v>
      </c>
    </row>
    <row r="4689" spans="1:7" hidden="1" x14ac:dyDescent="0.3">
      <c r="A4689" s="1">
        <v>44171</v>
      </c>
      <c r="B4689">
        <v>34123636056</v>
      </c>
      <c r="C4689" s="2" t="s">
        <v>316</v>
      </c>
      <c r="D4689" s="4" t="s">
        <v>337</v>
      </c>
      <c r="E4689" s="2" t="s">
        <v>11</v>
      </c>
      <c r="F4689" s="14">
        <f>IF(historico_incidencia_concello[[#This Row],[CASOS]]=" entre 1 e 9",5,VALUE(historico_incidencia_concello[[#This Row],[CASOS]]))</f>
        <v>38</v>
      </c>
      <c r="G4689" s="2" t="str">
        <f>VLOOKUP(historico_incidencia_concello[[#This Row],[NOME]],I14_Concello!B:D,3,FALSE)</f>
        <v>Santiago</v>
      </c>
    </row>
    <row r="4690" spans="1:7" hidden="1" x14ac:dyDescent="0.3">
      <c r="A4690" s="1">
        <v>44171</v>
      </c>
      <c r="B4690">
        <v>34123636057</v>
      </c>
      <c r="C4690" s="2" t="s">
        <v>317</v>
      </c>
      <c r="D4690" s="4" t="s">
        <v>560</v>
      </c>
      <c r="E4690" s="2" t="s">
        <v>6</v>
      </c>
      <c r="F4690" s="14">
        <f>IF(historico_incidencia_concello[[#This Row],[CASOS]]=" entre 1 e 9",5,VALUE(historico_incidencia_concello[[#This Row],[CASOS]]))</f>
        <v>623</v>
      </c>
      <c r="G4690" s="2" t="str">
        <f>VLOOKUP(historico_incidencia_concello[[#This Row],[NOME]],I14_Concello!B:D,3,FALSE)</f>
        <v>Vigo</v>
      </c>
    </row>
    <row r="4691" spans="1:7" hidden="1" x14ac:dyDescent="0.3">
      <c r="A4691" s="1">
        <v>44171</v>
      </c>
      <c r="B4691">
        <v>34123636058</v>
      </c>
      <c r="C4691" s="2" t="s">
        <v>318</v>
      </c>
      <c r="D4691" s="4" t="s">
        <v>403</v>
      </c>
      <c r="E4691" s="2" t="s">
        <v>11</v>
      </c>
      <c r="F4691" s="14">
        <f>IF(historico_incidencia_concello[[#This Row],[CASOS]]=" entre 1 e 9",5,VALUE(historico_incidencia_concello[[#This Row],[CASOS]]))</f>
        <v>39</v>
      </c>
      <c r="G4691" s="2" t="str">
        <f>VLOOKUP(historico_incidencia_concello[[#This Row],[NOME]],I14_Concello!B:D,3,FALSE)</f>
        <v>Pontevedra</v>
      </c>
    </row>
    <row r="4692" spans="1:7" hidden="1" x14ac:dyDescent="0.3">
      <c r="A4692" s="1">
        <v>44171</v>
      </c>
      <c r="B4692">
        <v>34123636059</v>
      </c>
      <c r="C4692" s="2" t="s">
        <v>319</v>
      </c>
      <c r="D4692" s="4" t="s">
        <v>10</v>
      </c>
      <c r="E4692" s="2" t="s">
        <v>8</v>
      </c>
      <c r="F4692" s="14">
        <f>IF(historico_incidencia_concello[[#This Row],[CASOS]]=" entre 1 e 9",5,VALUE(historico_incidencia_concello[[#This Row],[CASOS]]))</f>
        <v>5</v>
      </c>
      <c r="G4692" s="2" t="str">
        <f>VLOOKUP(historico_incidencia_concello[[#This Row],[NOME]],I14_Concello!B:D,3,FALSE)</f>
        <v>Santiago</v>
      </c>
    </row>
    <row r="4693" spans="1:7" hidden="1" x14ac:dyDescent="0.3">
      <c r="A4693" s="1">
        <v>44171</v>
      </c>
      <c r="B4693">
        <v>34123636060</v>
      </c>
      <c r="C4693" s="2" t="s">
        <v>320</v>
      </c>
      <c r="D4693" s="4" t="s">
        <v>357</v>
      </c>
      <c r="E4693" s="2" t="s">
        <v>6</v>
      </c>
      <c r="F4693" s="14">
        <f>IF(historico_incidencia_concello[[#This Row],[CASOS]]=" entre 1 e 9",5,VALUE(historico_incidencia_concello[[#This Row],[CASOS]]))</f>
        <v>83</v>
      </c>
      <c r="G4693" s="2" t="str">
        <f>VLOOKUP(historico_incidencia_concello[[#This Row],[NOME]],I14_Concello!B:D,3,FALSE)</f>
        <v>Pontevedra</v>
      </c>
    </row>
    <row r="4694" spans="1:7" hidden="1" x14ac:dyDescent="0.3">
      <c r="A4694" s="1">
        <v>44171</v>
      </c>
      <c r="B4694">
        <v>34123636061</v>
      </c>
      <c r="C4694" s="2" t="s">
        <v>321</v>
      </c>
      <c r="D4694" s="4" t="s">
        <v>10</v>
      </c>
      <c r="E4694" s="2" t="s">
        <v>8</v>
      </c>
      <c r="F4694" s="14">
        <f>IF(historico_incidencia_concello[[#This Row],[CASOS]]=" entre 1 e 9",5,VALUE(historico_incidencia_concello[[#This Row],[CASOS]]))</f>
        <v>5</v>
      </c>
      <c r="G4694" s="2" t="str">
        <f>VLOOKUP(historico_incidencia_concello[[#This Row],[NOME]],I14_Concello!B:D,3,FALSE)</f>
        <v>Pontevedra</v>
      </c>
    </row>
    <row r="4695" spans="1:7" hidden="1" x14ac:dyDescent="0.3">
      <c r="A4695" s="1">
        <v>44171</v>
      </c>
      <c r="B4695">
        <v>34123636901</v>
      </c>
      <c r="C4695" s="2" t="s">
        <v>322</v>
      </c>
      <c r="D4695" s="4" t="s">
        <v>328</v>
      </c>
      <c r="E4695" s="2" t="s">
        <v>11</v>
      </c>
      <c r="F4695" s="14">
        <f>IF(historico_incidencia_concello[[#This Row],[CASOS]]=" entre 1 e 9",5,VALUE(historico_incidencia_concello[[#This Row],[CASOS]]))</f>
        <v>13</v>
      </c>
      <c r="G4695" s="2" t="str">
        <f>VLOOKUP(historico_incidencia_concello[[#This Row],[NOME]],I14_Concello!B:D,3,FALSE)</f>
        <v>Pontevedra</v>
      </c>
    </row>
    <row r="4696" spans="1:7" hidden="1" x14ac:dyDescent="0.3">
      <c r="A4696" s="1">
        <v>44171</v>
      </c>
      <c r="B4696">
        <v>34123636902</v>
      </c>
      <c r="C4696" s="2" t="s">
        <v>323</v>
      </c>
      <c r="D4696" s="4" t="s">
        <v>336</v>
      </c>
      <c r="E4696" s="2" t="s">
        <v>6</v>
      </c>
      <c r="F4696" s="14">
        <f>IF(historico_incidencia_concello[[#This Row],[CASOS]]=" entre 1 e 9",5,VALUE(historico_incidencia_concello[[#This Row],[CASOS]]))</f>
        <v>10</v>
      </c>
      <c r="G4696" s="2" t="str">
        <f>VLOOKUP(historico_incidencia_concello[[#This Row],[NOME]],I14_Concello!B:D,3,FALSE)</f>
        <v>Pontevedra</v>
      </c>
    </row>
    <row r="4697" spans="1:7" hidden="1" x14ac:dyDescent="0.3">
      <c r="A4697" s="1">
        <v>44172</v>
      </c>
      <c r="B4697">
        <v>34121515001</v>
      </c>
      <c r="C4697" s="2" t="s">
        <v>5</v>
      </c>
      <c r="D4697" s="4" t="s">
        <v>351</v>
      </c>
      <c r="E4697" s="2" t="s">
        <v>11</v>
      </c>
      <c r="F4697" s="14">
        <f>IF(historico_incidencia_concello[[#This Row],[CASOS]]=" entre 1 e 9",5,VALUE(historico_incidencia_concello[[#This Row],[CASOS]]))</f>
        <v>22</v>
      </c>
      <c r="G4697" s="2" t="str">
        <f>VLOOKUP(historico_incidencia_concello[[#This Row],[NOME]],I14_Concello!B:D,3,FALSE)</f>
        <v>Coruña</v>
      </c>
    </row>
    <row r="4698" spans="1:7" hidden="1" x14ac:dyDescent="0.3">
      <c r="A4698" s="1">
        <v>44172</v>
      </c>
      <c r="B4698">
        <v>34121515002</v>
      </c>
      <c r="C4698" s="2" t="s">
        <v>7</v>
      </c>
      <c r="D4698" s="4" t="s">
        <v>381</v>
      </c>
      <c r="E4698" s="2" t="s">
        <v>8</v>
      </c>
      <c r="F4698" s="14">
        <f>IF(historico_incidencia_concello[[#This Row],[CASOS]]=" entre 1 e 9",5,VALUE(historico_incidencia_concello[[#This Row],[CASOS]]))</f>
        <v>21</v>
      </c>
      <c r="G4698" s="2" t="str">
        <f>VLOOKUP(historico_incidencia_concello[[#This Row],[NOME]],I14_Concello!B:D,3,FALSE)</f>
        <v>Santiago</v>
      </c>
    </row>
    <row r="4699" spans="1:7" hidden="1" x14ac:dyDescent="0.3">
      <c r="A4699" s="1">
        <v>44172</v>
      </c>
      <c r="B4699">
        <v>34121515003</v>
      </c>
      <c r="C4699" s="2" t="s">
        <v>9</v>
      </c>
      <c r="D4699" s="4" t="s">
        <v>10</v>
      </c>
      <c r="E4699" s="2" t="s">
        <v>11</v>
      </c>
      <c r="F4699" s="14">
        <f>IF(historico_incidencia_concello[[#This Row],[CASOS]]=" entre 1 e 9",5,VALUE(historico_incidencia_concello[[#This Row],[CASOS]]))</f>
        <v>5</v>
      </c>
      <c r="G4699" s="2" t="str">
        <f>VLOOKUP(historico_incidencia_concello[[#This Row],[NOME]],I14_Concello!B:D,3,FALSE)</f>
        <v>Coruña</v>
      </c>
    </row>
    <row r="4700" spans="1:7" hidden="1" x14ac:dyDescent="0.3">
      <c r="A4700" s="1">
        <v>44172</v>
      </c>
      <c r="B4700">
        <v>34121515004</v>
      </c>
      <c r="C4700" s="2" t="s">
        <v>12</v>
      </c>
      <c r="D4700" s="4" t="s">
        <v>10</v>
      </c>
      <c r="E4700" s="2" t="s">
        <v>8</v>
      </c>
      <c r="F4700" s="14">
        <f>IF(historico_incidencia_concello[[#This Row],[CASOS]]=" entre 1 e 9",5,VALUE(historico_incidencia_concello[[#This Row],[CASOS]]))</f>
        <v>5</v>
      </c>
      <c r="G4700" s="2" t="str">
        <f>VLOOKUP(historico_incidencia_concello[[#This Row],[NOME]],I14_Concello!B:D,3,FALSE)</f>
        <v>Ferrol</v>
      </c>
    </row>
    <row r="4701" spans="1:7" hidden="1" x14ac:dyDescent="0.3">
      <c r="A4701" s="1">
        <v>44172</v>
      </c>
      <c r="B4701">
        <v>34121515005</v>
      </c>
      <c r="C4701" s="2" t="s">
        <v>13</v>
      </c>
      <c r="D4701" s="4" t="s">
        <v>347</v>
      </c>
      <c r="E4701" s="2" t="s">
        <v>6</v>
      </c>
      <c r="F4701" s="14">
        <f>IF(historico_incidencia_concello[[#This Row],[CASOS]]=" entre 1 e 9",5,VALUE(historico_incidencia_concello[[#This Row],[CASOS]]))</f>
        <v>53</v>
      </c>
      <c r="G4701" s="2" t="str">
        <f>VLOOKUP(historico_incidencia_concello[[#This Row],[NOME]],I14_Concello!B:D,3,FALSE)</f>
        <v>Coruña</v>
      </c>
    </row>
    <row r="4702" spans="1:7" hidden="1" x14ac:dyDescent="0.3">
      <c r="A4702" s="1">
        <v>44172</v>
      </c>
      <c r="B4702">
        <v>34121515006</v>
      </c>
      <c r="C4702" s="2" t="s">
        <v>14</v>
      </c>
      <c r="D4702" s="4" t="s">
        <v>10</v>
      </c>
      <c r="E4702" s="2" t="s">
        <v>35</v>
      </c>
      <c r="F4702" s="14">
        <f>IF(historico_incidencia_concello[[#This Row],[CASOS]]=" entre 1 e 9",5,VALUE(historico_incidencia_concello[[#This Row],[CASOS]]))</f>
        <v>5</v>
      </c>
      <c r="G4702" s="2" t="str">
        <f>VLOOKUP(historico_incidencia_concello[[#This Row],[NOME]],I14_Concello!B:D,3,FALSE)</f>
        <v>Santiago</v>
      </c>
    </row>
    <row r="4703" spans="1:7" hidden="1" x14ac:dyDescent="0.3">
      <c r="A4703" s="1">
        <v>44172</v>
      </c>
      <c r="B4703">
        <v>34121515007</v>
      </c>
      <c r="C4703" s="2" t="s">
        <v>15</v>
      </c>
      <c r="D4703" s="4" t="s">
        <v>386</v>
      </c>
      <c r="E4703" s="2" t="s">
        <v>11</v>
      </c>
      <c r="F4703" s="14">
        <f>IF(historico_incidencia_concello[[#This Row],[CASOS]]=" entre 1 e 9",5,VALUE(historico_incidencia_concello[[#This Row],[CASOS]]))</f>
        <v>28</v>
      </c>
      <c r="G4703" s="2" t="str">
        <f>VLOOKUP(historico_incidencia_concello[[#This Row],[NOME]],I14_Concello!B:D,3,FALSE)</f>
        <v>Santiago</v>
      </c>
    </row>
    <row r="4704" spans="1:7" hidden="1" x14ac:dyDescent="0.3">
      <c r="A4704" s="1">
        <v>44172</v>
      </c>
      <c r="B4704">
        <v>34121515008</v>
      </c>
      <c r="C4704" s="2" t="s">
        <v>16</v>
      </c>
      <c r="D4704" s="4" t="s">
        <v>10</v>
      </c>
      <c r="E4704" s="2" t="s">
        <v>8</v>
      </c>
      <c r="F4704" s="14">
        <f>IF(historico_incidencia_concello[[#This Row],[CASOS]]=" entre 1 e 9",5,VALUE(historico_incidencia_concello[[#This Row],[CASOS]]))</f>
        <v>5</v>
      </c>
      <c r="G4704" s="2" t="str">
        <f>VLOOKUP(historico_incidencia_concello[[#This Row],[NOME]],I14_Concello!B:D,3,FALSE)</f>
        <v>Coruña</v>
      </c>
    </row>
    <row r="4705" spans="1:7" hidden="1" x14ac:dyDescent="0.3">
      <c r="A4705" s="1">
        <v>44172</v>
      </c>
      <c r="B4705">
        <v>34121515009</v>
      </c>
      <c r="C4705" s="2" t="s">
        <v>17</v>
      </c>
      <c r="D4705" s="4" t="s">
        <v>354</v>
      </c>
      <c r="E4705" s="2" t="s">
        <v>6</v>
      </c>
      <c r="F4705" s="14">
        <f>IF(historico_incidencia_concello[[#This Row],[CASOS]]=" entre 1 e 9",5,VALUE(historico_incidencia_concello[[#This Row],[CASOS]]))</f>
        <v>25</v>
      </c>
      <c r="G4705" s="2" t="str">
        <f>VLOOKUP(historico_incidencia_concello[[#This Row],[NOME]],I14_Concello!B:D,3,FALSE)</f>
        <v>Coruña</v>
      </c>
    </row>
    <row r="4706" spans="1:7" hidden="1" x14ac:dyDescent="0.3">
      <c r="A4706" s="1">
        <v>44172</v>
      </c>
      <c r="B4706">
        <v>34121515010</v>
      </c>
      <c r="C4706" s="2" t="s">
        <v>18</v>
      </c>
      <c r="D4706" s="4" t="s">
        <v>10</v>
      </c>
      <c r="E4706" s="2" t="s">
        <v>8</v>
      </c>
      <c r="F4706" s="14">
        <f>IF(historico_incidencia_concello[[#This Row],[CASOS]]=" entre 1 e 9",5,VALUE(historico_incidencia_concello[[#This Row],[CASOS]]))</f>
        <v>5</v>
      </c>
      <c r="G4706" s="2" t="str">
        <f>VLOOKUP(historico_incidencia_concello[[#This Row],[NOME]],I14_Concello!B:D,3,FALSE)</f>
        <v>Santiago</v>
      </c>
    </row>
    <row r="4707" spans="1:7" hidden="1" x14ac:dyDescent="0.3">
      <c r="A4707" s="1">
        <v>44172</v>
      </c>
      <c r="B4707">
        <v>34121515011</v>
      </c>
      <c r="C4707" s="2" t="s">
        <v>19</v>
      </c>
      <c r="D4707" s="4" t="s">
        <v>459</v>
      </c>
      <c r="E4707" s="2" t="s">
        <v>11</v>
      </c>
      <c r="F4707" s="14">
        <f>IF(historico_incidencia_concello[[#This Row],[CASOS]]=" entre 1 e 9",5,VALUE(historico_incidencia_concello[[#This Row],[CASOS]]))</f>
        <v>135</v>
      </c>
      <c r="G4707" s="2" t="str">
        <f>VLOOKUP(historico_incidencia_concello[[#This Row],[NOME]],I14_Concello!B:D,3,FALSE)</f>
        <v>Santiago</v>
      </c>
    </row>
    <row r="4708" spans="1:7" hidden="1" x14ac:dyDescent="0.3">
      <c r="A4708" s="1">
        <v>44172</v>
      </c>
      <c r="B4708">
        <v>34121515012</v>
      </c>
      <c r="C4708" s="2" t="s">
        <v>20</v>
      </c>
      <c r="D4708" s="4" t="s">
        <v>10</v>
      </c>
      <c r="E4708" s="2" t="s">
        <v>8</v>
      </c>
      <c r="F4708" s="14">
        <f>IF(historico_incidencia_concello[[#This Row],[CASOS]]=" entre 1 e 9",5,VALUE(historico_incidencia_concello[[#This Row],[CASOS]]))</f>
        <v>5</v>
      </c>
      <c r="G4708" s="2" t="str">
        <f>VLOOKUP(historico_incidencia_concello[[#This Row],[NOME]],I14_Concello!B:D,3,FALSE)</f>
        <v>Santiago</v>
      </c>
    </row>
    <row r="4709" spans="1:7" hidden="1" x14ac:dyDescent="0.3">
      <c r="A4709" s="1">
        <v>44172</v>
      </c>
      <c r="B4709">
        <v>34121515013</v>
      </c>
      <c r="C4709" s="2" t="s">
        <v>22</v>
      </c>
      <c r="D4709" s="4" t="s">
        <v>10</v>
      </c>
      <c r="E4709" s="2" t="s">
        <v>21</v>
      </c>
      <c r="F4709" s="14">
        <f>IF(historico_incidencia_concello[[#This Row],[CASOS]]=" entre 1 e 9",5,VALUE(historico_incidencia_concello[[#This Row],[CASOS]]))</f>
        <v>5</v>
      </c>
      <c r="G4709" s="2" t="str">
        <f>VLOOKUP(historico_incidencia_concello[[#This Row],[NOME]],I14_Concello!B:D,3,FALSE)</f>
        <v>Santiago</v>
      </c>
    </row>
    <row r="4710" spans="1:7" hidden="1" x14ac:dyDescent="0.3">
      <c r="A4710" s="1">
        <v>44172</v>
      </c>
      <c r="B4710">
        <v>34121515014</v>
      </c>
      <c r="C4710" s="2" t="s">
        <v>23</v>
      </c>
      <c r="D4710" s="4" t="s">
        <v>10</v>
      </c>
      <c r="E4710" s="2" t="s">
        <v>6</v>
      </c>
      <c r="F4710" s="14">
        <f>IF(historico_incidencia_concello[[#This Row],[CASOS]]=" entre 1 e 9",5,VALUE(historico_incidencia_concello[[#This Row],[CASOS]]))</f>
        <v>5</v>
      </c>
      <c r="G4710" s="2" t="str">
        <f>VLOOKUP(historico_incidencia_concello[[#This Row],[NOME]],I14_Concello!B:D,3,FALSE)</f>
        <v>Coruña</v>
      </c>
    </row>
    <row r="4711" spans="1:7" hidden="1" x14ac:dyDescent="0.3">
      <c r="A4711" s="1">
        <v>44172</v>
      </c>
      <c r="B4711">
        <v>34121515015</v>
      </c>
      <c r="C4711" s="2" t="s">
        <v>24</v>
      </c>
      <c r="D4711" s="4" t="s">
        <v>10</v>
      </c>
      <c r="E4711" s="2" t="s">
        <v>6</v>
      </c>
      <c r="F4711" s="14">
        <f>IF(historico_incidencia_concello[[#This Row],[CASOS]]=" entre 1 e 9",5,VALUE(historico_incidencia_concello[[#This Row],[CASOS]]))</f>
        <v>5</v>
      </c>
      <c r="G4711" s="2" t="str">
        <f>VLOOKUP(historico_incidencia_concello[[#This Row],[NOME]],I14_Concello!B:D,3,FALSE)</f>
        <v>Ferrol</v>
      </c>
    </row>
    <row r="4712" spans="1:7" hidden="1" x14ac:dyDescent="0.3">
      <c r="A4712" s="1">
        <v>44172</v>
      </c>
      <c r="B4712">
        <v>34121515016</v>
      </c>
      <c r="C4712" s="2" t="s">
        <v>25</v>
      </c>
      <c r="D4712" s="4" t="s">
        <v>326</v>
      </c>
      <c r="E4712" s="2" t="s">
        <v>11</v>
      </c>
      <c r="F4712" s="14">
        <f>IF(historico_incidencia_concello[[#This Row],[CASOS]]=" entre 1 e 9",5,VALUE(historico_incidencia_concello[[#This Row],[CASOS]]))</f>
        <v>15</v>
      </c>
      <c r="G4712" s="2" t="str">
        <f>VLOOKUP(historico_incidencia_concello[[#This Row],[NOME]],I14_Concello!B:D,3,FALSE)</f>
        <v>Coruña</v>
      </c>
    </row>
    <row r="4713" spans="1:7" hidden="1" x14ac:dyDescent="0.3">
      <c r="A4713" s="1">
        <v>44172</v>
      </c>
      <c r="B4713">
        <v>34121515017</v>
      </c>
      <c r="C4713" s="2" t="s">
        <v>26</v>
      </c>
      <c r="D4713" s="4" t="s">
        <v>385</v>
      </c>
      <c r="E4713" s="2" t="s">
        <v>8</v>
      </c>
      <c r="F4713" s="14">
        <f>IF(historico_incidencia_concello[[#This Row],[CASOS]]=" entre 1 e 9",5,VALUE(historico_incidencia_concello[[#This Row],[CASOS]]))</f>
        <v>30</v>
      </c>
      <c r="G4713" s="2" t="str">
        <f>VLOOKUP(historico_incidencia_concello[[#This Row],[NOME]],I14_Concello!B:D,3,FALSE)</f>
        <v>Coruña</v>
      </c>
    </row>
    <row r="4714" spans="1:7" hidden="1" x14ac:dyDescent="0.3">
      <c r="A4714" s="1">
        <v>44172</v>
      </c>
      <c r="B4714">
        <v>34121515018</v>
      </c>
      <c r="C4714" s="2" t="s">
        <v>27</v>
      </c>
      <c r="D4714" s="4" t="s">
        <v>338</v>
      </c>
      <c r="E4714" s="2" t="s">
        <v>35</v>
      </c>
      <c r="F4714" s="14">
        <f>IF(historico_incidencia_concello[[#This Row],[CASOS]]=" entre 1 e 9",5,VALUE(historico_incidencia_concello[[#This Row],[CASOS]]))</f>
        <v>0</v>
      </c>
      <c r="G4714" s="2" t="str">
        <f>VLOOKUP(historico_incidencia_concello[[#This Row],[NOME]],I14_Concello!B:D,3,FALSE)</f>
        <v>Ferrol</v>
      </c>
    </row>
    <row r="4715" spans="1:7" hidden="1" x14ac:dyDescent="0.3">
      <c r="A4715" s="1">
        <v>44172</v>
      </c>
      <c r="B4715">
        <v>34121515019</v>
      </c>
      <c r="C4715" s="2" t="s">
        <v>28</v>
      </c>
      <c r="D4715" s="4" t="s">
        <v>551</v>
      </c>
      <c r="E4715" s="2" t="s">
        <v>11</v>
      </c>
      <c r="F4715" s="14">
        <f>IF(historico_incidencia_concello[[#This Row],[CASOS]]=" entre 1 e 9",5,VALUE(historico_incidencia_concello[[#This Row],[CASOS]]))</f>
        <v>97</v>
      </c>
      <c r="G4715" s="2" t="str">
        <f>VLOOKUP(historico_incidencia_concello[[#This Row],[NOME]],I14_Concello!B:D,3,FALSE)</f>
        <v>Coruña</v>
      </c>
    </row>
    <row r="4716" spans="1:7" hidden="1" x14ac:dyDescent="0.3">
      <c r="A4716" s="1">
        <v>44172</v>
      </c>
      <c r="B4716">
        <v>34121515020</v>
      </c>
      <c r="C4716" s="2" t="s">
        <v>29</v>
      </c>
      <c r="D4716" s="4" t="s">
        <v>350</v>
      </c>
      <c r="E4716" s="2" t="s">
        <v>11</v>
      </c>
      <c r="F4716" s="14">
        <f>IF(historico_incidencia_concello[[#This Row],[CASOS]]=" entre 1 e 9",5,VALUE(historico_incidencia_concello[[#This Row],[CASOS]]))</f>
        <v>17</v>
      </c>
      <c r="G4716" s="2" t="str">
        <f>VLOOKUP(historico_incidencia_concello[[#This Row],[NOME]],I14_Concello!B:D,3,FALSE)</f>
        <v>Santiago</v>
      </c>
    </row>
    <row r="4717" spans="1:7" hidden="1" x14ac:dyDescent="0.3">
      <c r="A4717" s="1">
        <v>44172</v>
      </c>
      <c r="B4717">
        <v>34121515021</v>
      </c>
      <c r="C4717" s="2" t="s">
        <v>30</v>
      </c>
      <c r="D4717" s="4" t="s">
        <v>10</v>
      </c>
      <c r="E4717" s="2" t="s">
        <v>8</v>
      </c>
      <c r="F4717" s="14">
        <f>IF(historico_incidencia_concello[[#This Row],[CASOS]]=" entre 1 e 9",5,VALUE(historico_incidencia_concello[[#This Row],[CASOS]]))</f>
        <v>5</v>
      </c>
      <c r="G4717" s="2" t="str">
        <f>VLOOKUP(historico_incidencia_concello[[#This Row],[NOME]],I14_Concello!B:D,3,FALSE)</f>
        <v>Coruña</v>
      </c>
    </row>
    <row r="4718" spans="1:7" hidden="1" x14ac:dyDescent="0.3">
      <c r="A4718" s="1">
        <v>44172</v>
      </c>
      <c r="B4718">
        <v>34121515022</v>
      </c>
      <c r="C4718" s="2" t="s">
        <v>31</v>
      </c>
      <c r="D4718" s="4" t="s">
        <v>10</v>
      </c>
      <c r="E4718" s="2" t="s">
        <v>8</v>
      </c>
      <c r="F4718" s="14">
        <f>IF(historico_incidencia_concello[[#This Row],[CASOS]]=" entre 1 e 9",5,VALUE(historico_incidencia_concello[[#This Row],[CASOS]]))</f>
        <v>5</v>
      </c>
      <c r="G4718" s="2" t="str">
        <f>VLOOKUP(historico_incidencia_concello[[#This Row],[NOME]],I14_Concello!B:D,3,FALSE)</f>
        <v>Ferrol</v>
      </c>
    </row>
    <row r="4719" spans="1:7" hidden="1" x14ac:dyDescent="0.3">
      <c r="A4719" s="1">
        <v>44172</v>
      </c>
      <c r="B4719">
        <v>34121515023</v>
      </c>
      <c r="C4719" s="2" t="s">
        <v>32</v>
      </c>
      <c r="D4719" s="4" t="s">
        <v>356</v>
      </c>
      <c r="E4719" s="2" t="s">
        <v>11</v>
      </c>
      <c r="F4719" s="14">
        <f>IF(historico_incidencia_concello[[#This Row],[CASOS]]=" entre 1 e 9",5,VALUE(historico_incidencia_concello[[#This Row],[CASOS]]))</f>
        <v>27</v>
      </c>
      <c r="G4719" s="2" t="str">
        <f>VLOOKUP(historico_incidencia_concello[[#This Row],[NOME]],I14_Concello!B:D,3,FALSE)</f>
        <v>Coruña</v>
      </c>
    </row>
    <row r="4720" spans="1:7" hidden="1" x14ac:dyDescent="0.3">
      <c r="A4720" s="1">
        <v>44172</v>
      </c>
      <c r="B4720">
        <v>34121515024</v>
      </c>
      <c r="C4720" s="2" t="s">
        <v>33</v>
      </c>
      <c r="D4720" s="4" t="s">
        <v>324</v>
      </c>
      <c r="E4720" s="2" t="s">
        <v>6</v>
      </c>
      <c r="F4720" s="14">
        <f>IF(historico_incidencia_concello[[#This Row],[CASOS]]=" entre 1 e 9",5,VALUE(historico_incidencia_concello[[#This Row],[CASOS]]))</f>
        <v>11</v>
      </c>
      <c r="G4720" s="2" t="str">
        <f>VLOOKUP(historico_incidencia_concello[[#This Row],[NOME]],I14_Concello!B:D,3,FALSE)</f>
        <v>Coruña</v>
      </c>
    </row>
    <row r="4721" spans="1:7" hidden="1" x14ac:dyDescent="0.3">
      <c r="A4721" s="1">
        <v>44172</v>
      </c>
      <c r="B4721">
        <v>34121515025</v>
      </c>
      <c r="C4721" s="2" t="s">
        <v>34</v>
      </c>
      <c r="D4721" s="4" t="s">
        <v>338</v>
      </c>
      <c r="E4721" s="2" t="s">
        <v>35</v>
      </c>
      <c r="F4721" s="14">
        <f>IF(historico_incidencia_concello[[#This Row],[CASOS]]=" entre 1 e 9",5,VALUE(historico_incidencia_concello[[#This Row],[CASOS]]))</f>
        <v>0</v>
      </c>
      <c r="G4721" s="2" t="str">
        <f>VLOOKUP(historico_incidencia_concello[[#This Row],[NOME]],I14_Concello!B:D,3,FALSE)</f>
        <v>Ferrol</v>
      </c>
    </row>
    <row r="4722" spans="1:7" hidden="1" x14ac:dyDescent="0.3">
      <c r="A4722" s="1">
        <v>44172</v>
      </c>
      <c r="B4722">
        <v>34121515027</v>
      </c>
      <c r="C4722" s="2" t="s">
        <v>36</v>
      </c>
      <c r="D4722" s="4" t="s">
        <v>10</v>
      </c>
      <c r="E4722" s="2" t="s">
        <v>6</v>
      </c>
      <c r="F4722" s="14">
        <f>IF(historico_incidencia_concello[[#This Row],[CASOS]]=" entre 1 e 9",5,VALUE(historico_incidencia_concello[[#This Row],[CASOS]]))</f>
        <v>5</v>
      </c>
      <c r="G4722" s="2" t="str">
        <f>VLOOKUP(historico_incidencia_concello[[#This Row],[NOME]],I14_Concello!B:D,3,FALSE)</f>
        <v>Coruña</v>
      </c>
    </row>
    <row r="4723" spans="1:7" hidden="1" x14ac:dyDescent="0.3">
      <c r="A4723" s="1">
        <v>44172</v>
      </c>
      <c r="B4723">
        <v>34121515028</v>
      </c>
      <c r="C4723" s="2" t="s">
        <v>37</v>
      </c>
      <c r="D4723" s="4" t="s">
        <v>338</v>
      </c>
      <c r="E4723" s="2" t="s">
        <v>35</v>
      </c>
      <c r="F4723" s="14">
        <f>IF(historico_incidencia_concello[[#This Row],[CASOS]]=" entre 1 e 9",5,VALUE(historico_incidencia_concello[[#This Row],[CASOS]]))</f>
        <v>0</v>
      </c>
      <c r="G4723" s="2" t="str">
        <f>VLOOKUP(historico_incidencia_concello[[#This Row],[NOME]],I14_Concello!B:D,3,FALSE)</f>
        <v>Coruña</v>
      </c>
    </row>
    <row r="4724" spans="1:7" hidden="1" x14ac:dyDescent="0.3">
      <c r="A4724" s="1">
        <v>44172</v>
      </c>
      <c r="B4724">
        <v>34121515029</v>
      </c>
      <c r="C4724" s="2" t="s">
        <v>38</v>
      </c>
      <c r="D4724" s="4" t="s">
        <v>359</v>
      </c>
      <c r="E4724" s="2" t="s">
        <v>11</v>
      </c>
      <c r="F4724" s="14">
        <f>IF(historico_incidencia_concello[[#This Row],[CASOS]]=" entre 1 e 9",5,VALUE(historico_incidencia_concello[[#This Row],[CASOS]]))</f>
        <v>20</v>
      </c>
      <c r="G4724" s="2" t="str">
        <f>VLOOKUP(historico_incidencia_concello[[#This Row],[NOME]],I14_Concello!B:D,3,FALSE)</f>
        <v>Coruña</v>
      </c>
    </row>
    <row r="4725" spans="1:7" hidden="1" x14ac:dyDescent="0.3">
      <c r="A4725" s="1">
        <v>44172</v>
      </c>
      <c r="B4725">
        <v>34121515030</v>
      </c>
      <c r="C4725" s="2" t="s">
        <v>39</v>
      </c>
      <c r="D4725" s="4" t="s">
        <v>561</v>
      </c>
      <c r="E4725" s="2" t="s">
        <v>8</v>
      </c>
      <c r="F4725" s="14">
        <f>IF(historico_incidencia_concello[[#This Row],[CASOS]]=" entre 1 e 9",5,VALUE(historico_incidencia_concello[[#This Row],[CASOS]]))</f>
        <v>342</v>
      </c>
      <c r="G4725" s="2" t="str">
        <f>VLOOKUP(historico_incidencia_concello[[#This Row],[NOME]],I14_Concello!B:D,3,FALSE)</f>
        <v>Coruña</v>
      </c>
    </row>
    <row r="4726" spans="1:7" hidden="1" x14ac:dyDescent="0.3">
      <c r="A4726" s="1">
        <v>44172</v>
      </c>
      <c r="B4726">
        <v>34121515031</v>
      </c>
      <c r="C4726" s="2" t="s">
        <v>40</v>
      </c>
      <c r="D4726" s="4" t="s">
        <v>352</v>
      </c>
      <c r="E4726" s="2" t="s">
        <v>6</v>
      </c>
      <c r="F4726" s="14">
        <f>IF(historico_incidencia_concello[[#This Row],[CASOS]]=" entre 1 e 9",5,VALUE(historico_incidencia_concello[[#This Row],[CASOS]]))</f>
        <v>60</v>
      </c>
      <c r="G4726" s="2" t="str">
        <f>VLOOKUP(historico_incidencia_concello[[#This Row],[NOME]],I14_Concello!B:D,3,FALSE)</f>
        <v>Coruña</v>
      </c>
    </row>
    <row r="4727" spans="1:7" hidden="1" x14ac:dyDescent="0.3">
      <c r="A4727" s="1">
        <v>44172</v>
      </c>
      <c r="B4727">
        <v>34121515032</v>
      </c>
      <c r="C4727" s="2" t="s">
        <v>41</v>
      </c>
      <c r="D4727" s="4" t="s">
        <v>10</v>
      </c>
      <c r="E4727" s="2" t="s">
        <v>8</v>
      </c>
      <c r="F4727" s="14">
        <f>IF(historico_incidencia_concello[[#This Row],[CASOS]]=" entre 1 e 9",5,VALUE(historico_incidencia_concello[[#This Row],[CASOS]]))</f>
        <v>5</v>
      </c>
      <c r="G4727" s="2" t="str">
        <f>VLOOKUP(historico_incidencia_concello[[#This Row],[NOME]],I14_Concello!B:D,3,FALSE)</f>
        <v>Coruña</v>
      </c>
    </row>
    <row r="4728" spans="1:7" hidden="1" x14ac:dyDescent="0.3">
      <c r="A4728" s="1">
        <v>44172</v>
      </c>
      <c r="B4728">
        <v>34121515033</v>
      </c>
      <c r="C4728" s="2" t="s">
        <v>42</v>
      </c>
      <c r="D4728" s="4" t="s">
        <v>10</v>
      </c>
      <c r="E4728" s="2" t="s">
        <v>8</v>
      </c>
      <c r="F4728" s="14">
        <f>IF(historico_incidencia_concello[[#This Row],[CASOS]]=" entre 1 e 9",5,VALUE(historico_incidencia_concello[[#This Row],[CASOS]]))</f>
        <v>5</v>
      </c>
      <c r="G4728" s="2" t="str">
        <f>VLOOKUP(historico_incidencia_concello[[#This Row],[NOME]],I14_Concello!B:D,3,FALSE)</f>
        <v>Santiago</v>
      </c>
    </row>
    <row r="4729" spans="1:7" hidden="1" x14ac:dyDescent="0.3">
      <c r="A4729" s="1">
        <v>44172</v>
      </c>
      <c r="B4729">
        <v>34121515034</v>
      </c>
      <c r="C4729" s="2" t="s">
        <v>43</v>
      </c>
      <c r="D4729" s="4" t="s">
        <v>326</v>
      </c>
      <c r="E4729" s="2" t="s">
        <v>11</v>
      </c>
      <c r="F4729" s="14">
        <f>IF(historico_incidencia_concello[[#This Row],[CASOS]]=" entre 1 e 9",5,VALUE(historico_incidencia_concello[[#This Row],[CASOS]]))</f>
        <v>15</v>
      </c>
      <c r="G4729" s="2" t="str">
        <f>VLOOKUP(historico_incidencia_concello[[#This Row],[NOME]],I14_Concello!B:D,3,FALSE)</f>
        <v>Coruña</v>
      </c>
    </row>
    <row r="4730" spans="1:7" hidden="1" x14ac:dyDescent="0.3">
      <c r="A4730" s="1">
        <v>44172</v>
      </c>
      <c r="B4730">
        <v>34121515035</v>
      </c>
      <c r="C4730" s="2" t="s">
        <v>44</v>
      </c>
      <c r="D4730" s="4" t="s">
        <v>326</v>
      </c>
      <c r="E4730" s="2" t="s">
        <v>8</v>
      </c>
      <c r="F4730" s="14">
        <f>IF(historico_incidencia_concello[[#This Row],[CASOS]]=" entre 1 e 9",5,VALUE(historico_incidencia_concello[[#This Row],[CASOS]]))</f>
        <v>15</v>
      </c>
      <c r="G4730" s="2" t="str">
        <f>VLOOKUP(historico_incidencia_concello[[#This Row],[NOME]],I14_Concello!B:D,3,FALSE)</f>
        <v>Ferrol</v>
      </c>
    </row>
    <row r="4731" spans="1:7" hidden="1" x14ac:dyDescent="0.3">
      <c r="A4731" s="1">
        <v>44172</v>
      </c>
      <c r="B4731">
        <v>34121515036</v>
      </c>
      <c r="C4731" s="2" t="s">
        <v>45</v>
      </c>
      <c r="D4731" s="4" t="s">
        <v>472</v>
      </c>
      <c r="E4731" s="2" t="s">
        <v>6</v>
      </c>
      <c r="F4731" s="14">
        <f>IF(historico_incidencia_concello[[#This Row],[CASOS]]=" entre 1 e 9",5,VALUE(historico_incidencia_concello[[#This Row],[CASOS]]))</f>
        <v>108</v>
      </c>
      <c r="G4731" s="2" t="str">
        <f>VLOOKUP(historico_incidencia_concello[[#This Row],[NOME]],I14_Concello!B:D,3,FALSE)</f>
        <v>Ferrol</v>
      </c>
    </row>
    <row r="4732" spans="1:7" hidden="1" x14ac:dyDescent="0.3">
      <c r="A4732" s="1">
        <v>44172</v>
      </c>
      <c r="B4732">
        <v>34121515037</v>
      </c>
      <c r="C4732" s="2" t="s">
        <v>46</v>
      </c>
      <c r="D4732" s="4" t="s">
        <v>326</v>
      </c>
      <c r="E4732" s="2" t="s">
        <v>11</v>
      </c>
      <c r="F4732" s="14">
        <f>IF(historico_incidencia_concello[[#This Row],[CASOS]]=" entre 1 e 9",5,VALUE(historico_incidencia_concello[[#This Row],[CASOS]]))</f>
        <v>15</v>
      </c>
      <c r="G4732" s="2" t="str">
        <f>VLOOKUP(historico_incidencia_concello[[#This Row],[NOME]],I14_Concello!B:D,3,FALSE)</f>
        <v>Coruña</v>
      </c>
    </row>
    <row r="4733" spans="1:7" hidden="1" x14ac:dyDescent="0.3">
      <c r="A4733" s="1">
        <v>44172</v>
      </c>
      <c r="B4733">
        <v>34121515038</v>
      </c>
      <c r="C4733" s="2" t="s">
        <v>47</v>
      </c>
      <c r="D4733" s="4" t="s">
        <v>10</v>
      </c>
      <c r="E4733" s="2" t="s">
        <v>8</v>
      </c>
      <c r="F4733" s="14">
        <f>IF(historico_incidencia_concello[[#This Row],[CASOS]]=" entre 1 e 9",5,VALUE(historico_incidencia_concello[[#This Row],[CASOS]]))</f>
        <v>5</v>
      </c>
      <c r="G4733" s="2" t="str">
        <f>VLOOKUP(historico_incidencia_concello[[#This Row],[NOME]],I14_Concello!B:D,3,FALSE)</f>
        <v>Santiago</v>
      </c>
    </row>
    <row r="4734" spans="1:7" hidden="1" x14ac:dyDescent="0.3">
      <c r="A4734" s="1">
        <v>44172</v>
      </c>
      <c r="B4734">
        <v>34121515039</v>
      </c>
      <c r="C4734" s="2" t="s">
        <v>48</v>
      </c>
      <c r="D4734" s="4" t="s">
        <v>326</v>
      </c>
      <c r="E4734" s="2" t="s">
        <v>11</v>
      </c>
      <c r="F4734" s="14">
        <f>IF(historico_incidencia_concello[[#This Row],[CASOS]]=" entre 1 e 9",5,VALUE(historico_incidencia_concello[[#This Row],[CASOS]]))</f>
        <v>15</v>
      </c>
      <c r="G4734" s="2" t="str">
        <f>VLOOKUP(historico_incidencia_concello[[#This Row],[NOME]],I14_Concello!B:D,3,FALSE)</f>
        <v>Coruña</v>
      </c>
    </row>
    <row r="4735" spans="1:7" hidden="1" x14ac:dyDescent="0.3">
      <c r="A4735" s="1">
        <v>44172</v>
      </c>
      <c r="B4735">
        <v>34121515040</v>
      </c>
      <c r="C4735" s="2" t="s">
        <v>49</v>
      </c>
      <c r="D4735" s="4" t="s">
        <v>10</v>
      </c>
      <c r="E4735" s="2" t="s">
        <v>6</v>
      </c>
      <c r="F4735" s="14">
        <f>IF(historico_incidencia_concello[[#This Row],[CASOS]]=" entre 1 e 9",5,VALUE(historico_incidencia_concello[[#This Row],[CASOS]]))</f>
        <v>5</v>
      </c>
      <c r="G4735" s="2" t="str">
        <f>VLOOKUP(historico_incidencia_concello[[#This Row],[NOME]],I14_Concello!B:D,3,FALSE)</f>
        <v>Coruña</v>
      </c>
    </row>
    <row r="4736" spans="1:7" hidden="1" x14ac:dyDescent="0.3">
      <c r="A4736" s="1">
        <v>44172</v>
      </c>
      <c r="B4736">
        <v>34121515041</v>
      </c>
      <c r="C4736" s="2" t="s">
        <v>50</v>
      </c>
      <c r="D4736" s="4" t="s">
        <v>381</v>
      </c>
      <c r="E4736" s="2" t="s">
        <v>6</v>
      </c>
      <c r="F4736" s="14">
        <f>IF(historico_incidencia_concello[[#This Row],[CASOS]]=" entre 1 e 9",5,VALUE(historico_incidencia_concello[[#This Row],[CASOS]]))</f>
        <v>21</v>
      </c>
      <c r="G4736" s="2" t="str">
        <f>VLOOKUP(historico_incidencia_concello[[#This Row],[NOME]],I14_Concello!B:D,3,FALSE)</f>
        <v>Coruña</v>
      </c>
    </row>
    <row r="4737" spans="1:7" hidden="1" x14ac:dyDescent="0.3">
      <c r="A4737" s="1">
        <v>44172</v>
      </c>
      <c r="B4737">
        <v>34121515042</v>
      </c>
      <c r="C4737" s="2" t="s">
        <v>51</v>
      </c>
      <c r="D4737" s="4" t="s">
        <v>10</v>
      </c>
      <c r="E4737" s="2" t="s">
        <v>8</v>
      </c>
      <c r="F4737" s="14">
        <f>IF(historico_incidencia_concello[[#This Row],[CASOS]]=" entre 1 e 9",5,VALUE(historico_incidencia_concello[[#This Row],[CASOS]]))</f>
        <v>5</v>
      </c>
      <c r="G4737" s="2" t="str">
        <f>VLOOKUP(historico_incidencia_concello[[#This Row],[NOME]],I14_Concello!B:D,3,FALSE)</f>
        <v>Santiago</v>
      </c>
    </row>
    <row r="4738" spans="1:7" hidden="1" x14ac:dyDescent="0.3">
      <c r="A4738" s="1">
        <v>44172</v>
      </c>
      <c r="B4738">
        <v>34121515043</v>
      </c>
      <c r="C4738" s="2" t="s">
        <v>52</v>
      </c>
      <c r="D4738" s="4" t="s">
        <v>324</v>
      </c>
      <c r="E4738" s="2" t="s">
        <v>6</v>
      </c>
      <c r="F4738" s="14">
        <f>IF(historico_incidencia_concello[[#This Row],[CASOS]]=" entre 1 e 9",5,VALUE(historico_incidencia_concello[[#This Row],[CASOS]]))</f>
        <v>11</v>
      </c>
      <c r="G4738" s="2" t="str">
        <f>VLOOKUP(historico_incidencia_concello[[#This Row],[NOME]],I14_Concello!B:D,3,FALSE)</f>
        <v>Coruña</v>
      </c>
    </row>
    <row r="4739" spans="1:7" hidden="1" x14ac:dyDescent="0.3">
      <c r="A4739" s="1">
        <v>44172</v>
      </c>
      <c r="B4739">
        <v>34121515044</v>
      </c>
      <c r="C4739" s="2" t="s">
        <v>53</v>
      </c>
      <c r="D4739" s="4" t="s">
        <v>338</v>
      </c>
      <c r="E4739" s="2" t="s">
        <v>35</v>
      </c>
      <c r="F4739" s="14">
        <f>IF(historico_incidencia_concello[[#This Row],[CASOS]]=" entre 1 e 9",5,VALUE(historico_incidencia_concello[[#This Row],[CASOS]]))</f>
        <v>0</v>
      </c>
      <c r="G4739" s="2" t="str">
        <f>VLOOKUP(historico_incidencia_concello[[#This Row],[NOME]],I14_Concello!B:D,3,FALSE)</f>
        <v>Ferrol</v>
      </c>
    </row>
    <row r="4740" spans="1:7" hidden="1" x14ac:dyDescent="0.3">
      <c r="A4740" s="1">
        <v>44172</v>
      </c>
      <c r="B4740">
        <v>34121515045</v>
      </c>
      <c r="C4740" s="2" t="s">
        <v>54</v>
      </c>
      <c r="D4740" s="4" t="s">
        <v>353</v>
      </c>
      <c r="E4740" s="2" t="s">
        <v>11</v>
      </c>
      <c r="F4740" s="14">
        <f>IF(historico_incidencia_concello[[#This Row],[CASOS]]=" entre 1 e 9",5,VALUE(historico_incidencia_concello[[#This Row],[CASOS]]))</f>
        <v>36</v>
      </c>
      <c r="G4740" s="2" t="str">
        <f>VLOOKUP(historico_incidencia_concello[[#This Row],[NOME]],I14_Concello!B:D,3,FALSE)</f>
        <v>Santiago</v>
      </c>
    </row>
    <row r="4741" spans="1:7" hidden="1" x14ac:dyDescent="0.3">
      <c r="A4741" s="1">
        <v>44172</v>
      </c>
      <c r="B4741">
        <v>34121515046</v>
      </c>
      <c r="C4741" s="2" t="s">
        <v>55</v>
      </c>
      <c r="D4741" s="4" t="s">
        <v>10</v>
      </c>
      <c r="E4741" s="2" t="s">
        <v>8</v>
      </c>
      <c r="F4741" s="14">
        <f>IF(historico_incidencia_concello[[#This Row],[CASOS]]=" entre 1 e 9",5,VALUE(historico_incidencia_concello[[#This Row],[CASOS]]))</f>
        <v>5</v>
      </c>
      <c r="G4741" s="2" t="str">
        <f>VLOOKUP(historico_incidencia_concello[[#This Row],[NOME]],I14_Concello!B:D,3,FALSE)</f>
        <v>Santiago</v>
      </c>
    </row>
    <row r="4742" spans="1:7" hidden="1" x14ac:dyDescent="0.3">
      <c r="A4742" s="1">
        <v>44172</v>
      </c>
      <c r="B4742">
        <v>34121515047</v>
      </c>
      <c r="C4742" s="2" t="s">
        <v>56</v>
      </c>
      <c r="D4742" s="4" t="s">
        <v>10</v>
      </c>
      <c r="E4742" s="2" t="s">
        <v>6</v>
      </c>
      <c r="F4742" s="14">
        <f>IF(historico_incidencia_concello[[#This Row],[CASOS]]=" entre 1 e 9",5,VALUE(historico_incidencia_concello[[#This Row],[CASOS]]))</f>
        <v>5</v>
      </c>
      <c r="G4742" s="2" t="str">
        <f>VLOOKUP(historico_incidencia_concello[[#This Row],[NOME]],I14_Concello!B:D,3,FALSE)</f>
        <v>Santiago</v>
      </c>
    </row>
    <row r="4743" spans="1:7" hidden="1" x14ac:dyDescent="0.3">
      <c r="A4743" s="1">
        <v>44172</v>
      </c>
      <c r="B4743">
        <v>34121515048</v>
      </c>
      <c r="C4743" s="2" t="s">
        <v>57</v>
      </c>
      <c r="D4743" s="4" t="s">
        <v>10</v>
      </c>
      <c r="E4743" s="2" t="s">
        <v>8</v>
      </c>
      <c r="F4743" s="14">
        <f>IF(historico_incidencia_concello[[#This Row],[CASOS]]=" entre 1 e 9",5,VALUE(historico_incidencia_concello[[#This Row],[CASOS]]))</f>
        <v>5</v>
      </c>
      <c r="G4743" s="2" t="str">
        <f>VLOOKUP(historico_incidencia_concello[[#This Row],[NOME]],I14_Concello!B:D,3,FALSE)</f>
        <v>Coruña</v>
      </c>
    </row>
    <row r="4744" spans="1:7" hidden="1" x14ac:dyDescent="0.3">
      <c r="A4744" s="1">
        <v>44172</v>
      </c>
      <c r="B4744">
        <v>34121515049</v>
      </c>
      <c r="C4744" s="2" t="s">
        <v>58</v>
      </c>
      <c r="D4744" s="4" t="s">
        <v>10</v>
      </c>
      <c r="E4744" s="2" t="s">
        <v>11</v>
      </c>
      <c r="F4744" s="14">
        <f>IF(historico_incidencia_concello[[#This Row],[CASOS]]=" entre 1 e 9",5,VALUE(historico_incidencia_concello[[#This Row],[CASOS]]))</f>
        <v>5</v>
      </c>
      <c r="G4744" s="2" t="str">
        <f>VLOOKUP(historico_incidencia_concello[[#This Row],[NOME]],I14_Concello!B:D,3,FALSE)</f>
        <v>Ferrol</v>
      </c>
    </row>
    <row r="4745" spans="1:7" hidden="1" x14ac:dyDescent="0.3">
      <c r="A4745" s="1">
        <v>44172</v>
      </c>
      <c r="B4745">
        <v>34121515050</v>
      </c>
      <c r="C4745" s="2" t="s">
        <v>59</v>
      </c>
      <c r="D4745" s="4" t="s">
        <v>349</v>
      </c>
      <c r="E4745" s="2" t="s">
        <v>11</v>
      </c>
      <c r="F4745" s="14">
        <f>IF(historico_incidencia_concello[[#This Row],[CASOS]]=" entre 1 e 9",5,VALUE(historico_incidencia_concello[[#This Row],[CASOS]]))</f>
        <v>14</v>
      </c>
      <c r="G4745" s="2" t="str">
        <f>VLOOKUP(historico_incidencia_concello[[#This Row],[NOME]],I14_Concello!B:D,3,FALSE)</f>
        <v>Ferrol</v>
      </c>
    </row>
    <row r="4746" spans="1:7" hidden="1" x14ac:dyDescent="0.3">
      <c r="A4746" s="1">
        <v>44172</v>
      </c>
      <c r="B4746">
        <v>34121515051</v>
      </c>
      <c r="C4746" s="2" t="s">
        <v>60</v>
      </c>
      <c r="D4746" s="4" t="s">
        <v>10</v>
      </c>
      <c r="E4746" s="2" t="s">
        <v>8</v>
      </c>
      <c r="F4746" s="14">
        <f>IF(historico_incidencia_concello[[#This Row],[CASOS]]=" entre 1 e 9",5,VALUE(historico_incidencia_concello[[#This Row],[CASOS]]))</f>
        <v>5</v>
      </c>
      <c r="G4746" s="2" t="str">
        <f>VLOOKUP(historico_incidencia_concello[[#This Row],[NOME]],I14_Concello!B:D,3,FALSE)</f>
        <v>Ferrol</v>
      </c>
    </row>
    <row r="4747" spans="1:7" hidden="1" x14ac:dyDescent="0.3">
      <c r="A4747" s="1">
        <v>44172</v>
      </c>
      <c r="B4747">
        <v>34121515052</v>
      </c>
      <c r="C4747" s="2" t="s">
        <v>61</v>
      </c>
      <c r="D4747" s="4" t="s">
        <v>425</v>
      </c>
      <c r="E4747" s="2" t="s">
        <v>11</v>
      </c>
      <c r="F4747" s="14">
        <f>IF(historico_incidencia_concello[[#This Row],[CASOS]]=" entre 1 e 9",5,VALUE(historico_incidencia_concello[[#This Row],[CASOS]]))</f>
        <v>43</v>
      </c>
      <c r="G4747" s="2" t="str">
        <f>VLOOKUP(historico_incidencia_concello[[#This Row],[NOME]],I14_Concello!B:D,3,FALSE)</f>
        <v>Coruña</v>
      </c>
    </row>
    <row r="4748" spans="1:7" hidden="1" x14ac:dyDescent="0.3">
      <c r="A4748" s="1">
        <v>44172</v>
      </c>
      <c r="B4748">
        <v>34121515053</v>
      </c>
      <c r="C4748" s="2" t="s">
        <v>62</v>
      </c>
      <c r="D4748" s="4" t="s">
        <v>10</v>
      </c>
      <c r="E4748" s="2" t="s">
        <v>21</v>
      </c>
      <c r="F4748" s="14">
        <f>IF(historico_incidencia_concello[[#This Row],[CASOS]]=" entre 1 e 9",5,VALUE(historico_incidencia_concello[[#This Row],[CASOS]]))</f>
        <v>5</v>
      </c>
      <c r="G4748" s="2" t="str">
        <f>VLOOKUP(historico_incidencia_concello[[#This Row],[NOME]],I14_Concello!B:D,3,FALSE)</f>
        <v>Santiago</v>
      </c>
    </row>
    <row r="4749" spans="1:7" hidden="1" x14ac:dyDescent="0.3">
      <c r="A4749" s="1">
        <v>44172</v>
      </c>
      <c r="B4749">
        <v>34121515054</v>
      </c>
      <c r="C4749" s="2" t="s">
        <v>63</v>
      </c>
      <c r="D4749" s="4" t="s">
        <v>562</v>
      </c>
      <c r="E4749" s="2" t="s">
        <v>6</v>
      </c>
      <c r="F4749" s="14">
        <f>IF(historico_incidencia_concello[[#This Row],[CASOS]]=" entre 1 e 9",5,VALUE(historico_incidencia_concello[[#This Row],[CASOS]]))</f>
        <v>91</v>
      </c>
      <c r="G4749" s="2" t="str">
        <f>VLOOKUP(historico_incidencia_concello[[#This Row],[NOME]],I14_Concello!B:D,3,FALSE)</f>
        <v>Ferrol</v>
      </c>
    </row>
    <row r="4750" spans="1:7" hidden="1" x14ac:dyDescent="0.3">
      <c r="A4750" s="1">
        <v>44172</v>
      </c>
      <c r="B4750">
        <v>34121515055</v>
      </c>
      <c r="C4750" s="2" t="s">
        <v>64</v>
      </c>
      <c r="D4750" s="4" t="s">
        <v>324</v>
      </c>
      <c r="E4750" s="2" t="s">
        <v>6</v>
      </c>
      <c r="F4750" s="14">
        <f>IF(historico_incidencia_concello[[#This Row],[CASOS]]=" entre 1 e 9",5,VALUE(historico_incidencia_concello[[#This Row],[CASOS]]))</f>
        <v>11</v>
      </c>
      <c r="G4750" s="2" t="str">
        <f>VLOOKUP(historico_incidencia_concello[[#This Row],[NOME]],I14_Concello!B:D,3,FALSE)</f>
        <v>Ferrol</v>
      </c>
    </row>
    <row r="4751" spans="1:7" hidden="1" x14ac:dyDescent="0.3">
      <c r="A4751" s="1">
        <v>44172</v>
      </c>
      <c r="B4751">
        <v>34121515056</v>
      </c>
      <c r="C4751" s="2" t="s">
        <v>65</v>
      </c>
      <c r="D4751" s="4" t="s">
        <v>343</v>
      </c>
      <c r="E4751" s="2" t="s">
        <v>11</v>
      </c>
      <c r="F4751" s="14">
        <f>IF(historico_incidencia_concello[[#This Row],[CASOS]]=" entre 1 e 9",5,VALUE(historico_incidencia_concello[[#This Row],[CASOS]]))</f>
        <v>23</v>
      </c>
      <c r="G4751" s="2" t="str">
        <f>VLOOKUP(historico_incidencia_concello[[#This Row],[NOME]],I14_Concello!B:D,3,FALSE)</f>
        <v>Santiago</v>
      </c>
    </row>
    <row r="4752" spans="1:7" hidden="1" x14ac:dyDescent="0.3">
      <c r="A4752" s="1">
        <v>44172</v>
      </c>
      <c r="B4752">
        <v>34121515057</v>
      </c>
      <c r="C4752" s="2" t="s">
        <v>66</v>
      </c>
      <c r="D4752" s="4" t="s">
        <v>362</v>
      </c>
      <c r="E4752" s="2" t="s">
        <v>6</v>
      </c>
      <c r="F4752" s="14">
        <f>IF(historico_incidencia_concello[[#This Row],[CASOS]]=" entre 1 e 9",5,VALUE(historico_incidencia_concello[[#This Row],[CASOS]]))</f>
        <v>26</v>
      </c>
      <c r="G4752" s="2" t="str">
        <f>VLOOKUP(historico_incidencia_concello[[#This Row],[NOME]],I14_Concello!B:D,3,FALSE)</f>
        <v>Santiago</v>
      </c>
    </row>
    <row r="4753" spans="1:7" x14ac:dyDescent="0.3">
      <c r="A4753" s="1">
        <v>44172</v>
      </c>
      <c r="B4753">
        <v>34121515058</v>
      </c>
      <c r="C4753" s="2" t="s">
        <v>67</v>
      </c>
      <c r="D4753" s="4" t="s">
        <v>351</v>
      </c>
      <c r="E4753" s="2" t="s">
        <v>8</v>
      </c>
      <c r="F4753" s="14">
        <f>IF(historico_incidencia_concello[[#This Row],[CASOS]]=" entre 1 e 9",5,VALUE(historico_incidencia_concello[[#This Row],[CASOS]]))</f>
        <v>22</v>
      </c>
      <c r="G4753" s="2" t="str">
        <f>VLOOKUP(historico_incidencia_concello[[#This Row],[NOME]],I14_Concello!B:D,3,FALSE)</f>
        <v>Coruña</v>
      </c>
    </row>
    <row r="4754" spans="1:7" hidden="1" x14ac:dyDescent="0.3">
      <c r="A4754" s="1">
        <v>44172</v>
      </c>
      <c r="B4754">
        <v>34121515059</v>
      </c>
      <c r="C4754" s="2" t="s">
        <v>68</v>
      </c>
      <c r="D4754" s="4" t="s">
        <v>385</v>
      </c>
      <c r="E4754" s="2" t="s">
        <v>6</v>
      </c>
      <c r="F4754" s="14">
        <f>IF(historico_incidencia_concello[[#This Row],[CASOS]]=" entre 1 e 9",5,VALUE(historico_incidencia_concello[[#This Row],[CASOS]]))</f>
        <v>30</v>
      </c>
      <c r="G4754" s="2" t="str">
        <f>VLOOKUP(historico_incidencia_concello[[#This Row],[NOME]],I14_Concello!B:D,3,FALSE)</f>
        <v>Santiago</v>
      </c>
    </row>
    <row r="4755" spans="1:7" hidden="1" x14ac:dyDescent="0.3">
      <c r="A4755" s="1">
        <v>44172</v>
      </c>
      <c r="B4755">
        <v>34121515060</v>
      </c>
      <c r="C4755" s="2" t="s">
        <v>69</v>
      </c>
      <c r="D4755" s="4" t="s">
        <v>336</v>
      </c>
      <c r="E4755" s="2" t="s">
        <v>8</v>
      </c>
      <c r="F4755" s="14">
        <f>IF(historico_incidencia_concello[[#This Row],[CASOS]]=" entre 1 e 9",5,VALUE(historico_incidencia_concello[[#This Row],[CASOS]]))</f>
        <v>10</v>
      </c>
      <c r="G4755" s="2" t="str">
        <f>VLOOKUP(historico_incidencia_concello[[#This Row],[NOME]],I14_Concello!B:D,3,FALSE)</f>
        <v>Santiago</v>
      </c>
    </row>
    <row r="4756" spans="1:7" hidden="1" x14ac:dyDescent="0.3">
      <c r="A4756" s="1">
        <v>44172</v>
      </c>
      <c r="B4756">
        <v>34121515061</v>
      </c>
      <c r="C4756" s="2" t="s">
        <v>70</v>
      </c>
      <c r="D4756" s="4" t="s">
        <v>10</v>
      </c>
      <c r="E4756" s="2" t="s">
        <v>8</v>
      </c>
      <c r="F4756" s="14">
        <f>IF(historico_incidencia_concello[[#This Row],[CASOS]]=" entre 1 e 9",5,VALUE(historico_incidencia_concello[[#This Row],[CASOS]]))</f>
        <v>5</v>
      </c>
      <c r="G4756" s="2" t="str">
        <f>VLOOKUP(historico_incidencia_concello[[#This Row],[NOME]],I14_Concello!B:D,3,FALSE)</f>
        <v>Ferrol</v>
      </c>
    </row>
    <row r="4757" spans="1:7" hidden="1" x14ac:dyDescent="0.3">
      <c r="A4757" s="1">
        <v>44172</v>
      </c>
      <c r="B4757">
        <v>34121515062</v>
      </c>
      <c r="C4757" s="2" t="s">
        <v>71</v>
      </c>
      <c r="D4757" s="4" t="s">
        <v>336</v>
      </c>
      <c r="E4757" s="2" t="s">
        <v>6</v>
      </c>
      <c r="F4757" s="14">
        <f>IF(historico_incidencia_concello[[#This Row],[CASOS]]=" entre 1 e 9",5,VALUE(historico_incidencia_concello[[#This Row],[CASOS]]))</f>
        <v>10</v>
      </c>
      <c r="G4757" s="2" t="str">
        <f>VLOOKUP(historico_incidencia_concello[[#This Row],[NOME]],I14_Concello!B:D,3,FALSE)</f>
        <v>Santiago</v>
      </c>
    </row>
    <row r="4758" spans="1:7" hidden="1" x14ac:dyDescent="0.3">
      <c r="A4758" s="1">
        <v>44172</v>
      </c>
      <c r="B4758">
        <v>34121515064</v>
      </c>
      <c r="C4758" s="2" t="s">
        <v>72</v>
      </c>
      <c r="D4758" s="4" t="s">
        <v>10</v>
      </c>
      <c r="E4758" s="2" t="s">
        <v>6</v>
      </c>
      <c r="F4758" s="14">
        <f>IF(historico_incidencia_concello[[#This Row],[CASOS]]=" entre 1 e 9",5,VALUE(historico_incidencia_concello[[#This Row],[CASOS]]))</f>
        <v>5</v>
      </c>
      <c r="G4758" s="2" t="str">
        <f>VLOOKUP(historico_incidencia_concello[[#This Row],[NOME]],I14_Concello!B:D,3,FALSE)</f>
        <v>Coruña</v>
      </c>
    </row>
    <row r="4759" spans="1:7" hidden="1" x14ac:dyDescent="0.3">
      <c r="A4759" s="1">
        <v>44172</v>
      </c>
      <c r="B4759">
        <v>34121515065</v>
      </c>
      <c r="C4759" s="2" t="s">
        <v>73</v>
      </c>
      <c r="D4759" s="4" t="s">
        <v>354</v>
      </c>
      <c r="E4759" s="2" t="s">
        <v>11</v>
      </c>
      <c r="F4759" s="14">
        <f>IF(historico_incidencia_concello[[#This Row],[CASOS]]=" entre 1 e 9",5,VALUE(historico_incidencia_concello[[#This Row],[CASOS]]))</f>
        <v>25</v>
      </c>
      <c r="G4759" s="2" t="str">
        <f>VLOOKUP(historico_incidencia_concello[[#This Row],[NOME]],I14_Concello!B:D,3,FALSE)</f>
        <v>Santiago</v>
      </c>
    </row>
    <row r="4760" spans="1:7" hidden="1" x14ac:dyDescent="0.3">
      <c r="A4760" s="1">
        <v>44172</v>
      </c>
      <c r="B4760">
        <v>34121515066</v>
      </c>
      <c r="C4760" s="2" t="s">
        <v>74</v>
      </c>
      <c r="D4760" s="4" t="s">
        <v>10</v>
      </c>
      <c r="E4760" s="2" t="s">
        <v>35</v>
      </c>
      <c r="F4760" s="14">
        <f>IF(historico_incidencia_concello[[#This Row],[CASOS]]=" entre 1 e 9",5,VALUE(historico_incidencia_concello[[#This Row],[CASOS]]))</f>
        <v>5</v>
      </c>
      <c r="G4760" s="2" t="str">
        <f>VLOOKUP(historico_incidencia_concello[[#This Row],[NOME]],I14_Concello!B:D,3,FALSE)</f>
        <v>Santiago</v>
      </c>
    </row>
    <row r="4761" spans="1:7" hidden="1" x14ac:dyDescent="0.3">
      <c r="A4761" s="1">
        <v>44172</v>
      </c>
      <c r="B4761">
        <v>34121515067</v>
      </c>
      <c r="C4761" s="2" t="s">
        <v>75</v>
      </c>
      <c r="D4761" s="4" t="s">
        <v>329</v>
      </c>
      <c r="E4761" s="2" t="s">
        <v>6</v>
      </c>
      <c r="F4761" s="14">
        <f>IF(historico_incidencia_concello[[#This Row],[CASOS]]=" entre 1 e 9",5,VALUE(historico_incidencia_concello[[#This Row],[CASOS]]))</f>
        <v>19</v>
      </c>
      <c r="G4761" s="2" t="str">
        <f>VLOOKUP(historico_incidencia_concello[[#This Row],[NOME]],I14_Concello!B:D,3,FALSE)</f>
        <v>Santiago</v>
      </c>
    </row>
    <row r="4762" spans="1:7" hidden="1" x14ac:dyDescent="0.3">
      <c r="A4762" s="1">
        <v>44172</v>
      </c>
      <c r="B4762">
        <v>34121515068</v>
      </c>
      <c r="C4762" s="2" t="s">
        <v>76</v>
      </c>
      <c r="D4762" s="4" t="s">
        <v>381</v>
      </c>
      <c r="E4762" s="2" t="s">
        <v>11</v>
      </c>
      <c r="F4762" s="14">
        <f>IF(historico_incidencia_concello[[#This Row],[CASOS]]=" entre 1 e 9",5,VALUE(historico_incidencia_concello[[#This Row],[CASOS]]))</f>
        <v>21</v>
      </c>
      <c r="G4762" s="2" t="str">
        <f>VLOOKUP(historico_incidencia_concello[[#This Row],[NOME]],I14_Concello!B:D,3,FALSE)</f>
        <v>Coruña</v>
      </c>
    </row>
    <row r="4763" spans="1:7" hidden="1" x14ac:dyDescent="0.3">
      <c r="A4763" s="1">
        <v>44172</v>
      </c>
      <c r="B4763">
        <v>34121515069</v>
      </c>
      <c r="C4763" s="2" t="s">
        <v>77</v>
      </c>
      <c r="D4763" s="4" t="s">
        <v>326</v>
      </c>
      <c r="E4763" s="2" t="s">
        <v>6</v>
      </c>
      <c r="F4763" s="14">
        <f>IF(historico_incidencia_concello[[#This Row],[CASOS]]=" entre 1 e 9",5,VALUE(historico_incidencia_concello[[#This Row],[CASOS]]))</f>
        <v>15</v>
      </c>
      <c r="G4763" s="2" t="str">
        <f>VLOOKUP(historico_incidencia_concello[[#This Row],[NOME]],I14_Concello!B:D,3,FALSE)</f>
        <v>Ferrol</v>
      </c>
    </row>
    <row r="4764" spans="1:7" hidden="1" x14ac:dyDescent="0.3">
      <c r="A4764" s="1">
        <v>44172</v>
      </c>
      <c r="B4764">
        <v>34121515070</v>
      </c>
      <c r="C4764" s="2" t="s">
        <v>78</v>
      </c>
      <c r="D4764" s="4" t="s">
        <v>557</v>
      </c>
      <c r="E4764" s="2" t="s">
        <v>11</v>
      </c>
      <c r="F4764" s="14">
        <f>IF(historico_incidencia_concello[[#This Row],[CASOS]]=" entre 1 e 9",5,VALUE(historico_incidencia_concello[[#This Row],[CASOS]]))</f>
        <v>98</v>
      </c>
      <c r="G4764" s="2" t="str">
        <f>VLOOKUP(historico_incidencia_concello[[#This Row],[NOME]],I14_Concello!B:D,3,FALSE)</f>
        <v>Ferrol</v>
      </c>
    </row>
    <row r="4765" spans="1:7" hidden="1" x14ac:dyDescent="0.3">
      <c r="A4765" s="1">
        <v>44172</v>
      </c>
      <c r="B4765">
        <v>34121515071</v>
      </c>
      <c r="C4765" s="2" t="s">
        <v>79</v>
      </c>
      <c r="D4765" s="4" t="s">
        <v>342</v>
      </c>
      <c r="E4765" s="2" t="s">
        <v>6</v>
      </c>
      <c r="F4765" s="14">
        <f>IF(historico_incidencia_concello[[#This Row],[CASOS]]=" entre 1 e 9",5,VALUE(historico_incidencia_concello[[#This Row],[CASOS]]))</f>
        <v>16</v>
      </c>
      <c r="G4765" s="2" t="str">
        <f>VLOOKUP(historico_incidencia_concello[[#This Row],[NOME]],I14_Concello!B:D,3,FALSE)</f>
        <v>Santiago</v>
      </c>
    </row>
    <row r="4766" spans="1:7" hidden="1" x14ac:dyDescent="0.3">
      <c r="A4766" s="1">
        <v>44172</v>
      </c>
      <c r="B4766">
        <v>34121515072</v>
      </c>
      <c r="C4766" s="2" t="s">
        <v>80</v>
      </c>
      <c r="D4766" s="4" t="s">
        <v>343</v>
      </c>
      <c r="E4766" s="2" t="s">
        <v>6</v>
      </c>
      <c r="F4766" s="14">
        <f>IF(historico_incidencia_concello[[#This Row],[CASOS]]=" entre 1 e 9",5,VALUE(historico_incidencia_concello[[#This Row],[CASOS]]))</f>
        <v>23</v>
      </c>
      <c r="G4766" s="2" t="str">
        <f>VLOOKUP(historico_incidencia_concello[[#This Row],[NOME]],I14_Concello!B:D,3,FALSE)</f>
        <v>Santiago</v>
      </c>
    </row>
    <row r="4767" spans="1:7" hidden="1" x14ac:dyDescent="0.3">
      <c r="A4767" s="1">
        <v>44172</v>
      </c>
      <c r="B4767">
        <v>34121515073</v>
      </c>
      <c r="C4767" s="2" t="s">
        <v>81</v>
      </c>
      <c r="D4767" s="4" t="s">
        <v>337</v>
      </c>
      <c r="E4767" s="2" t="s">
        <v>8</v>
      </c>
      <c r="F4767" s="14">
        <f>IF(historico_incidencia_concello[[#This Row],[CASOS]]=" entre 1 e 9",5,VALUE(historico_incidencia_concello[[#This Row],[CASOS]]))</f>
        <v>38</v>
      </c>
      <c r="G4767" s="2" t="str">
        <f>VLOOKUP(historico_incidencia_concello[[#This Row],[NOME]],I14_Concello!B:D,3,FALSE)</f>
        <v>Santiago</v>
      </c>
    </row>
    <row r="4768" spans="1:7" hidden="1" x14ac:dyDescent="0.3">
      <c r="A4768" s="1">
        <v>44172</v>
      </c>
      <c r="B4768">
        <v>34121515074</v>
      </c>
      <c r="C4768" s="2" t="s">
        <v>82</v>
      </c>
      <c r="D4768" s="4" t="s">
        <v>10</v>
      </c>
      <c r="E4768" s="2" t="s">
        <v>8</v>
      </c>
      <c r="F4768" s="14">
        <f>IF(historico_incidencia_concello[[#This Row],[CASOS]]=" entre 1 e 9",5,VALUE(historico_incidencia_concello[[#This Row],[CASOS]]))</f>
        <v>5</v>
      </c>
      <c r="G4768" s="2" t="str">
        <f>VLOOKUP(historico_incidencia_concello[[#This Row],[NOME]],I14_Concello!B:D,3,FALSE)</f>
        <v>Santiago</v>
      </c>
    </row>
    <row r="4769" spans="1:7" hidden="1" x14ac:dyDescent="0.3">
      <c r="A4769" s="1">
        <v>44172</v>
      </c>
      <c r="B4769">
        <v>34121515075</v>
      </c>
      <c r="C4769" s="2" t="s">
        <v>83</v>
      </c>
      <c r="D4769" s="4" t="s">
        <v>324</v>
      </c>
      <c r="E4769" s="2" t="s">
        <v>8</v>
      </c>
      <c r="F4769" s="14">
        <f>IF(historico_incidencia_concello[[#This Row],[CASOS]]=" entre 1 e 9",5,VALUE(historico_incidencia_concello[[#This Row],[CASOS]]))</f>
        <v>11</v>
      </c>
      <c r="G4769" s="2" t="str">
        <f>VLOOKUP(historico_incidencia_concello[[#This Row],[NOME]],I14_Concello!B:D,3,FALSE)</f>
        <v>Coruña</v>
      </c>
    </row>
    <row r="4770" spans="1:7" hidden="1" x14ac:dyDescent="0.3">
      <c r="A4770" s="1">
        <v>44172</v>
      </c>
      <c r="B4770">
        <v>34121515076</v>
      </c>
      <c r="C4770" s="2" t="s">
        <v>84</v>
      </c>
      <c r="D4770" s="4" t="s">
        <v>10</v>
      </c>
      <c r="E4770" s="2" t="s">
        <v>6</v>
      </c>
      <c r="F4770" s="14">
        <f>IF(historico_incidencia_concello[[#This Row],[CASOS]]=" entre 1 e 9",5,VALUE(historico_incidencia_concello[[#This Row],[CASOS]]))</f>
        <v>5</v>
      </c>
      <c r="G4770" s="2" t="str">
        <f>VLOOKUP(historico_incidencia_concello[[#This Row],[NOME]],I14_Concello!B:D,3,FALSE)</f>
        <v>Ferrol</v>
      </c>
    </row>
    <row r="4771" spans="1:7" hidden="1" x14ac:dyDescent="0.3">
      <c r="A4771" s="1">
        <v>44172</v>
      </c>
      <c r="B4771">
        <v>34121515077</v>
      </c>
      <c r="C4771" s="2" t="s">
        <v>85</v>
      </c>
      <c r="D4771" s="4" t="s">
        <v>367</v>
      </c>
      <c r="E4771" s="2" t="s">
        <v>11</v>
      </c>
      <c r="F4771" s="14">
        <f>IF(historico_incidencia_concello[[#This Row],[CASOS]]=" entre 1 e 9",5,VALUE(historico_incidencia_concello[[#This Row],[CASOS]]))</f>
        <v>34</v>
      </c>
      <c r="G4771" s="2" t="str">
        <f>VLOOKUP(historico_incidencia_concello[[#This Row],[NOME]],I14_Concello!B:D,3,FALSE)</f>
        <v>Santiago</v>
      </c>
    </row>
    <row r="4772" spans="1:7" hidden="1" x14ac:dyDescent="0.3">
      <c r="A4772" s="1">
        <v>44172</v>
      </c>
      <c r="B4772">
        <v>34121515078</v>
      </c>
      <c r="C4772" s="2" t="s">
        <v>86</v>
      </c>
      <c r="D4772" s="4" t="s">
        <v>408</v>
      </c>
      <c r="E4772" s="2" t="s">
        <v>8</v>
      </c>
      <c r="F4772" s="14">
        <f>IF(historico_incidencia_concello[[#This Row],[CASOS]]=" entre 1 e 9",5,VALUE(historico_incidencia_concello[[#This Row],[CASOS]]))</f>
        <v>78</v>
      </c>
      <c r="G4772" s="2" t="str">
        <f>VLOOKUP(historico_incidencia_concello[[#This Row],[NOME]],I14_Concello!B:D,3,FALSE)</f>
        <v>Santiago</v>
      </c>
    </row>
    <row r="4773" spans="1:7" hidden="1" x14ac:dyDescent="0.3">
      <c r="A4773" s="1">
        <v>44172</v>
      </c>
      <c r="B4773">
        <v>34121515079</v>
      </c>
      <c r="C4773" s="2" t="s">
        <v>87</v>
      </c>
      <c r="D4773" s="4" t="s">
        <v>338</v>
      </c>
      <c r="E4773" s="2" t="s">
        <v>35</v>
      </c>
      <c r="F4773" s="14">
        <f>IF(historico_incidencia_concello[[#This Row],[CASOS]]=" entre 1 e 9",5,VALUE(historico_incidencia_concello[[#This Row],[CASOS]]))</f>
        <v>0</v>
      </c>
      <c r="G4773" s="2" t="str">
        <f>VLOOKUP(historico_incidencia_concello[[#This Row],[NOME]],I14_Concello!B:D,3,FALSE)</f>
        <v>Santiago</v>
      </c>
    </row>
    <row r="4774" spans="1:7" hidden="1" x14ac:dyDescent="0.3">
      <c r="A4774" s="1">
        <v>44172</v>
      </c>
      <c r="B4774">
        <v>34121515080</v>
      </c>
      <c r="C4774" s="2" t="s">
        <v>88</v>
      </c>
      <c r="D4774" s="4" t="s">
        <v>10</v>
      </c>
      <c r="E4774" s="2" t="s">
        <v>8</v>
      </c>
      <c r="F4774" s="14">
        <f>IF(historico_incidencia_concello[[#This Row],[CASOS]]=" entre 1 e 9",5,VALUE(historico_incidencia_concello[[#This Row],[CASOS]]))</f>
        <v>5</v>
      </c>
      <c r="G4774" s="2" t="str">
        <f>VLOOKUP(historico_incidencia_concello[[#This Row],[NOME]],I14_Concello!B:D,3,FALSE)</f>
        <v>Coruña</v>
      </c>
    </row>
    <row r="4775" spans="1:7" hidden="1" x14ac:dyDescent="0.3">
      <c r="A4775" s="1">
        <v>44172</v>
      </c>
      <c r="B4775">
        <v>34121515081</v>
      </c>
      <c r="C4775" s="2" t="s">
        <v>89</v>
      </c>
      <c r="D4775" s="4" t="s">
        <v>10</v>
      </c>
      <c r="E4775" s="2" t="s">
        <v>6</v>
      </c>
      <c r="F4775" s="14">
        <f>IF(historico_incidencia_concello[[#This Row],[CASOS]]=" entre 1 e 9",5,VALUE(historico_incidencia_concello[[#This Row],[CASOS]]))</f>
        <v>5</v>
      </c>
      <c r="G4775" s="2" t="str">
        <f>VLOOKUP(historico_incidencia_concello[[#This Row],[NOME]],I14_Concello!B:D,3,FALSE)</f>
        <v>Ferrol</v>
      </c>
    </row>
    <row r="4776" spans="1:7" hidden="1" x14ac:dyDescent="0.3">
      <c r="A4776" s="1">
        <v>44172</v>
      </c>
      <c r="B4776">
        <v>34121515082</v>
      </c>
      <c r="C4776" s="2" t="s">
        <v>90</v>
      </c>
      <c r="D4776" s="4" t="s">
        <v>10</v>
      </c>
      <c r="E4776" s="2" t="s">
        <v>21</v>
      </c>
      <c r="F4776" s="14">
        <f>IF(historico_incidencia_concello[[#This Row],[CASOS]]=" entre 1 e 9",5,VALUE(historico_incidencia_concello[[#This Row],[CASOS]]))</f>
        <v>5</v>
      </c>
      <c r="G4776" s="2" t="str">
        <f>VLOOKUP(historico_incidencia_concello[[#This Row],[NOME]],I14_Concello!B:D,3,FALSE)</f>
        <v>Santiago</v>
      </c>
    </row>
    <row r="4777" spans="1:7" hidden="1" x14ac:dyDescent="0.3">
      <c r="A4777" s="1">
        <v>44172</v>
      </c>
      <c r="B4777">
        <v>34121515083</v>
      </c>
      <c r="C4777" s="2" t="s">
        <v>91</v>
      </c>
      <c r="D4777" s="4" t="s">
        <v>338</v>
      </c>
      <c r="E4777" s="2" t="s">
        <v>35</v>
      </c>
      <c r="F4777" s="14">
        <f>IF(historico_incidencia_concello[[#This Row],[CASOS]]=" entre 1 e 9",5,VALUE(historico_incidencia_concello[[#This Row],[CASOS]]))</f>
        <v>0</v>
      </c>
      <c r="G4777" s="2" t="str">
        <f>VLOOKUP(historico_incidencia_concello[[#This Row],[NOME]],I14_Concello!B:D,3,FALSE)</f>
        <v>Santiago</v>
      </c>
    </row>
    <row r="4778" spans="1:7" hidden="1" x14ac:dyDescent="0.3">
      <c r="A4778" s="1">
        <v>44172</v>
      </c>
      <c r="B4778">
        <v>34121515084</v>
      </c>
      <c r="C4778" s="2" t="s">
        <v>92</v>
      </c>
      <c r="D4778" s="4" t="s">
        <v>10</v>
      </c>
      <c r="E4778" s="2" t="s">
        <v>6</v>
      </c>
      <c r="F4778" s="14">
        <f>IF(historico_incidencia_concello[[#This Row],[CASOS]]=" entre 1 e 9",5,VALUE(historico_incidencia_concello[[#This Row],[CASOS]]))</f>
        <v>5</v>
      </c>
      <c r="G4778" s="2" t="str">
        <f>VLOOKUP(historico_incidencia_concello[[#This Row],[NOME]],I14_Concello!B:D,3,FALSE)</f>
        <v>Santiago</v>
      </c>
    </row>
    <row r="4779" spans="1:7" hidden="1" x14ac:dyDescent="0.3">
      <c r="A4779" s="1">
        <v>44172</v>
      </c>
      <c r="B4779">
        <v>34121515085</v>
      </c>
      <c r="C4779" s="2" t="s">
        <v>93</v>
      </c>
      <c r="D4779" s="4" t="s">
        <v>10</v>
      </c>
      <c r="E4779" s="2" t="s">
        <v>21</v>
      </c>
      <c r="F4779" s="14">
        <f>IF(historico_incidencia_concello[[#This Row],[CASOS]]=" entre 1 e 9",5,VALUE(historico_incidencia_concello[[#This Row],[CASOS]]))</f>
        <v>5</v>
      </c>
      <c r="G4779" s="2" t="str">
        <f>VLOOKUP(historico_incidencia_concello[[#This Row],[NOME]],I14_Concello!B:D,3,FALSE)</f>
        <v>Santiago</v>
      </c>
    </row>
    <row r="4780" spans="1:7" hidden="1" x14ac:dyDescent="0.3">
      <c r="A4780" s="1">
        <v>44172</v>
      </c>
      <c r="B4780">
        <v>34121515086</v>
      </c>
      <c r="C4780" s="2" t="s">
        <v>94</v>
      </c>
      <c r="D4780" s="4" t="s">
        <v>338</v>
      </c>
      <c r="E4780" s="2" t="s">
        <v>35</v>
      </c>
      <c r="F4780" s="14">
        <f>IF(historico_incidencia_concello[[#This Row],[CASOS]]=" entre 1 e 9",5,VALUE(historico_incidencia_concello[[#This Row],[CASOS]]))</f>
        <v>0</v>
      </c>
      <c r="G4780" s="2" t="str">
        <f>VLOOKUP(historico_incidencia_concello[[#This Row],[NOME]],I14_Concello!B:D,3,FALSE)</f>
        <v>Santiago</v>
      </c>
    </row>
    <row r="4781" spans="1:7" hidden="1" x14ac:dyDescent="0.3">
      <c r="A4781" s="1">
        <v>44172</v>
      </c>
      <c r="B4781">
        <v>34121515087</v>
      </c>
      <c r="C4781" s="2" t="s">
        <v>95</v>
      </c>
      <c r="D4781" s="4" t="s">
        <v>342</v>
      </c>
      <c r="E4781" s="2" t="s">
        <v>6</v>
      </c>
      <c r="F4781" s="14">
        <f>IF(historico_incidencia_concello[[#This Row],[CASOS]]=" entre 1 e 9",5,VALUE(historico_incidencia_concello[[#This Row],[CASOS]]))</f>
        <v>16</v>
      </c>
      <c r="G4781" s="2" t="str">
        <f>VLOOKUP(historico_incidencia_concello[[#This Row],[NOME]],I14_Concello!B:D,3,FALSE)</f>
        <v>Ferrol</v>
      </c>
    </row>
    <row r="4782" spans="1:7" hidden="1" x14ac:dyDescent="0.3">
      <c r="A4782" s="1">
        <v>44172</v>
      </c>
      <c r="B4782">
        <v>34121515088</v>
      </c>
      <c r="C4782" s="2" t="s">
        <v>96</v>
      </c>
      <c r="D4782" s="4" t="s">
        <v>10</v>
      </c>
      <c r="E4782" s="2" t="s">
        <v>8</v>
      </c>
      <c r="F4782" s="14">
        <f>IF(historico_incidencia_concello[[#This Row],[CASOS]]=" entre 1 e 9",5,VALUE(historico_incidencia_concello[[#This Row],[CASOS]]))</f>
        <v>5</v>
      </c>
      <c r="G4782" s="2" t="str">
        <f>VLOOKUP(historico_incidencia_concello[[#This Row],[NOME]],I14_Concello!B:D,3,FALSE)</f>
        <v>Santiago</v>
      </c>
    </row>
    <row r="4783" spans="1:7" hidden="1" x14ac:dyDescent="0.3">
      <c r="A4783" s="1">
        <v>44172</v>
      </c>
      <c r="B4783">
        <v>34121515089</v>
      </c>
      <c r="C4783" s="2" t="s">
        <v>97</v>
      </c>
      <c r="D4783" s="4" t="s">
        <v>10</v>
      </c>
      <c r="E4783" s="2" t="s">
        <v>35</v>
      </c>
      <c r="F4783" s="14">
        <f>IF(historico_incidencia_concello[[#This Row],[CASOS]]=" entre 1 e 9",5,VALUE(historico_incidencia_concello[[#This Row],[CASOS]]))</f>
        <v>5</v>
      </c>
      <c r="G4783" s="2" t="str">
        <f>VLOOKUP(historico_incidencia_concello[[#This Row],[NOME]],I14_Concello!B:D,3,FALSE)</f>
        <v>Santiago</v>
      </c>
    </row>
    <row r="4784" spans="1:7" hidden="1" x14ac:dyDescent="0.3">
      <c r="A4784" s="1">
        <v>44172</v>
      </c>
      <c r="B4784">
        <v>34121515090</v>
      </c>
      <c r="C4784" s="2" t="s">
        <v>98</v>
      </c>
      <c r="D4784" s="4" t="s">
        <v>10</v>
      </c>
      <c r="E4784" s="2" t="s">
        <v>6</v>
      </c>
      <c r="F4784" s="14">
        <f>IF(historico_incidencia_concello[[#This Row],[CASOS]]=" entre 1 e 9",5,VALUE(historico_incidencia_concello[[#This Row],[CASOS]]))</f>
        <v>5</v>
      </c>
      <c r="G4784" s="2" t="str">
        <f>VLOOKUP(historico_incidencia_concello[[#This Row],[NOME]],I14_Concello!B:D,3,FALSE)</f>
        <v>Coruña</v>
      </c>
    </row>
    <row r="4785" spans="1:7" hidden="1" x14ac:dyDescent="0.3">
      <c r="A4785" s="1">
        <v>44172</v>
      </c>
      <c r="B4785">
        <v>34121515091</v>
      </c>
      <c r="C4785" s="2" t="s">
        <v>99</v>
      </c>
      <c r="D4785" s="4" t="s">
        <v>10</v>
      </c>
      <c r="E4785" s="2" t="s">
        <v>8</v>
      </c>
      <c r="F4785" s="14">
        <f>IF(historico_incidencia_concello[[#This Row],[CASOS]]=" entre 1 e 9",5,VALUE(historico_incidencia_concello[[#This Row],[CASOS]]))</f>
        <v>5</v>
      </c>
      <c r="G4785" s="2" t="str">
        <f>VLOOKUP(historico_incidencia_concello[[#This Row],[NOME]],I14_Concello!B:D,3,FALSE)</f>
        <v>Coruña</v>
      </c>
    </row>
    <row r="4786" spans="1:7" hidden="1" x14ac:dyDescent="0.3">
      <c r="A4786" s="1">
        <v>44172</v>
      </c>
      <c r="B4786">
        <v>34121515092</v>
      </c>
      <c r="C4786" s="2" t="s">
        <v>100</v>
      </c>
      <c r="D4786" s="4" t="s">
        <v>343</v>
      </c>
      <c r="E4786" s="2" t="s">
        <v>11</v>
      </c>
      <c r="F4786" s="14">
        <f>IF(historico_incidencia_concello[[#This Row],[CASOS]]=" entre 1 e 9",5,VALUE(historico_incidencia_concello[[#This Row],[CASOS]]))</f>
        <v>23</v>
      </c>
      <c r="G4786" s="2" t="str">
        <f>VLOOKUP(historico_incidencia_concello[[#This Row],[NOME]],I14_Concello!B:D,3,FALSE)</f>
        <v>Coruña</v>
      </c>
    </row>
    <row r="4787" spans="1:7" hidden="1" x14ac:dyDescent="0.3">
      <c r="A4787" s="1">
        <v>44172</v>
      </c>
      <c r="B4787">
        <v>34121515093</v>
      </c>
      <c r="C4787" s="2" t="s">
        <v>101</v>
      </c>
      <c r="D4787" s="4" t="s">
        <v>329</v>
      </c>
      <c r="E4787" s="2" t="s">
        <v>11</v>
      </c>
      <c r="F4787" s="14">
        <f>IF(historico_incidencia_concello[[#This Row],[CASOS]]=" entre 1 e 9",5,VALUE(historico_incidencia_concello[[#This Row],[CASOS]]))</f>
        <v>19</v>
      </c>
      <c r="G4787" s="2" t="str">
        <f>VLOOKUP(historico_incidencia_concello[[#This Row],[NOME]],I14_Concello!B:D,3,FALSE)</f>
        <v>Coruña</v>
      </c>
    </row>
    <row r="4788" spans="1:7" hidden="1" x14ac:dyDescent="0.3">
      <c r="A4788" s="1">
        <v>44172</v>
      </c>
      <c r="B4788">
        <v>34121515901</v>
      </c>
      <c r="C4788" s="2" t="s">
        <v>102</v>
      </c>
      <c r="D4788" s="4" t="s">
        <v>10</v>
      </c>
      <c r="E4788" s="2" t="s">
        <v>8</v>
      </c>
      <c r="F4788" s="14">
        <f>IF(historico_incidencia_concello[[#This Row],[CASOS]]=" entre 1 e 9",5,VALUE(historico_incidencia_concello[[#This Row],[CASOS]]))</f>
        <v>5</v>
      </c>
      <c r="G4788" s="2" t="str">
        <f>VLOOKUP(historico_incidencia_concello[[#This Row],[NOME]],I14_Concello!B:D,3,FALSE)</f>
        <v>Ferrol</v>
      </c>
    </row>
    <row r="4789" spans="1:7" hidden="1" x14ac:dyDescent="0.3">
      <c r="A4789" s="1">
        <v>44172</v>
      </c>
      <c r="B4789">
        <v>34121515902</v>
      </c>
      <c r="C4789" s="2" t="s">
        <v>103</v>
      </c>
      <c r="D4789" s="4" t="s">
        <v>10</v>
      </c>
      <c r="E4789" s="2" t="s">
        <v>8</v>
      </c>
      <c r="F4789" s="14">
        <f>IF(historico_incidencia_concello[[#This Row],[CASOS]]=" entre 1 e 9",5,VALUE(historico_incidencia_concello[[#This Row],[CASOS]]))</f>
        <v>5</v>
      </c>
      <c r="G4789" s="2" t="str">
        <f>VLOOKUP(historico_incidencia_concello[[#This Row],[NOME]],I14_Concello!B:D,3,FALSE)</f>
        <v>Coruña</v>
      </c>
    </row>
    <row r="4790" spans="1:7" hidden="1" x14ac:dyDescent="0.3">
      <c r="A4790" s="1">
        <v>44172</v>
      </c>
      <c r="B4790">
        <v>34122727001</v>
      </c>
      <c r="C4790" s="2" t="s">
        <v>104</v>
      </c>
      <c r="D4790" s="4" t="s">
        <v>10</v>
      </c>
      <c r="E4790" s="2" t="s">
        <v>11</v>
      </c>
      <c r="F4790" s="14">
        <f>IF(historico_incidencia_concello[[#This Row],[CASOS]]=" entre 1 e 9",5,VALUE(historico_incidencia_concello[[#This Row],[CASOS]]))</f>
        <v>5</v>
      </c>
      <c r="G4790" s="2" t="str">
        <f>VLOOKUP(historico_incidencia_concello[[#This Row],[NOME]],I14_Concello!B:D,3,FALSE)</f>
        <v>Lugo</v>
      </c>
    </row>
    <row r="4791" spans="1:7" hidden="1" x14ac:dyDescent="0.3">
      <c r="A4791" s="1">
        <v>44172</v>
      </c>
      <c r="B4791">
        <v>34122727002</v>
      </c>
      <c r="C4791" s="2" t="s">
        <v>105</v>
      </c>
      <c r="D4791" s="4" t="s">
        <v>10</v>
      </c>
      <c r="E4791" s="2" t="s">
        <v>11</v>
      </c>
      <c r="F4791" s="14">
        <f>IF(historico_incidencia_concello[[#This Row],[CASOS]]=" entre 1 e 9",5,VALUE(historico_incidencia_concello[[#This Row],[CASOS]]))</f>
        <v>5</v>
      </c>
      <c r="G4791" s="2" t="str">
        <f>VLOOKUP(historico_incidencia_concello[[#This Row],[NOME]],I14_Concello!B:D,3,FALSE)</f>
        <v>Lugo</v>
      </c>
    </row>
    <row r="4792" spans="1:7" hidden="1" x14ac:dyDescent="0.3">
      <c r="A4792" s="1">
        <v>44172</v>
      </c>
      <c r="B4792">
        <v>34122727003</v>
      </c>
      <c r="C4792" s="2" t="s">
        <v>106</v>
      </c>
      <c r="D4792" s="4" t="s">
        <v>381</v>
      </c>
      <c r="E4792" s="2" t="s">
        <v>11</v>
      </c>
      <c r="F4792" s="14">
        <f>IF(historico_incidencia_concello[[#This Row],[CASOS]]=" entre 1 e 9",5,VALUE(historico_incidencia_concello[[#This Row],[CASOS]]))</f>
        <v>21</v>
      </c>
      <c r="G4792" s="2" t="str">
        <f>VLOOKUP(historico_incidencia_concello[[#This Row],[NOME]],I14_Concello!B:D,3,FALSE)</f>
        <v>Lugo</v>
      </c>
    </row>
    <row r="4793" spans="1:7" hidden="1" x14ac:dyDescent="0.3">
      <c r="A4793" s="1">
        <v>44172</v>
      </c>
      <c r="B4793">
        <v>34122727004</v>
      </c>
      <c r="C4793" s="2" t="s">
        <v>107</v>
      </c>
      <c r="D4793" s="4" t="s">
        <v>10</v>
      </c>
      <c r="E4793" s="2" t="s">
        <v>11</v>
      </c>
      <c r="F4793" s="14">
        <f>IF(historico_incidencia_concello[[#This Row],[CASOS]]=" entre 1 e 9",5,VALUE(historico_incidencia_concello[[#This Row],[CASOS]]))</f>
        <v>5</v>
      </c>
      <c r="G4793" s="2" t="str">
        <f>VLOOKUP(historico_incidencia_concello[[#This Row],[NOME]],I14_Concello!B:D,3,FALSE)</f>
        <v>Lugo</v>
      </c>
    </row>
    <row r="4794" spans="1:7" hidden="1" x14ac:dyDescent="0.3">
      <c r="A4794" s="1">
        <v>44172</v>
      </c>
      <c r="B4794">
        <v>34122727005</v>
      </c>
      <c r="C4794" s="2" t="s">
        <v>108</v>
      </c>
      <c r="D4794" s="4" t="s">
        <v>338</v>
      </c>
      <c r="E4794" s="2" t="s">
        <v>35</v>
      </c>
      <c r="F4794" s="14">
        <f>IF(historico_incidencia_concello[[#This Row],[CASOS]]=" entre 1 e 9",5,VALUE(historico_incidencia_concello[[#This Row],[CASOS]]))</f>
        <v>0</v>
      </c>
      <c r="G4794" s="2" t="str">
        <f>VLOOKUP(historico_incidencia_concello[[#This Row],[NOME]],I14_Concello!B:D,3,FALSE)</f>
        <v>Lugo</v>
      </c>
    </row>
    <row r="4795" spans="1:7" hidden="1" x14ac:dyDescent="0.3">
      <c r="A4795" s="1">
        <v>44172</v>
      </c>
      <c r="B4795">
        <v>34122727006</v>
      </c>
      <c r="C4795" s="2" t="s">
        <v>109</v>
      </c>
      <c r="D4795" s="4" t="s">
        <v>338</v>
      </c>
      <c r="E4795" s="2" t="s">
        <v>35</v>
      </c>
      <c r="F4795" s="14">
        <f>IF(historico_incidencia_concello[[#This Row],[CASOS]]=" entre 1 e 9",5,VALUE(historico_incidencia_concello[[#This Row],[CASOS]]))</f>
        <v>0</v>
      </c>
      <c r="G4795" s="2" t="str">
        <f>VLOOKUP(historico_incidencia_concello[[#This Row],[NOME]],I14_Concello!B:D,3,FALSE)</f>
        <v>Lugo</v>
      </c>
    </row>
    <row r="4796" spans="1:7" hidden="1" x14ac:dyDescent="0.3">
      <c r="A4796" s="1">
        <v>44172</v>
      </c>
      <c r="B4796">
        <v>34122727007</v>
      </c>
      <c r="C4796" s="2" t="s">
        <v>110</v>
      </c>
      <c r="D4796" s="4" t="s">
        <v>10</v>
      </c>
      <c r="E4796" s="2" t="s">
        <v>21</v>
      </c>
      <c r="F4796" s="14">
        <f>IF(historico_incidencia_concello[[#This Row],[CASOS]]=" entre 1 e 9",5,VALUE(historico_incidencia_concello[[#This Row],[CASOS]]))</f>
        <v>5</v>
      </c>
      <c r="G4796" s="2" t="str">
        <f>VLOOKUP(historico_incidencia_concello[[#This Row],[NOME]],I14_Concello!B:D,3,FALSE)</f>
        <v>Lugo</v>
      </c>
    </row>
    <row r="4797" spans="1:7" hidden="1" x14ac:dyDescent="0.3">
      <c r="A4797" s="1">
        <v>44172</v>
      </c>
      <c r="B4797">
        <v>34122727008</v>
      </c>
      <c r="C4797" s="2" t="s">
        <v>111</v>
      </c>
      <c r="D4797" s="4" t="s">
        <v>10</v>
      </c>
      <c r="E4797" s="2" t="s">
        <v>11</v>
      </c>
      <c r="F4797" s="14">
        <f>IF(historico_incidencia_concello[[#This Row],[CASOS]]=" entre 1 e 9",5,VALUE(historico_incidencia_concello[[#This Row],[CASOS]]))</f>
        <v>5</v>
      </c>
      <c r="G4797" s="2" t="str">
        <f>VLOOKUP(historico_incidencia_concello[[#This Row],[NOME]],I14_Concello!B:D,3,FALSE)</f>
        <v>Lugo</v>
      </c>
    </row>
    <row r="4798" spans="1:7" hidden="1" x14ac:dyDescent="0.3">
      <c r="A4798" s="1">
        <v>44172</v>
      </c>
      <c r="B4798">
        <v>34122727009</v>
      </c>
      <c r="C4798" s="2" t="s">
        <v>112</v>
      </c>
      <c r="D4798" s="4" t="s">
        <v>10</v>
      </c>
      <c r="E4798" s="2" t="s">
        <v>8</v>
      </c>
      <c r="F4798" s="14">
        <f>IF(historico_incidencia_concello[[#This Row],[CASOS]]=" entre 1 e 9",5,VALUE(historico_incidencia_concello[[#This Row],[CASOS]]))</f>
        <v>5</v>
      </c>
      <c r="G4798" s="2" t="str">
        <f>VLOOKUP(historico_incidencia_concello[[#This Row],[NOME]],I14_Concello!B:D,3,FALSE)</f>
        <v>Lugo</v>
      </c>
    </row>
    <row r="4799" spans="1:7" hidden="1" x14ac:dyDescent="0.3">
      <c r="A4799" s="1">
        <v>44172</v>
      </c>
      <c r="B4799">
        <v>34122727010</v>
      </c>
      <c r="C4799" s="2" t="s">
        <v>113</v>
      </c>
      <c r="D4799" s="4" t="s">
        <v>359</v>
      </c>
      <c r="E4799" s="2" t="s">
        <v>11</v>
      </c>
      <c r="F4799" s="14">
        <f>IF(historico_incidencia_concello[[#This Row],[CASOS]]=" entre 1 e 9",5,VALUE(historico_incidencia_concello[[#This Row],[CASOS]]))</f>
        <v>20</v>
      </c>
      <c r="G4799" s="2" t="str">
        <f>VLOOKUP(historico_incidencia_concello[[#This Row],[NOME]],I14_Concello!B:D,3,FALSE)</f>
        <v>Lugo</v>
      </c>
    </row>
    <row r="4800" spans="1:7" hidden="1" x14ac:dyDescent="0.3">
      <c r="A4800" s="1">
        <v>44172</v>
      </c>
      <c r="B4800">
        <v>34122727011</v>
      </c>
      <c r="C4800" s="2" t="s">
        <v>114</v>
      </c>
      <c r="D4800" s="4" t="s">
        <v>10</v>
      </c>
      <c r="E4800" s="2" t="s">
        <v>6</v>
      </c>
      <c r="F4800" s="14">
        <f>IF(historico_incidencia_concello[[#This Row],[CASOS]]=" entre 1 e 9",5,VALUE(historico_incidencia_concello[[#This Row],[CASOS]]))</f>
        <v>5</v>
      </c>
      <c r="G4800" s="2" t="str">
        <f>VLOOKUP(historico_incidencia_concello[[#This Row],[NOME]],I14_Concello!B:D,3,FALSE)</f>
        <v>Lugo</v>
      </c>
    </row>
    <row r="4801" spans="1:7" hidden="1" x14ac:dyDescent="0.3">
      <c r="A4801" s="1">
        <v>44172</v>
      </c>
      <c r="B4801">
        <v>34122727012</v>
      </c>
      <c r="C4801" s="2" t="s">
        <v>115</v>
      </c>
      <c r="D4801" s="4" t="s">
        <v>338</v>
      </c>
      <c r="E4801" s="2" t="s">
        <v>35</v>
      </c>
      <c r="F4801" s="14">
        <f>IF(historico_incidencia_concello[[#This Row],[CASOS]]=" entre 1 e 9",5,VALUE(historico_incidencia_concello[[#This Row],[CASOS]]))</f>
        <v>0</v>
      </c>
      <c r="G4801" s="2" t="str">
        <f>VLOOKUP(historico_incidencia_concello[[#This Row],[NOME]],I14_Concello!B:D,3,FALSE)</f>
        <v>Lugo</v>
      </c>
    </row>
    <row r="4802" spans="1:7" hidden="1" x14ac:dyDescent="0.3">
      <c r="A4802" s="1">
        <v>44172</v>
      </c>
      <c r="B4802">
        <v>34122727013</v>
      </c>
      <c r="C4802" s="2" t="s">
        <v>116</v>
      </c>
      <c r="D4802" s="4" t="s">
        <v>10</v>
      </c>
      <c r="E4802" s="2" t="s">
        <v>8</v>
      </c>
      <c r="F4802" s="14">
        <f>IF(historico_incidencia_concello[[#This Row],[CASOS]]=" entre 1 e 9",5,VALUE(historico_incidencia_concello[[#This Row],[CASOS]]))</f>
        <v>5</v>
      </c>
      <c r="G4802" s="2" t="str">
        <f>VLOOKUP(historico_incidencia_concello[[#This Row],[NOME]],I14_Concello!B:D,3,FALSE)</f>
        <v>Lugo</v>
      </c>
    </row>
    <row r="4803" spans="1:7" hidden="1" x14ac:dyDescent="0.3">
      <c r="A4803" s="1">
        <v>44172</v>
      </c>
      <c r="B4803">
        <v>34122727014</v>
      </c>
      <c r="C4803" s="2" t="s">
        <v>117</v>
      </c>
      <c r="D4803" s="4" t="s">
        <v>338</v>
      </c>
      <c r="E4803" s="2" t="s">
        <v>35</v>
      </c>
      <c r="F4803" s="14">
        <f>IF(historico_incidencia_concello[[#This Row],[CASOS]]=" entre 1 e 9",5,VALUE(historico_incidencia_concello[[#This Row],[CASOS]]))</f>
        <v>0</v>
      </c>
      <c r="G4803" s="2" t="str">
        <f>VLOOKUP(historico_incidencia_concello[[#This Row],[NOME]],I14_Concello!B:D,3,FALSE)</f>
        <v>Lugo</v>
      </c>
    </row>
    <row r="4804" spans="1:7" hidden="1" x14ac:dyDescent="0.3">
      <c r="A4804" s="1">
        <v>44172</v>
      </c>
      <c r="B4804">
        <v>34122727015</v>
      </c>
      <c r="C4804" s="2" t="s">
        <v>118</v>
      </c>
      <c r="D4804" s="4" t="s">
        <v>329</v>
      </c>
      <c r="E4804" s="2" t="s">
        <v>11</v>
      </c>
      <c r="F4804" s="14">
        <f>IF(historico_incidencia_concello[[#This Row],[CASOS]]=" entre 1 e 9",5,VALUE(historico_incidencia_concello[[#This Row],[CASOS]]))</f>
        <v>19</v>
      </c>
      <c r="G4804" s="2" t="str">
        <f>VLOOKUP(historico_incidencia_concello[[#This Row],[NOME]],I14_Concello!B:D,3,FALSE)</f>
        <v>Lugo</v>
      </c>
    </row>
    <row r="4805" spans="1:7" hidden="1" x14ac:dyDescent="0.3">
      <c r="A4805" s="1">
        <v>44172</v>
      </c>
      <c r="B4805">
        <v>34122727016</v>
      </c>
      <c r="C4805" s="2" t="s">
        <v>119</v>
      </c>
      <c r="D4805" s="4" t="s">
        <v>329</v>
      </c>
      <c r="E4805" s="2" t="s">
        <v>6</v>
      </c>
      <c r="F4805" s="14">
        <f>IF(historico_incidencia_concello[[#This Row],[CASOS]]=" entre 1 e 9",5,VALUE(historico_incidencia_concello[[#This Row],[CASOS]]))</f>
        <v>19</v>
      </c>
      <c r="G4805" s="2" t="str">
        <f>VLOOKUP(historico_incidencia_concello[[#This Row],[NOME]],I14_Concello!B:D,3,FALSE)</f>
        <v>Lugo</v>
      </c>
    </row>
    <row r="4806" spans="1:7" hidden="1" x14ac:dyDescent="0.3">
      <c r="A4806" s="1">
        <v>44172</v>
      </c>
      <c r="B4806">
        <v>34122727017</v>
      </c>
      <c r="C4806" s="2" t="s">
        <v>120</v>
      </c>
      <c r="D4806" s="4" t="s">
        <v>338</v>
      </c>
      <c r="E4806" s="2" t="s">
        <v>35</v>
      </c>
      <c r="F4806" s="14">
        <f>IF(historico_incidencia_concello[[#This Row],[CASOS]]=" entre 1 e 9",5,VALUE(historico_incidencia_concello[[#This Row],[CASOS]]))</f>
        <v>0</v>
      </c>
      <c r="G4806" s="2" t="str">
        <f>VLOOKUP(historico_incidencia_concello[[#This Row],[NOME]],I14_Concello!B:D,3,FALSE)</f>
        <v>Lugo</v>
      </c>
    </row>
    <row r="4807" spans="1:7" hidden="1" x14ac:dyDescent="0.3">
      <c r="A4807" s="1">
        <v>44172</v>
      </c>
      <c r="B4807">
        <v>34122727018</v>
      </c>
      <c r="C4807" s="2" t="s">
        <v>121</v>
      </c>
      <c r="D4807" s="4" t="s">
        <v>338</v>
      </c>
      <c r="E4807" s="2" t="s">
        <v>35</v>
      </c>
      <c r="F4807" s="14">
        <f>IF(historico_incidencia_concello[[#This Row],[CASOS]]=" entre 1 e 9",5,VALUE(historico_incidencia_concello[[#This Row],[CASOS]]))</f>
        <v>0</v>
      </c>
      <c r="G4807" s="2" t="str">
        <f>VLOOKUP(historico_incidencia_concello[[#This Row],[NOME]],I14_Concello!B:D,3,FALSE)</f>
        <v>Lugo</v>
      </c>
    </row>
    <row r="4808" spans="1:7" hidden="1" x14ac:dyDescent="0.3">
      <c r="A4808" s="1">
        <v>44172</v>
      </c>
      <c r="B4808">
        <v>34122727019</v>
      </c>
      <c r="C4808" s="2" t="s">
        <v>122</v>
      </c>
      <c r="D4808" s="4" t="s">
        <v>326</v>
      </c>
      <c r="E4808" s="2" t="s">
        <v>6</v>
      </c>
      <c r="F4808" s="14">
        <f>IF(historico_incidencia_concello[[#This Row],[CASOS]]=" entre 1 e 9",5,VALUE(historico_incidencia_concello[[#This Row],[CASOS]]))</f>
        <v>15</v>
      </c>
      <c r="G4808" s="2" t="str">
        <f>VLOOKUP(historico_incidencia_concello[[#This Row],[NOME]],I14_Concello!B:D,3,FALSE)</f>
        <v>Lugo</v>
      </c>
    </row>
    <row r="4809" spans="1:7" hidden="1" x14ac:dyDescent="0.3">
      <c r="A4809" s="1">
        <v>44172</v>
      </c>
      <c r="B4809">
        <v>34122727020</v>
      </c>
      <c r="C4809" s="2" t="s">
        <v>123</v>
      </c>
      <c r="D4809" s="4" t="s">
        <v>10</v>
      </c>
      <c r="E4809" s="2" t="s">
        <v>8</v>
      </c>
      <c r="F4809" s="14">
        <f>IF(historico_incidencia_concello[[#This Row],[CASOS]]=" entre 1 e 9",5,VALUE(historico_incidencia_concello[[#This Row],[CASOS]]))</f>
        <v>5</v>
      </c>
      <c r="G4809" s="2" t="str">
        <f>VLOOKUP(historico_incidencia_concello[[#This Row],[NOME]],I14_Concello!B:D,3,FALSE)</f>
        <v>Lugo</v>
      </c>
    </row>
    <row r="4810" spans="1:7" hidden="1" x14ac:dyDescent="0.3">
      <c r="A4810" s="1">
        <v>44172</v>
      </c>
      <c r="B4810">
        <v>34122727021</v>
      </c>
      <c r="C4810" s="2" t="s">
        <v>124</v>
      </c>
      <c r="D4810" s="4" t="s">
        <v>10</v>
      </c>
      <c r="E4810" s="2" t="s">
        <v>8</v>
      </c>
      <c r="F4810" s="14">
        <f>IF(historico_incidencia_concello[[#This Row],[CASOS]]=" entre 1 e 9",5,VALUE(historico_incidencia_concello[[#This Row],[CASOS]]))</f>
        <v>5</v>
      </c>
      <c r="G4810" s="2" t="str">
        <f>VLOOKUP(historico_incidencia_concello[[#This Row],[NOME]],I14_Concello!B:D,3,FALSE)</f>
        <v>Lugo</v>
      </c>
    </row>
    <row r="4811" spans="1:7" hidden="1" x14ac:dyDescent="0.3">
      <c r="A4811" s="1">
        <v>44172</v>
      </c>
      <c r="B4811">
        <v>34122727022</v>
      </c>
      <c r="C4811" s="2" t="s">
        <v>125</v>
      </c>
      <c r="D4811" s="4" t="s">
        <v>10</v>
      </c>
      <c r="E4811" s="2" t="s">
        <v>8</v>
      </c>
      <c r="F4811" s="14">
        <f>IF(historico_incidencia_concello[[#This Row],[CASOS]]=" entre 1 e 9",5,VALUE(historico_incidencia_concello[[#This Row],[CASOS]]))</f>
        <v>5</v>
      </c>
      <c r="G4811" s="2" t="str">
        <f>VLOOKUP(historico_incidencia_concello[[#This Row],[NOME]],I14_Concello!B:D,3,FALSE)</f>
        <v>Lugo</v>
      </c>
    </row>
    <row r="4812" spans="1:7" hidden="1" x14ac:dyDescent="0.3">
      <c r="A4812" s="1">
        <v>44172</v>
      </c>
      <c r="B4812">
        <v>34122727023</v>
      </c>
      <c r="C4812" s="2" t="s">
        <v>126</v>
      </c>
      <c r="D4812" s="4" t="s">
        <v>10</v>
      </c>
      <c r="E4812" s="2" t="s">
        <v>11</v>
      </c>
      <c r="F4812" s="14">
        <f>IF(historico_incidencia_concello[[#This Row],[CASOS]]=" entre 1 e 9",5,VALUE(historico_incidencia_concello[[#This Row],[CASOS]]))</f>
        <v>5</v>
      </c>
      <c r="G4812" s="2" t="str">
        <f>VLOOKUP(historico_incidencia_concello[[#This Row],[NOME]],I14_Concello!B:D,3,FALSE)</f>
        <v>Lugo</v>
      </c>
    </row>
    <row r="4813" spans="1:7" hidden="1" x14ac:dyDescent="0.3">
      <c r="A4813" s="1">
        <v>44172</v>
      </c>
      <c r="B4813">
        <v>34122727024</v>
      </c>
      <c r="C4813" s="2" t="s">
        <v>127</v>
      </c>
      <c r="D4813" s="4" t="s">
        <v>338</v>
      </c>
      <c r="E4813" s="2" t="s">
        <v>35</v>
      </c>
      <c r="F4813" s="14">
        <f>IF(historico_incidencia_concello[[#This Row],[CASOS]]=" entre 1 e 9",5,VALUE(historico_incidencia_concello[[#This Row],[CASOS]]))</f>
        <v>0</v>
      </c>
      <c r="G4813" s="2" t="str">
        <f>VLOOKUP(historico_incidencia_concello[[#This Row],[NOME]],I14_Concello!B:D,3,FALSE)</f>
        <v>Lugo</v>
      </c>
    </row>
    <row r="4814" spans="1:7" hidden="1" x14ac:dyDescent="0.3">
      <c r="A4814" s="1">
        <v>44172</v>
      </c>
      <c r="B4814">
        <v>34122727025</v>
      </c>
      <c r="C4814" s="2" t="s">
        <v>128</v>
      </c>
      <c r="D4814" s="4" t="s">
        <v>10</v>
      </c>
      <c r="E4814" s="2" t="s">
        <v>6</v>
      </c>
      <c r="F4814" s="14">
        <f>IF(historico_incidencia_concello[[#This Row],[CASOS]]=" entre 1 e 9",5,VALUE(historico_incidencia_concello[[#This Row],[CASOS]]))</f>
        <v>5</v>
      </c>
      <c r="G4814" s="2" t="str">
        <f>VLOOKUP(historico_incidencia_concello[[#This Row],[NOME]],I14_Concello!B:D,3,FALSE)</f>
        <v>Lugo</v>
      </c>
    </row>
    <row r="4815" spans="1:7" hidden="1" x14ac:dyDescent="0.3">
      <c r="A4815" s="1">
        <v>44172</v>
      </c>
      <c r="B4815">
        <v>34122727026</v>
      </c>
      <c r="C4815" s="2" t="s">
        <v>129</v>
      </c>
      <c r="D4815" s="4" t="s">
        <v>10</v>
      </c>
      <c r="E4815" s="2" t="s">
        <v>6</v>
      </c>
      <c r="F4815" s="14">
        <f>IF(historico_incidencia_concello[[#This Row],[CASOS]]=" entre 1 e 9",5,VALUE(historico_incidencia_concello[[#This Row],[CASOS]]))</f>
        <v>5</v>
      </c>
      <c r="G4815" s="2" t="str">
        <f>VLOOKUP(historico_incidencia_concello[[#This Row],[NOME]],I14_Concello!B:D,3,FALSE)</f>
        <v>Lugo</v>
      </c>
    </row>
    <row r="4816" spans="1:7" hidden="1" x14ac:dyDescent="0.3">
      <c r="A4816" s="1">
        <v>44172</v>
      </c>
      <c r="B4816">
        <v>34122727027</v>
      </c>
      <c r="C4816" s="2" t="s">
        <v>130</v>
      </c>
      <c r="D4816" s="4" t="s">
        <v>338</v>
      </c>
      <c r="E4816" s="2" t="s">
        <v>35</v>
      </c>
      <c r="F4816" s="14">
        <f>IF(historico_incidencia_concello[[#This Row],[CASOS]]=" entre 1 e 9",5,VALUE(historico_incidencia_concello[[#This Row],[CASOS]]))</f>
        <v>0</v>
      </c>
      <c r="G4816" s="2" t="str">
        <f>VLOOKUP(historico_incidencia_concello[[#This Row],[NOME]],I14_Concello!B:D,3,FALSE)</f>
        <v>Lugo</v>
      </c>
    </row>
    <row r="4817" spans="1:7" hidden="1" x14ac:dyDescent="0.3">
      <c r="A4817" s="1">
        <v>44172</v>
      </c>
      <c r="B4817">
        <v>34122727028</v>
      </c>
      <c r="C4817" s="2" t="s">
        <v>131</v>
      </c>
      <c r="D4817" s="4" t="s">
        <v>563</v>
      </c>
      <c r="E4817" s="2" t="s">
        <v>6</v>
      </c>
      <c r="F4817" s="14">
        <f>IF(historico_incidencia_concello[[#This Row],[CASOS]]=" entre 1 e 9",5,VALUE(historico_incidencia_concello[[#This Row],[CASOS]]))</f>
        <v>164</v>
      </c>
      <c r="G4817" s="2" t="str">
        <f>VLOOKUP(historico_incidencia_concello[[#This Row],[NOME]],I14_Concello!B:D,3,FALSE)</f>
        <v>Lugo</v>
      </c>
    </row>
    <row r="4818" spans="1:7" hidden="1" x14ac:dyDescent="0.3">
      <c r="A4818" s="1">
        <v>44172</v>
      </c>
      <c r="B4818">
        <v>34122727029</v>
      </c>
      <c r="C4818" s="2" t="s">
        <v>132</v>
      </c>
      <c r="D4818" s="4" t="s">
        <v>338</v>
      </c>
      <c r="E4818" s="2" t="s">
        <v>35</v>
      </c>
      <c r="F4818" s="14">
        <f>IF(historico_incidencia_concello[[#This Row],[CASOS]]=" entre 1 e 9",5,VALUE(historico_incidencia_concello[[#This Row],[CASOS]]))</f>
        <v>0</v>
      </c>
      <c r="G4818" s="2" t="str">
        <f>VLOOKUP(historico_incidencia_concello[[#This Row],[NOME]],I14_Concello!B:D,3,FALSE)</f>
        <v>Lugo</v>
      </c>
    </row>
    <row r="4819" spans="1:7" hidden="1" x14ac:dyDescent="0.3">
      <c r="A4819" s="1">
        <v>44172</v>
      </c>
      <c r="B4819">
        <v>34122727030</v>
      </c>
      <c r="C4819" s="2" t="s">
        <v>133</v>
      </c>
      <c r="D4819" s="4" t="s">
        <v>10</v>
      </c>
      <c r="E4819" s="2" t="s">
        <v>21</v>
      </c>
      <c r="F4819" s="14">
        <f>IF(historico_incidencia_concello[[#This Row],[CASOS]]=" entre 1 e 9",5,VALUE(historico_incidencia_concello[[#This Row],[CASOS]]))</f>
        <v>5</v>
      </c>
      <c r="G4819" s="2" t="str">
        <f>VLOOKUP(historico_incidencia_concello[[#This Row],[NOME]],I14_Concello!B:D,3,FALSE)</f>
        <v>Lugo</v>
      </c>
    </row>
    <row r="4820" spans="1:7" hidden="1" x14ac:dyDescent="0.3">
      <c r="A4820" s="1">
        <v>44172</v>
      </c>
      <c r="B4820">
        <v>34122727031</v>
      </c>
      <c r="C4820" s="2" t="s">
        <v>134</v>
      </c>
      <c r="D4820" s="4" t="s">
        <v>10</v>
      </c>
      <c r="E4820" s="2" t="s">
        <v>21</v>
      </c>
      <c r="F4820" s="14">
        <f>IF(historico_incidencia_concello[[#This Row],[CASOS]]=" entre 1 e 9",5,VALUE(historico_incidencia_concello[[#This Row],[CASOS]]))</f>
        <v>5</v>
      </c>
      <c r="G4820" s="2" t="str">
        <f>VLOOKUP(historico_incidencia_concello[[#This Row],[NOME]],I14_Concello!B:D,3,FALSE)</f>
        <v>Lugo</v>
      </c>
    </row>
    <row r="4821" spans="1:7" hidden="1" x14ac:dyDescent="0.3">
      <c r="A4821" s="1">
        <v>44172</v>
      </c>
      <c r="B4821">
        <v>34122727032</v>
      </c>
      <c r="C4821" s="2" t="s">
        <v>135</v>
      </c>
      <c r="D4821" s="4" t="s">
        <v>349</v>
      </c>
      <c r="E4821" s="2" t="s">
        <v>11</v>
      </c>
      <c r="F4821" s="14">
        <f>IF(historico_incidencia_concello[[#This Row],[CASOS]]=" entre 1 e 9",5,VALUE(historico_incidencia_concello[[#This Row],[CASOS]]))</f>
        <v>14</v>
      </c>
      <c r="G4821" s="2" t="str">
        <f>VLOOKUP(historico_incidencia_concello[[#This Row],[NOME]],I14_Concello!B:D,3,FALSE)</f>
        <v>Lugo</v>
      </c>
    </row>
    <row r="4822" spans="1:7" hidden="1" x14ac:dyDescent="0.3">
      <c r="A4822" s="1">
        <v>44172</v>
      </c>
      <c r="B4822">
        <v>34122727033</v>
      </c>
      <c r="C4822" s="2" t="s">
        <v>136</v>
      </c>
      <c r="D4822" s="4" t="s">
        <v>10</v>
      </c>
      <c r="E4822" s="2" t="s">
        <v>11</v>
      </c>
      <c r="F4822" s="14">
        <f>IF(historico_incidencia_concello[[#This Row],[CASOS]]=" entre 1 e 9",5,VALUE(historico_incidencia_concello[[#This Row],[CASOS]]))</f>
        <v>5</v>
      </c>
      <c r="G4822" s="2" t="str">
        <f>VLOOKUP(historico_incidencia_concello[[#This Row],[NOME]],I14_Concello!B:D,3,FALSE)</f>
        <v>Lugo</v>
      </c>
    </row>
    <row r="4823" spans="1:7" hidden="1" x14ac:dyDescent="0.3">
      <c r="A4823" s="1">
        <v>44172</v>
      </c>
      <c r="B4823">
        <v>34122727034</v>
      </c>
      <c r="C4823" s="2" t="s">
        <v>137</v>
      </c>
      <c r="D4823" s="4" t="s">
        <v>338</v>
      </c>
      <c r="E4823" s="2" t="s">
        <v>35</v>
      </c>
      <c r="F4823" s="14">
        <f>IF(historico_incidencia_concello[[#This Row],[CASOS]]=" entre 1 e 9",5,VALUE(historico_incidencia_concello[[#This Row],[CASOS]]))</f>
        <v>0</v>
      </c>
      <c r="G4823" s="2" t="str">
        <f>VLOOKUP(historico_incidencia_concello[[#This Row],[NOME]],I14_Concello!B:D,3,FALSE)</f>
        <v>Lugo</v>
      </c>
    </row>
    <row r="4824" spans="1:7" hidden="1" x14ac:dyDescent="0.3">
      <c r="A4824" s="1">
        <v>44172</v>
      </c>
      <c r="B4824">
        <v>34122727035</v>
      </c>
      <c r="C4824" s="2" t="s">
        <v>138</v>
      </c>
      <c r="D4824" s="4" t="s">
        <v>338</v>
      </c>
      <c r="E4824" s="2" t="s">
        <v>35</v>
      </c>
      <c r="F4824" s="14">
        <f>IF(historico_incidencia_concello[[#This Row],[CASOS]]=" entre 1 e 9",5,VALUE(historico_incidencia_concello[[#This Row],[CASOS]]))</f>
        <v>0</v>
      </c>
      <c r="G4824" s="2" t="str">
        <f>VLOOKUP(historico_incidencia_concello[[#This Row],[NOME]],I14_Concello!B:D,3,FALSE)</f>
        <v>Lugo</v>
      </c>
    </row>
    <row r="4825" spans="1:7" hidden="1" x14ac:dyDescent="0.3">
      <c r="A4825" s="1">
        <v>44172</v>
      </c>
      <c r="B4825">
        <v>34122727037</v>
      </c>
      <c r="C4825" s="2" t="s">
        <v>139</v>
      </c>
      <c r="D4825" s="4" t="s">
        <v>338</v>
      </c>
      <c r="E4825" s="2" t="s">
        <v>35</v>
      </c>
      <c r="F4825" s="14">
        <f>IF(historico_incidencia_concello[[#This Row],[CASOS]]=" entre 1 e 9",5,VALUE(historico_incidencia_concello[[#This Row],[CASOS]]))</f>
        <v>0</v>
      </c>
      <c r="G4825" s="2" t="str">
        <f>VLOOKUP(historico_incidencia_concello[[#This Row],[NOME]],I14_Concello!B:D,3,FALSE)</f>
        <v>Lugo</v>
      </c>
    </row>
    <row r="4826" spans="1:7" hidden="1" x14ac:dyDescent="0.3">
      <c r="A4826" s="1">
        <v>44172</v>
      </c>
      <c r="B4826">
        <v>34122727038</v>
      </c>
      <c r="C4826" s="2" t="s">
        <v>140</v>
      </c>
      <c r="D4826" s="4" t="s">
        <v>338</v>
      </c>
      <c r="E4826" s="2" t="s">
        <v>35</v>
      </c>
      <c r="F4826" s="14">
        <f>IF(historico_incidencia_concello[[#This Row],[CASOS]]=" entre 1 e 9",5,VALUE(historico_incidencia_concello[[#This Row],[CASOS]]))</f>
        <v>0</v>
      </c>
      <c r="G4826" s="2" t="str">
        <f>VLOOKUP(historico_incidencia_concello[[#This Row],[NOME]],I14_Concello!B:D,3,FALSE)</f>
        <v>Lugo</v>
      </c>
    </row>
    <row r="4827" spans="1:7" hidden="1" x14ac:dyDescent="0.3">
      <c r="A4827" s="1">
        <v>44172</v>
      </c>
      <c r="B4827">
        <v>34122727039</v>
      </c>
      <c r="C4827" s="2" t="s">
        <v>141</v>
      </c>
      <c r="D4827" s="4" t="s">
        <v>10</v>
      </c>
      <c r="E4827" s="2" t="s">
        <v>6</v>
      </c>
      <c r="F4827" s="14">
        <f>IF(historico_incidencia_concello[[#This Row],[CASOS]]=" entre 1 e 9",5,VALUE(historico_incidencia_concello[[#This Row],[CASOS]]))</f>
        <v>5</v>
      </c>
      <c r="G4827" s="2" t="str">
        <f>VLOOKUP(historico_incidencia_concello[[#This Row],[NOME]],I14_Concello!B:D,3,FALSE)</f>
        <v>Lugo</v>
      </c>
    </row>
    <row r="4828" spans="1:7" hidden="1" x14ac:dyDescent="0.3">
      <c r="A4828" s="1">
        <v>44172</v>
      </c>
      <c r="B4828">
        <v>34122727040</v>
      </c>
      <c r="C4828" s="2" t="s">
        <v>142</v>
      </c>
      <c r="D4828" s="4" t="s">
        <v>336</v>
      </c>
      <c r="E4828" s="2" t="s">
        <v>11</v>
      </c>
      <c r="F4828" s="14">
        <f>IF(historico_incidencia_concello[[#This Row],[CASOS]]=" entre 1 e 9",5,VALUE(historico_incidencia_concello[[#This Row],[CASOS]]))</f>
        <v>10</v>
      </c>
      <c r="G4828" s="2" t="str">
        <f>VLOOKUP(historico_incidencia_concello[[#This Row],[NOME]],I14_Concello!B:D,3,FALSE)</f>
        <v>Lugo</v>
      </c>
    </row>
    <row r="4829" spans="1:7" hidden="1" x14ac:dyDescent="0.3">
      <c r="A4829" s="1">
        <v>44172</v>
      </c>
      <c r="B4829">
        <v>34122727041</v>
      </c>
      <c r="C4829" s="2" t="s">
        <v>143</v>
      </c>
      <c r="D4829" s="4" t="s">
        <v>10</v>
      </c>
      <c r="E4829" s="2" t="s">
        <v>6</v>
      </c>
      <c r="F4829" s="14">
        <f>IF(historico_incidencia_concello[[#This Row],[CASOS]]=" entre 1 e 9",5,VALUE(historico_incidencia_concello[[#This Row],[CASOS]]))</f>
        <v>5</v>
      </c>
      <c r="G4829" s="2" t="str">
        <f>VLOOKUP(historico_incidencia_concello[[#This Row],[NOME]],I14_Concello!B:D,3,FALSE)</f>
        <v>Lugo</v>
      </c>
    </row>
    <row r="4830" spans="1:7" hidden="1" x14ac:dyDescent="0.3">
      <c r="A4830" s="1">
        <v>44172</v>
      </c>
      <c r="B4830">
        <v>34122727042</v>
      </c>
      <c r="C4830" s="2" t="s">
        <v>144</v>
      </c>
      <c r="D4830" s="4" t="s">
        <v>10</v>
      </c>
      <c r="E4830" s="2" t="s">
        <v>11</v>
      </c>
      <c r="F4830" s="14">
        <f>IF(historico_incidencia_concello[[#This Row],[CASOS]]=" entre 1 e 9",5,VALUE(historico_incidencia_concello[[#This Row],[CASOS]]))</f>
        <v>5</v>
      </c>
      <c r="G4830" s="2" t="str">
        <f>VLOOKUP(historico_incidencia_concello[[#This Row],[NOME]],I14_Concello!B:D,3,FALSE)</f>
        <v>Lugo</v>
      </c>
    </row>
    <row r="4831" spans="1:7" hidden="1" x14ac:dyDescent="0.3">
      <c r="A4831" s="1">
        <v>44172</v>
      </c>
      <c r="B4831">
        <v>34122727043</v>
      </c>
      <c r="C4831" s="2" t="s">
        <v>145</v>
      </c>
      <c r="D4831" s="4" t="s">
        <v>10</v>
      </c>
      <c r="E4831" s="2" t="s">
        <v>8</v>
      </c>
      <c r="F4831" s="14">
        <f>IF(historico_incidencia_concello[[#This Row],[CASOS]]=" entre 1 e 9",5,VALUE(historico_incidencia_concello[[#This Row],[CASOS]]))</f>
        <v>5</v>
      </c>
      <c r="G4831" s="2" t="str">
        <f>VLOOKUP(historico_incidencia_concello[[#This Row],[NOME]],I14_Concello!B:D,3,FALSE)</f>
        <v>Lugo</v>
      </c>
    </row>
    <row r="4832" spans="1:7" hidden="1" x14ac:dyDescent="0.3">
      <c r="A4832" s="1">
        <v>44172</v>
      </c>
      <c r="B4832">
        <v>34122727044</v>
      </c>
      <c r="C4832" s="2" t="s">
        <v>146</v>
      </c>
      <c r="D4832" s="4" t="s">
        <v>338</v>
      </c>
      <c r="E4832" s="2" t="s">
        <v>35</v>
      </c>
      <c r="F4832" s="14">
        <f>IF(historico_incidencia_concello[[#This Row],[CASOS]]=" entre 1 e 9",5,VALUE(historico_incidencia_concello[[#This Row],[CASOS]]))</f>
        <v>0</v>
      </c>
      <c r="G4832" s="2" t="str">
        <f>VLOOKUP(historico_incidencia_concello[[#This Row],[NOME]],I14_Concello!B:D,3,FALSE)</f>
        <v>Lugo</v>
      </c>
    </row>
    <row r="4833" spans="1:7" hidden="1" x14ac:dyDescent="0.3">
      <c r="A4833" s="1">
        <v>44172</v>
      </c>
      <c r="B4833">
        <v>34122727045</v>
      </c>
      <c r="C4833" s="2" t="s">
        <v>147</v>
      </c>
      <c r="D4833" s="4" t="s">
        <v>338</v>
      </c>
      <c r="E4833" s="2" t="s">
        <v>35</v>
      </c>
      <c r="F4833" s="14">
        <f>IF(historico_incidencia_concello[[#This Row],[CASOS]]=" entre 1 e 9",5,VALUE(historico_incidencia_concello[[#This Row],[CASOS]]))</f>
        <v>0</v>
      </c>
      <c r="G4833" s="2" t="str">
        <f>VLOOKUP(historico_incidencia_concello[[#This Row],[NOME]],I14_Concello!B:D,3,FALSE)</f>
        <v>Lugo</v>
      </c>
    </row>
    <row r="4834" spans="1:7" hidden="1" x14ac:dyDescent="0.3">
      <c r="A4834" s="1">
        <v>44172</v>
      </c>
      <c r="B4834">
        <v>34122727046</v>
      </c>
      <c r="C4834" s="2" t="s">
        <v>148</v>
      </c>
      <c r="D4834" s="4" t="s">
        <v>338</v>
      </c>
      <c r="E4834" s="2" t="s">
        <v>35</v>
      </c>
      <c r="F4834" s="14">
        <f>IF(historico_incidencia_concello[[#This Row],[CASOS]]=" entre 1 e 9",5,VALUE(historico_incidencia_concello[[#This Row],[CASOS]]))</f>
        <v>0</v>
      </c>
      <c r="G4834" s="2" t="str">
        <f>VLOOKUP(historico_incidencia_concello[[#This Row],[NOME]],I14_Concello!B:D,3,FALSE)</f>
        <v>Lugo</v>
      </c>
    </row>
    <row r="4835" spans="1:7" hidden="1" x14ac:dyDescent="0.3">
      <c r="A4835" s="1">
        <v>44172</v>
      </c>
      <c r="B4835">
        <v>34122727047</v>
      </c>
      <c r="C4835" s="2" t="s">
        <v>149</v>
      </c>
      <c r="D4835" s="4" t="s">
        <v>338</v>
      </c>
      <c r="E4835" s="2" t="s">
        <v>35</v>
      </c>
      <c r="F4835" s="14">
        <f>IF(historico_incidencia_concello[[#This Row],[CASOS]]=" entre 1 e 9",5,VALUE(historico_incidencia_concello[[#This Row],[CASOS]]))</f>
        <v>0</v>
      </c>
      <c r="G4835" s="2" t="str">
        <f>VLOOKUP(historico_incidencia_concello[[#This Row],[NOME]],I14_Concello!B:D,3,FALSE)</f>
        <v>Lugo</v>
      </c>
    </row>
    <row r="4836" spans="1:7" hidden="1" x14ac:dyDescent="0.3">
      <c r="A4836" s="1">
        <v>44172</v>
      </c>
      <c r="B4836">
        <v>34122727048</v>
      </c>
      <c r="C4836" s="2" t="s">
        <v>150</v>
      </c>
      <c r="D4836" s="4" t="s">
        <v>10</v>
      </c>
      <c r="E4836" s="2" t="s">
        <v>8</v>
      </c>
      <c r="F4836" s="14">
        <f>IF(historico_incidencia_concello[[#This Row],[CASOS]]=" entre 1 e 9",5,VALUE(historico_incidencia_concello[[#This Row],[CASOS]]))</f>
        <v>5</v>
      </c>
      <c r="G4836" s="2" t="str">
        <f>VLOOKUP(historico_incidencia_concello[[#This Row],[NOME]],I14_Concello!B:D,3,FALSE)</f>
        <v>Lugo</v>
      </c>
    </row>
    <row r="4837" spans="1:7" hidden="1" x14ac:dyDescent="0.3">
      <c r="A4837" s="1">
        <v>44172</v>
      </c>
      <c r="B4837">
        <v>34122727049</v>
      </c>
      <c r="C4837" s="2" t="s">
        <v>151</v>
      </c>
      <c r="D4837" s="4" t="s">
        <v>10</v>
      </c>
      <c r="E4837" s="2" t="s">
        <v>8</v>
      </c>
      <c r="F4837" s="14">
        <f>IF(historico_incidencia_concello[[#This Row],[CASOS]]=" entre 1 e 9",5,VALUE(historico_incidencia_concello[[#This Row],[CASOS]]))</f>
        <v>5</v>
      </c>
      <c r="G4837" s="2" t="str">
        <f>VLOOKUP(historico_incidencia_concello[[#This Row],[NOME]],I14_Concello!B:D,3,FALSE)</f>
        <v>Lugo</v>
      </c>
    </row>
    <row r="4838" spans="1:7" hidden="1" x14ac:dyDescent="0.3">
      <c r="A4838" s="1">
        <v>44172</v>
      </c>
      <c r="B4838">
        <v>34122727050</v>
      </c>
      <c r="C4838" s="2" t="s">
        <v>152</v>
      </c>
      <c r="D4838" s="4" t="s">
        <v>10</v>
      </c>
      <c r="E4838" s="2" t="s">
        <v>21</v>
      </c>
      <c r="F4838" s="14">
        <f>IF(historico_incidencia_concello[[#This Row],[CASOS]]=" entre 1 e 9",5,VALUE(historico_incidencia_concello[[#This Row],[CASOS]]))</f>
        <v>5</v>
      </c>
      <c r="G4838" s="2" t="str">
        <f>VLOOKUP(historico_incidencia_concello[[#This Row],[NOME]],I14_Concello!B:D,3,FALSE)</f>
        <v>Lugo</v>
      </c>
    </row>
    <row r="4839" spans="1:7" hidden="1" x14ac:dyDescent="0.3">
      <c r="A4839" s="1">
        <v>44172</v>
      </c>
      <c r="B4839">
        <v>34122727051</v>
      </c>
      <c r="C4839" s="2" t="s">
        <v>153</v>
      </c>
      <c r="D4839" s="4" t="s">
        <v>10</v>
      </c>
      <c r="E4839" s="2" t="s">
        <v>8</v>
      </c>
      <c r="F4839" s="14">
        <f>IF(historico_incidencia_concello[[#This Row],[CASOS]]=" entre 1 e 9",5,VALUE(historico_incidencia_concello[[#This Row],[CASOS]]))</f>
        <v>5</v>
      </c>
      <c r="G4839" s="2" t="str">
        <f>VLOOKUP(historico_incidencia_concello[[#This Row],[NOME]],I14_Concello!B:D,3,FALSE)</f>
        <v>Lugo</v>
      </c>
    </row>
    <row r="4840" spans="1:7" hidden="1" x14ac:dyDescent="0.3">
      <c r="A4840" s="1">
        <v>44172</v>
      </c>
      <c r="B4840">
        <v>34122727052</v>
      </c>
      <c r="C4840" s="2" t="s">
        <v>154</v>
      </c>
      <c r="D4840" s="4" t="s">
        <v>338</v>
      </c>
      <c r="E4840" s="2" t="s">
        <v>35</v>
      </c>
      <c r="F4840" s="14">
        <f>IF(historico_incidencia_concello[[#This Row],[CASOS]]=" entre 1 e 9",5,VALUE(historico_incidencia_concello[[#This Row],[CASOS]]))</f>
        <v>0</v>
      </c>
      <c r="G4840" s="2" t="str">
        <f>VLOOKUP(historico_incidencia_concello[[#This Row],[NOME]],I14_Concello!B:D,3,FALSE)</f>
        <v>Lugo</v>
      </c>
    </row>
    <row r="4841" spans="1:7" hidden="1" x14ac:dyDescent="0.3">
      <c r="A4841" s="1">
        <v>44172</v>
      </c>
      <c r="B4841">
        <v>34122727053</v>
      </c>
      <c r="C4841" s="2" t="s">
        <v>155</v>
      </c>
      <c r="D4841" s="4" t="s">
        <v>338</v>
      </c>
      <c r="E4841" s="2" t="s">
        <v>35</v>
      </c>
      <c r="F4841" s="14">
        <f>IF(historico_incidencia_concello[[#This Row],[CASOS]]=" entre 1 e 9",5,VALUE(historico_incidencia_concello[[#This Row],[CASOS]]))</f>
        <v>0</v>
      </c>
      <c r="G4841" s="2" t="str">
        <f>VLOOKUP(historico_incidencia_concello[[#This Row],[NOME]],I14_Concello!B:D,3,FALSE)</f>
        <v>Lugo</v>
      </c>
    </row>
    <row r="4842" spans="1:7" hidden="1" x14ac:dyDescent="0.3">
      <c r="A4842" s="1">
        <v>44172</v>
      </c>
      <c r="B4842">
        <v>34122727054</v>
      </c>
      <c r="C4842" s="2" t="s">
        <v>156</v>
      </c>
      <c r="D4842" s="4" t="s">
        <v>10</v>
      </c>
      <c r="E4842" s="2" t="s">
        <v>8</v>
      </c>
      <c r="F4842" s="14">
        <f>IF(historico_incidencia_concello[[#This Row],[CASOS]]=" entre 1 e 9",5,VALUE(historico_incidencia_concello[[#This Row],[CASOS]]))</f>
        <v>5</v>
      </c>
      <c r="G4842" s="2" t="str">
        <f>VLOOKUP(historico_incidencia_concello[[#This Row],[NOME]],I14_Concello!B:D,3,FALSE)</f>
        <v>Lugo</v>
      </c>
    </row>
    <row r="4843" spans="1:7" hidden="1" x14ac:dyDescent="0.3">
      <c r="A4843" s="1">
        <v>44172</v>
      </c>
      <c r="B4843">
        <v>34122727055</v>
      </c>
      <c r="C4843" s="2" t="s">
        <v>157</v>
      </c>
      <c r="D4843" s="4" t="s">
        <v>10</v>
      </c>
      <c r="E4843" s="2" t="s">
        <v>8</v>
      </c>
      <c r="F4843" s="14">
        <f>IF(historico_incidencia_concello[[#This Row],[CASOS]]=" entre 1 e 9",5,VALUE(historico_incidencia_concello[[#This Row],[CASOS]]))</f>
        <v>5</v>
      </c>
      <c r="G4843" s="2" t="str">
        <f>VLOOKUP(historico_incidencia_concello[[#This Row],[NOME]],I14_Concello!B:D,3,FALSE)</f>
        <v>Lugo</v>
      </c>
    </row>
    <row r="4844" spans="1:7" hidden="1" x14ac:dyDescent="0.3">
      <c r="A4844" s="1">
        <v>44172</v>
      </c>
      <c r="B4844">
        <v>34122727056</v>
      </c>
      <c r="C4844" s="2" t="s">
        <v>158</v>
      </c>
      <c r="D4844" s="4" t="s">
        <v>10</v>
      </c>
      <c r="E4844" s="2" t="s">
        <v>11</v>
      </c>
      <c r="F4844" s="14">
        <f>IF(historico_incidencia_concello[[#This Row],[CASOS]]=" entre 1 e 9",5,VALUE(historico_incidencia_concello[[#This Row],[CASOS]]))</f>
        <v>5</v>
      </c>
      <c r="G4844" s="2" t="str">
        <f>VLOOKUP(historico_incidencia_concello[[#This Row],[NOME]],I14_Concello!B:D,3,FALSE)</f>
        <v>Lugo</v>
      </c>
    </row>
    <row r="4845" spans="1:7" hidden="1" x14ac:dyDescent="0.3">
      <c r="A4845" s="1">
        <v>44172</v>
      </c>
      <c r="B4845">
        <v>34122727057</v>
      </c>
      <c r="C4845" s="2" t="s">
        <v>159</v>
      </c>
      <c r="D4845" s="4" t="s">
        <v>336</v>
      </c>
      <c r="E4845" s="2" t="s">
        <v>8</v>
      </c>
      <c r="F4845" s="14">
        <f>IF(historico_incidencia_concello[[#This Row],[CASOS]]=" entre 1 e 9",5,VALUE(historico_incidencia_concello[[#This Row],[CASOS]]))</f>
        <v>10</v>
      </c>
      <c r="G4845" s="2" t="str">
        <f>VLOOKUP(historico_incidencia_concello[[#This Row],[NOME]],I14_Concello!B:D,3,FALSE)</f>
        <v>Lugo</v>
      </c>
    </row>
    <row r="4846" spans="1:7" hidden="1" x14ac:dyDescent="0.3">
      <c r="A4846" s="1">
        <v>44172</v>
      </c>
      <c r="B4846">
        <v>34122727058</v>
      </c>
      <c r="C4846" s="2" t="s">
        <v>160</v>
      </c>
      <c r="D4846" s="4" t="s">
        <v>10</v>
      </c>
      <c r="E4846" s="2" t="s">
        <v>21</v>
      </c>
      <c r="F4846" s="14">
        <f>IF(historico_incidencia_concello[[#This Row],[CASOS]]=" entre 1 e 9",5,VALUE(historico_incidencia_concello[[#This Row],[CASOS]]))</f>
        <v>5</v>
      </c>
      <c r="G4846" s="2" t="str">
        <f>VLOOKUP(historico_incidencia_concello[[#This Row],[NOME]],I14_Concello!B:D,3,FALSE)</f>
        <v>Lugo</v>
      </c>
    </row>
    <row r="4847" spans="1:7" hidden="1" x14ac:dyDescent="0.3">
      <c r="A4847" s="1">
        <v>44172</v>
      </c>
      <c r="B4847">
        <v>34122727059</v>
      </c>
      <c r="C4847" s="2" t="s">
        <v>161</v>
      </c>
      <c r="D4847" s="4" t="s">
        <v>10</v>
      </c>
      <c r="E4847" s="2" t="s">
        <v>21</v>
      </c>
      <c r="F4847" s="14">
        <f>IF(historico_incidencia_concello[[#This Row],[CASOS]]=" entre 1 e 9",5,VALUE(historico_incidencia_concello[[#This Row],[CASOS]]))</f>
        <v>5</v>
      </c>
      <c r="G4847" s="2" t="str">
        <f>VLOOKUP(historico_incidencia_concello[[#This Row],[NOME]],I14_Concello!B:D,3,FALSE)</f>
        <v>Lugo</v>
      </c>
    </row>
    <row r="4848" spans="1:7" hidden="1" x14ac:dyDescent="0.3">
      <c r="A4848" s="1">
        <v>44172</v>
      </c>
      <c r="B4848">
        <v>34122727060</v>
      </c>
      <c r="C4848" s="2" t="s">
        <v>162</v>
      </c>
      <c r="D4848" s="4" t="s">
        <v>10</v>
      </c>
      <c r="E4848" s="2" t="s">
        <v>8</v>
      </c>
      <c r="F4848" s="14">
        <f>IF(historico_incidencia_concello[[#This Row],[CASOS]]=" entre 1 e 9",5,VALUE(historico_incidencia_concello[[#This Row],[CASOS]]))</f>
        <v>5</v>
      </c>
      <c r="G4848" s="2" t="str">
        <f>VLOOKUP(historico_incidencia_concello[[#This Row],[NOME]],I14_Concello!B:D,3,FALSE)</f>
        <v>Lugo</v>
      </c>
    </row>
    <row r="4849" spans="1:7" hidden="1" x14ac:dyDescent="0.3">
      <c r="A4849" s="1">
        <v>44172</v>
      </c>
      <c r="B4849">
        <v>34122727061</v>
      </c>
      <c r="C4849" s="2" t="s">
        <v>163</v>
      </c>
      <c r="D4849" s="4" t="s">
        <v>338</v>
      </c>
      <c r="E4849" s="2" t="s">
        <v>35</v>
      </c>
      <c r="F4849" s="14">
        <f>IF(historico_incidencia_concello[[#This Row],[CASOS]]=" entre 1 e 9",5,VALUE(historico_incidencia_concello[[#This Row],[CASOS]]))</f>
        <v>0</v>
      </c>
      <c r="G4849" s="2" t="str">
        <f>VLOOKUP(historico_incidencia_concello[[#This Row],[NOME]],I14_Concello!B:D,3,FALSE)</f>
        <v>Lugo</v>
      </c>
    </row>
    <row r="4850" spans="1:7" hidden="1" x14ac:dyDescent="0.3">
      <c r="A4850" s="1">
        <v>44172</v>
      </c>
      <c r="B4850">
        <v>34122727062</v>
      </c>
      <c r="C4850" s="2" t="s">
        <v>164</v>
      </c>
      <c r="D4850" s="4" t="s">
        <v>10</v>
      </c>
      <c r="E4850" s="2" t="s">
        <v>11</v>
      </c>
      <c r="F4850" s="14">
        <f>IF(historico_incidencia_concello[[#This Row],[CASOS]]=" entre 1 e 9",5,VALUE(historico_incidencia_concello[[#This Row],[CASOS]]))</f>
        <v>5</v>
      </c>
      <c r="G4850" s="2" t="str">
        <f>VLOOKUP(historico_incidencia_concello[[#This Row],[NOME]],I14_Concello!B:D,3,FALSE)</f>
        <v>Lugo</v>
      </c>
    </row>
    <row r="4851" spans="1:7" hidden="1" x14ac:dyDescent="0.3">
      <c r="A4851" s="1">
        <v>44172</v>
      </c>
      <c r="B4851">
        <v>34122727063</v>
      </c>
      <c r="C4851" s="2" t="s">
        <v>165</v>
      </c>
      <c r="D4851" s="4" t="s">
        <v>338</v>
      </c>
      <c r="E4851" s="2" t="s">
        <v>35</v>
      </c>
      <c r="F4851" s="14">
        <f>IF(historico_incidencia_concello[[#This Row],[CASOS]]=" entre 1 e 9",5,VALUE(historico_incidencia_concello[[#This Row],[CASOS]]))</f>
        <v>0</v>
      </c>
      <c r="G4851" s="2" t="str">
        <f>VLOOKUP(historico_incidencia_concello[[#This Row],[NOME]],I14_Concello!B:D,3,FALSE)</f>
        <v>Lugo</v>
      </c>
    </row>
    <row r="4852" spans="1:7" hidden="1" x14ac:dyDescent="0.3">
      <c r="A4852" s="1">
        <v>44172</v>
      </c>
      <c r="B4852">
        <v>34122727064</v>
      </c>
      <c r="C4852" s="2" t="s">
        <v>166</v>
      </c>
      <c r="D4852" s="4" t="s">
        <v>338</v>
      </c>
      <c r="E4852" s="2" t="s">
        <v>35</v>
      </c>
      <c r="F4852" s="14">
        <f>IF(historico_incidencia_concello[[#This Row],[CASOS]]=" entre 1 e 9",5,VALUE(historico_incidencia_concello[[#This Row],[CASOS]]))</f>
        <v>0</v>
      </c>
      <c r="G4852" s="2" t="str">
        <f>VLOOKUP(historico_incidencia_concello[[#This Row],[NOME]],I14_Concello!B:D,3,FALSE)</f>
        <v>Lugo</v>
      </c>
    </row>
    <row r="4853" spans="1:7" hidden="1" x14ac:dyDescent="0.3">
      <c r="A4853" s="1">
        <v>44172</v>
      </c>
      <c r="B4853">
        <v>34122727065</v>
      </c>
      <c r="C4853" s="2" t="s">
        <v>167</v>
      </c>
      <c r="D4853" s="4" t="s">
        <v>334</v>
      </c>
      <c r="E4853" s="2" t="s">
        <v>11</v>
      </c>
      <c r="F4853" s="14">
        <f>IF(historico_incidencia_concello[[#This Row],[CASOS]]=" entre 1 e 9",5,VALUE(historico_incidencia_concello[[#This Row],[CASOS]]))</f>
        <v>64</v>
      </c>
      <c r="G4853" s="2" t="str">
        <f>VLOOKUP(historico_incidencia_concello[[#This Row],[NOME]],I14_Concello!B:D,3,FALSE)</f>
        <v>Lugo</v>
      </c>
    </row>
    <row r="4854" spans="1:7" hidden="1" x14ac:dyDescent="0.3">
      <c r="A4854" s="1">
        <v>44172</v>
      </c>
      <c r="B4854">
        <v>34122727066</v>
      </c>
      <c r="C4854" s="2" t="s">
        <v>168</v>
      </c>
      <c r="D4854" s="4" t="s">
        <v>10</v>
      </c>
      <c r="E4854" s="2" t="s">
        <v>21</v>
      </c>
      <c r="F4854" s="14">
        <f>IF(historico_incidencia_concello[[#This Row],[CASOS]]=" entre 1 e 9",5,VALUE(historico_incidencia_concello[[#This Row],[CASOS]]))</f>
        <v>5</v>
      </c>
      <c r="G4854" s="2" t="str">
        <f>VLOOKUP(historico_incidencia_concello[[#This Row],[NOME]],I14_Concello!B:D,3,FALSE)</f>
        <v>Lugo</v>
      </c>
    </row>
    <row r="4855" spans="1:7" hidden="1" x14ac:dyDescent="0.3">
      <c r="A4855" s="1">
        <v>44172</v>
      </c>
      <c r="B4855">
        <v>34122727901</v>
      </c>
      <c r="C4855" s="2" t="s">
        <v>169</v>
      </c>
      <c r="D4855" s="4" t="s">
        <v>10</v>
      </c>
      <c r="E4855" s="2" t="s">
        <v>6</v>
      </c>
      <c r="F4855" s="14">
        <f>IF(historico_incidencia_concello[[#This Row],[CASOS]]=" entre 1 e 9",5,VALUE(historico_incidencia_concello[[#This Row],[CASOS]]))</f>
        <v>5</v>
      </c>
      <c r="G4855" s="2" t="str">
        <f>VLOOKUP(historico_incidencia_concello[[#This Row],[NOME]],I14_Concello!B:D,3,FALSE)</f>
        <v>Lugo</v>
      </c>
    </row>
    <row r="4856" spans="1:7" hidden="1" x14ac:dyDescent="0.3">
      <c r="A4856" s="1">
        <v>44172</v>
      </c>
      <c r="B4856">
        <v>34122727902</v>
      </c>
      <c r="C4856" s="2" t="s">
        <v>170</v>
      </c>
      <c r="D4856" s="4" t="s">
        <v>10</v>
      </c>
      <c r="E4856" s="2" t="s">
        <v>8</v>
      </c>
      <c r="F4856" s="14">
        <f>IF(historico_incidencia_concello[[#This Row],[CASOS]]=" entre 1 e 9",5,VALUE(historico_incidencia_concello[[#This Row],[CASOS]]))</f>
        <v>5</v>
      </c>
      <c r="G4856" s="2" t="str">
        <f>VLOOKUP(historico_incidencia_concello[[#This Row],[NOME]],I14_Concello!B:D,3,FALSE)</f>
        <v>Lugo</v>
      </c>
    </row>
    <row r="4857" spans="1:7" hidden="1" x14ac:dyDescent="0.3">
      <c r="A4857" s="1">
        <v>44172</v>
      </c>
      <c r="B4857">
        <v>34123232001</v>
      </c>
      <c r="C4857" s="2" t="s">
        <v>171</v>
      </c>
      <c r="D4857" s="4" t="s">
        <v>10</v>
      </c>
      <c r="E4857" s="2" t="s">
        <v>35</v>
      </c>
      <c r="F4857" s="14">
        <f>IF(historico_incidencia_concello[[#This Row],[CASOS]]=" entre 1 e 9",5,VALUE(historico_incidencia_concello[[#This Row],[CASOS]]))</f>
        <v>5</v>
      </c>
      <c r="G4857" s="2" t="str">
        <f>VLOOKUP(historico_incidencia_concello[[#This Row],[NOME]],I14_Concello!B:D,3,FALSE)</f>
        <v>Ourense</v>
      </c>
    </row>
    <row r="4858" spans="1:7" hidden="1" x14ac:dyDescent="0.3">
      <c r="A4858" s="1">
        <v>44172</v>
      </c>
      <c r="B4858">
        <v>34123232002</v>
      </c>
      <c r="C4858" s="2" t="s">
        <v>172</v>
      </c>
      <c r="D4858" s="4" t="s">
        <v>10</v>
      </c>
      <c r="E4858" s="2" t="s">
        <v>6</v>
      </c>
      <c r="F4858" s="14">
        <f>IF(historico_incidencia_concello[[#This Row],[CASOS]]=" entre 1 e 9",5,VALUE(historico_incidencia_concello[[#This Row],[CASOS]]))</f>
        <v>5</v>
      </c>
      <c r="G4858" s="2" t="str">
        <f>VLOOKUP(historico_incidencia_concello[[#This Row],[NOME]],I14_Concello!B:D,3,FALSE)</f>
        <v>Ourense</v>
      </c>
    </row>
    <row r="4859" spans="1:7" hidden="1" x14ac:dyDescent="0.3">
      <c r="A4859" s="1">
        <v>44172</v>
      </c>
      <c r="B4859">
        <v>34123232003</v>
      </c>
      <c r="C4859" s="2" t="s">
        <v>173</v>
      </c>
      <c r="D4859" s="4" t="s">
        <v>338</v>
      </c>
      <c r="E4859" s="2" t="s">
        <v>35</v>
      </c>
      <c r="F4859" s="14">
        <f>IF(historico_incidencia_concello[[#This Row],[CASOS]]=" entre 1 e 9",5,VALUE(historico_incidencia_concello[[#This Row],[CASOS]]))</f>
        <v>0</v>
      </c>
      <c r="G4859" s="2" t="str">
        <f>VLOOKUP(historico_incidencia_concello[[#This Row],[NOME]],I14_Concello!B:D,3,FALSE)</f>
        <v>Ourense</v>
      </c>
    </row>
    <row r="4860" spans="1:7" hidden="1" x14ac:dyDescent="0.3">
      <c r="A4860" s="1">
        <v>44172</v>
      </c>
      <c r="B4860">
        <v>34123232004</v>
      </c>
      <c r="C4860" s="2" t="s">
        <v>174</v>
      </c>
      <c r="D4860" s="4" t="s">
        <v>10</v>
      </c>
      <c r="E4860" s="2" t="s">
        <v>8</v>
      </c>
      <c r="F4860" s="14">
        <f>IF(historico_incidencia_concello[[#This Row],[CASOS]]=" entre 1 e 9",5,VALUE(historico_incidencia_concello[[#This Row],[CASOS]]))</f>
        <v>5</v>
      </c>
      <c r="G4860" s="2" t="str">
        <f>VLOOKUP(historico_incidencia_concello[[#This Row],[NOME]],I14_Concello!B:D,3,FALSE)</f>
        <v>Ourense</v>
      </c>
    </row>
    <row r="4861" spans="1:7" hidden="1" x14ac:dyDescent="0.3">
      <c r="A4861" s="1">
        <v>44172</v>
      </c>
      <c r="B4861">
        <v>34123232005</v>
      </c>
      <c r="C4861" s="2" t="s">
        <v>175</v>
      </c>
      <c r="D4861" s="4" t="s">
        <v>10</v>
      </c>
      <c r="E4861" s="2" t="s">
        <v>11</v>
      </c>
      <c r="F4861" s="14">
        <f>IF(historico_incidencia_concello[[#This Row],[CASOS]]=" entre 1 e 9",5,VALUE(historico_incidencia_concello[[#This Row],[CASOS]]))</f>
        <v>5</v>
      </c>
      <c r="G4861" s="2" t="str">
        <f>VLOOKUP(historico_incidencia_concello[[#This Row],[NOME]],I14_Concello!B:D,3,FALSE)</f>
        <v>Ourense</v>
      </c>
    </row>
    <row r="4862" spans="1:7" hidden="1" x14ac:dyDescent="0.3">
      <c r="A4862" s="1">
        <v>44172</v>
      </c>
      <c r="B4862">
        <v>34123232006</v>
      </c>
      <c r="C4862" s="2" t="s">
        <v>176</v>
      </c>
      <c r="D4862" s="4" t="s">
        <v>338</v>
      </c>
      <c r="E4862" s="2" t="s">
        <v>35</v>
      </c>
      <c r="F4862" s="14">
        <f>IF(historico_incidencia_concello[[#This Row],[CASOS]]=" entre 1 e 9",5,VALUE(historico_incidencia_concello[[#This Row],[CASOS]]))</f>
        <v>0</v>
      </c>
      <c r="G4862" s="2" t="str">
        <f>VLOOKUP(historico_incidencia_concello[[#This Row],[NOME]],I14_Concello!B:D,3,FALSE)</f>
        <v>Ourense</v>
      </c>
    </row>
    <row r="4863" spans="1:7" hidden="1" x14ac:dyDescent="0.3">
      <c r="A4863" s="1">
        <v>44172</v>
      </c>
      <c r="B4863">
        <v>34123232007</v>
      </c>
      <c r="C4863" s="2" t="s">
        <v>177</v>
      </c>
      <c r="D4863" s="4" t="s">
        <v>338</v>
      </c>
      <c r="E4863" s="2" t="s">
        <v>35</v>
      </c>
      <c r="F4863" s="14">
        <f>IF(historico_incidencia_concello[[#This Row],[CASOS]]=" entre 1 e 9",5,VALUE(historico_incidencia_concello[[#This Row],[CASOS]]))</f>
        <v>0</v>
      </c>
      <c r="G4863" s="2" t="str">
        <f>VLOOKUP(historico_incidencia_concello[[#This Row],[NOME]],I14_Concello!B:D,3,FALSE)</f>
        <v>Ourense</v>
      </c>
    </row>
    <row r="4864" spans="1:7" hidden="1" x14ac:dyDescent="0.3">
      <c r="A4864" s="1">
        <v>44172</v>
      </c>
      <c r="B4864">
        <v>34123232008</v>
      </c>
      <c r="C4864" s="2" t="s">
        <v>178</v>
      </c>
      <c r="D4864" s="4" t="s">
        <v>336</v>
      </c>
      <c r="E4864" s="2" t="s">
        <v>8</v>
      </c>
      <c r="F4864" s="14">
        <f>IF(historico_incidencia_concello[[#This Row],[CASOS]]=" entre 1 e 9",5,VALUE(historico_incidencia_concello[[#This Row],[CASOS]]))</f>
        <v>10</v>
      </c>
      <c r="G4864" s="2" t="str">
        <f>VLOOKUP(historico_incidencia_concello[[#This Row],[NOME]],I14_Concello!B:D,3,FALSE)</f>
        <v>Ourense</v>
      </c>
    </row>
    <row r="4865" spans="1:7" hidden="1" x14ac:dyDescent="0.3">
      <c r="A4865" s="1">
        <v>44172</v>
      </c>
      <c r="B4865">
        <v>34123232009</v>
      </c>
      <c r="C4865" s="2" t="s">
        <v>179</v>
      </c>
      <c r="D4865" s="4" t="s">
        <v>349</v>
      </c>
      <c r="E4865" s="2" t="s">
        <v>8</v>
      </c>
      <c r="F4865" s="14">
        <f>IF(historico_incidencia_concello[[#This Row],[CASOS]]=" entre 1 e 9",5,VALUE(historico_incidencia_concello[[#This Row],[CASOS]]))</f>
        <v>14</v>
      </c>
      <c r="G4865" s="2" t="str">
        <f>VLOOKUP(historico_incidencia_concello[[#This Row],[NOME]],I14_Concello!B:D,3,FALSE)</f>
        <v>Ourense</v>
      </c>
    </row>
    <row r="4866" spans="1:7" hidden="1" x14ac:dyDescent="0.3">
      <c r="A4866" s="1">
        <v>44172</v>
      </c>
      <c r="B4866">
        <v>34123232010</v>
      </c>
      <c r="C4866" s="2" t="s">
        <v>180</v>
      </c>
      <c r="D4866" s="4" t="s">
        <v>338</v>
      </c>
      <c r="E4866" s="2" t="s">
        <v>35</v>
      </c>
      <c r="F4866" s="14">
        <f>IF(historico_incidencia_concello[[#This Row],[CASOS]]=" entre 1 e 9",5,VALUE(historico_incidencia_concello[[#This Row],[CASOS]]))</f>
        <v>0</v>
      </c>
      <c r="G4866" s="2" t="str">
        <f>VLOOKUP(historico_incidencia_concello[[#This Row],[NOME]],I14_Concello!B:D,3,FALSE)</f>
        <v>Ourense</v>
      </c>
    </row>
    <row r="4867" spans="1:7" hidden="1" x14ac:dyDescent="0.3">
      <c r="A4867" s="1">
        <v>44172</v>
      </c>
      <c r="B4867">
        <v>34123232011</v>
      </c>
      <c r="C4867" s="2" t="s">
        <v>181</v>
      </c>
      <c r="D4867" s="4" t="s">
        <v>345</v>
      </c>
      <c r="E4867" s="2" t="s">
        <v>11</v>
      </c>
      <c r="F4867" s="14">
        <f>IF(historico_incidencia_concello[[#This Row],[CASOS]]=" entre 1 e 9",5,VALUE(historico_incidencia_concello[[#This Row],[CASOS]]))</f>
        <v>18</v>
      </c>
      <c r="G4867" s="2" t="str">
        <f>VLOOKUP(historico_incidencia_concello[[#This Row],[NOME]],I14_Concello!B:D,3,FALSE)</f>
        <v>Ourense</v>
      </c>
    </row>
    <row r="4868" spans="1:7" hidden="1" x14ac:dyDescent="0.3">
      <c r="A4868" s="1">
        <v>44172</v>
      </c>
      <c r="B4868">
        <v>34123232012</v>
      </c>
      <c r="C4868" s="2" t="s">
        <v>182</v>
      </c>
      <c r="D4868" s="4" t="s">
        <v>10</v>
      </c>
      <c r="E4868" s="2" t="s">
        <v>11</v>
      </c>
      <c r="F4868" s="14">
        <f>IF(historico_incidencia_concello[[#This Row],[CASOS]]=" entre 1 e 9",5,VALUE(historico_incidencia_concello[[#This Row],[CASOS]]))</f>
        <v>5</v>
      </c>
      <c r="G4868" s="2" t="str">
        <f>VLOOKUP(historico_incidencia_concello[[#This Row],[NOME]],I14_Concello!B:D,3,FALSE)</f>
        <v>Ourense</v>
      </c>
    </row>
    <row r="4869" spans="1:7" hidden="1" x14ac:dyDescent="0.3">
      <c r="A4869" s="1">
        <v>44172</v>
      </c>
      <c r="B4869">
        <v>34123232013</v>
      </c>
      <c r="C4869" s="2" t="s">
        <v>183</v>
      </c>
      <c r="D4869" s="4" t="s">
        <v>10</v>
      </c>
      <c r="E4869" s="2" t="s">
        <v>21</v>
      </c>
      <c r="F4869" s="14">
        <f>IF(historico_incidencia_concello[[#This Row],[CASOS]]=" entre 1 e 9",5,VALUE(historico_incidencia_concello[[#This Row],[CASOS]]))</f>
        <v>5</v>
      </c>
      <c r="G4869" s="2" t="str">
        <f>VLOOKUP(historico_incidencia_concello[[#This Row],[NOME]],I14_Concello!B:D,3,FALSE)</f>
        <v>Ourense</v>
      </c>
    </row>
    <row r="4870" spans="1:7" hidden="1" x14ac:dyDescent="0.3">
      <c r="A4870" s="1">
        <v>44172</v>
      </c>
      <c r="B4870">
        <v>34123232014</v>
      </c>
      <c r="C4870" s="2" t="s">
        <v>184</v>
      </c>
      <c r="D4870" s="4" t="s">
        <v>338</v>
      </c>
      <c r="E4870" s="2" t="s">
        <v>35</v>
      </c>
      <c r="F4870" s="14">
        <f>IF(historico_incidencia_concello[[#This Row],[CASOS]]=" entre 1 e 9",5,VALUE(historico_incidencia_concello[[#This Row],[CASOS]]))</f>
        <v>0</v>
      </c>
      <c r="G4870" s="2" t="str">
        <f>VLOOKUP(historico_incidencia_concello[[#This Row],[NOME]],I14_Concello!B:D,3,FALSE)</f>
        <v>Ourense</v>
      </c>
    </row>
    <row r="4871" spans="1:7" hidden="1" x14ac:dyDescent="0.3">
      <c r="A4871" s="1">
        <v>44172</v>
      </c>
      <c r="B4871">
        <v>34123232015</v>
      </c>
      <c r="C4871" s="2" t="s">
        <v>185</v>
      </c>
      <c r="D4871" s="4" t="s">
        <v>338</v>
      </c>
      <c r="E4871" s="2" t="s">
        <v>35</v>
      </c>
      <c r="F4871" s="14">
        <f>IF(historico_incidencia_concello[[#This Row],[CASOS]]=" entre 1 e 9",5,VALUE(historico_incidencia_concello[[#This Row],[CASOS]]))</f>
        <v>0</v>
      </c>
      <c r="G4871" s="2" t="str">
        <f>VLOOKUP(historico_incidencia_concello[[#This Row],[NOME]],I14_Concello!B:D,3,FALSE)</f>
        <v>Ourense</v>
      </c>
    </row>
    <row r="4872" spans="1:7" hidden="1" x14ac:dyDescent="0.3">
      <c r="A4872" s="1">
        <v>44172</v>
      </c>
      <c r="B4872">
        <v>34123232016</v>
      </c>
      <c r="C4872" s="2" t="s">
        <v>186</v>
      </c>
      <c r="D4872" s="4" t="s">
        <v>10</v>
      </c>
      <c r="E4872" s="2" t="s">
        <v>11</v>
      </c>
      <c r="F4872" s="14">
        <f>IF(historico_incidencia_concello[[#This Row],[CASOS]]=" entre 1 e 9",5,VALUE(historico_incidencia_concello[[#This Row],[CASOS]]))</f>
        <v>5</v>
      </c>
      <c r="G4872" s="2" t="str">
        <f>VLOOKUP(historico_incidencia_concello[[#This Row],[NOME]],I14_Concello!B:D,3,FALSE)</f>
        <v>Ourense</v>
      </c>
    </row>
    <row r="4873" spans="1:7" hidden="1" x14ac:dyDescent="0.3">
      <c r="A4873" s="1">
        <v>44172</v>
      </c>
      <c r="B4873">
        <v>34123232017</v>
      </c>
      <c r="C4873" s="2" t="s">
        <v>187</v>
      </c>
      <c r="D4873" s="4" t="s">
        <v>338</v>
      </c>
      <c r="E4873" s="2" t="s">
        <v>35</v>
      </c>
      <c r="F4873" s="14">
        <f>IF(historico_incidencia_concello[[#This Row],[CASOS]]=" entre 1 e 9",5,VALUE(historico_incidencia_concello[[#This Row],[CASOS]]))</f>
        <v>0</v>
      </c>
      <c r="G4873" s="2" t="str">
        <f>VLOOKUP(historico_incidencia_concello[[#This Row],[NOME]],I14_Concello!B:D,3,FALSE)</f>
        <v>Ourense</v>
      </c>
    </row>
    <row r="4874" spans="1:7" hidden="1" x14ac:dyDescent="0.3">
      <c r="A4874" s="1">
        <v>44172</v>
      </c>
      <c r="B4874">
        <v>34123232018</v>
      </c>
      <c r="C4874" s="2" t="s">
        <v>188</v>
      </c>
      <c r="D4874" s="4" t="s">
        <v>10</v>
      </c>
      <c r="E4874" s="2" t="s">
        <v>6</v>
      </c>
      <c r="F4874" s="14">
        <f>IF(historico_incidencia_concello[[#This Row],[CASOS]]=" entre 1 e 9",5,VALUE(historico_incidencia_concello[[#This Row],[CASOS]]))</f>
        <v>5</v>
      </c>
      <c r="G4874" s="2" t="str">
        <f>VLOOKUP(historico_incidencia_concello[[#This Row],[NOME]],I14_Concello!B:D,3,FALSE)</f>
        <v>Ourense</v>
      </c>
    </row>
    <row r="4875" spans="1:7" hidden="1" x14ac:dyDescent="0.3">
      <c r="A4875" s="1">
        <v>44172</v>
      </c>
      <c r="B4875">
        <v>34123232019</v>
      </c>
      <c r="C4875" s="2" t="s">
        <v>189</v>
      </c>
      <c r="D4875" s="4" t="s">
        <v>10</v>
      </c>
      <c r="E4875" s="2" t="s">
        <v>21</v>
      </c>
      <c r="F4875" s="14">
        <f>IF(historico_incidencia_concello[[#This Row],[CASOS]]=" entre 1 e 9",5,VALUE(historico_incidencia_concello[[#This Row],[CASOS]]))</f>
        <v>5</v>
      </c>
      <c r="G4875" s="2" t="str">
        <f>VLOOKUP(historico_incidencia_concello[[#This Row],[NOME]],I14_Concello!B:D,3,FALSE)</f>
        <v>Ourense</v>
      </c>
    </row>
    <row r="4876" spans="1:7" hidden="1" x14ac:dyDescent="0.3">
      <c r="A4876" s="1">
        <v>44172</v>
      </c>
      <c r="B4876">
        <v>34123232020</v>
      </c>
      <c r="C4876" s="2" t="s">
        <v>190</v>
      </c>
      <c r="D4876" s="4" t="s">
        <v>338</v>
      </c>
      <c r="E4876" s="2" t="s">
        <v>35</v>
      </c>
      <c r="F4876" s="14">
        <f>IF(historico_incidencia_concello[[#This Row],[CASOS]]=" entre 1 e 9",5,VALUE(historico_incidencia_concello[[#This Row],[CASOS]]))</f>
        <v>0</v>
      </c>
      <c r="G4876" s="2" t="str">
        <f>VLOOKUP(historico_incidencia_concello[[#This Row],[NOME]],I14_Concello!B:D,3,FALSE)</f>
        <v>Ourense</v>
      </c>
    </row>
    <row r="4877" spans="1:7" hidden="1" x14ac:dyDescent="0.3">
      <c r="A4877" s="1">
        <v>44172</v>
      </c>
      <c r="B4877">
        <v>34123232021</v>
      </c>
      <c r="C4877" s="2" t="s">
        <v>191</v>
      </c>
      <c r="D4877" s="4" t="s">
        <v>338</v>
      </c>
      <c r="E4877" s="2" t="s">
        <v>35</v>
      </c>
      <c r="F4877" s="14">
        <f>IF(historico_incidencia_concello[[#This Row],[CASOS]]=" entre 1 e 9",5,VALUE(historico_incidencia_concello[[#This Row],[CASOS]]))</f>
        <v>0</v>
      </c>
      <c r="G4877" s="2" t="str">
        <f>VLOOKUP(historico_incidencia_concello[[#This Row],[NOME]],I14_Concello!B:D,3,FALSE)</f>
        <v>Ourense</v>
      </c>
    </row>
    <row r="4878" spans="1:7" hidden="1" x14ac:dyDescent="0.3">
      <c r="A4878" s="1">
        <v>44172</v>
      </c>
      <c r="B4878">
        <v>34123232022</v>
      </c>
      <c r="C4878" s="2" t="s">
        <v>192</v>
      </c>
      <c r="D4878" s="4" t="s">
        <v>342</v>
      </c>
      <c r="E4878" s="2" t="s">
        <v>11</v>
      </c>
      <c r="F4878" s="14">
        <f>IF(historico_incidencia_concello[[#This Row],[CASOS]]=" entre 1 e 9",5,VALUE(historico_incidencia_concello[[#This Row],[CASOS]]))</f>
        <v>16</v>
      </c>
      <c r="G4878" s="2" t="str">
        <f>VLOOKUP(historico_incidencia_concello[[#This Row],[NOME]],I14_Concello!B:D,3,FALSE)</f>
        <v>Ourense</v>
      </c>
    </row>
    <row r="4879" spans="1:7" hidden="1" x14ac:dyDescent="0.3">
      <c r="A4879" s="1">
        <v>44172</v>
      </c>
      <c r="B4879">
        <v>34123232023</v>
      </c>
      <c r="C4879" s="2" t="s">
        <v>193</v>
      </c>
      <c r="D4879" s="4" t="s">
        <v>338</v>
      </c>
      <c r="E4879" s="2" t="s">
        <v>35</v>
      </c>
      <c r="F4879" s="14">
        <f>IF(historico_incidencia_concello[[#This Row],[CASOS]]=" entre 1 e 9",5,VALUE(historico_incidencia_concello[[#This Row],[CASOS]]))</f>
        <v>0</v>
      </c>
      <c r="G4879" s="2" t="str">
        <f>VLOOKUP(historico_incidencia_concello[[#This Row],[NOME]],I14_Concello!B:D,3,FALSE)</f>
        <v>Ourense</v>
      </c>
    </row>
    <row r="4880" spans="1:7" hidden="1" x14ac:dyDescent="0.3">
      <c r="A4880" s="1">
        <v>44172</v>
      </c>
      <c r="B4880">
        <v>34123232024</v>
      </c>
      <c r="C4880" s="2" t="s">
        <v>194</v>
      </c>
      <c r="D4880" s="4" t="s">
        <v>10</v>
      </c>
      <c r="E4880" s="2" t="s">
        <v>8</v>
      </c>
      <c r="F4880" s="14">
        <f>IF(historico_incidencia_concello[[#This Row],[CASOS]]=" entre 1 e 9",5,VALUE(historico_incidencia_concello[[#This Row],[CASOS]]))</f>
        <v>5</v>
      </c>
      <c r="G4880" s="2" t="str">
        <f>VLOOKUP(historico_incidencia_concello[[#This Row],[NOME]],I14_Concello!B:D,3,FALSE)</f>
        <v>Ourense</v>
      </c>
    </row>
    <row r="4881" spans="1:7" hidden="1" x14ac:dyDescent="0.3">
      <c r="A4881" s="1">
        <v>44172</v>
      </c>
      <c r="B4881">
        <v>34123232025</v>
      </c>
      <c r="C4881" s="2" t="s">
        <v>195</v>
      </c>
      <c r="D4881" s="4" t="s">
        <v>338</v>
      </c>
      <c r="E4881" s="2" t="s">
        <v>35</v>
      </c>
      <c r="F4881" s="14">
        <f>IF(historico_incidencia_concello[[#This Row],[CASOS]]=" entre 1 e 9",5,VALUE(historico_incidencia_concello[[#This Row],[CASOS]]))</f>
        <v>0</v>
      </c>
      <c r="G4881" s="2" t="str">
        <f>VLOOKUP(historico_incidencia_concello[[#This Row],[NOME]],I14_Concello!B:D,3,FALSE)</f>
        <v>Ourense</v>
      </c>
    </row>
    <row r="4882" spans="1:7" hidden="1" x14ac:dyDescent="0.3">
      <c r="A4882" s="1">
        <v>44172</v>
      </c>
      <c r="B4882">
        <v>34123232026</v>
      </c>
      <c r="C4882" s="2" t="s">
        <v>196</v>
      </c>
      <c r="D4882" s="4" t="s">
        <v>338</v>
      </c>
      <c r="E4882" s="2" t="s">
        <v>35</v>
      </c>
      <c r="F4882" s="14">
        <f>IF(historico_incidencia_concello[[#This Row],[CASOS]]=" entre 1 e 9",5,VALUE(historico_incidencia_concello[[#This Row],[CASOS]]))</f>
        <v>0</v>
      </c>
      <c r="G4882" s="2" t="str">
        <f>VLOOKUP(historico_incidencia_concello[[#This Row],[NOME]],I14_Concello!B:D,3,FALSE)</f>
        <v>Ourense</v>
      </c>
    </row>
    <row r="4883" spans="1:7" hidden="1" x14ac:dyDescent="0.3">
      <c r="A4883" s="1">
        <v>44172</v>
      </c>
      <c r="B4883">
        <v>34123232027</v>
      </c>
      <c r="C4883" s="2" t="s">
        <v>197</v>
      </c>
      <c r="D4883" s="4" t="s">
        <v>10</v>
      </c>
      <c r="E4883" s="2" t="s">
        <v>8</v>
      </c>
      <c r="F4883" s="14">
        <f>IF(historico_incidencia_concello[[#This Row],[CASOS]]=" entre 1 e 9",5,VALUE(historico_incidencia_concello[[#This Row],[CASOS]]))</f>
        <v>5</v>
      </c>
      <c r="G4883" s="2" t="str">
        <f>VLOOKUP(historico_incidencia_concello[[#This Row],[NOME]],I14_Concello!B:D,3,FALSE)</f>
        <v>Ourense</v>
      </c>
    </row>
    <row r="4884" spans="1:7" hidden="1" x14ac:dyDescent="0.3">
      <c r="A4884" s="1">
        <v>44172</v>
      </c>
      <c r="B4884">
        <v>34123232028</v>
      </c>
      <c r="C4884" s="2" t="s">
        <v>198</v>
      </c>
      <c r="D4884" s="4" t="s">
        <v>10</v>
      </c>
      <c r="E4884" s="2" t="s">
        <v>8</v>
      </c>
      <c r="F4884" s="14">
        <f>IF(historico_incidencia_concello[[#This Row],[CASOS]]=" entre 1 e 9",5,VALUE(historico_incidencia_concello[[#This Row],[CASOS]]))</f>
        <v>5</v>
      </c>
      <c r="G4884" s="2" t="str">
        <f>VLOOKUP(historico_incidencia_concello[[#This Row],[NOME]],I14_Concello!B:D,3,FALSE)</f>
        <v>Ourense</v>
      </c>
    </row>
    <row r="4885" spans="1:7" hidden="1" x14ac:dyDescent="0.3">
      <c r="A4885" s="1">
        <v>44172</v>
      </c>
      <c r="B4885">
        <v>34123232029</v>
      </c>
      <c r="C4885" s="2" t="s">
        <v>199</v>
      </c>
      <c r="D4885" s="4" t="s">
        <v>338</v>
      </c>
      <c r="E4885" s="2" t="s">
        <v>35</v>
      </c>
      <c r="F4885" s="14">
        <f>IF(historico_incidencia_concello[[#This Row],[CASOS]]=" entre 1 e 9",5,VALUE(historico_incidencia_concello[[#This Row],[CASOS]]))</f>
        <v>0</v>
      </c>
      <c r="G4885" s="2" t="str">
        <f>VLOOKUP(historico_incidencia_concello[[#This Row],[NOME]],I14_Concello!B:D,3,FALSE)</f>
        <v>Ourense</v>
      </c>
    </row>
    <row r="4886" spans="1:7" hidden="1" x14ac:dyDescent="0.3">
      <c r="A4886" s="1">
        <v>44172</v>
      </c>
      <c r="B4886">
        <v>34123232030</v>
      </c>
      <c r="C4886" s="2" t="s">
        <v>200</v>
      </c>
      <c r="D4886" s="4" t="s">
        <v>338</v>
      </c>
      <c r="E4886" s="2" t="s">
        <v>35</v>
      </c>
      <c r="F4886" s="14">
        <f>IF(historico_incidencia_concello[[#This Row],[CASOS]]=" entre 1 e 9",5,VALUE(historico_incidencia_concello[[#This Row],[CASOS]]))</f>
        <v>0</v>
      </c>
      <c r="G4886" s="2" t="str">
        <f>VLOOKUP(historico_incidencia_concello[[#This Row],[NOME]],I14_Concello!B:D,3,FALSE)</f>
        <v>Ourense</v>
      </c>
    </row>
    <row r="4887" spans="1:7" hidden="1" x14ac:dyDescent="0.3">
      <c r="A4887" s="1">
        <v>44172</v>
      </c>
      <c r="B4887">
        <v>34123232031</v>
      </c>
      <c r="C4887" s="2" t="s">
        <v>201</v>
      </c>
      <c r="D4887" s="4" t="s">
        <v>338</v>
      </c>
      <c r="E4887" s="2" t="s">
        <v>35</v>
      </c>
      <c r="F4887" s="14">
        <f>IF(historico_incidencia_concello[[#This Row],[CASOS]]=" entre 1 e 9",5,VALUE(historico_incidencia_concello[[#This Row],[CASOS]]))</f>
        <v>0</v>
      </c>
      <c r="G4887" s="2" t="str">
        <f>VLOOKUP(historico_incidencia_concello[[#This Row],[NOME]],I14_Concello!B:D,3,FALSE)</f>
        <v>Ourense</v>
      </c>
    </row>
    <row r="4888" spans="1:7" hidden="1" x14ac:dyDescent="0.3">
      <c r="A4888" s="1">
        <v>44172</v>
      </c>
      <c r="B4888">
        <v>34123232032</v>
      </c>
      <c r="C4888" s="2" t="s">
        <v>202</v>
      </c>
      <c r="D4888" s="4" t="s">
        <v>332</v>
      </c>
      <c r="E4888" s="2" t="s">
        <v>8</v>
      </c>
      <c r="F4888" s="14">
        <f>IF(historico_incidencia_concello[[#This Row],[CASOS]]=" entre 1 e 9",5,VALUE(historico_incidencia_concello[[#This Row],[CASOS]]))</f>
        <v>12</v>
      </c>
      <c r="G4888" s="2" t="str">
        <f>VLOOKUP(historico_incidencia_concello[[#This Row],[NOME]],I14_Concello!B:D,3,FALSE)</f>
        <v>Ourense</v>
      </c>
    </row>
    <row r="4889" spans="1:7" hidden="1" x14ac:dyDescent="0.3">
      <c r="A4889" s="1">
        <v>44172</v>
      </c>
      <c r="B4889">
        <v>34123232033</v>
      </c>
      <c r="C4889" s="2" t="s">
        <v>203</v>
      </c>
      <c r="D4889" s="4" t="s">
        <v>338</v>
      </c>
      <c r="E4889" s="2" t="s">
        <v>35</v>
      </c>
      <c r="F4889" s="14">
        <f>IF(historico_incidencia_concello[[#This Row],[CASOS]]=" entre 1 e 9",5,VALUE(historico_incidencia_concello[[#This Row],[CASOS]]))</f>
        <v>0</v>
      </c>
      <c r="G4889" s="2" t="str">
        <f>VLOOKUP(historico_incidencia_concello[[#This Row],[NOME]],I14_Concello!B:D,3,FALSE)</f>
        <v>Ourense</v>
      </c>
    </row>
    <row r="4890" spans="1:7" hidden="1" x14ac:dyDescent="0.3">
      <c r="A4890" s="1">
        <v>44172</v>
      </c>
      <c r="B4890">
        <v>34123232034</v>
      </c>
      <c r="C4890" s="2" t="s">
        <v>204</v>
      </c>
      <c r="D4890" s="4" t="s">
        <v>338</v>
      </c>
      <c r="E4890" s="2" t="s">
        <v>35</v>
      </c>
      <c r="F4890" s="14">
        <f>IF(historico_incidencia_concello[[#This Row],[CASOS]]=" entre 1 e 9",5,VALUE(historico_incidencia_concello[[#This Row],[CASOS]]))</f>
        <v>0</v>
      </c>
      <c r="G4890" s="2" t="str">
        <f>VLOOKUP(historico_incidencia_concello[[#This Row],[NOME]],I14_Concello!B:D,3,FALSE)</f>
        <v>Ourense</v>
      </c>
    </row>
    <row r="4891" spans="1:7" hidden="1" x14ac:dyDescent="0.3">
      <c r="A4891" s="1">
        <v>44172</v>
      </c>
      <c r="B4891">
        <v>34123232035</v>
      </c>
      <c r="C4891" s="2" t="s">
        <v>205</v>
      </c>
      <c r="D4891" s="4" t="s">
        <v>338</v>
      </c>
      <c r="E4891" s="2" t="s">
        <v>35</v>
      </c>
      <c r="F4891" s="14">
        <f>IF(historico_incidencia_concello[[#This Row],[CASOS]]=" entre 1 e 9",5,VALUE(historico_incidencia_concello[[#This Row],[CASOS]]))</f>
        <v>0</v>
      </c>
      <c r="G4891" s="2" t="str">
        <f>VLOOKUP(historico_incidencia_concello[[#This Row],[NOME]],I14_Concello!B:D,3,FALSE)</f>
        <v>Ourense</v>
      </c>
    </row>
    <row r="4892" spans="1:7" hidden="1" x14ac:dyDescent="0.3">
      <c r="A4892" s="1">
        <v>44172</v>
      </c>
      <c r="B4892">
        <v>34123232036</v>
      </c>
      <c r="C4892" s="2" t="s">
        <v>206</v>
      </c>
      <c r="D4892" s="4" t="s">
        <v>338</v>
      </c>
      <c r="E4892" s="2" t="s">
        <v>35</v>
      </c>
      <c r="F4892" s="14">
        <f>IF(historico_incidencia_concello[[#This Row],[CASOS]]=" entre 1 e 9",5,VALUE(historico_incidencia_concello[[#This Row],[CASOS]]))</f>
        <v>0</v>
      </c>
      <c r="G4892" s="2" t="str">
        <f>VLOOKUP(historico_incidencia_concello[[#This Row],[NOME]],I14_Concello!B:D,3,FALSE)</f>
        <v>Ourense</v>
      </c>
    </row>
    <row r="4893" spans="1:7" hidden="1" x14ac:dyDescent="0.3">
      <c r="A4893" s="1">
        <v>44172</v>
      </c>
      <c r="B4893">
        <v>34123232037</v>
      </c>
      <c r="C4893" s="2" t="s">
        <v>207</v>
      </c>
      <c r="D4893" s="4" t="s">
        <v>338</v>
      </c>
      <c r="E4893" s="2" t="s">
        <v>35</v>
      </c>
      <c r="F4893" s="14">
        <f>IF(historico_incidencia_concello[[#This Row],[CASOS]]=" entre 1 e 9",5,VALUE(historico_incidencia_concello[[#This Row],[CASOS]]))</f>
        <v>0</v>
      </c>
      <c r="G4893" s="2" t="str">
        <f>VLOOKUP(historico_incidencia_concello[[#This Row],[NOME]],I14_Concello!B:D,3,FALSE)</f>
        <v>Ourense</v>
      </c>
    </row>
    <row r="4894" spans="1:7" hidden="1" x14ac:dyDescent="0.3">
      <c r="A4894" s="1">
        <v>44172</v>
      </c>
      <c r="B4894">
        <v>34123232038</v>
      </c>
      <c r="C4894" s="2" t="s">
        <v>208</v>
      </c>
      <c r="D4894" s="4" t="s">
        <v>338</v>
      </c>
      <c r="E4894" s="2" t="s">
        <v>35</v>
      </c>
      <c r="F4894" s="14">
        <f>IF(historico_incidencia_concello[[#This Row],[CASOS]]=" entre 1 e 9",5,VALUE(historico_incidencia_concello[[#This Row],[CASOS]]))</f>
        <v>0</v>
      </c>
      <c r="G4894" s="2" t="str">
        <f>VLOOKUP(historico_incidencia_concello[[#This Row],[NOME]],I14_Concello!B:D,3,FALSE)</f>
        <v>Ourense</v>
      </c>
    </row>
    <row r="4895" spans="1:7" hidden="1" x14ac:dyDescent="0.3">
      <c r="A4895" s="1">
        <v>44172</v>
      </c>
      <c r="B4895">
        <v>34123232039</v>
      </c>
      <c r="C4895" s="2" t="s">
        <v>209</v>
      </c>
      <c r="D4895" s="4" t="s">
        <v>338</v>
      </c>
      <c r="E4895" s="2" t="s">
        <v>35</v>
      </c>
      <c r="F4895" s="14">
        <f>IF(historico_incidencia_concello[[#This Row],[CASOS]]=" entre 1 e 9",5,VALUE(historico_incidencia_concello[[#This Row],[CASOS]]))</f>
        <v>0</v>
      </c>
      <c r="G4895" s="2" t="str">
        <f>VLOOKUP(historico_incidencia_concello[[#This Row],[NOME]],I14_Concello!B:D,3,FALSE)</f>
        <v>Ourense</v>
      </c>
    </row>
    <row r="4896" spans="1:7" hidden="1" x14ac:dyDescent="0.3">
      <c r="A4896" s="1">
        <v>44172</v>
      </c>
      <c r="B4896">
        <v>34123232040</v>
      </c>
      <c r="C4896" s="2" t="s">
        <v>210</v>
      </c>
      <c r="D4896" s="4" t="s">
        <v>10</v>
      </c>
      <c r="E4896" s="2" t="s">
        <v>6</v>
      </c>
      <c r="F4896" s="14">
        <f>IF(historico_incidencia_concello[[#This Row],[CASOS]]=" entre 1 e 9",5,VALUE(historico_incidencia_concello[[#This Row],[CASOS]]))</f>
        <v>5</v>
      </c>
      <c r="G4896" s="2" t="str">
        <f>VLOOKUP(historico_incidencia_concello[[#This Row],[NOME]],I14_Concello!B:D,3,FALSE)</f>
        <v>Ourense</v>
      </c>
    </row>
    <row r="4897" spans="1:7" hidden="1" x14ac:dyDescent="0.3">
      <c r="A4897" s="1">
        <v>44172</v>
      </c>
      <c r="B4897">
        <v>34123232041</v>
      </c>
      <c r="C4897" s="2" t="s">
        <v>211</v>
      </c>
      <c r="D4897" s="4" t="s">
        <v>338</v>
      </c>
      <c r="E4897" s="2" t="s">
        <v>35</v>
      </c>
      <c r="F4897" s="14">
        <f>IF(historico_incidencia_concello[[#This Row],[CASOS]]=" entre 1 e 9",5,VALUE(historico_incidencia_concello[[#This Row],[CASOS]]))</f>
        <v>0</v>
      </c>
      <c r="G4897" s="2" t="str">
        <f>VLOOKUP(historico_incidencia_concello[[#This Row],[NOME]],I14_Concello!B:D,3,FALSE)</f>
        <v>Ourense</v>
      </c>
    </row>
    <row r="4898" spans="1:7" hidden="1" x14ac:dyDescent="0.3">
      <c r="A4898" s="1">
        <v>44172</v>
      </c>
      <c r="B4898">
        <v>34123232042</v>
      </c>
      <c r="C4898" s="2" t="s">
        <v>212</v>
      </c>
      <c r="D4898" s="4" t="s">
        <v>10</v>
      </c>
      <c r="E4898" s="2" t="s">
        <v>6</v>
      </c>
      <c r="F4898" s="14">
        <f>IF(historico_incidencia_concello[[#This Row],[CASOS]]=" entre 1 e 9",5,VALUE(historico_incidencia_concello[[#This Row],[CASOS]]))</f>
        <v>5</v>
      </c>
      <c r="G4898" s="2" t="str">
        <f>VLOOKUP(historico_incidencia_concello[[#This Row],[NOME]],I14_Concello!B:D,3,FALSE)</f>
        <v>Ourense</v>
      </c>
    </row>
    <row r="4899" spans="1:7" hidden="1" x14ac:dyDescent="0.3">
      <c r="A4899" s="1">
        <v>44172</v>
      </c>
      <c r="B4899">
        <v>34123232043</v>
      </c>
      <c r="C4899" s="2" t="s">
        <v>213</v>
      </c>
      <c r="D4899" s="4" t="s">
        <v>10</v>
      </c>
      <c r="E4899" s="2" t="s">
        <v>6</v>
      </c>
      <c r="F4899" s="14">
        <f>IF(historico_incidencia_concello[[#This Row],[CASOS]]=" entre 1 e 9",5,VALUE(historico_incidencia_concello[[#This Row],[CASOS]]))</f>
        <v>5</v>
      </c>
      <c r="G4899" s="2" t="str">
        <f>VLOOKUP(historico_incidencia_concello[[#This Row],[NOME]],I14_Concello!B:D,3,FALSE)</f>
        <v>Ourense</v>
      </c>
    </row>
    <row r="4900" spans="1:7" hidden="1" x14ac:dyDescent="0.3">
      <c r="A4900" s="1">
        <v>44172</v>
      </c>
      <c r="B4900">
        <v>34123232044</v>
      </c>
      <c r="C4900" s="2" t="s">
        <v>214</v>
      </c>
      <c r="D4900" s="4" t="s">
        <v>10</v>
      </c>
      <c r="E4900" s="2" t="s">
        <v>8</v>
      </c>
      <c r="F4900" s="14">
        <f>IF(historico_incidencia_concello[[#This Row],[CASOS]]=" entre 1 e 9",5,VALUE(historico_incidencia_concello[[#This Row],[CASOS]]))</f>
        <v>5</v>
      </c>
      <c r="G4900" s="2" t="str">
        <f>VLOOKUP(historico_incidencia_concello[[#This Row],[NOME]],I14_Concello!B:D,3,FALSE)</f>
        <v>Ourense</v>
      </c>
    </row>
    <row r="4901" spans="1:7" hidden="1" x14ac:dyDescent="0.3">
      <c r="A4901" s="1">
        <v>44172</v>
      </c>
      <c r="B4901">
        <v>34123232045</v>
      </c>
      <c r="C4901" s="2" t="s">
        <v>215</v>
      </c>
      <c r="D4901" s="4" t="s">
        <v>10</v>
      </c>
      <c r="E4901" s="2" t="s">
        <v>21</v>
      </c>
      <c r="F4901" s="14">
        <f>IF(historico_incidencia_concello[[#This Row],[CASOS]]=" entre 1 e 9",5,VALUE(historico_incidencia_concello[[#This Row],[CASOS]]))</f>
        <v>5</v>
      </c>
      <c r="G4901" s="2" t="str">
        <f>VLOOKUP(historico_incidencia_concello[[#This Row],[NOME]],I14_Concello!B:D,3,FALSE)</f>
        <v>Ourense</v>
      </c>
    </row>
    <row r="4902" spans="1:7" hidden="1" x14ac:dyDescent="0.3">
      <c r="A4902" s="1">
        <v>44172</v>
      </c>
      <c r="B4902">
        <v>34123232046</v>
      </c>
      <c r="C4902" s="2" t="s">
        <v>216</v>
      </c>
      <c r="D4902" s="4" t="s">
        <v>338</v>
      </c>
      <c r="E4902" s="2" t="s">
        <v>35</v>
      </c>
      <c r="F4902" s="14">
        <f>IF(historico_incidencia_concello[[#This Row],[CASOS]]=" entre 1 e 9",5,VALUE(historico_incidencia_concello[[#This Row],[CASOS]]))</f>
        <v>0</v>
      </c>
      <c r="G4902" s="2" t="str">
        <f>VLOOKUP(historico_incidencia_concello[[#This Row],[NOME]],I14_Concello!B:D,3,FALSE)</f>
        <v>Ourense</v>
      </c>
    </row>
    <row r="4903" spans="1:7" hidden="1" x14ac:dyDescent="0.3">
      <c r="A4903" s="1">
        <v>44172</v>
      </c>
      <c r="B4903">
        <v>34123232047</v>
      </c>
      <c r="C4903" s="2" t="s">
        <v>217</v>
      </c>
      <c r="D4903" s="4" t="s">
        <v>10</v>
      </c>
      <c r="E4903" s="2" t="s">
        <v>8</v>
      </c>
      <c r="F4903" s="14">
        <f>IF(historico_incidencia_concello[[#This Row],[CASOS]]=" entre 1 e 9",5,VALUE(historico_incidencia_concello[[#This Row],[CASOS]]))</f>
        <v>5</v>
      </c>
      <c r="G4903" s="2" t="str">
        <f>VLOOKUP(historico_incidencia_concello[[#This Row],[NOME]],I14_Concello!B:D,3,FALSE)</f>
        <v>Ourense</v>
      </c>
    </row>
    <row r="4904" spans="1:7" hidden="1" x14ac:dyDescent="0.3">
      <c r="A4904" s="1">
        <v>44172</v>
      </c>
      <c r="B4904">
        <v>34123232048</v>
      </c>
      <c r="C4904" s="2" t="s">
        <v>218</v>
      </c>
      <c r="D4904" s="4" t="s">
        <v>338</v>
      </c>
      <c r="E4904" s="2" t="s">
        <v>35</v>
      </c>
      <c r="F4904" s="14">
        <f>IF(historico_incidencia_concello[[#This Row],[CASOS]]=" entre 1 e 9",5,VALUE(historico_incidencia_concello[[#This Row],[CASOS]]))</f>
        <v>0</v>
      </c>
      <c r="G4904" s="2" t="str">
        <f>VLOOKUP(historico_incidencia_concello[[#This Row],[NOME]],I14_Concello!B:D,3,FALSE)</f>
        <v>Ourense</v>
      </c>
    </row>
    <row r="4905" spans="1:7" hidden="1" x14ac:dyDescent="0.3">
      <c r="A4905" s="1">
        <v>44172</v>
      </c>
      <c r="B4905">
        <v>34123232049</v>
      </c>
      <c r="C4905" s="2" t="s">
        <v>219</v>
      </c>
      <c r="D4905" s="4" t="s">
        <v>338</v>
      </c>
      <c r="E4905" s="2" t="s">
        <v>35</v>
      </c>
      <c r="F4905" s="14">
        <f>IF(historico_incidencia_concello[[#This Row],[CASOS]]=" entre 1 e 9",5,VALUE(historico_incidencia_concello[[#This Row],[CASOS]]))</f>
        <v>0</v>
      </c>
      <c r="G4905" s="2" t="str">
        <f>VLOOKUP(historico_incidencia_concello[[#This Row],[NOME]],I14_Concello!B:D,3,FALSE)</f>
        <v>Ourense</v>
      </c>
    </row>
    <row r="4906" spans="1:7" hidden="1" x14ac:dyDescent="0.3">
      <c r="A4906" s="1">
        <v>44172</v>
      </c>
      <c r="B4906">
        <v>34123232050</v>
      </c>
      <c r="C4906" s="2" t="s">
        <v>220</v>
      </c>
      <c r="D4906" s="4" t="s">
        <v>338</v>
      </c>
      <c r="E4906" s="2" t="s">
        <v>35</v>
      </c>
      <c r="F4906" s="14">
        <f>IF(historico_incidencia_concello[[#This Row],[CASOS]]=" entre 1 e 9",5,VALUE(historico_incidencia_concello[[#This Row],[CASOS]]))</f>
        <v>0</v>
      </c>
      <c r="G4906" s="2" t="str">
        <f>VLOOKUP(historico_incidencia_concello[[#This Row],[NOME]],I14_Concello!B:D,3,FALSE)</f>
        <v>Ourense</v>
      </c>
    </row>
    <row r="4907" spans="1:7" hidden="1" x14ac:dyDescent="0.3">
      <c r="A4907" s="1">
        <v>44172</v>
      </c>
      <c r="B4907">
        <v>34123232051</v>
      </c>
      <c r="C4907" s="2" t="s">
        <v>221</v>
      </c>
      <c r="D4907" s="4" t="s">
        <v>10</v>
      </c>
      <c r="E4907" s="2" t="s">
        <v>8</v>
      </c>
      <c r="F4907" s="14">
        <f>IF(historico_incidencia_concello[[#This Row],[CASOS]]=" entre 1 e 9",5,VALUE(historico_incidencia_concello[[#This Row],[CASOS]]))</f>
        <v>5</v>
      </c>
      <c r="G4907" s="2" t="str">
        <f>VLOOKUP(historico_incidencia_concello[[#This Row],[NOME]],I14_Concello!B:D,3,FALSE)</f>
        <v>Ourense</v>
      </c>
    </row>
    <row r="4908" spans="1:7" hidden="1" x14ac:dyDescent="0.3">
      <c r="A4908" s="1">
        <v>44172</v>
      </c>
      <c r="B4908">
        <v>34123232052</v>
      </c>
      <c r="C4908" s="2" t="s">
        <v>222</v>
      </c>
      <c r="D4908" s="4" t="s">
        <v>10</v>
      </c>
      <c r="E4908" s="2" t="s">
        <v>8</v>
      </c>
      <c r="F4908" s="14">
        <f>IF(historico_incidencia_concello[[#This Row],[CASOS]]=" entre 1 e 9",5,VALUE(historico_incidencia_concello[[#This Row],[CASOS]]))</f>
        <v>5</v>
      </c>
      <c r="G4908" s="2" t="str">
        <f>VLOOKUP(historico_incidencia_concello[[#This Row],[NOME]],I14_Concello!B:D,3,FALSE)</f>
        <v>Ourense</v>
      </c>
    </row>
    <row r="4909" spans="1:7" hidden="1" x14ac:dyDescent="0.3">
      <c r="A4909" s="1">
        <v>44172</v>
      </c>
      <c r="B4909">
        <v>34123232053</v>
      </c>
      <c r="C4909" s="2" t="s">
        <v>223</v>
      </c>
      <c r="D4909" s="4" t="s">
        <v>10</v>
      </c>
      <c r="E4909" s="2" t="s">
        <v>8</v>
      </c>
      <c r="F4909" s="14">
        <f>IF(historico_incidencia_concello[[#This Row],[CASOS]]=" entre 1 e 9",5,VALUE(historico_incidencia_concello[[#This Row],[CASOS]]))</f>
        <v>5</v>
      </c>
      <c r="G4909" s="2" t="str">
        <f>VLOOKUP(historico_incidencia_concello[[#This Row],[NOME]],I14_Concello!B:D,3,FALSE)</f>
        <v>Ourense</v>
      </c>
    </row>
    <row r="4910" spans="1:7" hidden="1" x14ac:dyDescent="0.3">
      <c r="A4910" s="1">
        <v>44172</v>
      </c>
      <c r="B4910">
        <v>34123232054</v>
      </c>
      <c r="C4910" s="2" t="s">
        <v>224</v>
      </c>
      <c r="D4910" s="4" t="s">
        <v>495</v>
      </c>
      <c r="E4910" s="2" t="s">
        <v>8</v>
      </c>
      <c r="F4910" s="14">
        <f>IF(historico_incidencia_concello[[#This Row],[CASOS]]=" entre 1 e 9",5,VALUE(historico_incidencia_concello[[#This Row],[CASOS]]))</f>
        <v>103</v>
      </c>
      <c r="G4910" s="2" t="str">
        <f>VLOOKUP(historico_incidencia_concello[[#This Row],[NOME]],I14_Concello!B:D,3,FALSE)</f>
        <v>Ourense</v>
      </c>
    </row>
    <row r="4911" spans="1:7" hidden="1" x14ac:dyDescent="0.3">
      <c r="A4911" s="1">
        <v>44172</v>
      </c>
      <c r="B4911">
        <v>34123232055</v>
      </c>
      <c r="C4911" s="2" t="s">
        <v>225</v>
      </c>
      <c r="D4911" s="4" t="s">
        <v>338</v>
      </c>
      <c r="E4911" s="2" t="s">
        <v>35</v>
      </c>
      <c r="F4911" s="14">
        <f>IF(historico_incidencia_concello[[#This Row],[CASOS]]=" entre 1 e 9",5,VALUE(historico_incidencia_concello[[#This Row],[CASOS]]))</f>
        <v>0</v>
      </c>
      <c r="G4911" s="2" t="str">
        <f>VLOOKUP(historico_incidencia_concello[[#This Row],[NOME]],I14_Concello!B:D,3,FALSE)</f>
        <v>Ourense</v>
      </c>
    </row>
    <row r="4912" spans="1:7" hidden="1" x14ac:dyDescent="0.3">
      <c r="A4912" s="1">
        <v>44172</v>
      </c>
      <c r="B4912">
        <v>34123232056</v>
      </c>
      <c r="C4912" s="2" t="s">
        <v>226</v>
      </c>
      <c r="D4912" s="4" t="s">
        <v>338</v>
      </c>
      <c r="E4912" s="2" t="s">
        <v>35</v>
      </c>
      <c r="F4912" s="14">
        <f>IF(historico_incidencia_concello[[#This Row],[CASOS]]=" entre 1 e 9",5,VALUE(historico_incidencia_concello[[#This Row],[CASOS]]))</f>
        <v>0</v>
      </c>
      <c r="G4912" s="2" t="str">
        <f>VLOOKUP(historico_incidencia_concello[[#This Row],[NOME]],I14_Concello!B:D,3,FALSE)</f>
        <v>Ourense</v>
      </c>
    </row>
    <row r="4913" spans="1:7" hidden="1" x14ac:dyDescent="0.3">
      <c r="A4913" s="1">
        <v>44172</v>
      </c>
      <c r="B4913">
        <v>34123232057</v>
      </c>
      <c r="C4913" s="2" t="s">
        <v>227</v>
      </c>
      <c r="D4913" s="4" t="s">
        <v>338</v>
      </c>
      <c r="E4913" s="2" t="s">
        <v>35</v>
      </c>
      <c r="F4913" s="14">
        <f>IF(historico_incidencia_concello[[#This Row],[CASOS]]=" entre 1 e 9",5,VALUE(historico_incidencia_concello[[#This Row],[CASOS]]))</f>
        <v>0</v>
      </c>
      <c r="G4913" s="2" t="str">
        <f>VLOOKUP(historico_incidencia_concello[[#This Row],[NOME]],I14_Concello!B:D,3,FALSE)</f>
        <v>Ourense</v>
      </c>
    </row>
    <row r="4914" spans="1:7" hidden="1" x14ac:dyDescent="0.3">
      <c r="A4914" s="1">
        <v>44172</v>
      </c>
      <c r="B4914">
        <v>34123232058</v>
      </c>
      <c r="C4914" s="2" t="s">
        <v>228</v>
      </c>
      <c r="D4914" s="4" t="s">
        <v>10</v>
      </c>
      <c r="E4914" s="2" t="s">
        <v>21</v>
      </c>
      <c r="F4914" s="14">
        <f>IF(historico_incidencia_concello[[#This Row],[CASOS]]=" entre 1 e 9",5,VALUE(historico_incidencia_concello[[#This Row],[CASOS]]))</f>
        <v>5</v>
      </c>
      <c r="G4914" s="2" t="str">
        <f>VLOOKUP(historico_incidencia_concello[[#This Row],[NOME]],I14_Concello!B:D,3,FALSE)</f>
        <v>Ourense</v>
      </c>
    </row>
    <row r="4915" spans="1:7" hidden="1" x14ac:dyDescent="0.3">
      <c r="A4915" s="1">
        <v>44172</v>
      </c>
      <c r="B4915">
        <v>34123232059</v>
      </c>
      <c r="C4915" s="2" t="s">
        <v>229</v>
      </c>
      <c r="D4915" s="4" t="s">
        <v>338</v>
      </c>
      <c r="E4915" s="2" t="s">
        <v>35</v>
      </c>
      <c r="F4915" s="14">
        <f>IF(historico_incidencia_concello[[#This Row],[CASOS]]=" entre 1 e 9",5,VALUE(historico_incidencia_concello[[#This Row],[CASOS]]))</f>
        <v>0</v>
      </c>
      <c r="G4915" s="2" t="str">
        <f>VLOOKUP(historico_incidencia_concello[[#This Row],[NOME]],I14_Concello!B:D,3,FALSE)</f>
        <v>Ourense</v>
      </c>
    </row>
    <row r="4916" spans="1:7" hidden="1" x14ac:dyDescent="0.3">
      <c r="A4916" s="1">
        <v>44172</v>
      </c>
      <c r="B4916">
        <v>34123232060</v>
      </c>
      <c r="C4916" s="2" t="s">
        <v>230</v>
      </c>
      <c r="D4916" s="4" t="s">
        <v>10</v>
      </c>
      <c r="E4916" s="2" t="s">
        <v>8</v>
      </c>
      <c r="F4916" s="14">
        <f>IF(historico_incidencia_concello[[#This Row],[CASOS]]=" entre 1 e 9",5,VALUE(historico_incidencia_concello[[#This Row],[CASOS]]))</f>
        <v>5</v>
      </c>
      <c r="G4916" s="2" t="str">
        <f>VLOOKUP(historico_incidencia_concello[[#This Row],[NOME]],I14_Concello!B:D,3,FALSE)</f>
        <v>Ourense</v>
      </c>
    </row>
    <row r="4917" spans="1:7" hidden="1" x14ac:dyDescent="0.3">
      <c r="A4917" s="1">
        <v>44172</v>
      </c>
      <c r="B4917">
        <v>34123232061</v>
      </c>
      <c r="C4917" s="2" t="s">
        <v>231</v>
      </c>
      <c r="D4917" s="4" t="s">
        <v>338</v>
      </c>
      <c r="E4917" s="2" t="s">
        <v>35</v>
      </c>
      <c r="F4917" s="14">
        <f>IF(historico_incidencia_concello[[#This Row],[CASOS]]=" entre 1 e 9",5,VALUE(historico_incidencia_concello[[#This Row],[CASOS]]))</f>
        <v>0</v>
      </c>
      <c r="G4917" s="2" t="str">
        <f>VLOOKUP(historico_incidencia_concello[[#This Row],[NOME]],I14_Concello!B:D,3,FALSE)</f>
        <v>Ourense</v>
      </c>
    </row>
    <row r="4918" spans="1:7" hidden="1" x14ac:dyDescent="0.3">
      <c r="A4918" s="1">
        <v>44172</v>
      </c>
      <c r="B4918">
        <v>34123232062</v>
      </c>
      <c r="C4918" s="2" t="s">
        <v>232</v>
      </c>
      <c r="D4918" s="4" t="s">
        <v>10</v>
      </c>
      <c r="E4918" s="2" t="s">
        <v>8</v>
      </c>
      <c r="F4918" s="14">
        <f>IF(historico_incidencia_concello[[#This Row],[CASOS]]=" entre 1 e 9",5,VALUE(historico_incidencia_concello[[#This Row],[CASOS]]))</f>
        <v>5</v>
      </c>
      <c r="G4918" s="2" t="str">
        <f>VLOOKUP(historico_incidencia_concello[[#This Row],[NOME]],I14_Concello!B:D,3,FALSE)</f>
        <v>Ourense</v>
      </c>
    </row>
    <row r="4919" spans="1:7" hidden="1" x14ac:dyDescent="0.3">
      <c r="A4919" s="1">
        <v>44172</v>
      </c>
      <c r="B4919">
        <v>34123232063</v>
      </c>
      <c r="C4919" s="2" t="s">
        <v>233</v>
      </c>
      <c r="D4919" s="4" t="s">
        <v>338</v>
      </c>
      <c r="E4919" s="2" t="s">
        <v>35</v>
      </c>
      <c r="F4919" s="14">
        <f>IF(historico_incidencia_concello[[#This Row],[CASOS]]=" entre 1 e 9",5,VALUE(historico_incidencia_concello[[#This Row],[CASOS]]))</f>
        <v>0</v>
      </c>
      <c r="G4919" s="2" t="str">
        <f>VLOOKUP(historico_incidencia_concello[[#This Row],[NOME]],I14_Concello!B:D,3,FALSE)</f>
        <v>Ourense</v>
      </c>
    </row>
    <row r="4920" spans="1:7" hidden="1" x14ac:dyDescent="0.3">
      <c r="A4920" s="1">
        <v>44172</v>
      </c>
      <c r="B4920">
        <v>34123232064</v>
      </c>
      <c r="C4920" s="2" t="s">
        <v>234</v>
      </c>
      <c r="D4920" s="4" t="s">
        <v>338</v>
      </c>
      <c r="E4920" s="2" t="s">
        <v>35</v>
      </c>
      <c r="F4920" s="14">
        <f>IF(historico_incidencia_concello[[#This Row],[CASOS]]=" entre 1 e 9",5,VALUE(historico_incidencia_concello[[#This Row],[CASOS]]))</f>
        <v>0</v>
      </c>
      <c r="G4920" s="2" t="str">
        <f>VLOOKUP(historico_incidencia_concello[[#This Row],[NOME]],I14_Concello!B:D,3,FALSE)</f>
        <v>Ourense</v>
      </c>
    </row>
    <row r="4921" spans="1:7" hidden="1" x14ac:dyDescent="0.3">
      <c r="A4921" s="1">
        <v>44172</v>
      </c>
      <c r="B4921">
        <v>34123232065</v>
      </c>
      <c r="C4921" s="2" t="s">
        <v>235</v>
      </c>
      <c r="D4921" s="4" t="s">
        <v>338</v>
      </c>
      <c r="E4921" s="2" t="s">
        <v>35</v>
      </c>
      <c r="F4921" s="14">
        <f>IF(historico_incidencia_concello[[#This Row],[CASOS]]=" entre 1 e 9",5,VALUE(historico_incidencia_concello[[#This Row],[CASOS]]))</f>
        <v>0</v>
      </c>
      <c r="G4921" s="2" t="str">
        <f>VLOOKUP(historico_incidencia_concello[[#This Row],[NOME]],I14_Concello!B:D,3,FALSE)</f>
        <v>Ourense</v>
      </c>
    </row>
    <row r="4922" spans="1:7" hidden="1" x14ac:dyDescent="0.3">
      <c r="A4922" s="1">
        <v>44172</v>
      </c>
      <c r="B4922">
        <v>34123232066</v>
      </c>
      <c r="C4922" s="2" t="s">
        <v>236</v>
      </c>
      <c r="D4922" s="4" t="s">
        <v>338</v>
      </c>
      <c r="E4922" s="2" t="s">
        <v>35</v>
      </c>
      <c r="F4922" s="14">
        <f>IF(historico_incidencia_concello[[#This Row],[CASOS]]=" entre 1 e 9",5,VALUE(historico_incidencia_concello[[#This Row],[CASOS]]))</f>
        <v>0</v>
      </c>
      <c r="G4922" s="2" t="str">
        <f>VLOOKUP(historico_incidencia_concello[[#This Row],[NOME]],I14_Concello!B:D,3,FALSE)</f>
        <v>Ourense</v>
      </c>
    </row>
    <row r="4923" spans="1:7" hidden="1" x14ac:dyDescent="0.3">
      <c r="A4923" s="1">
        <v>44172</v>
      </c>
      <c r="B4923">
        <v>34123232067</v>
      </c>
      <c r="C4923" s="2" t="s">
        <v>237</v>
      </c>
      <c r="D4923" s="4" t="s">
        <v>338</v>
      </c>
      <c r="E4923" s="2" t="s">
        <v>35</v>
      </c>
      <c r="F4923" s="14">
        <f>IF(historico_incidencia_concello[[#This Row],[CASOS]]=" entre 1 e 9",5,VALUE(historico_incidencia_concello[[#This Row],[CASOS]]))</f>
        <v>0</v>
      </c>
      <c r="G4923" s="2" t="str">
        <f>VLOOKUP(historico_incidencia_concello[[#This Row],[NOME]],I14_Concello!B:D,3,FALSE)</f>
        <v>Ourense</v>
      </c>
    </row>
    <row r="4924" spans="1:7" hidden="1" x14ac:dyDescent="0.3">
      <c r="A4924" s="1">
        <v>44172</v>
      </c>
      <c r="B4924">
        <v>34123232068</v>
      </c>
      <c r="C4924" s="2" t="s">
        <v>238</v>
      </c>
      <c r="D4924" s="4" t="s">
        <v>338</v>
      </c>
      <c r="E4924" s="2" t="s">
        <v>35</v>
      </c>
      <c r="F4924" s="14">
        <f>IF(historico_incidencia_concello[[#This Row],[CASOS]]=" entre 1 e 9",5,VALUE(historico_incidencia_concello[[#This Row],[CASOS]]))</f>
        <v>0</v>
      </c>
      <c r="G4924" s="2" t="str">
        <f>VLOOKUP(historico_incidencia_concello[[#This Row],[NOME]],I14_Concello!B:D,3,FALSE)</f>
        <v>Ourense</v>
      </c>
    </row>
    <row r="4925" spans="1:7" hidden="1" x14ac:dyDescent="0.3">
      <c r="A4925" s="1">
        <v>44172</v>
      </c>
      <c r="B4925">
        <v>34123232069</v>
      </c>
      <c r="C4925" s="2" t="s">
        <v>239</v>
      </c>
      <c r="D4925" s="4" t="s">
        <v>10</v>
      </c>
      <c r="E4925" s="2" t="s">
        <v>8</v>
      </c>
      <c r="F4925" s="14">
        <f>IF(historico_incidencia_concello[[#This Row],[CASOS]]=" entre 1 e 9",5,VALUE(historico_incidencia_concello[[#This Row],[CASOS]]))</f>
        <v>5</v>
      </c>
      <c r="G4925" s="2" t="str">
        <f>VLOOKUP(historico_incidencia_concello[[#This Row],[NOME]],I14_Concello!B:D,3,FALSE)</f>
        <v>Ourense</v>
      </c>
    </row>
    <row r="4926" spans="1:7" hidden="1" x14ac:dyDescent="0.3">
      <c r="A4926" s="1">
        <v>44172</v>
      </c>
      <c r="B4926">
        <v>34123232070</v>
      </c>
      <c r="C4926" s="2" t="s">
        <v>240</v>
      </c>
      <c r="D4926" s="4" t="s">
        <v>338</v>
      </c>
      <c r="E4926" s="2" t="s">
        <v>35</v>
      </c>
      <c r="F4926" s="14">
        <f>IF(historico_incidencia_concello[[#This Row],[CASOS]]=" entre 1 e 9",5,VALUE(historico_incidencia_concello[[#This Row],[CASOS]]))</f>
        <v>0</v>
      </c>
      <c r="G4926" s="2" t="str">
        <f>VLOOKUP(historico_incidencia_concello[[#This Row],[NOME]],I14_Concello!B:D,3,FALSE)</f>
        <v>Ourense</v>
      </c>
    </row>
    <row r="4927" spans="1:7" hidden="1" x14ac:dyDescent="0.3">
      <c r="A4927" s="1">
        <v>44172</v>
      </c>
      <c r="B4927">
        <v>34123232071</v>
      </c>
      <c r="C4927" s="2" t="s">
        <v>241</v>
      </c>
      <c r="D4927" s="4" t="s">
        <v>10</v>
      </c>
      <c r="E4927" s="2" t="s">
        <v>8</v>
      </c>
      <c r="F4927" s="14">
        <f>IF(historico_incidencia_concello[[#This Row],[CASOS]]=" entre 1 e 9",5,VALUE(historico_incidencia_concello[[#This Row],[CASOS]]))</f>
        <v>5</v>
      </c>
      <c r="G4927" s="2" t="str">
        <f>VLOOKUP(historico_incidencia_concello[[#This Row],[NOME]],I14_Concello!B:D,3,FALSE)</f>
        <v>Ourense</v>
      </c>
    </row>
    <row r="4928" spans="1:7" hidden="1" x14ac:dyDescent="0.3">
      <c r="A4928" s="1">
        <v>44172</v>
      </c>
      <c r="B4928">
        <v>34123232072</v>
      </c>
      <c r="C4928" s="2" t="s">
        <v>242</v>
      </c>
      <c r="D4928" s="4" t="s">
        <v>349</v>
      </c>
      <c r="E4928" s="2" t="s">
        <v>11</v>
      </c>
      <c r="F4928" s="14">
        <f>IF(historico_incidencia_concello[[#This Row],[CASOS]]=" entre 1 e 9",5,VALUE(historico_incidencia_concello[[#This Row],[CASOS]]))</f>
        <v>14</v>
      </c>
      <c r="G4928" s="2" t="str">
        <f>VLOOKUP(historico_incidencia_concello[[#This Row],[NOME]],I14_Concello!B:D,3,FALSE)</f>
        <v>Ourense</v>
      </c>
    </row>
    <row r="4929" spans="1:7" hidden="1" x14ac:dyDescent="0.3">
      <c r="A4929" s="1">
        <v>44172</v>
      </c>
      <c r="B4929">
        <v>34123232073</v>
      </c>
      <c r="C4929" s="2" t="s">
        <v>243</v>
      </c>
      <c r="D4929" s="4" t="s">
        <v>338</v>
      </c>
      <c r="E4929" s="2" t="s">
        <v>35</v>
      </c>
      <c r="F4929" s="14">
        <f>IF(historico_incidencia_concello[[#This Row],[CASOS]]=" entre 1 e 9",5,VALUE(historico_incidencia_concello[[#This Row],[CASOS]]))</f>
        <v>0</v>
      </c>
      <c r="G4929" s="2" t="str">
        <f>VLOOKUP(historico_incidencia_concello[[#This Row],[NOME]],I14_Concello!B:D,3,FALSE)</f>
        <v>Ourense</v>
      </c>
    </row>
    <row r="4930" spans="1:7" hidden="1" x14ac:dyDescent="0.3">
      <c r="A4930" s="1">
        <v>44172</v>
      </c>
      <c r="B4930">
        <v>34123232074</v>
      </c>
      <c r="C4930" s="2" t="s">
        <v>244</v>
      </c>
      <c r="D4930" s="4" t="s">
        <v>338</v>
      </c>
      <c r="E4930" s="2" t="s">
        <v>35</v>
      </c>
      <c r="F4930" s="14">
        <f>IF(historico_incidencia_concello[[#This Row],[CASOS]]=" entre 1 e 9",5,VALUE(historico_incidencia_concello[[#This Row],[CASOS]]))</f>
        <v>0</v>
      </c>
      <c r="G4930" s="2" t="str">
        <f>VLOOKUP(historico_incidencia_concello[[#This Row],[NOME]],I14_Concello!B:D,3,FALSE)</f>
        <v>Ourense</v>
      </c>
    </row>
    <row r="4931" spans="1:7" hidden="1" x14ac:dyDescent="0.3">
      <c r="A4931" s="1">
        <v>44172</v>
      </c>
      <c r="B4931">
        <v>34123232075</v>
      </c>
      <c r="C4931" s="2" t="s">
        <v>245</v>
      </c>
      <c r="D4931" s="4" t="s">
        <v>10</v>
      </c>
      <c r="E4931" s="2" t="s">
        <v>35</v>
      </c>
      <c r="F4931" s="14">
        <f>IF(historico_incidencia_concello[[#This Row],[CASOS]]=" entre 1 e 9",5,VALUE(historico_incidencia_concello[[#This Row],[CASOS]]))</f>
        <v>5</v>
      </c>
      <c r="G4931" s="2" t="str">
        <f>VLOOKUP(historico_incidencia_concello[[#This Row],[NOME]],I14_Concello!B:D,3,FALSE)</f>
        <v>Ourense</v>
      </c>
    </row>
    <row r="4932" spans="1:7" hidden="1" x14ac:dyDescent="0.3">
      <c r="A4932" s="1">
        <v>44172</v>
      </c>
      <c r="B4932">
        <v>34123232076</v>
      </c>
      <c r="C4932" s="2" t="s">
        <v>246</v>
      </c>
      <c r="D4932" s="4" t="s">
        <v>338</v>
      </c>
      <c r="E4932" s="2" t="s">
        <v>35</v>
      </c>
      <c r="F4932" s="14">
        <f>IF(historico_incidencia_concello[[#This Row],[CASOS]]=" entre 1 e 9",5,VALUE(historico_incidencia_concello[[#This Row],[CASOS]]))</f>
        <v>0</v>
      </c>
      <c r="G4932" s="2" t="str">
        <f>VLOOKUP(historico_incidencia_concello[[#This Row],[NOME]],I14_Concello!B:D,3,FALSE)</f>
        <v>Ourense</v>
      </c>
    </row>
    <row r="4933" spans="1:7" hidden="1" x14ac:dyDescent="0.3">
      <c r="A4933" s="1">
        <v>44172</v>
      </c>
      <c r="B4933">
        <v>34123232077</v>
      </c>
      <c r="C4933" s="2" t="s">
        <v>247</v>
      </c>
      <c r="D4933" s="4" t="s">
        <v>10</v>
      </c>
      <c r="E4933" s="2" t="s">
        <v>6</v>
      </c>
      <c r="F4933" s="14">
        <f>IF(historico_incidencia_concello[[#This Row],[CASOS]]=" entre 1 e 9",5,VALUE(historico_incidencia_concello[[#This Row],[CASOS]]))</f>
        <v>5</v>
      </c>
      <c r="G4933" s="2" t="str">
        <f>VLOOKUP(historico_incidencia_concello[[#This Row],[NOME]],I14_Concello!B:D,3,FALSE)</f>
        <v>Ourense</v>
      </c>
    </row>
    <row r="4934" spans="1:7" hidden="1" x14ac:dyDescent="0.3">
      <c r="A4934" s="1">
        <v>44172</v>
      </c>
      <c r="B4934">
        <v>34123232078</v>
      </c>
      <c r="C4934" s="2" t="s">
        <v>248</v>
      </c>
      <c r="D4934" s="4" t="s">
        <v>329</v>
      </c>
      <c r="E4934" s="2" t="s">
        <v>11</v>
      </c>
      <c r="F4934" s="14">
        <f>IF(historico_incidencia_concello[[#This Row],[CASOS]]=" entre 1 e 9",5,VALUE(historico_incidencia_concello[[#This Row],[CASOS]]))</f>
        <v>19</v>
      </c>
      <c r="G4934" s="2" t="str">
        <f>VLOOKUP(historico_incidencia_concello[[#This Row],[NOME]],I14_Concello!B:D,3,FALSE)</f>
        <v>Ourense</v>
      </c>
    </row>
    <row r="4935" spans="1:7" hidden="1" x14ac:dyDescent="0.3">
      <c r="A4935" s="1">
        <v>44172</v>
      </c>
      <c r="B4935">
        <v>34123232079</v>
      </c>
      <c r="C4935" s="2" t="s">
        <v>249</v>
      </c>
      <c r="D4935" s="4" t="s">
        <v>10</v>
      </c>
      <c r="E4935" s="2" t="s">
        <v>8</v>
      </c>
      <c r="F4935" s="14">
        <f>IF(historico_incidencia_concello[[#This Row],[CASOS]]=" entre 1 e 9",5,VALUE(historico_incidencia_concello[[#This Row],[CASOS]]))</f>
        <v>5</v>
      </c>
      <c r="G4935" s="2" t="str">
        <f>VLOOKUP(historico_incidencia_concello[[#This Row],[NOME]],I14_Concello!B:D,3,FALSE)</f>
        <v>Ourense</v>
      </c>
    </row>
    <row r="4936" spans="1:7" hidden="1" x14ac:dyDescent="0.3">
      <c r="A4936" s="1">
        <v>44172</v>
      </c>
      <c r="B4936">
        <v>34123232080</v>
      </c>
      <c r="C4936" s="2" t="s">
        <v>250</v>
      </c>
      <c r="D4936" s="4" t="s">
        <v>338</v>
      </c>
      <c r="E4936" s="2" t="s">
        <v>35</v>
      </c>
      <c r="F4936" s="14">
        <f>IF(historico_incidencia_concello[[#This Row],[CASOS]]=" entre 1 e 9",5,VALUE(historico_incidencia_concello[[#This Row],[CASOS]]))</f>
        <v>0</v>
      </c>
      <c r="G4936" s="2" t="str">
        <f>VLOOKUP(historico_incidencia_concello[[#This Row],[NOME]],I14_Concello!B:D,3,FALSE)</f>
        <v>Ourense</v>
      </c>
    </row>
    <row r="4937" spans="1:7" hidden="1" x14ac:dyDescent="0.3">
      <c r="A4937" s="1">
        <v>44172</v>
      </c>
      <c r="B4937">
        <v>34123232081</v>
      </c>
      <c r="C4937" s="2" t="s">
        <v>251</v>
      </c>
      <c r="D4937" s="4" t="s">
        <v>10</v>
      </c>
      <c r="E4937" s="2" t="s">
        <v>8</v>
      </c>
      <c r="F4937" s="14">
        <f>IF(historico_incidencia_concello[[#This Row],[CASOS]]=" entre 1 e 9",5,VALUE(historico_incidencia_concello[[#This Row],[CASOS]]))</f>
        <v>5</v>
      </c>
      <c r="G4937" s="2" t="str">
        <f>VLOOKUP(historico_incidencia_concello[[#This Row],[NOME]],I14_Concello!B:D,3,FALSE)</f>
        <v>Ourense</v>
      </c>
    </row>
    <row r="4938" spans="1:7" hidden="1" x14ac:dyDescent="0.3">
      <c r="A4938" s="1">
        <v>44172</v>
      </c>
      <c r="B4938">
        <v>34123232082</v>
      </c>
      <c r="C4938" s="2" t="s">
        <v>252</v>
      </c>
      <c r="D4938" s="4" t="s">
        <v>10</v>
      </c>
      <c r="E4938" s="2" t="s">
        <v>6</v>
      </c>
      <c r="F4938" s="14">
        <f>IF(historico_incidencia_concello[[#This Row],[CASOS]]=" entre 1 e 9",5,VALUE(historico_incidencia_concello[[#This Row],[CASOS]]))</f>
        <v>5</v>
      </c>
      <c r="G4938" s="2" t="str">
        <f>VLOOKUP(historico_incidencia_concello[[#This Row],[NOME]],I14_Concello!B:D,3,FALSE)</f>
        <v>Ourense</v>
      </c>
    </row>
    <row r="4939" spans="1:7" hidden="1" x14ac:dyDescent="0.3">
      <c r="A4939" s="1">
        <v>44172</v>
      </c>
      <c r="B4939">
        <v>34123232083</v>
      </c>
      <c r="C4939" s="2" t="s">
        <v>253</v>
      </c>
      <c r="D4939" s="4" t="s">
        <v>338</v>
      </c>
      <c r="E4939" s="2" t="s">
        <v>35</v>
      </c>
      <c r="F4939" s="14">
        <f>IF(historico_incidencia_concello[[#This Row],[CASOS]]=" entre 1 e 9",5,VALUE(historico_incidencia_concello[[#This Row],[CASOS]]))</f>
        <v>0</v>
      </c>
      <c r="G4939" s="2" t="str">
        <f>VLOOKUP(historico_incidencia_concello[[#This Row],[NOME]],I14_Concello!B:D,3,FALSE)</f>
        <v>Ourense</v>
      </c>
    </row>
    <row r="4940" spans="1:7" hidden="1" x14ac:dyDescent="0.3">
      <c r="A4940" s="1">
        <v>44172</v>
      </c>
      <c r="B4940">
        <v>34123232084</v>
      </c>
      <c r="C4940" s="2" t="s">
        <v>254</v>
      </c>
      <c r="D4940" s="4" t="s">
        <v>338</v>
      </c>
      <c r="E4940" s="2" t="s">
        <v>35</v>
      </c>
      <c r="F4940" s="14">
        <f>IF(historico_incidencia_concello[[#This Row],[CASOS]]=" entre 1 e 9",5,VALUE(historico_incidencia_concello[[#This Row],[CASOS]]))</f>
        <v>0</v>
      </c>
      <c r="G4940" s="2" t="str">
        <f>VLOOKUP(historico_incidencia_concello[[#This Row],[NOME]],I14_Concello!B:D,3,FALSE)</f>
        <v>Ourense</v>
      </c>
    </row>
    <row r="4941" spans="1:7" hidden="1" x14ac:dyDescent="0.3">
      <c r="A4941" s="1">
        <v>44172</v>
      </c>
      <c r="B4941">
        <v>34123232085</v>
      </c>
      <c r="C4941" s="2" t="s">
        <v>255</v>
      </c>
      <c r="D4941" s="4" t="s">
        <v>10</v>
      </c>
      <c r="E4941" s="2" t="s">
        <v>21</v>
      </c>
      <c r="F4941" s="14">
        <f>IF(historico_incidencia_concello[[#This Row],[CASOS]]=" entre 1 e 9",5,VALUE(historico_incidencia_concello[[#This Row],[CASOS]]))</f>
        <v>5</v>
      </c>
      <c r="G4941" s="2" t="str">
        <f>VLOOKUP(historico_incidencia_concello[[#This Row],[NOME]],I14_Concello!B:D,3,FALSE)</f>
        <v>Ourense</v>
      </c>
    </row>
    <row r="4942" spans="1:7" hidden="1" x14ac:dyDescent="0.3">
      <c r="A4942" s="1">
        <v>44172</v>
      </c>
      <c r="B4942">
        <v>34123232086</v>
      </c>
      <c r="C4942" s="2" t="s">
        <v>256</v>
      </c>
      <c r="D4942" s="4" t="s">
        <v>10</v>
      </c>
      <c r="E4942" s="2" t="s">
        <v>8</v>
      </c>
      <c r="F4942" s="14">
        <f>IF(historico_incidencia_concello[[#This Row],[CASOS]]=" entre 1 e 9",5,VALUE(historico_incidencia_concello[[#This Row],[CASOS]]))</f>
        <v>5</v>
      </c>
      <c r="G4942" s="2" t="str">
        <f>VLOOKUP(historico_incidencia_concello[[#This Row],[NOME]],I14_Concello!B:D,3,FALSE)</f>
        <v>Ourense</v>
      </c>
    </row>
    <row r="4943" spans="1:7" hidden="1" x14ac:dyDescent="0.3">
      <c r="A4943" s="1">
        <v>44172</v>
      </c>
      <c r="B4943">
        <v>34123232087</v>
      </c>
      <c r="C4943" s="2" t="s">
        <v>257</v>
      </c>
      <c r="D4943" s="4" t="s">
        <v>338</v>
      </c>
      <c r="E4943" s="2" t="s">
        <v>35</v>
      </c>
      <c r="F4943" s="14">
        <f>IF(historico_incidencia_concello[[#This Row],[CASOS]]=" entre 1 e 9",5,VALUE(historico_incidencia_concello[[#This Row],[CASOS]]))</f>
        <v>0</v>
      </c>
      <c r="G4943" s="2" t="str">
        <f>VLOOKUP(historico_incidencia_concello[[#This Row],[NOME]],I14_Concello!B:D,3,FALSE)</f>
        <v>Ourense</v>
      </c>
    </row>
    <row r="4944" spans="1:7" hidden="1" x14ac:dyDescent="0.3">
      <c r="A4944" s="1">
        <v>44172</v>
      </c>
      <c r="B4944">
        <v>34123232088</v>
      </c>
      <c r="C4944" s="2" t="s">
        <v>258</v>
      </c>
      <c r="D4944" s="4" t="s">
        <v>10</v>
      </c>
      <c r="E4944" s="2" t="s">
        <v>8</v>
      </c>
      <c r="F4944" s="14">
        <f>IF(historico_incidencia_concello[[#This Row],[CASOS]]=" entre 1 e 9",5,VALUE(historico_incidencia_concello[[#This Row],[CASOS]]))</f>
        <v>5</v>
      </c>
      <c r="G4944" s="2" t="str">
        <f>VLOOKUP(historico_incidencia_concello[[#This Row],[NOME]],I14_Concello!B:D,3,FALSE)</f>
        <v>Ourense</v>
      </c>
    </row>
    <row r="4945" spans="1:7" hidden="1" x14ac:dyDescent="0.3">
      <c r="A4945" s="1">
        <v>44172</v>
      </c>
      <c r="B4945">
        <v>34123232089</v>
      </c>
      <c r="C4945" s="2" t="s">
        <v>259</v>
      </c>
      <c r="D4945" s="4" t="s">
        <v>338</v>
      </c>
      <c r="E4945" s="2" t="s">
        <v>35</v>
      </c>
      <c r="F4945" s="14">
        <f>IF(historico_incidencia_concello[[#This Row],[CASOS]]=" entre 1 e 9",5,VALUE(historico_incidencia_concello[[#This Row],[CASOS]]))</f>
        <v>0</v>
      </c>
      <c r="G4945" s="2" t="str">
        <f>VLOOKUP(historico_incidencia_concello[[#This Row],[NOME]],I14_Concello!B:D,3,FALSE)</f>
        <v>Ourense</v>
      </c>
    </row>
    <row r="4946" spans="1:7" hidden="1" x14ac:dyDescent="0.3">
      <c r="A4946" s="1">
        <v>44172</v>
      </c>
      <c r="B4946">
        <v>34123232090</v>
      </c>
      <c r="C4946" s="2" t="s">
        <v>260</v>
      </c>
      <c r="D4946" s="4" t="s">
        <v>10</v>
      </c>
      <c r="E4946" s="2" t="s">
        <v>8</v>
      </c>
      <c r="F4946" s="14">
        <f>IF(historico_incidencia_concello[[#This Row],[CASOS]]=" entre 1 e 9",5,VALUE(historico_incidencia_concello[[#This Row],[CASOS]]))</f>
        <v>5</v>
      </c>
      <c r="G4946" s="2" t="str">
        <f>VLOOKUP(historico_incidencia_concello[[#This Row],[NOME]],I14_Concello!B:D,3,FALSE)</f>
        <v>Ourense</v>
      </c>
    </row>
    <row r="4947" spans="1:7" hidden="1" x14ac:dyDescent="0.3">
      <c r="A4947" s="1">
        <v>44172</v>
      </c>
      <c r="B4947">
        <v>34123232091</v>
      </c>
      <c r="C4947" s="2" t="s">
        <v>261</v>
      </c>
      <c r="D4947" s="4" t="s">
        <v>10</v>
      </c>
      <c r="E4947" s="2" t="s">
        <v>8</v>
      </c>
      <c r="F4947" s="14">
        <f>IF(historico_incidencia_concello[[#This Row],[CASOS]]=" entre 1 e 9",5,VALUE(historico_incidencia_concello[[#This Row],[CASOS]]))</f>
        <v>5</v>
      </c>
      <c r="G4947" s="2" t="str">
        <f>VLOOKUP(historico_incidencia_concello[[#This Row],[NOME]],I14_Concello!B:D,3,FALSE)</f>
        <v>Ourense</v>
      </c>
    </row>
    <row r="4948" spans="1:7" hidden="1" x14ac:dyDescent="0.3">
      <c r="A4948" s="1">
        <v>44172</v>
      </c>
      <c r="B4948">
        <v>34123232092</v>
      </c>
      <c r="C4948" s="2" t="s">
        <v>262</v>
      </c>
      <c r="D4948" s="4" t="s">
        <v>338</v>
      </c>
      <c r="E4948" s="2" t="s">
        <v>35</v>
      </c>
      <c r="F4948" s="14">
        <f>IF(historico_incidencia_concello[[#This Row],[CASOS]]=" entre 1 e 9",5,VALUE(historico_incidencia_concello[[#This Row],[CASOS]]))</f>
        <v>0</v>
      </c>
      <c r="G4948" s="2" t="str">
        <f>VLOOKUP(historico_incidencia_concello[[#This Row],[NOME]],I14_Concello!B:D,3,FALSE)</f>
        <v>Ourense</v>
      </c>
    </row>
    <row r="4949" spans="1:7" hidden="1" x14ac:dyDescent="0.3">
      <c r="A4949" s="1">
        <v>44172</v>
      </c>
      <c r="B4949">
        <v>34123636001</v>
      </c>
      <c r="C4949" s="2" t="s">
        <v>263</v>
      </c>
      <c r="D4949" s="4" t="s">
        <v>338</v>
      </c>
      <c r="E4949" s="2" t="s">
        <v>35</v>
      </c>
      <c r="F4949" s="14">
        <f>IF(historico_incidencia_concello[[#This Row],[CASOS]]=" entre 1 e 9",5,VALUE(historico_incidencia_concello[[#This Row],[CASOS]]))</f>
        <v>0</v>
      </c>
      <c r="G4949" s="2" t="str">
        <f>VLOOKUP(historico_incidencia_concello[[#This Row],[NOME]],I14_Concello!B:D,3,FALSE)</f>
        <v>Vigo</v>
      </c>
    </row>
    <row r="4950" spans="1:7" hidden="1" x14ac:dyDescent="0.3">
      <c r="A4950" s="1">
        <v>44172</v>
      </c>
      <c r="B4950">
        <v>34123636002</v>
      </c>
      <c r="C4950" s="2" t="s">
        <v>264</v>
      </c>
      <c r="D4950" s="4" t="s">
        <v>10</v>
      </c>
      <c r="E4950" s="2" t="s">
        <v>8</v>
      </c>
      <c r="F4950" s="14">
        <f>IF(historico_incidencia_concello[[#This Row],[CASOS]]=" entre 1 e 9",5,VALUE(historico_incidencia_concello[[#This Row],[CASOS]]))</f>
        <v>5</v>
      </c>
      <c r="G4950" s="2" t="str">
        <f>VLOOKUP(historico_incidencia_concello[[#This Row],[NOME]],I14_Concello!B:D,3,FALSE)</f>
        <v>Pontevedra</v>
      </c>
    </row>
    <row r="4951" spans="1:7" hidden="1" x14ac:dyDescent="0.3">
      <c r="A4951" s="1">
        <v>44172</v>
      </c>
      <c r="B4951">
        <v>34123636003</v>
      </c>
      <c r="C4951" s="2" t="s">
        <v>265</v>
      </c>
      <c r="D4951" s="4" t="s">
        <v>367</v>
      </c>
      <c r="E4951" s="2" t="s">
        <v>11</v>
      </c>
      <c r="F4951" s="14">
        <f>IF(historico_incidencia_concello[[#This Row],[CASOS]]=" entre 1 e 9",5,VALUE(historico_incidencia_concello[[#This Row],[CASOS]]))</f>
        <v>34</v>
      </c>
      <c r="G4951" s="2" t="str">
        <f>VLOOKUP(historico_incidencia_concello[[#This Row],[NOME]],I14_Concello!B:D,3,FALSE)</f>
        <v>Vigo</v>
      </c>
    </row>
    <row r="4952" spans="1:7" hidden="1" x14ac:dyDescent="0.3">
      <c r="A4952" s="1">
        <v>44172</v>
      </c>
      <c r="B4952">
        <v>34123636004</v>
      </c>
      <c r="C4952" s="2" t="s">
        <v>266</v>
      </c>
      <c r="D4952" s="4" t="s">
        <v>342</v>
      </c>
      <c r="E4952" s="2" t="s">
        <v>8</v>
      </c>
      <c r="F4952" s="14">
        <f>IF(historico_incidencia_concello[[#This Row],[CASOS]]=" entre 1 e 9",5,VALUE(historico_incidencia_concello[[#This Row],[CASOS]]))</f>
        <v>16</v>
      </c>
      <c r="G4952" s="2" t="str">
        <f>VLOOKUP(historico_incidencia_concello[[#This Row],[NOME]],I14_Concello!B:D,3,FALSE)</f>
        <v>Pontevedra</v>
      </c>
    </row>
    <row r="4953" spans="1:7" hidden="1" x14ac:dyDescent="0.3">
      <c r="A4953" s="1">
        <v>44172</v>
      </c>
      <c r="B4953">
        <v>34123636005</v>
      </c>
      <c r="C4953" s="2" t="s">
        <v>267</v>
      </c>
      <c r="D4953" s="4" t="s">
        <v>10</v>
      </c>
      <c r="E4953" s="2" t="s">
        <v>8</v>
      </c>
      <c r="F4953" s="14">
        <f>IF(historico_incidencia_concello[[#This Row],[CASOS]]=" entre 1 e 9",5,VALUE(historico_incidencia_concello[[#This Row],[CASOS]]))</f>
        <v>5</v>
      </c>
      <c r="G4953" s="2" t="str">
        <f>VLOOKUP(historico_incidencia_concello[[#This Row],[NOME]],I14_Concello!B:D,3,FALSE)</f>
        <v>Pontevedra</v>
      </c>
    </row>
    <row r="4954" spans="1:7" hidden="1" x14ac:dyDescent="0.3">
      <c r="A4954" s="1">
        <v>44172</v>
      </c>
      <c r="B4954">
        <v>34123636006</v>
      </c>
      <c r="C4954" s="2" t="s">
        <v>268</v>
      </c>
      <c r="D4954" s="4" t="s">
        <v>393</v>
      </c>
      <c r="E4954" s="2" t="s">
        <v>6</v>
      </c>
      <c r="F4954" s="14">
        <f>IF(historico_incidencia_concello[[#This Row],[CASOS]]=" entre 1 e 9",5,VALUE(historico_incidencia_concello[[#This Row],[CASOS]]))</f>
        <v>32</v>
      </c>
      <c r="G4954" s="2" t="str">
        <f>VLOOKUP(historico_incidencia_concello[[#This Row],[NOME]],I14_Concello!B:D,3,FALSE)</f>
        <v>Pontevedra</v>
      </c>
    </row>
    <row r="4955" spans="1:7" hidden="1" x14ac:dyDescent="0.3">
      <c r="A4955" s="1">
        <v>44172</v>
      </c>
      <c r="B4955">
        <v>34123636007</v>
      </c>
      <c r="C4955" s="2" t="s">
        <v>269</v>
      </c>
      <c r="D4955" s="4" t="s">
        <v>338</v>
      </c>
      <c r="E4955" s="2" t="s">
        <v>35</v>
      </c>
      <c r="F4955" s="14">
        <f>IF(historico_incidencia_concello[[#This Row],[CASOS]]=" entre 1 e 9",5,VALUE(historico_incidencia_concello[[#This Row],[CASOS]]))</f>
        <v>0</v>
      </c>
      <c r="G4955" s="2" t="str">
        <f>VLOOKUP(historico_incidencia_concello[[#This Row],[NOME]],I14_Concello!B:D,3,FALSE)</f>
        <v>Pontevedra</v>
      </c>
    </row>
    <row r="4956" spans="1:7" hidden="1" x14ac:dyDescent="0.3">
      <c r="A4956" s="1">
        <v>44172</v>
      </c>
      <c r="B4956">
        <v>34123636008</v>
      </c>
      <c r="C4956" s="2" t="s">
        <v>270</v>
      </c>
      <c r="D4956" s="4" t="s">
        <v>368</v>
      </c>
      <c r="E4956" s="2" t="s">
        <v>6</v>
      </c>
      <c r="F4956" s="14">
        <f>IF(historico_incidencia_concello[[#This Row],[CASOS]]=" entre 1 e 9",5,VALUE(historico_incidencia_concello[[#This Row],[CASOS]]))</f>
        <v>59</v>
      </c>
      <c r="G4956" s="2" t="str">
        <f>VLOOKUP(historico_incidencia_concello[[#This Row],[NOME]],I14_Concello!B:D,3,FALSE)</f>
        <v>Vigo</v>
      </c>
    </row>
    <row r="4957" spans="1:7" hidden="1" x14ac:dyDescent="0.3">
      <c r="A4957" s="1">
        <v>44172</v>
      </c>
      <c r="B4957">
        <v>34123636009</v>
      </c>
      <c r="C4957" s="2" t="s">
        <v>271</v>
      </c>
      <c r="D4957" s="4" t="s">
        <v>10</v>
      </c>
      <c r="E4957" s="2" t="s">
        <v>6</v>
      </c>
      <c r="F4957" s="14">
        <f>IF(historico_incidencia_concello[[#This Row],[CASOS]]=" entre 1 e 9",5,VALUE(historico_incidencia_concello[[#This Row],[CASOS]]))</f>
        <v>5</v>
      </c>
      <c r="G4957" s="2" t="str">
        <f>VLOOKUP(historico_incidencia_concello[[#This Row],[NOME]],I14_Concello!B:D,3,FALSE)</f>
        <v>Vigo</v>
      </c>
    </row>
    <row r="4958" spans="1:7" hidden="1" x14ac:dyDescent="0.3">
      <c r="A4958" s="1">
        <v>44172</v>
      </c>
      <c r="B4958">
        <v>34123636010</v>
      </c>
      <c r="C4958" s="2" t="s">
        <v>272</v>
      </c>
      <c r="D4958" s="4" t="s">
        <v>338</v>
      </c>
      <c r="E4958" s="2" t="s">
        <v>35</v>
      </c>
      <c r="F4958" s="14">
        <f>IF(historico_incidencia_concello[[#This Row],[CASOS]]=" entre 1 e 9",5,VALUE(historico_incidencia_concello[[#This Row],[CASOS]]))</f>
        <v>0</v>
      </c>
      <c r="G4958" s="2" t="str">
        <f>VLOOKUP(historico_incidencia_concello[[#This Row],[NOME]],I14_Concello!B:D,3,FALSE)</f>
        <v>Pontevedra</v>
      </c>
    </row>
    <row r="4959" spans="1:7" hidden="1" x14ac:dyDescent="0.3">
      <c r="A4959" s="1">
        <v>44172</v>
      </c>
      <c r="B4959">
        <v>34123636013</v>
      </c>
      <c r="C4959" s="2" t="s">
        <v>273</v>
      </c>
      <c r="D4959" s="4" t="s">
        <v>10</v>
      </c>
      <c r="E4959" s="2" t="s">
        <v>8</v>
      </c>
      <c r="F4959" s="14">
        <f>IF(historico_incidencia_concello[[#This Row],[CASOS]]=" entre 1 e 9",5,VALUE(historico_incidencia_concello[[#This Row],[CASOS]]))</f>
        <v>5</v>
      </c>
      <c r="G4959" s="2" t="str">
        <f>VLOOKUP(historico_incidencia_concello[[#This Row],[NOME]],I14_Concello!B:D,3,FALSE)</f>
        <v>Vigo</v>
      </c>
    </row>
    <row r="4960" spans="1:7" hidden="1" x14ac:dyDescent="0.3">
      <c r="A4960" s="1">
        <v>44172</v>
      </c>
      <c r="B4960">
        <v>34123636014</v>
      </c>
      <c r="C4960" s="2" t="s">
        <v>274</v>
      </c>
      <c r="D4960" s="4" t="s">
        <v>10</v>
      </c>
      <c r="E4960" s="2" t="s">
        <v>21</v>
      </c>
      <c r="F4960" s="14">
        <f>IF(historico_incidencia_concello[[#This Row],[CASOS]]=" entre 1 e 9",5,VALUE(historico_incidencia_concello[[#This Row],[CASOS]]))</f>
        <v>5</v>
      </c>
      <c r="G4960" s="2" t="str">
        <f>VLOOKUP(historico_incidencia_concello[[#This Row],[NOME]],I14_Concello!B:D,3,FALSE)</f>
        <v>Vigo</v>
      </c>
    </row>
    <row r="4961" spans="1:7" hidden="1" x14ac:dyDescent="0.3">
      <c r="A4961" s="1">
        <v>44172</v>
      </c>
      <c r="B4961">
        <v>34123636015</v>
      </c>
      <c r="C4961" s="2" t="s">
        <v>275</v>
      </c>
      <c r="D4961" s="4" t="s">
        <v>10</v>
      </c>
      <c r="E4961" s="2" t="s">
        <v>8</v>
      </c>
      <c r="F4961" s="14">
        <f>IF(historico_incidencia_concello[[#This Row],[CASOS]]=" entre 1 e 9",5,VALUE(historico_incidencia_concello[[#This Row],[CASOS]]))</f>
        <v>5</v>
      </c>
      <c r="G4961" s="2" t="str">
        <f>VLOOKUP(historico_incidencia_concello[[#This Row],[NOME]],I14_Concello!B:D,3,FALSE)</f>
        <v>Pontevedra</v>
      </c>
    </row>
    <row r="4962" spans="1:7" hidden="1" x14ac:dyDescent="0.3">
      <c r="A4962" s="1">
        <v>44172</v>
      </c>
      <c r="B4962">
        <v>34123636016</v>
      </c>
      <c r="C4962" s="2" t="s">
        <v>276</v>
      </c>
      <c r="D4962" s="4" t="s">
        <v>338</v>
      </c>
      <c r="E4962" s="2" t="s">
        <v>35</v>
      </c>
      <c r="F4962" s="14">
        <f>IF(historico_incidencia_concello[[#This Row],[CASOS]]=" entre 1 e 9",5,VALUE(historico_incidencia_concello[[#This Row],[CASOS]]))</f>
        <v>0</v>
      </c>
      <c r="G4962" s="2" t="str">
        <f>VLOOKUP(historico_incidencia_concello[[#This Row],[NOME]],I14_Concello!B:D,3,FALSE)</f>
        <v>Santiago</v>
      </c>
    </row>
    <row r="4963" spans="1:7" hidden="1" x14ac:dyDescent="0.3">
      <c r="A4963" s="1">
        <v>44172</v>
      </c>
      <c r="B4963">
        <v>34123636017</v>
      </c>
      <c r="C4963" s="2" t="s">
        <v>277</v>
      </c>
      <c r="D4963" s="4" t="s">
        <v>336</v>
      </c>
      <c r="E4963" s="2" t="s">
        <v>21</v>
      </c>
      <c r="F4963" s="14">
        <f>IF(historico_incidencia_concello[[#This Row],[CASOS]]=" entre 1 e 9",5,VALUE(historico_incidencia_concello[[#This Row],[CASOS]]))</f>
        <v>10</v>
      </c>
      <c r="G4963" s="2" t="str">
        <f>VLOOKUP(historico_incidencia_concello[[#This Row],[NOME]],I14_Concello!B:D,3,FALSE)</f>
        <v>Santiago</v>
      </c>
    </row>
    <row r="4964" spans="1:7" hidden="1" x14ac:dyDescent="0.3">
      <c r="A4964" s="1">
        <v>44172</v>
      </c>
      <c r="B4964">
        <v>34123636018</v>
      </c>
      <c r="C4964" s="2" t="s">
        <v>278</v>
      </c>
      <c r="D4964" s="4" t="s">
        <v>10</v>
      </c>
      <c r="E4964" s="2" t="s">
        <v>8</v>
      </c>
      <c r="F4964" s="14">
        <f>IF(historico_incidencia_concello[[#This Row],[CASOS]]=" entre 1 e 9",5,VALUE(historico_incidencia_concello[[#This Row],[CASOS]]))</f>
        <v>5</v>
      </c>
      <c r="G4964" s="2" t="str">
        <f>VLOOKUP(historico_incidencia_concello[[#This Row],[NOME]],I14_Concello!B:D,3,FALSE)</f>
        <v>Pontevedra</v>
      </c>
    </row>
    <row r="4965" spans="1:7" hidden="1" x14ac:dyDescent="0.3">
      <c r="A4965" s="1">
        <v>44172</v>
      </c>
      <c r="B4965">
        <v>34123636019</v>
      </c>
      <c r="C4965" s="2" t="s">
        <v>279</v>
      </c>
      <c r="D4965" s="4" t="s">
        <v>338</v>
      </c>
      <c r="E4965" s="2" t="s">
        <v>35</v>
      </c>
      <c r="F4965" s="14">
        <f>IF(historico_incidencia_concello[[#This Row],[CASOS]]=" entre 1 e 9",5,VALUE(historico_incidencia_concello[[#This Row],[CASOS]]))</f>
        <v>0</v>
      </c>
      <c r="G4965" s="2" t="str">
        <f>VLOOKUP(historico_incidencia_concello[[#This Row],[NOME]],I14_Concello!B:D,3,FALSE)</f>
        <v>Vigo</v>
      </c>
    </row>
    <row r="4966" spans="1:7" hidden="1" x14ac:dyDescent="0.3">
      <c r="A4966" s="1">
        <v>44172</v>
      </c>
      <c r="B4966">
        <v>34123636020</v>
      </c>
      <c r="C4966" s="2" t="s">
        <v>280</v>
      </c>
      <c r="D4966" s="4" t="s">
        <v>10</v>
      </c>
      <c r="E4966" s="2" t="s">
        <v>11</v>
      </c>
      <c r="F4966" s="14">
        <f>IF(historico_incidencia_concello[[#This Row],[CASOS]]=" entre 1 e 9",5,VALUE(historico_incidencia_concello[[#This Row],[CASOS]]))</f>
        <v>5</v>
      </c>
      <c r="G4966" s="2" t="str">
        <f>VLOOKUP(historico_incidencia_concello[[#This Row],[NOME]],I14_Concello!B:D,3,FALSE)</f>
        <v>Santiago</v>
      </c>
    </row>
    <row r="4967" spans="1:7" hidden="1" x14ac:dyDescent="0.3">
      <c r="A4967" s="1">
        <v>44172</v>
      </c>
      <c r="B4967">
        <v>34123636021</v>
      </c>
      <c r="C4967" s="2" t="s">
        <v>281</v>
      </c>
      <c r="D4967" s="4" t="s">
        <v>442</v>
      </c>
      <c r="E4967" s="2" t="s">
        <v>11</v>
      </c>
      <c r="F4967" s="14">
        <f>IF(historico_incidencia_concello[[#This Row],[CASOS]]=" entre 1 e 9",5,VALUE(historico_incidencia_concello[[#This Row],[CASOS]]))</f>
        <v>125</v>
      </c>
      <c r="G4967" s="2" t="str">
        <f>VLOOKUP(historico_incidencia_concello[[#This Row],[NOME]],I14_Concello!B:D,3,FALSE)</f>
        <v>Vigo</v>
      </c>
    </row>
    <row r="4968" spans="1:7" hidden="1" x14ac:dyDescent="0.3">
      <c r="A4968" s="1">
        <v>44172</v>
      </c>
      <c r="B4968">
        <v>34123636022</v>
      </c>
      <c r="C4968" s="2" t="s">
        <v>282</v>
      </c>
      <c r="D4968" s="4" t="s">
        <v>325</v>
      </c>
      <c r="E4968" s="2" t="s">
        <v>11</v>
      </c>
      <c r="F4968" s="14">
        <f>IF(historico_incidencia_concello[[#This Row],[CASOS]]=" entre 1 e 9",5,VALUE(historico_incidencia_concello[[#This Row],[CASOS]]))</f>
        <v>33</v>
      </c>
      <c r="G4968" s="2" t="str">
        <f>VLOOKUP(historico_incidencia_concello[[#This Row],[NOME]],I14_Concello!B:D,3,FALSE)</f>
        <v>Pontevedra</v>
      </c>
    </row>
    <row r="4969" spans="1:7" hidden="1" x14ac:dyDescent="0.3">
      <c r="A4969" s="1">
        <v>44172</v>
      </c>
      <c r="B4969">
        <v>34123636023</v>
      </c>
      <c r="C4969" s="2" t="s">
        <v>283</v>
      </c>
      <c r="D4969" s="4" t="s">
        <v>403</v>
      </c>
      <c r="E4969" s="2" t="s">
        <v>11</v>
      </c>
      <c r="F4969" s="14">
        <f>IF(historico_incidencia_concello[[#This Row],[CASOS]]=" entre 1 e 9",5,VALUE(historico_incidencia_concello[[#This Row],[CASOS]]))</f>
        <v>39</v>
      </c>
      <c r="G4969" s="2" t="str">
        <f>VLOOKUP(historico_incidencia_concello[[#This Row],[NOME]],I14_Concello!B:D,3,FALSE)</f>
        <v>Vigo</v>
      </c>
    </row>
    <row r="4970" spans="1:7" hidden="1" x14ac:dyDescent="0.3">
      <c r="A4970" s="1">
        <v>44172</v>
      </c>
      <c r="B4970">
        <v>34123636024</v>
      </c>
      <c r="C4970" s="2" t="s">
        <v>284</v>
      </c>
      <c r="D4970" s="4" t="s">
        <v>10</v>
      </c>
      <c r="E4970" s="2" t="s">
        <v>21</v>
      </c>
      <c r="F4970" s="14">
        <f>IF(historico_incidencia_concello[[#This Row],[CASOS]]=" entre 1 e 9",5,VALUE(historico_incidencia_concello[[#This Row],[CASOS]]))</f>
        <v>5</v>
      </c>
      <c r="G4970" s="2" t="str">
        <f>VLOOKUP(historico_incidencia_concello[[#This Row],[NOME]],I14_Concello!B:D,3,FALSE)</f>
        <v>Santiago</v>
      </c>
    </row>
    <row r="4971" spans="1:7" hidden="1" x14ac:dyDescent="0.3">
      <c r="A4971" s="1">
        <v>44172</v>
      </c>
      <c r="B4971">
        <v>34123636025</v>
      </c>
      <c r="C4971" s="2" t="s">
        <v>285</v>
      </c>
      <c r="D4971" s="4" t="s">
        <v>10</v>
      </c>
      <c r="E4971" s="2" t="s">
        <v>11</v>
      </c>
      <c r="F4971" s="14">
        <f>IF(historico_incidencia_concello[[#This Row],[CASOS]]=" entre 1 e 9",5,VALUE(historico_incidencia_concello[[#This Row],[CASOS]]))</f>
        <v>5</v>
      </c>
      <c r="G4971" s="2" t="str">
        <f>VLOOKUP(historico_incidencia_concello[[#This Row],[NOME]],I14_Concello!B:D,3,FALSE)</f>
        <v>Pontevedra</v>
      </c>
    </row>
    <row r="4972" spans="1:7" hidden="1" x14ac:dyDescent="0.3">
      <c r="A4972" s="1">
        <v>44172</v>
      </c>
      <c r="B4972">
        <v>34123636026</v>
      </c>
      <c r="C4972" s="2" t="s">
        <v>286</v>
      </c>
      <c r="D4972" s="4" t="s">
        <v>382</v>
      </c>
      <c r="E4972" s="2" t="s">
        <v>6</v>
      </c>
      <c r="F4972" s="14">
        <f>IF(historico_incidencia_concello[[#This Row],[CASOS]]=" entre 1 e 9",5,VALUE(historico_incidencia_concello[[#This Row],[CASOS]]))</f>
        <v>40</v>
      </c>
      <c r="G4972" s="2" t="str">
        <f>VLOOKUP(historico_incidencia_concello[[#This Row],[NOME]],I14_Concello!B:D,3,FALSE)</f>
        <v>Pontevedra</v>
      </c>
    </row>
    <row r="4973" spans="1:7" hidden="1" x14ac:dyDescent="0.3">
      <c r="A4973" s="1">
        <v>44172</v>
      </c>
      <c r="B4973">
        <v>34123636027</v>
      </c>
      <c r="C4973" s="2" t="s">
        <v>287</v>
      </c>
      <c r="D4973" s="4" t="s">
        <v>342</v>
      </c>
      <c r="E4973" s="2" t="s">
        <v>11</v>
      </c>
      <c r="F4973" s="14">
        <f>IF(historico_incidencia_concello[[#This Row],[CASOS]]=" entre 1 e 9",5,VALUE(historico_incidencia_concello[[#This Row],[CASOS]]))</f>
        <v>16</v>
      </c>
      <c r="G4973" s="2" t="str">
        <f>VLOOKUP(historico_incidencia_concello[[#This Row],[NOME]],I14_Concello!B:D,3,FALSE)</f>
        <v>Pontevedra</v>
      </c>
    </row>
    <row r="4974" spans="1:7" hidden="1" x14ac:dyDescent="0.3">
      <c r="A4974" s="1">
        <v>44172</v>
      </c>
      <c r="B4974">
        <v>34123636028</v>
      </c>
      <c r="C4974" s="2" t="s">
        <v>288</v>
      </c>
      <c r="D4974" s="4" t="s">
        <v>328</v>
      </c>
      <c r="E4974" s="2" t="s">
        <v>11</v>
      </c>
      <c r="F4974" s="14">
        <f>IF(historico_incidencia_concello[[#This Row],[CASOS]]=" entre 1 e 9",5,VALUE(historico_incidencia_concello[[#This Row],[CASOS]]))</f>
        <v>13</v>
      </c>
      <c r="G4974" s="2" t="str">
        <f>VLOOKUP(historico_incidencia_concello[[#This Row],[NOME]],I14_Concello!B:D,3,FALSE)</f>
        <v>Pontevedra</v>
      </c>
    </row>
    <row r="4975" spans="1:7" hidden="1" x14ac:dyDescent="0.3">
      <c r="A4975" s="1">
        <v>44172</v>
      </c>
      <c r="B4975">
        <v>34123636029</v>
      </c>
      <c r="C4975" s="2" t="s">
        <v>289</v>
      </c>
      <c r="D4975" s="4" t="s">
        <v>426</v>
      </c>
      <c r="E4975" s="2" t="s">
        <v>11</v>
      </c>
      <c r="F4975" s="14">
        <f>IF(historico_incidencia_concello[[#This Row],[CASOS]]=" entre 1 e 9",5,VALUE(historico_incidencia_concello[[#This Row],[CASOS]]))</f>
        <v>52</v>
      </c>
      <c r="G4975" s="2" t="str">
        <f>VLOOKUP(historico_incidencia_concello[[#This Row],[NOME]],I14_Concello!B:D,3,FALSE)</f>
        <v>Vigo</v>
      </c>
    </row>
    <row r="4976" spans="1:7" hidden="1" x14ac:dyDescent="0.3">
      <c r="A4976" s="1">
        <v>44172</v>
      </c>
      <c r="B4976">
        <v>34123636030</v>
      </c>
      <c r="C4976" s="2" t="s">
        <v>290</v>
      </c>
      <c r="D4976" s="4" t="s">
        <v>10</v>
      </c>
      <c r="E4976" s="2" t="s">
        <v>6</v>
      </c>
      <c r="F4976" s="14">
        <f>IF(historico_incidencia_concello[[#This Row],[CASOS]]=" entre 1 e 9",5,VALUE(historico_incidencia_concello[[#This Row],[CASOS]]))</f>
        <v>5</v>
      </c>
      <c r="G4976" s="2" t="str">
        <f>VLOOKUP(historico_incidencia_concello[[#This Row],[NOME]],I14_Concello!B:D,3,FALSE)</f>
        <v>Vigo</v>
      </c>
    </row>
    <row r="4977" spans="1:7" hidden="1" x14ac:dyDescent="0.3">
      <c r="A4977" s="1">
        <v>44172</v>
      </c>
      <c r="B4977">
        <v>34123636031</v>
      </c>
      <c r="C4977" s="2" t="s">
        <v>291</v>
      </c>
      <c r="D4977" s="4" t="s">
        <v>338</v>
      </c>
      <c r="E4977" s="2" t="s">
        <v>35</v>
      </c>
      <c r="F4977" s="14">
        <f>IF(historico_incidencia_concello[[#This Row],[CASOS]]=" entre 1 e 9",5,VALUE(historico_incidencia_concello[[#This Row],[CASOS]]))</f>
        <v>0</v>
      </c>
      <c r="G4977" s="2" t="str">
        <f>VLOOKUP(historico_incidencia_concello[[#This Row],[NOME]],I14_Concello!B:D,3,FALSE)</f>
        <v>Vigo</v>
      </c>
    </row>
    <row r="4978" spans="1:7" hidden="1" x14ac:dyDescent="0.3">
      <c r="A4978" s="1">
        <v>44172</v>
      </c>
      <c r="B4978">
        <v>34123636032</v>
      </c>
      <c r="C4978" s="2" t="s">
        <v>292</v>
      </c>
      <c r="D4978" s="4" t="s">
        <v>10</v>
      </c>
      <c r="E4978" s="2" t="s">
        <v>6</v>
      </c>
      <c r="F4978" s="14">
        <f>IF(historico_incidencia_concello[[#This Row],[CASOS]]=" entre 1 e 9",5,VALUE(historico_incidencia_concello[[#This Row],[CASOS]]))</f>
        <v>5</v>
      </c>
      <c r="G4978" s="2" t="str">
        <f>VLOOKUP(historico_incidencia_concello[[#This Row],[NOME]],I14_Concello!B:D,3,FALSE)</f>
        <v>Pontevedra</v>
      </c>
    </row>
    <row r="4979" spans="1:7" hidden="1" x14ac:dyDescent="0.3">
      <c r="A4979" s="1">
        <v>44172</v>
      </c>
      <c r="B4979">
        <v>34123636033</v>
      </c>
      <c r="C4979" s="2" t="s">
        <v>293</v>
      </c>
      <c r="D4979" s="4" t="s">
        <v>353</v>
      </c>
      <c r="E4979" s="2" t="s">
        <v>6</v>
      </c>
      <c r="F4979" s="14">
        <f>IF(historico_incidencia_concello[[#This Row],[CASOS]]=" entre 1 e 9",5,VALUE(historico_incidencia_concello[[#This Row],[CASOS]]))</f>
        <v>36</v>
      </c>
      <c r="G4979" s="2" t="str">
        <f>VLOOKUP(historico_incidencia_concello[[#This Row],[NOME]],I14_Concello!B:D,3,FALSE)</f>
        <v>Vigo</v>
      </c>
    </row>
    <row r="4980" spans="1:7" hidden="1" x14ac:dyDescent="0.3">
      <c r="A4980" s="1">
        <v>44172</v>
      </c>
      <c r="B4980">
        <v>34123636034</v>
      </c>
      <c r="C4980" s="2" t="s">
        <v>294</v>
      </c>
      <c r="D4980" s="4" t="s">
        <v>10</v>
      </c>
      <c r="E4980" s="2" t="s">
        <v>6</v>
      </c>
      <c r="F4980" s="14">
        <f>IF(historico_incidencia_concello[[#This Row],[CASOS]]=" entre 1 e 9",5,VALUE(historico_incidencia_concello[[#This Row],[CASOS]]))</f>
        <v>5</v>
      </c>
      <c r="G4980" s="2" t="str">
        <f>VLOOKUP(historico_incidencia_concello[[#This Row],[NOME]],I14_Concello!B:D,3,FALSE)</f>
        <v>Vigo</v>
      </c>
    </row>
    <row r="4981" spans="1:7" hidden="1" x14ac:dyDescent="0.3">
      <c r="A4981" s="1">
        <v>44172</v>
      </c>
      <c r="B4981">
        <v>34123636035</v>
      </c>
      <c r="C4981" s="2" t="s">
        <v>295</v>
      </c>
      <c r="D4981" s="4" t="s">
        <v>358</v>
      </c>
      <c r="E4981" s="2" t="s">
        <v>8</v>
      </c>
      <c r="F4981" s="14">
        <f>IF(historico_incidencia_concello[[#This Row],[CASOS]]=" entre 1 e 9",5,VALUE(historico_incidencia_concello[[#This Row],[CASOS]]))</f>
        <v>24</v>
      </c>
      <c r="G4981" s="2" t="str">
        <f>VLOOKUP(historico_incidencia_concello[[#This Row],[NOME]],I14_Concello!B:D,3,FALSE)</f>
        <v>Vigo</v>
      </c>
    </row>
    <row r="4982" spans="1:7" hidden="1" x14ac:dyDescent="0.3">
      <c r="A4982" s="1">
        <v>44172</v>
      </c>
      <c r="B4982">
        <v>34123636036</v>
      </c>
      <c r="C4982" s="2" t="s">
        <v>296</v>
      </c>
      <c r="D4982" s="4" t="s">
        <v>338</v>
      </c>
      <c r="E4982" s="2" t="s">
        <v>35</v>
      </c>
      <c r="F4982" s="14">
        <f>IF(historico_incidencia_concello[[#This Row],[CASOS]]=" entre 1 e 9",5,VALUE(historico_incidencia_concello[[#This Row],[CASOS]]))</f>
        <v>0</v>
      </c>
      <c r="G4982" s="2" t="str">
        <f>VLOOKUP(historico_incidencia_concello[[#This Row],[NOME]],I14_Concello!B:D,3,FALSE)</f>
        <v>Vigo</v>
      </c>
    </row>
    <row r="4983" spans="1:7" hidden="1" x14ac:dyDescent="0.3">
      <c r="A4983" s="1">
        <v>44172</v>
      </c>
      <c r="B4983">
        <v>34123636037</v>
      </c>
      <c r="C4983" s="2" t="s">
        <v>297</v>
      </c>
      <c r="D4983" s="4" t="s">
        <v>10</v>
      </c>
      <c r="E4983" s="2" t="s">
        <v>6</v>
      </c>
      <c r="F4983" s="14">
        <f>IF(historico_incidencia_concello[[#This Row],[CASOS]]=" entre 1 e 9",5,VALUE(historico_incidencia_concello[[#This Row],[CASOS]]))</f>
        <v>5</v>
      </c>
      <c r="G4983" s="2" t="str">
        <f>VLOOKUP(historico_incidencia_concello[[#This Row],[NOME]],I14_Concello!B:D,3,FALSE)</f>
        <v>Vigo</v>
      </c>
    </row>
    <row r="4984" spans="1:7" hidden="1" x14ac:dyDescent="0.3">
      <c r="A4984" s="1">
        <v>44172</v>
      </c>
      <c r="B4984">
        <v>34123636038</v>
      </c>
      <c r="C4984" s="2" t="s">
        <v>298</v>
      </c>
      <c r="D4984" s="4" t="s">
        <v>552</v>
      </c>
      <c r="E4984" s="2" t="s">
        <v>6</v>
      </c>
      <c r="F4984" s="14">
        <f>IF(historico_incidencia_concello[[#This Row],[CASOS]]=" entre 1 e 9",5,VALUE(historico_incidencia_concello[[#This Row],[CASOS]]))</f>
        <v>186</v>
      </c>
      <c r="G4984" s="2" t="str">
        <f>VLOOKUP(historico_incidencia_concello[[#This Row],[NOME]],I14_Concello!B:D,3,FALSE)</f>
        <v>Pontevedra</v>
      </c>
    </row>
    <row r="4985" spans="1:7" hidden="1" x14ac:dyDescent="0.3">
      <c r="A4985" s="1">
        <v>44172</v>
      </c>
      <c r="B4985">
        <v>34123636039</v>
      </c>
      <c r="C4985" s="2" t="s">
        <v>299</v>
      </c>
      <c r="D4985" s="4" t="s">
        <v>379</v>
      </c>
      <c r="E4985" s="2" t="s">
        <v>6</v>
      </c>
      <c r="F4985" s="14">
        <f>IF(historico_incidencia_concello[[#This Row],[CASOS]]=" entre 1 e 9",5,VALUE(historico_incidencia_concello[[#This Row],[CASOS]]))</f>
        <v>37</v>
      </c>
      <c r="G4985" s="2" t="str">
        <f>VLOOKUP(historico_incidencia_concello[[#This Row],[NOME]],I14_Concello!B:D,3,FALSE)</f>
        <v>Vigo</v>
      </c>
    </row>
    <row r="4986" spans="1:7" hidden="1" x14ac:dyDescent="0.3">
      <c r="A4986" s="1">
        <v>44172</v>
      </c>
      <c r="B4986">
        <v>34123636040</v>
      </c>
      <c r="C4986" s="2" t="s">
        <v>300</v>
      </c>
      <c r="D4986" s="4" t="s">
        <v>10</v>
      </c>
      <c r="E4986" s="2" t="s">
        <v>21</v>
      </c>
      <c r="F4986" s="14">
        <f>IF(historico_incidencia_concello[[#This Row],[CASOS]]=" entre 1 e 9",5,VALUE(historico_incidencia_concello[[#This Row],[CASOS]]))</f>
        <v>5</v>
      </c>
      <c r="G4986" s="2" t="str">
        <f>VLOOKUP(historico_incidencia_concello[[#This Row],[NOME]],I14_Concello!B:D,3,FALSE)</f>
        <v>Pontevedra</v>
      </c>
    </row>
    <row r="4987" spans="1:7" hidden="1" x14ac:dyDescent="0.3">
      <c r="A4987" s="1">
        <v>44172</v>
      </c>
      <c r="B4987">
        <v>34123636041</v>
      </c>
      <c r="C4987" s="2" t="s">
        <v>301</v>
      </c>
      <c r="D4987" s="4" t="s">
        <v>395</v>
      </c>
      <c r="E4987" s="2" t="s">
        <v>6</v>
      </c>
      <c r="F4987" s="14">
        <f>IF(historico_incidencia_concello[[#This Row],[CASOS]]=" entre 1 e 9",5,VALUE(historico_incidencia_concello[[#This Row],[CASOS]]))</f>
        <v>35</v>
      </c>
      <c r="G4987" s="2" t="str">
        <f>VLOOKUP(historico_incidencia_concello[[#This Row],[NOME]],I14_Concello!B:D,3,FALSE)</f>
        <v>Pontevedra</v>
      </c>
    </row>
    <row r="4988" spans="1:7" hidden="1" x14ac:dyDescent="0.3">
      <c r="A4988" s="1">
        <v>44172</v>
      </c>
      <c r="B4988">
        <v>34123636042</v>
      </c>
      <c r="C4988" s="2" t="s">
        <v>302</v>
      </c>
      <c r="D4988" s="4" t="s">
        <v>426</v>
      </c>
      <c r="E4988" s="2" t="s">
        <v>6</v>
      </c>
      <c r="F4988" s="14">
        <f>IF(historico_incidencia_concello[[#This Row],[CASOS]]=" entre 1 e 9",5,VALUE(historico_incidencia_concello[[#This Row],[CASOS]]))</f>
        <v>52</v>
      </c>
      <c r="G4988" s="2" t="str">
        <f>VLOOKUP(historico_incidencia_concello[[#This Row],[NOME]],I14_Concello!B:D,3,FALSE)</f>
        <v>Vigo</v>
      </c>
    </row>
    <row r="4989" spans="1:7" hidden="1" x14ac:dyDescent="0.3">
      <c r="A4989" s="1">
        <v>44172</v>
      </c>
      <c r="B4989">
        <v>34123636043</v>
      </c>
      <c r="C4989" s="2" t="s">
        <v>303</v>
      </c>
      <c r="D4989" s="4" t="s">
        <v>326</v>
      </c>
      <c r="E4989" s="2" t="s">
        <v>11</v>
      </c>
      <c r="F4989" s="14">
        <f>IF(historico_incidencia_concello[[#This Row],[CASOS]]=" entre 1 e 9",5,VALUE(historico_incidencia_concello[[#This Row],[CASOS]]))</f>
        <v>15</v>
      </c>
      <c r="G4989" s="2" t="str">
        <f>VLOOKUP(historico_incidencia_concello[[#This Row],[NOME]],I14_Concello!B:D,3,FALSE)</f>
        <v>Pontevedra</v>
      </c>
    </row>
    <row r="4990" spans="1:7" hidden="1" x14ac:dyDescent="0.3">
      <c r="A4990" s="1">
        <v>44172</v>
      </c>
      <c r="B4990">
        <v>34123636044</v>
      </c>
      <c r="C4990" s="2" t="s">
        <v>304</v>
      </c>
      <c r="D4990" s="4" t="s">
        <v>10</v>
      </c>
      <c r="E4990" s="2" t="s">
        <v>11</v>
      </c>
      <c r="F4990" s="14">
        <f>IF(historico_incidencia_concello[[#This Row],[CASOS]]=" entre 1 e 9",5,VALUE(historico_incidencia_concello[[#This Row],[CASOS]]))</f>
        <v>5</v>
      </c>
      <c r="G4990" s="2" t="str">
        <f>VLOOKUP(historico_incidencia_concello[[#This Row],[NOME]],I14_Concello!B:D,3,FALSE)</f>
        <v>Santiago</v>
      </c>
    </row>
    <row r="4991" spans="1:7" hidden="1" x14ac:dyDescent="0.3">
      <c r="A4991" s="1">
        <v>44172</v>
      </c>
      <c r="B4991">
        <v>34123636045</v>
      </c>
      <c r="C4991" s="2" t="s">
        <v>305</v>
      </c>
      <c r="D4991" s="4" t="s">
        <v>477</v>
      </c>
      <c r="E4991" s="2" t="s">
        <v>11</v>
      </c>
      <c r="F4991" s="14">
        <f>IF(historico_incidencia_concello[[#This Row],[CASOS]]=" entre 1 e 9",5,VALUE(historico_incidencia_concello[[#This Row],[CASOS]]))</f>
        <v>105</v>
      </c>
      <c r="G4991" s="2" t="str">
        <f>VLOOKUP(historico_incidencia_concello[[#This Row],[NOME]],I14_Concello!B:D,3,FALSE)</f>
        <v>Vigo</v>
      </c>
    </row>
    <row r="4992" spans="1:7" hidden="1" x14ac:dyDescent="0.3">
      <c r="A4992" s="1">
        <v>44172</v>
      </c>
      <c r="B4992">
        <v>34123636046</v>
      </c>
      <c r="C4992" s="2" t="s">
        <v>306</v>
      </c>
      <c r="D4992" s="4" t="s">
        <v>328</v>
      </c>
      <c r="E4992" s="2" t="s">
        <v>11</v>
      </c>
      <c r="F4992" s="14">
        <f>IF(historico_incidencia_concello[[#This Row],[CASOS]]=" entre 1 e 9",5,VALUE(historico_incidencia_concello[[#This Row],[CASOS]]))</f>
        <v>13</v>
      </c>
      <c r="G4992" s="2" t="str">
        <f>VLOOKUP(historico_incidencia_concello[[#This Row],[NOME]],I14_Concello!B:D,3,FALSE)</f>
        <v>Pontevedra</v>
      </c>
    </row>
    <row r="4993" spans="1:7" hidden="1" x14ac:dyDescent="0.3">
      <c r="A4993" s="1">
        <v>44172</v>
      </c>
      <c r="B4993">
        <v>34123636047</v>
      </c>
      <c r="C4993" s="2" t="s">
        <v>307</v>
      </c>
      <c r="D4993" s="4" t="s">
        <v>336</v>
      </c>
      <c r="E4993" s="2" t="s">
        <v>11</v>
      </c>
      <c r="F4993" s="14">
        <f>IF(historico_incidencia_concello[[#This Row],[CASOS]]=" entre 1 e 9",5,VALUE(historico_incidencia_concello[[#This Row],[CASOS]]))</f>
        <v>10</v>
      </c>
      <c r="G4993" s="2" t="str">
        <f>VLOOKUP(historico_incidencia_concello[[#This Row],[NOME]],I14_Concello!B:D,3,FALSE)</f>
        <v>Santiago</v>
      </c>
    </row>
    <row r="4994" spans="1:7" hidden="1" x14ac:dyDescent="0.3">
      <c r="A4994" s="1">
        <v>44172</v>
      </c>
      <c r="B4994">
        <v>34123636048</v>
      </c>
      <c r="C4994" s="2" t="s">
        <v>308</v>
      </c>
      <c r="D4994" s="4" t="s">
        <v>326</v>
      </c>
      <c r="E4994" s="2" t="s">
        <v>6</v>
      </c>
      <c r="F4994" s="14">
        <f>IF(historico_incidencia_concello[[#This Row],[CASOS]]=" entre 1 e 9",5,VALUE(historico_incidencia_concello[[#This Row],[CASOS]]))</f>
        <v>15</v>
      </c>
      <c r="G4994" s="2" t="str">
        <f>VLOOKUP(historico_incidencia_concello[[#This Row],[NOME]],I14_Concello!B:D,3,FALSE)</f>
        <v>Vigo</v>
      </c>
    </row>
    <row r="4995" spans="1:7" hidden="1" x14ac:dyDescent="0.3">
      <c r="A4995" s="1">
        <v>44172</v>
      </c>
      <c r="B4995">
        <v>34123636049</v>
      </c>
      <c r="C4995" s="2" t="s">
        <v>309</v>
      </c>
      <c r="D4995" s="4" t="s">
        <v>362</v>
      </c>
      <c r="E4995" s="2" t="s">
        <v>11</v>
      </c>
      <c r="F4995" s="14">
        <f>IF(historico_incidencia_concello[[#This Row],[CASOS]]=" entre 1 e 9",5,VALUE(historico_incidencia_concello[[#This Row],[CASOS]]))</f>
        <v>26</v>
      </c>
      <c r="G4995" s="2" t="str">
        <f>VLOOKUP(historico_incidencia_concello[[#This Row],[NOME]],I14_Concello!B:D,3,FALSE)</f>
        <v>Vigo</v>
      </c>
    </row>
    <row r="4996" spans="1:7" hidden="1" x14ac:dyDescent="0.3">
      <c r="A4996" s="1">
        <v>44172</v>
      </c>
      <c r="B4996">
        <v>34123636050</v>
      </c>
      <c r="C4996" s="2" t="s">
        <v>310</v>
      </c>
      <c r="D4996" s="4" t="s">
        <v>362</v>
      </c>
      <c r="E4996" s="2" t="s">
        <v>11</v>
      </c>
      <c r="F4996" s="14">
        <f>IF(historico_incidencia_concello[[#This Row],[CASOS]]=" entre 1 e 9",5,VALUE(historico_incidencia_concello[[#This Row],[CASOS]]))</f>
        <v>26</v>
      </c>
      <c r="G4996" s="2" t="str">
        <f>VLOOKUP(historico_incidencia_concello[[#This Row],[NOME]],I14_Concello!B:D,3,FALSE)</f>
        <v>Vigo</v>
      </c>
    </row>
    <row r="4997" spans="1:7" hidden="1" x14ac:dyDescent="0.3">
      <c r="A4997" s="1">
        <v>44172</v>
      </c>
      <c r="B4997">
        <v>34123636051</v>
      </c>
      <c r="C4997" s="2" t="s">
        <v>311</v>
      </c>
      <c r="D4997" s="4" t="s">
        <v>464</v>
      </c>
      <c r="E4997" s="2" t="s">
        <v>11</v>
      </c>
      <c r="F4997" s="14">
        <f>IF(historico_incidencia_concello[[#This Row],[CASOS]]=" entre 1 e 9",5,VALUE(historico_incidencia_concello[[#This Row],[CASOS]]))</f>
        <v>51</v>
      </c>
      <c r="G4997" s="2" t="str">
        <f>VLOOKUP(historico_incidencia_concello[[#This Row],[NOME]],I14_Concello!B:D,3,FALSE)</f>
        <v>Pontevedra</v>
      </c>
    </row>
    <row r="4998" spans="1:7" hidden="1" x14ac:dyDescent="0.3">
      <c r="A4998" s="1">
        <v>44172</v>
      </c>
      <c r="B4998">
        <v>34123636052</v>
      </c>
      <c r="C4998" s="2" t="s">
        <v>312</v>
      </c>
      <c r="D4998" s="4" t="s">
        <v>336</v>
      </c>
      <c r="E4998" s="2" t="s">
        <v>8</v>
      </c>
      <c r="F4998" s="14">
        <f>IF(historico_incidencia_concello[[#This Row],[CASOS]]=" entre 1 e 9",5,VALUE(historico_incidencia_concello[[#This Row],[CASOS]]))</f>
        <v>10</v>
      </c>
      <c r="G4998" s="2" t="str">
        <f>VLOOKUP(historico_incidencia_concello[[#This Row],[NOME]],I14_Concello!B:D,3,FALSE)</f>
        <v>Santiago</v>
      </c>
    </row>
    <row r="4999" spans="1:7" hidden="1" x14ac:dyDescent="0.3">
      <c r="A4999" s="1">
        <v>44172</v>
      </c>
      <c r="B4999">
        <v>34123636053</v>
      </c>
      <c r="C4999" s="2" t="s">
        <v>313</v>
      </c>
      <c r="D4999" s="4" t="s">
        <v>350</v>
      </c>
      <c r="E4999" s="2" t="s">
        <v>6</v>
      </c>
      <c r="F4999" s="14">
        <f>IF(historico_incidencia_concello[[#This Row],[CASOS]]=" entre 1 e 9",5,VALUE(historico_incidencia_concello[[#This Row],[CASOS]]))</f>
        <v>17</v>
      </c>
      <c r="G4999" s="2" t="str">
        <f>VLOOKUP(historico_incidencia_concello[[#This Row],[NOME]],I14_Concello!B:D,3,FALSE)</f>
        <v>Pontevedra</v>
      </c>
    </row>
    <row r="5000" spans="1:7" hidden="1" x14ac:dyDescent="0.3">
      <c r="A5000" s="1">
        <v>44172</v>
      </c>
      <c r="B5000">
        <v>34123636054</v>
      </c>
      <c r="C5000" s="2" t="s">
        <v>314</v>
      </c>
      <c r="D5000" s="4" t="s">
        <v>353</v>
      </c>
      <c r="E5000" s="2" t="s">
        <v>11</v>
      </c>
      <c r="F5000" s="14">
        <f>IF(historico_incidencia_concello[[#This Row],[CASOS]]=" entre 1 e 9",5,VALUE(historico_incidencia_concello[[#This Row],[CASOS]]))</f>
        <v>36</v>
      </c>
      <c r="G5000" s="2" t="str">
        <f>VLOOKUP(historico_incidencia_concello[[#This Row],[NOME]],I14_Concello!B:D,3,FALSE)</f>
        <v>Vigo</v>
      </c>
    </row>
    <row r="5001" spans="1:7" hidden="1" x14ac:dyDescent="0.3">
      <c r="A5001" s="1">
        <v>44172</v>
      </c>
      <c r="B5001">
        <v>34123636055</v>
      </c>
      <c r="C5001" s="2" t="s">
        <v>315</v>
      </c>
      <c r="D5001" s="4" t="s">
        <v>334</v>
      </c>
      <c r="E5001" s="2" t="s">
        <v>11</v>
      </c>
      <c r="F5001" s="14">
        <f>IF(historico_incidencia_concello[[#This Row],[CASOS]]=" entre 1 e 9",5,VALUE(historico_incidencia_concello[[#This Row],[CASOS]]))</f>
        <v>64</v>
      </c>
      <c r="G5001" s="2" t="str">
        <f>VLOOKUP(historico_incidencia_concello[[#This Row],[NOME]],I14_Concello!B:D,3,FALSE)</f>
        <v>Vigo</v>
      </c>
    </row>
    <row r="5002" spans="1:7" hidden="1" x14ac:dyDescent="0.3">
      <c r="A5002" s="1">
        <v>44172</v>
      </c>
      <c r="B5002">
        <v>34123636056</v>
      </c>
      <c r="C5002" s="2" t="s">
        <v>316</v>
      </c>
      <c r="D5002" s="4" t="s">
        <v>360</v>
      </c>
      <c r="E5002" s="2" t="s">
        <v>11</v>
      </c>
      <c r="F5002" s="14">
        <f>IF(historico_incidencia_concello[[#This Row],[CASOS]]=" entre 1 e 9",5,VALUE(historico_incidencia_concello[[#This Row],[CASOS]]))</f>
        <v>29</v>
      </c>
      <c r="G5002" s="2" t="str">
        <f>VLOOKUP(historico_incidencia_concello[[#This Row],[NOME]],I14_Concello!B:D,3,FALSE)</f>
        <v>Santiago</v>
      </c>
    </row>
    <row r="5003" spans="1:7" hidden="1" x14ac:dyDescent="0.3">
      <c r="A5003" s="1">
        <v>44172</v>
      </c>
      <c r="B5003">
        <v>34123636057</v>
      </c>
      <c r="C5003" s="2" t="s">
        <v>317</v>
      </c>
      <c r="D5003" s="4" t="s">
        <v>564</v>
      </c>
      <c r="E5003" s="2" t="s">
        <v>6</v>
      </c>
      <c r="F5003" s="14">
        <f>IF(historico_incidencia_concello[[#This Row],[CASOS]]=" entre 1 e 9",5,VALUE(historico_incidencia_concello[[#This Row],[CASOS]]))</f>
        <v>633</v>
      </c>
      <c r="G5003" s="2" t="str">
        <f>VLOOKUP(historico_incidencia_concello[[#This Row],[NOME]],I14_Concello!B:D,3,FALSE)</f>
        <v>Vigo</v>
      </c>
    </row>
    <row r="5004" spans="1:7" hidden="1" x14ac:dyDescent="0.3">
      <c r="A5004" s="1">
        <v>44172</v>
      </c>
      <c r="B5004">
        <v>34123636058</v>
      </c>
      <c r="C5004" s="2" t="s">
        <v>318</v>
      </c>
      <c r="D5004" s="4" t="s">
        <v>403</v>
      </c>
      <c r="E5004" s="2" t="s">
        <v>11</v>
      </c>
      <c r="F5004" s="14">
        <f>IF(historico_incidencia_concello[[#This Row],[CASOS]]=" entre 1 e 9",5,VALUE(historico_incidencia_concello[[#This Row],[CASOS]]))</f>
        <v>39</v>
      </c>
      <c r="G5004" s="2" t="str">
        <f>VLOOKUP(historico_incidencia_concello[[#This Row],[NOME]],I14_Concello!B:D,3,FALSE)</f>
        <v>Pontevedra</v>
      </c>
    </row>
    <row r="5005" spans="1:7" hidden="1" x14ac:dyDescent="0.3">
      <c r="A5005" s="1">
        <v>44172</v>
      </c>
      <c r="B5005">
        <v>34123636059</v>
      </c>
      <c r="C5005" s="2" t="s">
        <v>319</v>
      </c>
      <c r="D5005" s="4" t="s">
        <v>10</v>
      </c>
      <c r="E5005" s="2" t="s">
        <v>8</v>
      </c>
      <c r="F5005" s="14">
        <f>IF(historico_incidencia_concello[[#This Row],[CASOS]]=" entre 1 e 9",5,VALUE(historico_incidencia_concello[[#This Row],[CASOS]]))</f>
        <v>5</v>
      </c>
      <c r="G5005" s="2" t="str">
        <f>VLOOKUP(historico_incidencia_concello[[#This Row],[NOME]],I14_Concello!B:D,3,FALSE)</f>
        <v>Santiago</v>
      </c>
    </row>
    <row r="5006" spans="1:7" hidden="1" x14ac:dyDescent="0.3">
      <c r="A5006" s="1">
        <v>44172</v>
      </c>
      <c r="B5006">
        <v>34123636060</v>
      </c>
      <c r="C5006" s="2" t="s">
        <v>320</v>
      </c>
      <c r="D5006" s="4" t="s">
        <v>512</v>
      </c>
      <c r="E5006" s="2" t="s">
        <v>6</v>
      </c>
      <c r="F5006" s="14">
        <f>IF(historico_incidencia_concello[[#This Row],[CASOS]]=" entre 1 e 9",5,VALUE(historico_incidencia_concello[[#This Row],[CASOS]]))</f>
        <v>88</v>
      </c>
      <c r="G5006" s="2" t="str">
        <f>VLOOKUP(historico_incidencia_concello[[#This Row],[NOME]],I14_Concello!B:D,3,FALSE)</f>
        <v>Pontevedra</v>
      </c>
    </row>
    <row r="5007" spans="1:7" hidden="1" x14ac:dyDescent="0.3">
      <c r="A5007" s="1">
        <v>44172</v>
      </c>
      <c r="B5007">
        <v>34123636061</v>
      </c>
      <c r="C5007" s="2" t="s">
        <v>321</v>
      </c>
      <c r="D5007" s="4" t="s">
        <v>10</v>
      </c>
      <c r="E5007" s="2" t="s">
        <v>8</v>
      </c>
      <c r="F5007" s="14">
        <f>IF(historico_incidencia_concello[[#This Row],[CASOS]]=" entre 1 e 9",5,VALUE(historico_incidencia_concello[[#This Row],[CASOS]]))</f>
        <v>5</v>
      </c>
      <c r="G5007" s="2" t="str">
        <f>VLOOKUP(historico_incidencia_concello[[#This Row],[NOME]],I14_Concello!B:D,3,FALSE)</f>
        <v>Pontevedra</v>
      </c>
    </row>
    <row r="5008" spans="1:7" hidden="1" x14ac:dyDescent="0.3">
      <c r="A5008" s="1">
        <v>44172</v>
      </c>
      <c r="B5008">
        <v>34123636901</v>
      </c>
      <c r="C5008" s="2" t="s">
        <v>322</v>
      </c>
      <c r="D5008" s="4" t="s">
        <v>332</v>
      </c>
      <c r="E5008" s="2" t="s">
        <v>6</v>
      </c>
      <c r="F5008" s="14">
        <f>IF(historico_incidencia_concello[[#This Row],[CASOS]]=" entre 1 e 9",5,VALUE(historico_incidencia_concello[[#This Row],[CASOS]]))</f>
        <v>12</v>
      </c>
      <c r="G5008" s="2" t="str">
        <f>VLOOKUP(historico_incidencia_concello[[#This Row],[NOME]],I14_Concello!B:D,3,FALSE)</f>
        <v>Pontevedra</v>
      </c>
    </row>
    <row r="5009" spans="1:7" hidden="1" x14ac:dyDescent="0.3">
      <c r="A5009" s="1">
        <v>44172</v>
      </c>
      <c r="B5009">
        <v>34123636902</v>
      </c>
      <c r="C5009" s="2" t="s">
        <v>323</v>
      </c>
      <c r="D5009" s="4" t="s">
        <v>336</v>
      </c>
      <c r="E5009" s="2" t="s">
        <v>6</v>
      </c>
      <c r="F5009" s="14">
        <f>IF(historico_incidencia_concello[[#This Row],[CASOS]]=" entre 1 e 9",5,VALUE(historico_incidencia_concello[[#This Row],[CASOS]]))</f>
        <v>10</v>
      </c>
      <c r="G5009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C3" sqref="C3"/>
    </sheetView>
  </sheetViews>
  <sheetFormatPr defaultRowHeight="14.4" x14ac:dyDescent="0.3"/>
  <cols>
    <col min="3" max="3" width="76.44140625" customWidth="1"/>
  </cols>
  <sheetData>
    <row r="3" spans="2:3" x14ac:dyDescent="0.3">
      <c r="B3" s="25" t="s">
        <v>487</v>
      </c>
      <c r="C3" s="25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Top</vt:lpstr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2020-12-08T09:42:34Z</dcterms:modified>
</cp:coreProperties>
</file>