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RSONALES\Coronavirus\sources\Sergas\Galicia_Covid19\"/>
    </mc:Choice>
  </mc:AlternateContent>
  <xr:revisionPtr revIDLastSave="0" documentId="13_ncr:1_{B9687D72-6756-4E20-8862-C834CDCE48AD}" xr6:coauthVersionLast="45" xr6:coauthVersionMax="45" xr10:uidLastSave="{00000000-0000-0000-0000-000000000000}"/>
  <bookViews>
    <workbookView xWindow="-28920" yWindow="15" windowWidth="29040" windowHeight="15840" xr2:uid="{8A79D19F-4649-4E7C-A36B-2367B36B0DF7}"/>
  </bookViews>
  <sheets>
    <sheet name="I14_Concello" sheetId="4" r:id="rId1"/>
    <sheet name="DatosConcello" sheetId="3" r:id="rId2"/>
  </sheets>
  <definedNames>
    <definedName name="_xlnm._FilterDatabase" localSheetId="0" hidden="1">I14_Concello!$A$4:$S$317</definedName>
    <definedName name="ExternalData_1" localSheetId="1" hidden="1">DatosConcello!$A$1:$E$1879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S1" i="4" l="1"/>
  <c r="F4" i="4" s="1"/>
  <c r="G4" i="4" s="1"/>
  <c r="H4" i="4" s="1"/>
  <c r="I4" i="4" s="1"/>
  <c r="J4" i="4" s="1"/>
  <c r="K4" i="4" s="1"/>
  <c r="L4" i="4" s="1"/>
  <c r="A246" i="4"/>
  <c r="A6" i="4"/>
  <c r="A41" i="4"/>
  <c r="A7" i="4"/>
  <c r="A247" i="4"/>
  <c r="A248" i="4"/>
  <c r="A8" i="4"/>
  <c r="A9" i="4"/>
  <c r="A249" i="4"/>
  <c r="A250" i="4"/>
  <c r="A251" i="4"/>
  <c r="A252" i="4"/>
  <c r="A10" i="4"/>
  <c r="A42" i="4"/>
  <c r="A11" i="4"/>
  <c r="A12" i="4"/>
  <c r="A43" i="4"/>
  <c r="A13" i="4"/>
  <c r="A44" i="4"/>
  <c r="A253" i="4"/>
  <c r="A14" i="4"/>
  <c r="A45" i="4"/>
  <c r="A15" i="4"/>
  <c r="A16" i="4"/>
  <c r="A46" i="4"/>
  <c r="A17" i="4"/>
  <c r="A18" i="4"/>
  <c r="A19" i="4"/>
  <c r="A20" i="4"/>
  <c r="A21" i="4"/>
  <c r="A22" i="4"/>
  <c r="A254" i="4"/>
  <c r="A23" i="4"/>
  <c r="A47" i="4"/>
  <c r="A48" i="4"/>
  <c r="A24" i="4"/>
  <c r="A255" i="4"/>
  <c r="A25" i="4"/>
  <c r="A26" i="4"/>
  <c r="A27" i="4"/>
  <c r="A256" i="4"/>
  <c r="A28" i="4"/>
  <c r="A49" i="4"/>
  <c r="A257" i="4"/>
  <c r="A258" i="4"/>
  <c r="A259" i="4"/>
  <c r="A29" i="4"/>
  <c r="A50" i="4"/>
  <c r="A51" i="4"/>
  <c r="A52" i="4"/>
  <c r="A260" i="4"/>
  <c r="A30" i="4"/>
  <c r="A53" i="4"/>
  <c r="A54" i="4"/>
  <c r="A261" i="4"/>
  <c r="A262" i="4"/>
  <c r="A31" i="4"/>
  <c r="A263" i="4"/>
  <c r="A264" i="4"/>
  <c r="A55" i="4"/>
  <c r="A265" i="4"/>
  <c r="A32" i="4"/>
  <c r="A33" i="4"/>
  <c r="A266" i="4"/>
  <c r="A267" i="4"/>
  <c r="A268" i="4"/>
  <c r="A34" i="4"/>
  <c r="A56" i="4"/>
  <c r="A57" i="4"/>
  <c r="A269" i="4"/>
  <c r="A270" i="4"/>
  <c r="A271" i="4"/>
  <c r="A272" i="4"/>
  <c r="A35" i="4"/>
  <c r="A58" i="4"/>
  <c r="A273" i="4"/>
  <c r="A274" i="4"/>
  <c r="A275" i="4"/>
  <c r="A36" i="4"/>
  <c r="A59" i="4"/>
  <c r="A276" i="4"/>
  <c r="A277" i="4"/>
  <c r="A278" i="4"/>
  <c r="A279" i="4"/>
  <c r="A280" i="4"/>
  <c r="A281" i="4"/>
  <c r="A60" i="4"/>
  <c r="A282" i="4"/>
  <c r="A37" i="4"/>
  <c r="A38" i="4"/>
  <c r="A39" i="4"/>
  <c r="A4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83" i="4"/>
  <c r="A292" i="4"/>
  <c r="A293" i="4"/>
  <c r="A220" i="4"/>
  <c r="A221" i="4"/>
  <c r="A222" i="4"/>
  <c r="A223" i="4"/>
  <c r="A224" i="4"/>
  <c r="A294" i="4"/>
  <c r="A295" i="4"/>
  <c r="A225" i="4"/>
  <c r="A226" i="4"/>
  <c r="A296" i="4"/>
  <c r="A297" i="4"/>
  <c r="A227" i="4"/>
  <c r="A284" i="4"/>
  <c r="A285" i="4"/>
  <c r="A228" i="4"/>
  <c r="A298" i="4"/>
  <c r="A299" i="4"/>
  <c r="A229" i="4"/>
  <c r="A300" i="4"/>
  <c r="A230" i="4"/>
  <c r="A286" i="4"/>
  <c r="A231" i="4"/>
  <c r="A232" i="4"/>
  <c r="A233" i="4"/>
  <c r="A234" i="4"/>
  <c r="A301" i="4"/>
  <c r="A302" i="4"/>
  <c r="A303" i="4"/>
  <c r="A235" i="4"/>
  <c r="A304" i="4"/>
  <c r="A305" i="4"/>
  <c r="A306" i="4"/>
  <c r="A307" i="4"/>
  <c r="A308" i="4"/>
  <c r="A236" i="4"/>
  <c r="A237" i="4"/>
  <c r="A309" i="4"/>
  <c r="A287" i="4"/>
  <c r="A238" i="4"/>
  <c r="A310" i="4"/>
  <c r="A239" i="4"/>
  <c r="A311" i="4"/>
  <c r="A240" i="4"/>
  <c r="A288" i="4"/>
  <c r="A312" i="4"/>
  <c r="A313" i="4"/>
  <c r="A314" i="4"/>
  <c r="A241" i="4"/>
  <c r="A289" i="4"/>
  <c r="A242" i="4"/>
  <c r="A315" i="4"/>
  <c r="A316" i="4"/>
  <c r="A290" i="4"/>
  <c r="A317" i="4"/>
  <c r="A291" i="4"/>
  <c r="A243" i="4"/>
  <c r="A244" i="4"/>
  <c r="A245" i="4"/>
  <c r="A5" i="4"/>
  <c r="M4" i="4" l="1"/>
  <c r="F30" i="4" s="1"/>
  <c r="M30" i="4" s="1"/>
  <c r="F316" i="4"/>
  <c r="M316" i="4" s="1"/>
  <c r="F145" i="4"/>
  <c r="M145" i="4" s="1"/>
  <c r="F43" i="4"/>
  <c r="M43" i="4" s="1"/>
  <c r="F211" i="4"/>
  <c r="M211" i="4" s="1"/>
  <c r="F50" i="4"/>
  <c r="M50" i="4" s="1"/>
  <c r="F311" i="4"/>
  <c r="M311" i="4" s="1"/>
  <c r="F5" i="4"/>
  <c r="M5" i="4" s="1"/>
  <c r="F294" i="4"/>
  <c r="M294" i="4" s="1"/>
  <c r="F42" i="4"/>
  <c r="M42" i="4" s="1"/>
  <c r="F293" i="4"/>
  <c r="M293" i="4" s="1"/>
  <c r="F312" i="4" l="1"/>
  <c r="M312" i="4" s="1"/>
  <c r="F118" i="4"/>
  <c r="M118" i="4" s="1"/>
  <c r="F227" i="4"/>
  <c r="M227" i="4" s="1"/>
  <c r="F14" i="4"/>
  <c r="M14" i="4" s="1"/>
  <c r="F140" i="4"/>
  <c r="M140" i="4" s="1"/>
  <c r="F213" i="4"/>
  <c r="M213" i="4" s="1"/>
  <c r="F76" i="4"/>
  <c r="M76" i="4" s="1"/>
  <c r="F70" i="4"/>
  <c r="M70" i="4" s="1"/>
  <c r="F74" i="4"/>
  <c r="M74" i="4" s="1"/>
  <c r="F138" i="4"/>
  <c r="M138" i="4" s="1"/>
  <c r="F142" i="4"/>
  <c r="M142" i="4" s="1"/>
  <c r="F143" i="4"/>
  <c r="M143" i="4" s="1"/>
  <c r="F290" i="4"/>
  <c r="M290" i="4" s="1"/>
  <c r="F175" i="4"/>
  <c r="M175" i="4" s="1"/>
  <c r="F158" i="4"/>
  <c r="M158" i="4" s="1"/>
  <c r="F159" i="4"/>
  <c r="M159" i="4" s="1"/>
  <c r="F210" i="4"/>
  <c r="M210" i="4" s="1"/>
  <c r="F198" i="4"/>
  <c r="M198" i="4" s="1"/>
  <c r="F306" i="4"/>
  <c r="M306" i="4" s="1"/>
  <c r="F191" i="4"/>
  <c r="M191" i="4" s="1"/>
  <c r="F220" i="4"/>
  <c r="M220" i="4" s="1"/>
  <c r="F207" i="4"/>
  <c r="M207" i="4" s="1"/>
  <c r="F222" i="4"/>
  <c r="M222" i="4" s="1"/>
  <c r="F241" i="4"/>
  <c r="M241" i="4" s="1"/>
  <c r="F79" i="4"/>
  <c r="M79" i="4" s="1"/>
  <c r="F229" i="4"/>
  <c r="M229" i="4" s="1"/>
  <c r="F230" i="4"/>
  <c r="M230" i="4" s="1"/>
  <c r="F247" i="4"/>
  <c r="M247" i="4" s="1"/>
  <c r="F248" i="4"/>
  <c r="M248" i="4" s="1"/>
  <c r="F249" i="4"/>
  <c r="M249" i="4" s="1"/>
  <c r="F149" i="4"/>
  <c r="M149" i="4" s="1"/>
  <c r="F261" i="4"/>
  <c r="M261" i="4" s="1"/>
  <c r="F254" i="4"/>
  <c r="M254" i="4" s="1"/>
  <c r="F255" i="4"/>
  <c r="M255" i="4" s="1"/>
  <c r="F280" i="4"/>
  <c r="M280" i="4" s="1"/>
  <c r="F273" i="4"/>
  <c r="M273" i="4" s="1"/>
  <c r="F141" i="4"/>
  <c r="M141" i="4" s="1"/>
  <c r="F184" i="4"/>
  <c r="M184" i="4" s="1"/>
  <c r="F269" i="4"/>
  <c r="M269" i="4" s="1"/>
  <c r="F286" i="4"/>
  <c r="M286" i="4" s="1"/>
  <c r="F279" i="4"/>
  <c r="M279" i="4" s="1"/>
  <c r="F288" i="4"/>
  <c r="M288" i="4" s="1"/>
  <c r="F313" i="4"/>
  <c r="M313" i="4" s="1"/>
  <c r="F180" i="4"/>
  <c r="M180" i="4" s="1"/>
  <c r="F66" i="4"/>
  <c r="M66" i="4" s="1"/>
  <c r="F105" i="4"/>
  <c r="M105" i="4" s="1"/>
  <c r="F168" i="4"/>
  <c r="M168" i="4" s="1"/>
  <c r="F283" i="4"/>
  <c r="M283" i="4" s="1"/>
  <c r="N4" i="4"/>
  <c r="F205" i="4"/>
  <c r="M205" i="4" s="1"/>
  <c r="F277" i="4"/>
  <c r="M277" i="4" s="1"/>
  <c r="F106" i="4"/>
  <c r="M106" i="4" s="1"/>
  <c r="F238" i="4"/>
  <c r="M238" i="4" s="1"/>
  <c r="F302" i="4"/>
  <c r="M302" i="4" s="1"/>
  <c r="F181" i="4"/>
  <c r="M181" i="4" s="1"/>
  <c r="F263" i="4"/>
  <c r="M263" i="4" s="1"/>
  <c r="F82" i="4"/>
  <c r="M82" i="4" s="1"/>
  <c r="F232" i="4"/>
  <c r="M232" i="4" s="1"/>
  <c r="F296" i="4"/>
  <c r="M296" i="4" s="1"/>
  <c r="F166" i="4"/>
  <c r="M166" i="4" s="1"/>
  <c r="F257" i="4"/>
  <c r="M257" i="4" s="1"/>
  <c r="F58" i="4"/>
  <c r="M58" i="4" s="1"/>
  <c r="F103" i="4"/>
  <c r="M103" i="4" s="1"/>
  <c r="F125" i="4"/>
  <c r="M125" i="4" s="1"/>
  <c r="F132" i="4"/>
  <c r="M132" i="4" s="1"/>
  <c r="F171" i="4"/>
  <c r="M171" i="4" s="1"/>
  <c r="F19" i="4"/>
  <c r="M19" i="4" s="1"/>
  <c r="F97" i="4"/>
  <c r="M97" i="4" s="1"/>
  <c r="F128" i="4"/>
  <c r="M128" i="4" s="1"/>
  <c r="F151" i="4"/>
  <c r="M151" i="4" s="1"/>
  <c r="F62" i="4"/>
  <c r="M62" i="4" s="1"/>
  <c r="F35" i="4"/>
  <c r="M35" i="4" s="1"/>
  <c r="F98" i="4"/>
  <c r="M98" i="4" s="1"/>
  <c r="F38" i="4"/>
  <c r="M38" i="4" s="1"/>
  <c r="F218" i="4"/>
  <c r="M218" i="4" s="1"/>
  <c r="F285" i="4"/>
  <c r="M285" i="4" s="1"/>
  <c r="F135" i="4"/>
  <c r="M135" i="4" s="1"/>
  <c r="F246" i="4"/>
  <c r="M246" i="4" s="1"/>
  <c r="F310" i="4"/>
  <c r="M310" i="4" s="1"/>
  <c r="F196" i="4"/>
  <c r="M196" i="4" s="1"/>
  <c r="F271" i="4"/>
  <c r="M271" i="4" s="1"/>
  <c r="F114" i="4"/>
  <c r="M114" i="4" s="1"/>
  <c r="F240" i="4"/>
  <c r="M240" i="4" s="1"/>
  <c r="F304" i="4"/>
  <c r="M304" i="4" s="1"/>
  <c r="F183" i="4"/>
  <c r="M183" i="4" s="1"/>
  <c r="F265" i="4"/>
  <c r="M265" i="4" s="1"/>
  <c r="F122" i="4"/>
  <c r="M122" i="4" s="1"/>
  <c r="F95" i="4"/>
  <c r="M95" i="4" s="1"/>
  <c r="F85" i="4"/>
  <c r="M85" i="4" s="1"/>
  <c r="F116" i="4"/>
  <c r="M116" i="4" s="1"/>
  <c r="F163" i="4"/>
  <c r="M163" i="4" s="1"/>
  <c r="F10" i="4"/>
  <c r="M10" i="4" s="1"/>
  <c r="F81" i="4"/>
  <c r="M81" i="4" s="1"/>
  <c r="F120" i="4"/>
  <c r="M120" i="4" s="1"/>
  <c r="F228" i="4"/>
  <c r="M228" i="4" s="1"/>
  <c r="F291" i="4"/>
  <c r="M291" i="4" s="1"/>
  <c r="F225" i="4"/>
  <c r="M225" i="4" s="1"/>
  <c r="F243" i="4"/>
  <c r="M243" i="4" s="1"/>
  <c r="F237" i="4"/>
  <c r="M237" i="4" s="1"/>
  <c r="F301" i="4"/>
  <c r="M301" i="4" s="1"/>
  <c r="F178" i="4"/>
  <c r="M178" i="4" s="1"/>
  <c r="F262" i="4"/>
  <c r="M262" i="4" s="1"/>
  <c r="F46" i="4"/>
  <c r="M46" i="4" s="1"/>
  <c r="F221" i="4"/>
  <c r="M221" i="4" s="1"/>
  <c r="F287" i="4"/>
  <c r="M287" i="4" s="1"/>
  <c r="F162" i="4"/>
  <c r="M162" i="4" s="1"/>
  <c r="F256" i="4"/>
  <c r="M256" i="4" s="1"/>
  <c r="F6" i="4"/>
  <c r="M6" i="4" s="1"/>
  <c r="F212" i="4"/>
  <c r="M212" i="4" s="1"/>
  <c r="F281" i="4"/>
  <c r="M281" i="4" s="1"/>
  <c r="F224" i="4"/>
  <c r="M224" i="4" s="1"/>
  <c r="F39" i="4"/>
  <c r="M39" i="4" s="1"/>
  <c r="F61" i="4"/>
  <c r="M61" i="4" s="1"/>
  <c r="F68" i="4"/>
  <c r="M68" i="4" s="1"/>
  <c r="F107" i="4"/>
  <c r="M107" i="4" s="1"/>
  <c r="F209" i="4"/>
  <c r="M209" i="4" s="1"/>
  <c r="F33" i="4"/>
  <c r="M33" i="4" s="1"/>
  <c r="F64" i="4"/>
  <c r="M64" i="4" s="1"/>
  <c r="F252" i="4"/>
  <c r="M252" i="4" s="1"/>
  <c r="F307" i="4"/>
  <c r="M307" i="4" s="1"/>
  <c r="F77" i="4"/>
  <c r="M77" i="4" s="1"/>
  <c r="F41" i="4"/>
  <c r="M41" i="4" s="1"/>
  <c r="F104" i="4"/>
  <c r="M104" i="4" s="1"/>
  <c r="F102" i="4"/>
  <c r="M102" i="4" s="1"/>
  <c r="F134" i="4"/>
  <c r="M134" i="4" s="1"/>
  <c r="F245" i="4"/>
  <c r="M245" i="4" s="1"/>
  <c r="F309" i="4"/>
  <c r="M309" i="4" s="1"/>
  <c r="F194" i="4"/>
  <c r="M194" i="4" s="1"/>
  <c r="F270" i="4"/>
  <c r="M270" i="4" s="1"/>
  <c r="F78" i="4"/>
  <c r="M78" i="4" s="1"/>
  <c r="F231" i="4"/>
  <c r="M231" i="4" s="1"/>
  <c r="F295" i="4"/>
  <c r="M295" i="4" s="1"/>
  <c r="F182" i="4"/>
  <c r="M182" i="4" s="1"/>
  <c r="F264" i="4"/>
  <c r="M264" i="4" s="1"/>
  <c r="F54" i="4"/>
  <c r="M54" i="4" s="1"/>
  <c r="F223" i="4"/>
  <c r="M223" i="4" s="1"/>
  <c r="F289" i="4"/>
  <c r="M289" i="4" s="1"/>
  <c r="F242" i="4"/>
  <c r="M242" i="4" s="1"/>
  <c r="F31" i="4"/>
  <c r="M31" i="4" s="1"/>
  <c r="F21" i="4"/>
  <c r="M21" i="4" s="1"/>
  <c r="F52" i="4"/>
  <c r="M52" i="4" s="1"/>
  <c r="F99" i="4"/>
  <c r="M99" i="4" s="1"/>
  <c r="F169" i="4"/>
  <c r="M169" i="4" s="1"/>
  <c r="F17" i="4"/>
  <c r="M17" i="4" s="1"/>
  <c r="F56" i="4"/>
  <c r="M56" i="4" s="1"/>
  <c r="F292" i="4"/>
  <c r="M292" i="4" s="1"/>
  <c r="F251" i="4"/>
  <c r="M251" i="4" s="1"/>
  <c r="F147" i="4"/>
  <c r="M147" i="4" s="1"/>
  <c r="F236" i="4"/>
  <c r="M236" i="4" s="1"/>
  <c r="F154" i="4"/>
  <c r="M154" i="4" s="1"/>
  <c r="F253" i="4"/>
  <c r="M253" i="4" s="1"/>
  <c r="F317" i="4"/>
  <c r="M317" i="4" s="1"/>
  <c r="F206" i="4"/>
  <c r="M206" i="4" s="1"/>
  <c r="F278" i="4"/>
  <c r="M278" i="4" s="1"/>
  <c r="F110" i="4"/>
  <c r="M110" i="4" s="1"/>
  <c r="F239" i="4"/>
  <c r="M239" i="4" s="1"/>
  <c r="F303" i="4"/>
  <c r="M303" i="4" s="1"/>
  <c r="F197" i="4"/>
  <c r="M197" i="4" s="1"/>
  <c r="F272" i="4"/>
  <c r="M272" i="4" s="1"/>
  <c r="F86" i="4"/>
  <c r="M86" i="4" s="1"/>
  <c r="F233" i="4"/>
  <c r="M233" i="4" s="1"/>
  <c r="F305" i="4"/>
  <c r="M305" i="4" s="1"/>
  <c r="F282" i="4"/>
  <c r="M282" i="4" s="1"/>
  <c r="F15" i="4"/>
  <c r="M15" i="4" s="1"/>
  <c r="F13" i="4"/>
  <c r="M13" i="4" s="1"/>
  <c r="F12" i="4"/>
  <c r="M12" i="4" s="1"/>
  <c r="F83" i="4"/>
  <c r="M83" i="4" s="1"/>
  <c r="F161" i="4"/>
  <c r="M161" i="4" s="1"/>
  <c r="F192" i="4"/>
  <c r="M192" i="4" s="1"/>
  <c r="F40" i="4"/>
  <c r="M40" i="4" s="1"/>
  <c r="F300" i="4"/>
  <c r="M300" i="4" s="1"/>
  <c r="F267" i="4"/>
  <c r="M267" i="4" s="1"/>
  <c r="F90" i="4"/>
  <c r="M90" i="4" s="1"/>
  <c r="F234" i="4"/>
  <c r="M234" i="4" s="1"/>
  <c r="F298" i="4"/>
  <c r="M298" i="4" s="1"/>
  <c r="F87" i="4"/>
  <c r="M87" i="4" s="1"/>
  <c r="F23" i="4"/>
  <c r="M23" i="4" s="1"/>
  <c r="F133" i="4"/>
  <c r="M133" i="4" s="1"/>
  <c r="F69" i="4"/>
  <c r="M69" i="4" s="1"/>
  <c r="F188" i="4"/>
  <c r="M188" i="4" s="1"/>
  <c r="F124" i="4"/>
  <c r="M124" i="4" s="1"/>
  <c r="F60" i="4"/>
  <c r="M60" i="4" s="1"/>
  <c r="F219" i="4"/>
  <c r="M219" i="4" s="1"/>
  <c r="F155" i="4"/>
  <c r="M155" i="4" s="1"/>
  <c r="F91" i="4"/>
  <c r="M91" i="4" s="1"/>
  <c r="F27" i="4"/>
  <c r="M27" i="4" s="1"/>
  <c r="F217" i="4"/>
  <c r="M217" i="4" s="1"/>
  <c r="F153" i="4"/>
  <c r="M153" i="4" s="1"/>
  <c r="F89" i="4"/>
  <c r="M89" i="4" s="1"/>
  <c r="F25" i="4"/>
  <c r="M25" i="4" s="1"/>
  <c r="F176" i="4"/>
  <c r="M176" i="4" s="1"/>
  <c r="F112" i="4"/>
  <c r="M112" i="4" s="1"/>
  <c r="F48" i="4"/>
  <c r="M48" i="4" s="1"/>
  <c r="F130" i="4"/>
  <c r="M130" i="4" s="1"/>
  <c r="F244" i="4"/>
  <c r="M244" i="4" s="1"/>
  <c r="F308" i="4"/>
  <c r="M308" i="4" s="1"/>
  <c r="F226" i="4"/>
  <c r="M226" i="4" s="1"/>
  <c r="F150" i="4"/>
  <c r="M150" i="4" s="1"/>
  <c r="F146" i="4"/>
  <c r="M146" i="4" s="1"/>
  <c r="F250" i="4"/>
  <c r="M250" i="4" s="1"/>
  <c r="F314" i="4"/>
  <c r="M314" i="4" s="1"/>
  <c r="F71" i="4"/>
  <c r="M71" i="4" s="1"/>
  <c r="F7" i="4"/>
  <c r="M7" i="4" s="1"/>
  <c r="F117" i="4"/>
  <c r="M117" i="4" s="1"/>
  <c r="F53" i="4"/>
  <c r="M53" i="4" s="1"/>
  <c r="F172" i="4"/>
  <c r="M172" i="4" s="1"/>
  <c r="F108" i="4"/>
  <c r="M108" i="4" s="1"/>
  <c r="F44" i="4"/>
  <c r="M44" i="4" s="1"/>
  <c r="F203" i="4"/>
  <c r="M203" i="4" s="1"/>
  <c r="F139" i="4"/>
  <c r="M139" i="4" s="1"/>
  <c r="F75" i="4"/>
  <c r="M75" i="4" s="1"/>
  <c r="F11" i="4"/>
  <c r="M11" i="4" s="1"/>
  <c r="F201" i="4"/>
  <c r="M201" i="4" s="1"/>
  <c r="F137" i="4"/>
  <c r="M137" i="4" s="1"/>
  <c r="F73" i="4"/>
  <c r="M73" i="4" s="1"/>
  <c r="F9" i="4"/>
  <c r="M9" i="4" s="1"/>
  <c r="F160" i="4"/>
  <c r="M160" i="4" s="1"/>
  <c r="F96" i="4"/>
  <c r="M96" i="4" s="1"/>
  <c r="F32" i="4"/>
  <c r="M32" i="4" s="1"/>
  <c r="F174" i="4"/>
  <c r="M174" i="4" s="1"/>
  <c r="F260" i="4"/>
  <c r="M260" i="4" s="1"/>
  <c r="F202" i="4"/>
  <c r="M202" i="4" s="1"/>
  <c r="F94" i="4"/>
  <c r="M94" i="4" s="1"/>
  <c r="F315" i="4"/>
  <c r="M315" i="4" s="1"/>
  <c r="F297" i="4"/>
  <c r="M297" i="4" s="1"/>
  <c r="F167" i="4"/>
  <c r="M167" i="4" s="1"/>
  <c r="F258" i="4"/>
  <c r="M258" i="4" s="1"/>
  <c r="F127" i="4"/>
  <c r="M127" i="4" s="1"/>
  <c r="F63" i="4"/>
  <c r="M63" i="4" s="1"/>
  <c r="F173" i="4"/>
  <c r="M173" i="4" s="1"/>
  <c r="F109" i="4"/>
  <c r="M109" i="4" s="1"/>
  <c r="F45" i="4"/>
  <c r="M45" i="4" s="1"/>
  <c r="F164" i="4"/>
  <c r="M164" i="4" s="1"/>
  <c r="F100" i="4"/>
  <c r="M100" i="4" s="1"/>
  <c r="F36" i="4"/>
  <c r="M36" i="4" s="1"/>
  <c r="F195" i="4"/>
  <c r="M195" i="4" s="1"/>
  <c r="F131" i="4"/>
  <c r="M131" i="4" s="1"/>
  <c r="F67" i="4"/>
  <c r="M67" i="4" s="1"/>
  <c r="F34" i="4"/>
  <c r="M34" i="4" s="1"/>
  <c r="F193" i="4"/>
  <c r="M193" i="4" s="1"/>
  <c r="F129" i="4"/>
  <c r="M129" i="4" s="1"/>
  <c r="F65" i="4"/>
  <c r="M65" i="4" s="1"/>
  <c r="F216" i="4"/>
  <c r="M216" i="4" s="1"/>
  <c r="F152" i="4"/>
  <c r="M152" i="4" s="1"/>
  <c r="F88" i="4"/>
  <c r="M88" i="4" s="1"/>
  <c r="F24" i="4"/>
  <c r="M24" i="4" s="1"/>
  <c r="F190" i="4"/>
  <c r="M190" i="4" s="1"/>
  <c r="F268" i="4"/>
  <c r="M268" i="4" s="1"/>
  <c r="F275" i="4"/>
  <c r="M275" i="4" s="1"/>
  <c r="F235" i="4"/>
  <c r="M235" i="4" s="1"/>
  <c r="F170" i="4"/>
  <c r="M170" i="4" s="1"/>
  <c r="F186" i="4"/>
  <c r="M186" i="4" s="1"/>
  <c r="F266" i="4"/>
  <c r="M266" i="4" s="1"/>
  <c r="F119" i="4"/>
  <c r="M119" i="4" s="1"/>
  <c r="F55" i="4"/>
  <c r="M55" i="4" s="1"/>
  <c r="F165" i="4"/>
  <c r="M165" i="4" s="1"/>
  <c r="F101" i="4"/>
  <c r="M101" i="4" s="1"/>
  <c r="F37" i="4"/>
  <c r="M37" i="4" s="1"/>
  <c r="F156" i="4"/>
  <c r="M156" i="4" s="1"/>
  <c r="F92" i="4"/>
  <c r="M92" i="4" s="1"/>
  <c r="F28" i="4"/>
  <c r="M28" i="4" s="1"/>
  <c r="F187" i="4"/>
  <c r="M187" i="4" s="1"/>
  <c r="F123" i="4"/>
  <c r="M123" i="4" s="1"/>
  <c r="F59" i="4"/>
  <c r="M59" i="4" s="1"/>
  <c r="F26" i="4"/>
  <c r="M26" i="4" s="1"/>
  <c r="F185" i="4"/>
  <c r="M185" i="4" s="1"/>
  <c r="F121" i="4"/>
  <c r="M121" i="4" s="1"/>
  <c r="F57" i="4"/>
  <c r="M57" i="4" s="1"/>
  <c r="F208" i="4"/>
  <c r="M208" i="4" s="1"/>
  <c r="F144" i="4"/>
  <c r="M144" i="4" s="1"/>
  <c r="F80" i="4"/>
  <c r="M80" i="4" s="1"/>
  <c r="F16" i="4"/>
  <c r="M16" i="4" s="1"/>
  <c r="F204" i="4"/>
  <c r="M204" i="4" s="1"/>
  <c r="F276" i="4"/>
  <c r="M276" i="4" s="1"/>
  <c r="F22" i="4"/>
  <c r="M22" i="4" s="1"/>
  <c r="F299" i="4"/>
  <c r="M299" i="4" s="1"/>
  <c r="F189" i="4"/>
  <c r="M189" i="4" s="1"/>
  <c r="F199" i="4"/>
  <c r="M199" i="4" s="1"/>
  <c r="F274" i="4"/>
  <c r="M274" i="4" s="1"/>
  <c r="F111" i="4"/>
  <c r="M111" i="4" s="1"/>
  <c r="F47" i="4"/>
  <c r="M47" i="4" s="1"/>
  <c r="F157" i="4"/>
  <c r="M157" i="4" s="1"/>
  <c r="F93" i="4"/>
  <c r="M93" i="4" s="1"/>
  <c r="F29" i="4"/>
  <c r="M29" i="4" s="1"/>
  <c r="F148" i="4"/>
  <c r="M148" i="4" s="1"/>
  <c r="F84" i="4"/>
  <c r="M84" i="4" s="1"/>
  <c r="F20" i="4"/>
  <c r="M20" i="4" s="1"/>
  <c r="F179" i="4"/>
  <c r="M179" i="4" s="1"/>
  <c r="F115" i="4"/>
  <c r="M115" i="4" s="1"/>
  <c r="F51" i="4"/>
  <c r="M51" i="4" s="1"/>
  <c r="F18" i="4"/>
  <c r="M18" i="4" s="1"/>
  <c r="F177" i="4"/>
  <c r="M177" i="4" s="1"/>
  <c r="F113" i="4"/>
  <c r="M113" i="4" s="1"/>
  <c r="F49" i="4"/>
  <c r="M49" i="4" s="1"/>
  <c r="F200" i="4"/>
  <c r="M200" i="4" s="1"/>
  <c r="F136" i="4"/>
  <c r="M136" i="4" s="1"/>
  <c r="F72" i="4"/>
  <c r="M72" i="4" s="1"/>
  <c r="F8" i="4"/>
  <c r="M8" i="4" s="1"/>
  <c r="F215" i="4"/>
  <c r="M215" i="4" s="1"/>
  <c r="F284" i="4"/>
  <c r="M284" i="4" s="1"/>
  <c r="F214" i="4"/>
  <c r="M214" i="4" s="1"/>
  <c r="F126" i="4"/>
  <c r="M126" i="4" s="1"/>
  <c r="F259" i="4"/>
  <c r="M259" i="4" s="1"/>
  <c r="G7" i="4"/>
  <c r="N7" i="4" s="1"/>
  <c r="G11" i="4"/>
  <c r="N11" i="4" s="1"/>
  <c r="G15" i="4"/>
  <c r="N15" i="4" s="1"/>
  <c r="G19" i="4"/>
  <c r="N19" i="4" s="1"/>
  <c r="G23" i="4"/>
  <c r="N23" i="4" s="1"/>
  <c r="G27" i="4"/>
  <c r="N27" i="4" s="1"/>
  <c r="G31" i="4"/>
  <c r="N31" i="4" s="1"/>
  <c r="G35" i="4"/>
  <c r="N35" i="4" s="1"/>
  <c r="G39" i="4"/>
  <c r="N39" i="4" s="1"/>
  <c r="G43" i="4"/>
  <c r="N43" i="4" s="1"/>
  <c r="G47" i="4"/>
  <c r="N47" i="4" s="1"/>
  <c r="G51" i="4"/>
  <c r="N51" i="4" s="1"/>
  <c r="G55" i="4"/>
  <c r="N55" i="4" s="1"/>
  <c r="G59" i="4"/>
  <c r="N59" i="4" s="1"/>
  <c r="G63" i="4"/>
  <c r="N63" i="4" s="1"/>
  <c r="G67" i="4"/>
  <c r="N67" i="4" s="1"/>
  <c r="G71" i="4"/>
  <c r="N71" i="4" s="1"/>
  <c r="G75" i="4"/>
  <c r="N75" i="4" s="1"/>
  <c r="G79" i="4"/>
  <c r="N79" i="4" s="1"/>
  <c r="G83" i="4"/>
  <c r="N83" i="4" s="1"/>
  <c r="G87" i="4"/>
  <c r="N87" i="4" s="1"/>
  <c r="G91" i="4"/>
  <c r="N91" i="4" s="1"/>
  <c r="G6" i="4"/>
  <c r="N6" i="4" s="1"/>
  <c r="G9" i="4"/>
  <c r="N9" i="4" s="1"/>
  <c r="G13" i="4"/>
  <c r="N13" i="4" s="1"/>
  <c r="G17" i="4"/>
  <c r="N17" i="4" s="1"/>
  <c r="G21" i="4"/>
  <c r="N21" i="4" s="1"/>
  <c r="G25" i="4"/>
  <c r="N25" i="4" s="1"/>
  <c r="G29" i="4"/>
  <c r="N29" i="4" s="1"/>
  <c r="G33" i="4"/>
  <c r="N33" i="4" s="1"/>
  <c r="G37" i="4"/>
  <c r="N37" i="4" s="1"/>
  <c r="G41" i="4"/>
  <c r="N41" i="4" s="1"/>
  <c r="G45" i="4"/>
  <c r="N45" i="4" s="1"/>
  <c r="G49" i="4"/>
  <c r="N49" i="4" s="1"/>
  <c r="G53" i="4"/>
  <c r="N53" i="4" s="1"/>
  <c r="G57" i="4"/>
  <c r="N57" i="4" s="1"/>
  <c r="G61" i="4"/>
  <c r="N61" i="4" s="1"/>
  <c r="G65" i="4"/>
  <c r="N65" i="4" s="1"/>
  <c r="G69" i="4"/>
  <c r="N69" i="4" s="1"/>
  <c r="G73" i="4"/>
  <c r="N73" i="4" s="1"/>
  <c r="G77" i="4"/>
  <c r="N77" i="4" s="1"/>
  <c r="G81" i="4"/>
  <c r="N81" i="4" s="1"/>
  <c r="G85" i="4"/>
  <c r="N85" i="4" s="1"/>
  <c r="G8" i="4"/>
  <c r="N8" i="4" s="1"/>
  <c r="G12" i="4"/>
  <c r="N12" i="4" s="1"/>
  <c r="G16" i="4"/>
  <c r="N16" i="4" s="1"/>
  <c r="G20" i="4"/>
  <c r="N20" i="4" s="1"/>
  <c r="G24" i="4"/>
  <c r="N24" i="4" s="1"/>
  <c r="G28" i="4"/>
  <c r="N28" i="4" s="1"/>
  <c r="G32" i="4"/>
  <c r="N32" i="4" s="1"/>
  <c r="G36" i="4"/>
  <c r="N36" i="4" s="1"/>
  <c r="G40" i="4"/>
  <c r="N40" i="4" s="1"/>
  <c r="G44" i="4"/>
  <c r="N44" i="4" s="1"/>
  <c r="G48" i="4"/>
  <c r="N48" i="4" s="1"/>
  <c r="G52" i="4"/>
  <c r="N52" i="4" s="1"/>
  <c r="G56" i="4"/>
  <c r="N56" i="4" s="1"/>
  <c r="G60" i="4"/>
  <c r="N60" i="4" s="1"/>
  <c r="G64" i="4"/>
  <c r="N64" i="4" s="1"/>
  <c r="G68" i="4"/>
  <c r="N68" i="4" s="1"/>
  <c r="G72" i="4"/>
  <c r="N72" i="4" s="1"/>
  <c r="G76" i="4"/>
  <c r="N76" i="4" s="1"/>
  <c r="G80" i="4"/>
  <c r="N80" i="4" s="1"/>
  <c r="G84" i="4"/>
  <c r="N84" i="4" s="1"/>
  <c r="G88" i="4"/>
  <c r="N88" i="4" s="1"/>
  <c r="G92" i="4"/>
  <c r="N92" i="4" s="1"/>
  <c r="G96" i="4"/>
  <c r="N96" i="4" s="1"/>
  <c r="G100" i="4"/>
  <c r="N100" i="4" s="1"/>
  <c r="G104" i="4"/>
  <c r="N104" i="4" s="1"/>
  <c r="G108" i="4"/>
  <c r="N108" i="4" s="1"/>
  <c r="G112" i="4"/>
  <c r="N112" i="4" s="1"/>
  <c r="G116" i="4"/>
  <c r="N116" i="4" s="1"/>
  <c r="G98" i="4"/>
  <c r="N98" i="4" s="1"/>
  <c r="G105" i="4"/>
  <c r="N105" i="4" s="1"/>
  <c r="G107" i="4"/>
  <c r="N107" i="4" s="1"/>
  <c r="G114" i="4"/>
  <c r="N114" i="4" s="1"/>
  <c r="G119" i="4"/>
  <c r="N119" i="4" s="1"/>
  <c r="G123" i="4"/>
  <c r="N123" i="4" s="1"/>
  <c r="G127" i="4"/>
  <c r="N127" i="4" s="1"/>
  <c r="G131" i="4"/>
  <c r="N131" i="4" s="1"/>
  <c r="G135" i="4"/>
  <c r="N135" i="4" s="1"/>
  <c r="G139" i="4"/>
  <c r="N139" i="4" s="1"/>
  <c r="G143" i="4"/>
  <c r="N143" i="4" s="1"/>
  <c r="G147" i="4"/>
  <c r="N147" i="4" s="1"/>
  <c r="G151" i="4"/>
  <c r="N151" i="4" s="1"/>
  <c r="G155" i="4"/>
  <c r="N155" i="4" s="1"/>
  <c r="G159" i="4"/>
  <c r="N159" i="4" s="1"/>
  <c r="G163" i="4"/>
  <c r="N163" i="4" s="1"/>
  <c r="G167" i="4"/>
  <c r="N167" i="4" s="1"/>
  <c r="G93" i="4"/>
  <c r="N93" i="4" s="1"/>
  <c r="G95" i="4"/>
  <c r="N95" i="4" s="1"/>
  <c r="G102" i="4"/>
  <c r="N102" i="4" s="1"/>
  <c r="G109" i="4"/>
  <c r="N109" i="4" s="1"/>
  <c r="G111" i="4"/>
  <c r="N111" i="4" s="1"/>
  <c r="G122" i="4"/>
  <c r="N122" i="4" s="1"/>
  <c r="G126" i="4"/>
  <c r="N126" i="4" s="1"/>
  <c r="G130" i="4"/>
  <c r="N130" i="4" s="1"/>
  <c r="G134" i="4"/>
  <c r="N134" i="4" s="1"/>
  <c r="G138" i="4"/>
  <c r="N138" i="4" s="1"/>
  <c r="G10" i="4"/>
  <c r="N10" i="4" s="1"/>
  <c r="G18" i="4"/>
  <c r="N18" i="4" s="1"/>
  <c r="G26" i="4"/>
  <c r="N26" i="4" s="1"/>
  <c r="G34" i="4"/>
  <c r="N34" i="4" s="1"/>
  <c r="G42" i="4"/>
  <c r="N42" i="4" s="1"/>
  <c r="G50" i="4"/>
  <c r="N50" i="4" s="1"/>
  <c r="G58" i="4"/>
  <c r="N58" i="4" s="1"/>
  <c r="G66" i="4"/>
  <c r="N66" i="4" s="1"/>
  <c r="G74" i="4"/>
  <c r="N74" i="4" s="1"/>
  <c r="G82" i="4"/>
  <c r="N82" i="4" s="1"/>
  <c r="G89" i="4"/>
  <c r="N89" i="4" s="1"/>
  <c r="G118" i="4"/>
  <c r="N118" i="4" s="1"/>
  <c r="G97" i="4"/>
  <c r="N97" i="4" s="1"/>
  <c r="G99" i="4"/>
  <c r="N99" i="4" s="1"/>
  <c r="G106" i="4"/>
  <c r="N106" i="4" s="1"/>
  <c r="G113" i="4"/>
  <c r="N113" i="4" s="1"/>
  <c r="G115" i="4"/>
  <c r="N115" i="4" s="1"/>
  <c r="G121" i="4"/>
  <c r="N121" i="4" s="1"/>
  <c r="G125" i="4"/>
  <c r="N125" i="4" s="1"/>
  <c r="G129" i="4"/>
  <c r="N129" i="4" s="1"/>
  <c r="G133" i="4"/>
  <c r="N133" i="4" s="1"/>
  <c r="G137" i="4"/>
  <c r="N137" i="4" s="1"/>
  <c r="G141" i="4"/>
  <c r="N141" i="4" s="1"/>
  <c r="G145" i="4"/>
  <c r="N145" i="4" s="1"/>
  <c r="G149" i="4"/>
  <c r="N149" i="4" s="1"/>
  <c r="G153" i="4"/>
  <c r="N153" i="4" s="1"/>
  <c r="G157" i="4"/>
  <c r="N157" i="4" s="1"/>
  <c r="G161" i="4"/>
  <c r="N161" i="4" s="1"/>
  <c r="G14" i="4"/>
  <c r="N14" i="4" s="1"/>
  <c r="G22" i="4"/>
  <c r="N22" i="4" s="1"/>
  <c r="G30" i="4"/>
  <c r="N30" i="4" s="1"/>
  <c r="G38" i="4"/>
  <c r="N38" i="4" s="1"/>
  <c r="G46" i="4"/>
  <c r="N46" i="4" s="1"/>
  <c r="G54" i="4"/>
  <c r="N54" i="4" s="1"/>
  <c r="G62" i="4"/>
  <c r="N62" i="4" s="1"/>
  <c r="G70" i="4"/>
  <c r="N70" i="4" s="1"/>
  <c r="G78" i="4"/>
  <c r="N78" i="4" s="1"/>
  <c r="G86" i="4"/>
  <c r="N86" i="4" s="1"/>
  <c r="G103" i="4"/>
  <c r="N103" i="4" s="1"/>
  <c r="G117" i="4"/>
  <c r="N117" i="4" s="1"/>
  <c r="G128" i="4"/>
  <c r="N128" i="4" s="1"/>
  <c r="G144" i="4"/>
  <c r="N144" i="4" s="1"/>
  <c r="G162" i="4"/>
  <c r="N162" i="4" s="1"/>
  <c r="G165" i="4"/>
  <c r="N165" i="4" s="1"/>
  <c r="G169" i="4"/>
  <c r="N169" i="4" s="1"/>
  <c r="G173" i="4"/>
  <c r="N173" i="4" s="1"/>
  <c r="G177" i="4"/>
  <c r="N177" i="4" s="1"/>
  <c r="G181" i="4"/>
  <c r="N181" i="4" s="1"/>
  <c r="G185" i="4"/>
  <c r="N185" i="4" s="1"/>
  <c r="G189" i="4"/>
  <c r="N189" i="4" s="1"/>
  <c r="G193" i="4"/>
  <c r="N193" i="4" s="1"/>
  <c r="G197" i="4"/>
  <c r="N197" i="4" s="1"/>
  <c r="G201" i="4"/>
  <c r="N201" i="4" s="1"/>
  <c r="G205" i="4"/>
  <c r="N205" i="4" s="1"/>
  <c r="G209" i="4"/>
  <c r="N209" i="4" s="1"/>
  <c r="G213" i="4"/>
  <c r="N213" i="4" s="1"/>
  <c r="G217" i="4"/>
  <c r="N217" i="4" s="1"/>
  <c r="G221" i="4"/>
  <c r="N221" i="4" s="1"/>
  <c r="G225" i="4"/>
  <c r="N225" i="4" s="1"/>
  <c r="G229" i="4"/>
  <c r="N229" i="4" s="1"/>
  <c r="G233" i="4"/>
  <c r="N233" i="4" s="1"/>
  <c r="G237" i="4"/>
  <c r="N237" i="4" s="1"/>
  <c r="G241" i="4"/>
  <c r="N241" i="4" s="1"/>
  <c r="G245" i="4"/>
  <c r="N245" i="4" s="1"/>
  <c r="G249" i="4"/>
  <c r="N249" i="4" s="1"/>
  <c r="G253" i="4"/>
  <c r="N253" i="4" s="1"/>
  <c r="G257" i="4"/>
  <c r="N257" i="4" s="1"/>
  <c r="G261" i="4"/>
  <c r="N261" i="4" s="1"/>
  <c r="G90" i="4"/>
  <c r="N90" i="4" s="1"/>
  <c r="G150" i="4"/>
  <c r="N150" i="4" s="1"/>
  <c r="G120" i="4"/>
  <c r="N120" i="4" s="1"/>
  <c r="G140" i="4"/>
  <c r="N140" i="4" s="1"/>
  <c r="G156" i="4"/>
  <c r="N156" i="4" s="1"/>
  <c r="G172" i="4"/>
  <c r="N172" i="4" s="1"/>
  <c r="G176" i="4"/>
  <c r="N176" i="4" s="1"/>
  <c r="G180" i="4"/>
  <c r="N180" i="4" s="1"/>
  <c r="G184" i="4"/>
  <c r="N184" i="4" s="1"/>
  <c r="G188" i="4"/>
  <c r="N188" i="4" s="1"/>
  <c r="G192" i="4"/>
  <c r="N192" i="4" s="1"/>
  <c r="G196" i="4"/>
  <c r="N196" i="4" s="1"/>
  <c r="G200" i="4"/>
  <c r="N200" i="4" s="1"/>
  <c r="G204" i="4"/>
  <c r="N204" i="4" s="1"/>
  <c r="G208" i="4"/>
  <c r="N208" i="4" s="1"/>
  <c r="G212" i="4"/>
  <c r="N212" i="4" s="1"/>
  <c r="G216" i="4"/>
  <c r="N216" i="4" s="1"/>
  <c r="G220" i="4"/>
  <c r="N220" i="4" s="1"/>
  <c r="G224" i="4"/>
  <c r="N224" i="4" s="1"/>
  <c r="G228" i="4"/>
  <c r="N228" i="4" s="1"/>
  <c r="G94" i="4"/>
  <c r="N94" i="4" s="1"/>
  <c r="G132" i="4"/>
  <c r="N132" i="4" s="1"/>
  <c r="G146" i="4"/>
  <c r="N146" i="4" s="1"/>
  <c r="G160" i="4"/>
  <c r="N160" i="4" s="1"/>
  <c r="G110" i="4"/>
  <c r="N110" i="4" s="1"/>
  <c r="G152" i="4"/>
  <c r="N152" i="4" s="1"/>
  <c r="G166" i="4"/>
  <c r="N166" i="4" s="1"/>
  <c r="G168" i="4"/>
  <c r="N168" i="4" s="1"/>
  <c r="G171" i="4"/>
  <c r="N171" i="4" s="1"/>
  <c r="G175" i="4"/>
  <c r="N175" i="4" s="1"/>
  <c r="G179" i="4"/>
  <c r="N179" i="4" s="1"/>
  <c r="G183" i="4"/>
  <c r="N183" i="4" s="1"/>
  <c r="G187" i="4"/>
  <c r="N187" i="4" s="1"/>
  <c r="G191" i="4"/>
  <c r="N191" i="4" s="1"/>
  <c r="G195" i="4"/>
  <c r="N195" i="4" s="1"/>
  <c r="G199" i="4"/>
  <c r="N199" i="4" s="1"/>
  <c r="G203" i="4"/>
  <c r="N203" i="4" s="1"/>
  <c r="G207" i="4"/>
  <c r="N207" i="4" s="1"/>
  <c r="G211" i="4"/>
  <c r="N211" i="4" s="1"/>
  <c r="G215" i="4"/>
  <c r="N215" i="4" s="1"/>
  <c r="G219" i="4"/>
  <c r="N219" i="4" s="1"/>
  <c r="G223" i="4"/>
  <c r="N223" i="4" s="1"/>
  <c r="G227" i="4"/>
  <c r="N227" i="4" s="1"/>
  <c r="G231" i="4"/>
  <c r="N231" i="4" s="1"/>
  <c r="G235" i="4"/>
  <c r="N235" i="4" s="1"/>
  <c r="G239" i="4"/>
  <c r="N239" i="4" s="1"/>
  <c r="G243" i="4"/>
  <c r="N243" i="4" s="1"/>
  <c r="G247" i="4"/>
  <c r="N247" i="4" s="1"/>
  <c r="G251" i="4"/>
  <c r="N251" i="4" s="1"/>
  <c r="G255" i="4"/>
  <c r="N255" i="4" s="1"/>
  <c r="G124" i="4"/>
  <c r="N124" i="4" s="1"/>
  <c r="G142" i="4"/>
  <c r="N142" i="4" s="1"/>
  <c r="G164" i="4"/>
  <c r="N164" i="4" s="1"/>
  <c r="G101" i="4"/>
  <c r="N101" i="4" s="1"/>
  <c r="G154" i="4"/>
  <c r="N154" i="4" s="1"/>
  <c r="G158" i="4"/>
  <c r="N158" i="4" s="1"/>
  <c r="G178" i="4"/>
  <c r="N178" i="4" s="1"/>
  <c r="G210" i="4"/>
  <c r="N210" i="4" s="1"/>
  <c r="G242" i="4"/>
  <c r="N242" i="4" s="1"/>
  <c r="G260" i="4"/>
  <c r="N260" i="4" s="1"/>
  <c r="G262" i="4"/>
  <c r="N262" i="4" s="1"/>
  <c r="G266" i="4"/>
  <c r="N266" i="4" s="1"/>
  <c r="G270" i="4"/>
  <c r="N270" i="4" s="1"/>
  <c r="G274" i="4"/>
  <c r="N274" i="4" s="1"/>
  <c r="G278" i="4"/>
  <c r="N278" i="4" s="1"/>
  <c r="G282" i="4"/>
  <c r="N282" i="4" s="1"/>
  <c r="G286" i="4"/>
  <c r="N286" i="4" s="1"/>
  <c r="G290" i="4"/>
  <c r="N290" i="4" s="1"/>
  <c r="G294" i="4"/>
  <c r="N294" i="4" s="1"/>
  <c r="G298" i="4"/>
  <c r="N298" i="4" s="1"/>
  <c r="G302" i="4"/>
  <c r="N302" i="4" s="1"/>
  <c r="G306" i="4"/>
  <c r="N306" i="4" s="1"/>
  <c r="G310" i="4"/>
  <c r="N310" i="4" s="1"/>
  <c r="G314" i="4"/>
  <c r="N314" i="4" s="1"/>
  <c r="G5" i="4"/>
  <c r="N5" i="4" s="1"/>
  <c r="G136" i="4"/>
  <c r="N136" i="4" s="1"/>
  <c r="G190" i="4"/>
  <c r="N190" i="4" s="1"/>
  <c r="G222" i="4"/>
  <c r="N222" i="4" s="1"/>
  <c r="G232" i="4"/>
  <c r="N232" i="4" s="1"/>
  <c r="G248" i="4"/>
  <c r="N248" i="4" s="1"/>
  <c r="G256" i="4"/>
  <c r="N256" i="4" s="1"/>
  <c r="G258" i="4"/>
  <c r="N258" i="4" s="1"/>
  <c r="G170" i="4"/>
  <c r="N170" i="4" s="1"/>
  <c r="G202" i="4"/>
  <c r="N202" i="4" s="1"/>
  <c r="G238" i="4"/>
  <c r="N238" i="4" s="1"/>
  <c r="G265" i="4"/>
  <c r="N265" i="4" s="1"/>
  <c r="G269" i="4"/>
  <c r="N269" i="4" s="1"/>
  <c r="G273" i="4"/>
  <c r="N273" i="4" s="1"/>
  <c r="G277" i="4"/>
  <c r="N277" i="4" s="1"/>
  <c r="G281" i="4"/>
  <c r="N281" i="4" s="1"/>
  <c r="G285" i="4"/>
  <c r="N285" i="4" s="1"/>
  <c r="G289" i="4"/>
  <c r="N289" i="4" s="1"/>
  <c r="G293" i="4"/>
  <c r="N293" i="4" s="1"/>
  <c r="G297" i="4"/>
  <c r="N297" i="4" s="1"/>
  <c r="G301" i="4"/>
  <c r="N301" i="4" s="1"/>
  <c r="G305" i="4"/>
  <c r="N305" i="4" s="1"/>
  <c r="G309" i="4"/>
  <c r="N309" i="4" s="1"/>
  <c r="G313" i="4"/>
  <c r="N313" i="4" s="1"/>
  <c r="G317" i="4"/>
  <c r="N317" i="4" s="1"/>
  <c r="G148" i="4"/>
  <c r="N148" i="4" s="1"/>
  <c r="G182" i="4"/>
  <c r="N182" i="4" s="1"/>
  <c r="G214" i="4"/>
  <c r="N214" i="4" s="1"/>
  <c r="G244" i="4"/>
  <c r="N244" i="4" s="1"/>
  <c r="G194" i="4"/>
  <c r="N194" i="4" s="1"/>
  <c r="G226" i="4"/>
  <c r="N226" i="4" s="1"/>
  <c r="G234" i="4"/>
  <c r="N234" i="4" s="1"/>
  <c r="G250" i="4"/>
  <c r="N250" i="4" s="1"/>
  <c r="G254" i="4"/>
  <c r="N254" i="4" s="1"/>
  <c r="G259" i="4"/>
  <c r="N259" i="4" s="1"/>
  <c r="G264" i="4"/>
  <c r="N264" i="4" s="1"/>
  <c r="G268" i="4"/>
  <c r="N268" i="4" s="1"/>
  <c r="G272" i="4"/>
  <c r="N272" i="4" s="1"/>
  <c r="G276" i="4"/>
  <c r="N276" i="4" s="1"/>
  <c r="G280" i="4"/>
  <c r="N280" i="4" s="1"/>
  <c r="G284" i="4"/>
  <c r="N284" i="4" s="1"/>
  <c r="G288" i="4"/>
  <c r="N288" i="4" s="1"/>
  <c r="G292" i="4"/>
  <c r="N292" i="4" s="1"/>
  <c r="G296" i="4"/>
  <c r="N296" i="4" s="1"/>
  <c r="G300" i="4"/>
  <c r="N300" i="4" s="1"/>
  <c r="G304" i="4"/>
  <c r="N304" i="4" s="1"/>
  <c r="G308" i="4"/>
  <c r="N308" i="4" s="1"/>
  <c r="G312" i="4"/>
  <c r="N312" i="4" s="1"/>
  <c r="G316" i="4"/>
  <c r="N316" i="4" s="1"/>
  <c r="G174" i="4"/>
  <c r="N174" i="4" s="1"/>
  <c r="G206" i="4"/>
  <c r="N206" i="4" s="1"/>
  <c r="G240" i="4"/>
  <c r="N240" i="4" s="1"/>
  <c r="G198" i="4"/>
  <c r="N198" i="4" s="1"/>
  <c r="G230" i="4"/>
  <c r="N230" i="4" s="1"/>
  <c r="G236" i="4"/>
  <c r="N236" i="4" s="1"/>
  <c r="G252" i="4"/>
  <c r="N252" i="4" s="1"/>
  <c r="G218" i="4"/>
  <c r="N218" i="4" s="1"/>
  <c r="G271" i="4"/>
  <c r="N271" i="4" s="1"/>
  <c r="G303" i="4"/>
  <c r="N303" i="4" s="1"/>
  <c r="G283" i="4"/>
  <c r="N283" i="4" s="1"/>
  <c r="G315" i="4"/>
  <c r="N315" i="4" s="1"/>
  <c r="G263" i="4"/>
  <c r="N263" i="4" s="1"/>
  <c r="G295" i="4"/>
  <c r="N295" i="4" s="1"/>
  <c r="G311" i="4"/>
  <c r="N311" i="4" s="1"/>
  <c r="G275" i="4"/>
  <c r="N275" i="4" s="1"/>
  <c r="G307" i="4"/>
  <c r="N307" i="4" s="1"/>
  <c r="G246" i="4"/>
  <c r="N246" i="4" s="1"/>
  <c r="G287" i="4"/>
  <c r="N287" i="4" s="1"/>
  <c r="G186" i="4"/>
  <c r="N186" i="4" s="1"/>
  <c r="G267" i="4"/>
  <c r="N267" i="4" s="1"/>
  <c r="G299" i="4"/>
  <c r="N299" i="4" s="1"/>
  <c r="G291" i="4"/>
  <c r="N291" i="4" s="1"/>
  <c r="G279" i="4"/>
  <c r="N279" i="4" s="1"/>
  <c r="O4" i="4"/>
  <c r="H6" i="4" l="1"/>
  <c r="O6" i="4" s="1"/>
  <c r="H8" i="4"/>
  <c r="O8" i="4" s="1"/>
  <c r="H12" i="4"/>
  <c r="O12" i="4" s="1"/>
  <c r="H16" i="4"/>
  <c r="O16" i="4" s="1"/>
  <c r="H20" i="4"/>
  <c r="O20" i="4" s="1"/>
  <c r="H24" i="4"/>
  <c r="O24" i="4" s="1"/>
  <c r="H28" i="4"/>
  <c r="O28" i="4" s="1"/>
  <c r="H32" i="4"/>
  <c r="O32" i="4" s="1"/>
  <c r="H36" i="4"/>
  <c r="O36" i="4" s="1"/>
  <c r="H40" i="4"/>
  <c r="O40" i="4" s="1"/>
  <c r="H44" i="4"/>
  <c r="O44" i="4" s="1"/>
  <c r="H48" i="4"/>
  <c r="O48" i="4" s="1"/>
  <c r="H52" i="4"/>
  <c r="O52" i="4" s="1"/>
  <c r="H56" i="4"/>
  <c r="O56" i="4" s="1"/>
  <c r="H60" i="4"/>
  <c r="O60" i="4" s="1"/>
  <c r="H64" i="4"/>
  <c r="O64" i="4" s="1"/>
  <c r="H68" i="4"/>
  <c r="O68" i="4" s="1"/>
  <c r="H72" i="4"/>
  <c r="O72" i="4" s="1"/>
  <c r="H76" i="4"/>
  <c r="O76" i="4" s="1"/>
  <c r="H80" i="4"/>
  <c r="O80" i="4" s="1"/>
  <c r="H84" i="4"/>
  <c r="O84" i="4" s="1"/>
  <c r="H88" i="4"/>
  <c r="O88" i="4" s="1"/>
  <c r="H92" i="4"/>
  <c r="O92" i="4" s="1"/>
  <c r="H96" i="4"/>
  <c r="O96" i="4" s="1"/>
  <c r="H100" i="4"/>
  <c r="O100" i="4" s="1"/>
  <c r="H104" i="4"/>
  <c r="O104" i="4" s="1"/>
  <c r="H108" i="4"/>
  <c r="O108" i="4" s="1"/>
  <c r="H112" i="4"/>
  <c r="O112" i="4" s="1"/>
  <c r="H116" i="4"/>
  <c r="O116" i="4" s="1"/>
  <c r="H14" i="4"/>
  <c r="O14" i="4" s="1"/>
  <c r="H22" i="4"/>
  <c r="O22" i="4" s="1"/>
  <c r="H30" i="4"/>
  <c r="O30" i="4" s="1"/>
  <c r="H38" i="4"/>
  <c r="O38" i="4" s="1"/>
  <c r="H46" i="4"/>
  <c r="O46" i="4" s="1"/>
  <c r="H54" i="4"/>
  <c r="O54" i="4" s="1"/>
  <c r="H62" i="4"/>
  <c r="O62" i="4" s="1"/>
  <c r="H70" i="4"/>
  <c r="O70" i="4" s="1"/>
  <c r="H78" i="4"/>
  <c r="O78" i="4" s="1"/>
  <c r="H86" i="4"/>
  <c r="O86" i="4" s="1"/>
  <c r="H9" i="4"/>
  <c r="O9" i="4" s="1"/>
  <c r="H17" i="4"/>
  <c r="O17" i="4" s="1"/>
  <c r="H25" i="4"/>
  <c r="O25" i="4" s="1"/>
  <c r="H33" i="4"/>
  <c r="O33" i="4" s="1"/>
  <c r="H41" i="4"/>
  <c r="O41" i="4" s="1"/>
  <c r="H49" i="4"/>
  <c r="O49" i="4" s="1"/>
  <c r="H57" i="4"/>
  <c r="O57" i="4" s="1"/>
  <c r="H65" i="4"/>
  <c r="O65" i="4" s="1"/>
  <c r="H73" i="4"/>
  <c r="O73" i="4" s="1"/>
  <c r="H81" i="4"/>
  <c r="O81" i="4" s="1"/>
  <c r="H98" i="4"/>
  <c r="O98" i="4" s="1"/>
  <c r="H105" i="4"/>
  <c r="O105" i="4" s="1"/>
  <c r="H107" i="4"/>
  <c r="O107" i="4" s="1"/>
  <c r="H114" i="4"/>
  <c r="O114" i="4" s="1"/>
  <c r="H119" i="4"/>
  <c r="O119" i="4" s="1"/>
  <c r="H123" i="4"/>
  <c r="O123" i="4" s="1"/>
  <c r="H127" i="4"/>
  <c r="O127" i="4" s="1"/>
  <c r="H131" i="4"/>
  <c r="O131" i="4" s="1"/>
  <c r="H135" i="4"/>
  <c r="O135" i="4" s="1"/>
  <c r="H139" i="4"/>
  <c r="O139" i="4" s="1"/>
  <c r="H143" i="4"/>
  <c r="O143" i="4" s="1"/>
  <c r="H147" i="4"/>
  <c r="O147" i="4" s="1"/>
  <c r="H151" i="4"/>
  <c r="O151" i="4" s="1"/>
  <c r="H155" i="4"/>
  <c r="O155" i="4" s="1"/>
  <c r="H159" i="4"/>
  <c r="O159" i="4" s="1"/>
  <c r="H163" i="4"/>
  <c r="O163" i="4" s="1"/>
  <c r="H167" i="4"/>
  <c r="O167" i="4" s="1"/>
  <c r="H7" i="4"/>
  <c r="O7" i="4" s="1"/>
  <c r="H15" i="4"/>
  <c r="O15" i="4" s="1"/>
  <c r="H23" i="4"/>
  <c r="O23" i="4" s="1"/>
  <c r="H31" i="4"/>
  <c r="O31" i="4" s="1"/>
  <c r="H39" i="4"/>
  <c r="O39" i="4" s="1"/>
  <c r="H47" i="4"/>
  <c r="O47" i="4" s="1"/>
  <c r="H55" i="4"/>
  <c r="O55" i="4" s="1"/>
  <c r="H63" i="4"/>
  <c r="O63" i="4" s="1"/>
  <c r="H71" i="4"/>
  <c r="O71" i="4" s="1"/>
  <c r="H79" i="4"/>
  <c r="O79" i="4" s="1"/>
  <c r="H91" i="4"/>
  <c r="O91" i="4" s="1"/>
  <c r="H87" i="4"/>
  <c r="O87" i="4" s="1"/>
  <c r="H93" i="4"/>
  <c r="O93" i="4" s="1"/>
  <c r="H95" i="4"/>
  <c r="O95" i="4" s="1"/>
  <c r="H102" i="4"/>
  <c r="O102" i="4" s="1"/>
  <c r="H109" i="4"/>
  <c r="O109" i="4" s="1"/>
  <c r="H111" i="4"/>
  <c r="O111" i="4" s="1"/>
  <c r="H122" i="4"/>
  <c r="O122" i="4" s="1"/>
  <c r="H126" i="4"/>
  <c r="O126" i="4" s="1"/>
  <c r="H130" i="4"/>
  <c r="O130" i="4" s="1"/>
  <c r="H134" i="4"/>
  <c r="O134" i="4" s="1"/>
  <c r="H138" i="4"/>
  <c r="O138" i="4" s="1"/>
  <c r="H142" i="4"/>
  <c r="O142" i="4" s="1"/>
  <c r="H146" i="4"/>
  <c r="O146" i="4" s="1"/>
  <c r="H150" i="4"/>
  <c r="O150" i="4" s="1"/>
  <c r="H154" i="4"/>
  <c r="O154" i="4" s="1"/>
  <c r="H158" i="4"/>
  <c r="O158" i="4" s="1"/>
  <c r="H162" i="4"/>
  <c r="O162" i="4" s="1"/>
  <c r="H166" i="4"/>
  <c r="O166" i="4" s="1"/>
  <c r="H10" i="4"/>
  <c r="O10" i="4" s="1"/>
  <c r="H18" i="4"/>
  <c r="O18" i="4" s="1"/>
  <c r="H26" i="4"/>
  <c r="O26" i="4" s="1"/>
  <c r="H34" i="4"/>
  <c r="O34" i="4" s="1"/>
  <c r="H42" i="4"/>
  <c r="O42" i="4" s="1"/>
  <c r="H50" i="4"/>
  <c r="O50" i="4" s="1"/>
  <c r="H58" i="4"/>
  <c r="O58" i="4" s="1"/>
  <c r="H66" i="4"/>
  <c r="O66" i="4" s="1"/>
  <c r="H74" i="4"/>
  <c r="O74" i="4" s="1"/>
  <c r="H82" i="4"/>
  <c r="O82" i="4" s="1"/>
  <c r="H89" i="4"/>
  <c r="O89" i="4" s="1"/>
  <c r="H118" i="4"/>
  <c r="O118" i="4" s="1"/>
  <c r="H13" i="4"/>
  <c r="O13" i="4" s="1"/>
  <c r="H21" i="4"/>
  <c r="O21" i="4" s="1"/>
  <c r="H29" i="4"/>
  <c r="O29" i="4" s="1"/>
  <c r="H37" i="4"/>
  <c r="O37" i="4" s="1"/>
  <c r="H45" i="4"/>
  <c r="O45" i="4" s="1"/>
  <c r="H53" i="4"/>
  <c r="O53" i="4" s="1"/>
  <c r="H61" i="4"/>
  <c r="O61" i="4" s="1"/>
  <c r="H69" i="4"/>
  <c r="O69" i="4" s="1"/>
  <c r="H77" i="4"/>
  <c r="O77" i="4" s="1"/>
  <c r="H85" i="4"/>
  <c r="O85" i="4" s="1"/>
  <c r="H97" i="4"/>
  <c r="O97" i="4" s="1"/>
  <c r="H99" i="4"/>
  <c r="O99" i="4" s="1"/>
  <c r="H106" i="4"/>
  <c r="O106" i="4" s="1"/>
  <c r="H113" i="4"/>
  <c r="O113" i="4" s="1"/>
  <c r="H115" i="4"/>
  <c r="O115" i="4" s="1"/>
  <c r="H121" i="4"/>
  <c r="O121" i="4" s="1"/>
  <c r="H125" i="4"/>
  <c r="O125" i="4" s="1"/>
  <c r="H129" i="4"/>
  <c r="O129" i="4" s="1"/>
  <c r="H133" i="4"/>
  <c r="O133" i="4" s="1"/>
  <c r="H137" i="4"/>
  <c r="O137" i="4" s="1"/>
  <c r="H141" i="4"/>
  <c r="O141" i="4" s="1"/>
  <c r="H145" i="4"/>
  <c r="O145" i="4" s="1"/>
  <c r="H149" i="4"/>
  <c r="O149" i="4" s="1"/>
  <c r="H153" i="4"/>
  <c r="O153" i="4" s="1"/>
  <c r="H157" i="4"/>
  <c r="O157" i="4" s="1"/>
  <c r="H161" i="4"/>
  <c r="O161" i="4" s="1"/>
  <c r="H90" i="4"/>
  <c r="O90" i="4" s="1"/>
  <c r="H94" i="4"/>
  <c r="O94" i="4" s="1"/>
  <c r="H101" i="4"/>
  <c r="O101" i="4" s="1"/>
  <c r="H103" i="4"/>
  <c r="O103" i="4" s="1"/>
  <c r="H110" i="4"/>
  <c r="O110" i="4" s="1"/>
  <c r="H117" i="4"/>
  <c r="O117" i="4" s="1"/>
  <c r="H120" i="4"/>
  <c r="O120" i="4" s="1"/>
  <c r="H124" i="4"/>
  <c r="O124" i="4" s="1"/>
  <c r="H128" i="4"/>
  <c r="O128" i="4" s="1"/>
  <c r="H132" i="4"/>
  <c r="O132" i="4" s="1"/>
  <c r="H136" i="4"/>
  <c r="O136" i="4" s="1"/>
  <c r="H140" i="4"/>
  <c r="O140" i="4" s="1"/>
  <c r="H144" i="4"/>
  <c r="O144" i="4" s="1"/>
  <c r="H148" i="4"/>
  <c r="O148" i="4" s="1"/>
  <c r="H152" i="4"/>
  <c r="O152" i="4" s="1"/>
  <c r="H67" i="4"/>
  <c r="O67" i="4" s="1"/>
  <c r="H27" i="4"/>
  <c r="O27" i="4" s="1"/>
  <c r="H165" i="4"/>
  <c r="O165" i="4" s="1"/>
  <c r="H169" i="4"/>
  <c r="O169" i="4" s="1"/>
  <c r="H173" i="4"/>
  <c r="O173" i="4" s="1"/>
  <c r="H177" i="4"/>
  <c r="O177" i="4" s="1"/>
  <c r="H181" i="4"/>
  <c r="O181" i="4" s="1"/>
  <c r="H185" i="4"/>
  <c r="O185" i="4" s="1"/>
  <c r="H189" i="4"/>
  <c r="O189" i="4" s="1"/>
  <c r="H193" i="4"/>
  <c r="O193" i="4" s="1"/>
  <c r="H197" i="4"/>
  <c r="O197" i="4" s="1"/>
  <c r="H201" i="4"/>
  <c r="O201" i="4" s="1"/>
  <c r="H205" i="4"/>
  <c r="O205" i="4" s="1"/>
  <c r="H209" i="4"/>
  <c r="O209" i="4" s="1"/>
  <c r="H213" i="4"/>
  <c r="O213" i="4" s="1"/>
  <c r="H217" i="4"/>
  <c r="O217" i="4" s="1"/>
  <c r="H221" i="4"/>
  <c r="O221" i="4" s="1"/>
  <c r="H225" i="4"/>
  <c r="O225" i="4" s="1"/>
  <c r="H229" i="4"/>
  <c r="O229" i="4" s="1"/>
  <c r="H233" i="4"/>
  <c r="O233" i="4" s="1"/>
  <c r="H237" i="4"/>
  <c r="O237" i="4" s="1"/>
  <c r="H241" i="4"/>
  <c r="O241" i="4" s="1"/>
  <c r="H245" i="4"/>
  <c r="O245" i="4" s="1"/>
  <c r="H249" i="4"/>
  <c r="O249" i="4" s="1"/>
  <c r="H253" i="4"/>
  <c r="O253" i="4" s="1"/>
  <c r="H257" i="4"/>
  <c r="O257" i="4" s="1"/>
  <c r="H261" i="4"/>
  <c r="O261" i="4" s="1"/>
  <c r="H51" i="4"/>
  <c r="O51" i="4" s="1"/>
  <c r="H11" i="4"/>
  <c r="O11" i="4" s="1"/>
  <c r="H75" i="4"/>
  <c r="O75" i="4" s="1"/>
  <c r="H156" i="4"/>
  <c r="O156" i="4" s="1"/>
  <c r="H172" i="4"/>
  <c r="O172" i="4" s="1"/>
  <c r="H176" i="4"/>
  <c r="O176" i="4" s="1"/>
  <c r="H180" i="4"/>
  <c r="O180" i="4" s="1"/>
  <c r="H184" i="4"/>
  <c r="O184" i="4" s="1"/>
  <c r="H188" i="4"/>
  <c r="O188" i="4" s="1"/>
  <c r="H192" i="4"/>
  <c r="O192" i="4" s="1"/>
  <c r="H196" i="4"/>
  <c r="O196" i="4" s="1"/>
  <c r="H200" i="4"/>
  <c r="O200" i="4" s="1"/>
  <c r="H204" i="4"/>
  <c r="O204" i="4" s="1"/>
  <c r="H208" i="4"/>
  <c r="O208" i="4" s="1"/>
  <c r="H212" i="4"/>
  <c r="O212" i="4" s="1"/>
  <c r="H216" i="4"/>
  <c r="O216" i="4" s="1"/>
  <c r="H220" i="4"/>
  <c r="O220" i="4" s="1"/>
  <c r="H224" i="4"/>
  <c r="O224" i="4" s="1"/>
  <c r="H228" i="4"/>
  <c r="O228" i="4" s="1"/>
  <c r="H232" i="4"/>
  <c r="O232" i="4" s="1"/>
  <c r="H236" i="4"/>
  <c r="O236" i="4" s="1"/>
  <c r="H240" i="4"/>
  <c r="O240" i="4" s="1"/>
  <c r="H244" i="4"/>
  <c r="O244" i="4" s="1"/>
  <c r="H248" i="4"/>
  <c r="O248" i="4" s="1"/>
  <c r="H252" i="4"/>
  <c r="O252" i="4" s="1"/>
  <c r="H256" i="4"/>
  <c r="O256" i="4" s="1"/>
  <c r="H260" i="4"/>
  <c r="O260" i="4" s="1"/>
  <c r="H35" i="4"/>
  <c r="O35" i="4" s="1"/>
  <c r="H160" i="4"/>
  <c r="O160" i="4" s="1"/>
  <c r="H59" i="4"/>
  <c r="O59" i="4" s="1"/>
  <c r="H168" i="4"/>
  <c r="O168" i="4" s="1"/>
  <c r="H171" i="4"/>
  <c r="O171" i="4" s="1"/>
  <c r="H175" i="4"/>
  <c r="O175" i="4" s="1"/>
  <c r="H179" i="4"/>
  <c r="O179" i="4" s="1"/>
  <c r="H183" i="4"/>
  <c r="O183" i="4" s="1"/>
  <c r="H187" i="4"/>
  <c r="O187" i="4" s="1"/>
  <c r="H191" i="4"/>
  <c r="O191" i="4" s="1"/>
  <c r="H195" i="4"/>
  <c r="O195" i="4" s="1"/>
  <c r="H199" i="4"/>
  <c r="O199" i="4" s="1"/>
  <c r="H203" i="4"/>
  <c r="O203" i="4" s="1"/>
  <c r="H207" i="4"/>
  <c r="O207" i="4" s="1"/>
  <c r="H211" i="4"/>
  <c r="O211" i="4" s="1"/>
  <c r="H215" i="4"/>
  <c r="O215" i="4" s="1"/>
  <c r="H219" i="4"/>
  <c r="O219" i="4" s="1"/>
  <c r="H223" i="4"/>
  <c r="O223" i="4" s="1"/>
  <c r="H227" i="4"/>
  <c r="O227" i="4" s="1"/>
  <c r="H231" i="4"/>
  <c r="O231" i="4" s="1"/>
  <c r="H235" i="4"/>
  <c r="O235" i="4" s="1"/>
  <c r="H239" i="4"/>
  <c r="O239" i="4" s="1"/>
  <c r="H243" i="4"/>
  <c r="O243" i="4" s="1"/>
  <c r="H247" i="4"/>
  <c r="O247" i="4" s="1"/>
  <c r="H251" i="4"/>
  <c r="O251" i="4" s="1"/>
  <c r="H43" i="4"/>
  <c r="O43" i="4" s="1"/>
  <c r="H170" i="4"/>
  <c r="O170" i="4" s="1"/>
  <c r="H174" i="4"/>
  <c r="O174" i="4" s="1"/>
  <c r="H178" i="4"/>
  <c r="O178" i="4" s="1"/>
  <c r="H182" i="4"/>
  <c r="O182" i="4" s="1"/>
  <c r="H186" i="4"/>
  <c r="O186" i="4" s="1"/>
  <c r="H190" i="4"/>
  <c r="O190" i="4" s="1"/>
  <c r="H194" i="4"/>
  <c r="O194" i="4" s="1"/>
  <c r="H198" i="4"/>
  <c r="O198" i="4" s="1"/>
  <c r="H202" i="4"/>
  <c r="O202" i="4" s="1"/>
  <c r="H206" i="4"/>
  <c r="O206" i="4" s="1"/>
  <c r="H210" i="4"/>
  <c r="O210" i="4" s="1"/>
  <c r="H214" i="4"/>
  <c r="O214" i="4" s="1"/>
  <c r="H218" i="4"/>
  <c r="O218" i="4" s="1"/>
  <c r="H222" i="4"/>
  <c r="O222" i="4" s="1"/>
  <c r="H226" i="4"/>
  <c r="O226" i="4" s="1"/>
  <c r="H230" i="4"/>
  <c r="O230" i="4" s="1"/>
  <c r="H234" i="4"/>
  <c r="O234" i="4" s="1"/>
  <c r="H238" i="4"/>
  <c r="O238" i="4" s="1"/>
  <c r="H242" i="4"/>
  <c r="O242" i="4" s="1"/>
  <c r="H246" i="4"/>
  <c r="O246" i="4" s="1"/>
  <c r="H250" i="4"/>
  <c r="O250" i="4" s="1"/>
  <c r="H254" i="4"/>
  <c r="O254" i="4" s="1"/>
  <c r="H262" i="4"/>
  <c r="O262" i="4" s="1"/>
  <c r="H266" i="4"/>
  <c r="O266" i="4" s="1"/>
  <c r="H270" i="4"/>
  <c r="O270" i="4" s="1"/>
  <c r="H274" i="4"/>
  <c r="O274" i="4" s="1"/>
  <c r="H278" i="4"/>
  <c r="O278" i="4" s="1"/>
  <c r="H282" i="4"/>
  <c r="O282" i="4" s="1"/>
  <c r="H286" i="4"/>
  <c r="O286" i="4" s="1"/>
  <c r="H290" i="4"/>
  <c r="O290" i="4" s="1"/>
  <c r="H294" i="4"/>
  <c r="O294" i="4" s="1"/>
  <c r="H298" i="4"/>
  <c r="O298" i="4" s="1"/>
  <c r="H302" i="4"/>
  <c r="O302" i="4" s="1"/>
  <c r="H306" i="4"/>
  <c r="O306" i="4" s="1"/>
  <c r="H310" i="4"/>
  <c r="O310" i="4" s="1"/>
  <c r="H314" i="4"/>
  <c r="O314" i="4" s="1"/>
  <c r="H5" i="4"/>
  <c r="O5" i="4" s="1"/>
  <c r="H19" i="4"/>
  <c r="O19" i="4" s="1"/>
  <c r="H258" i="4"/>
  <c r="O258" i="4" s="1"/>
  <c r="H265" i="4"/>
  <c r="O265" i="4" s="1"/>
  <c r="H269" i="4"/>
  <c r="O269" i="4" s="1"/>
  <c r="H273" i="4"/>
  <c r="O273" i="4" s="1"/>
  <c r="H277" i="4"/>
  <c r="O277" i="4" s="1"/>
  <c r="H281" i="4"/>
  <c r="O281" i="4" s="1"/>
  <c r="H285" i="4"/>
  <c r="O285" i="4" s="1"/>
  <c r="H289" i="4"/>
  <c r="O289" i="4" s="1"/>
  <c r="H293" i="4"/>
  <c r="O293" i="4" s="1"/>
  <c r="H297" i="4"/>
  <c r="O297" i="4" s="1"/>
  <c r="H301" i="4"/>
  <c r="O301" i="4" s="1"/>
  <c r="H305" i="4"/>
  <c r="O305" i="4" s="1"/>
  <c r="H309" i="4"/>
  <c r="O309" i="4" s="1"/>
  <c r="H313" i="4"/>
  <c r="O313" i="4" s="1"/>
  <c r="H317" i="4"/>
  <c r="O317" i="4" s="1"/>
  <c r="H83" i="4"/>
  <c r="O83" i="4" s="1"/>
  <c r="H259" i="4"/>
  <c r="O259" i="4" s="1"/>
  <c r="H264" i="4"/>
  <c r="O264" i="4" s="1"/>
  <c r="H268" i="4"/>
  <c r="O268" i="4" s="1"/>
  <c r="H272" i="4"/>
  <c r="O272" i="4" s="1"/>
  <c r="H276" i="4"/>
  <c r="O276" i="4" s="1"/>
  <c r="H280" i="4"/>
  <c r="O280" i="4" s="1"/>
  <c r="H284" i="4"/>
  <c r="O284" i="4" s="1"/>
  <c r="H288" i="4"/>
  <c r="O288" i="4" s="1"/>
  <c r="H292" i="4"/>
  <c r="O292" i="4" s="1"/>
  <c r="H296" i="4"/>
  <c r="O296" i="4" s="1"/>
  <c r="H300" i="4"/>
  <c r="O300" i="4" s="1"/>
  <c r="H304" i="4"/>
  <c r="O304" i="4" s="1"/>
  <c r="H308" i="4"/>
  <c r="O308" i="4" s="1"/>
  <c r="H312" i="4"/>
  <c r="O312" i="4" s="1"/>
  <c r="H316" i="4"/>
  <c r="O316" i="4" s="1"/>
  <c r="H164" i="4"/>
  <c r="O164" i="4" s="1"/>
  <c r="H263" i="4"/>
  <c r="O263" i="4" s="1"/>
  <c r="H267" i="4"/>
  <c r="O267" i="4" s="1"/>
  <c r="H271" i="4"/>
  <c r="O271" i="4" s="1"/>
  <c r="H275" i="4"/>
  <c r="O275" i="4" s="1"/>
  <c r="H279" i="4"/>
  <c r="O279" i="4" s="1"/>
  <c r="H283" i="4"/>
  <c r="O283" i="4" s="1"/>
  <c r="H287" i="4"/>
  <c r="O287" i="4" s="1"/>
  <c r="H291" i="4"/>
  <c r="O291" i="4" s="1"/>
  <c r="H295" i="4"/>
  <c r="O295" i="4" s="1"/>
  <c r="H299" i="4"/>
  <c r="O299" i="4" s="1"/>
  <c r="H303" i="4"/>
  <c r="O303" i="4" s="1"/>
  <c r="H307" i="4"/>
  <c r="O307" i="4" s="1"/>
  <c r="H311" i="4"/>
  <c r="O311" i="4" s="1"/>
  <c r="H315" i="4"/>
  <c r="O315" i="4" s="1"/>
  <c r="H255" i="4"/>
  <c r="O255" i="4" s="1"/>
  <c r="P4" i="4"/>
  <c r="I8" i="4" l="1"/>
  <c r="P8" i="4" s="1"/>
  <c r="I12" i="4"/>
  <c r="P12" i="4" s="1"/>
  <c r="I16" i="4"/>
  <c r="P16" i="4" s="1"/>
  <c r="I20" i="4"/>
  <c r="P20" i="4" s="1"/>
  <c r="I24" i="4"/>
  <c r="P24" i="4" s="1"/>
  <c r="I28" i="4"/>
  <c r="P28" i="4" s="1"/>
  <c r="I32" i="4"/>
  <c r="P32" i="4" s="1"/>
  <c r="I36" i="4"/>
  <c r="P36" i="4" s="1"/>
  <c r="I40" i="4"/>
  <c r="P40" i="4" s="1"/>
  <c r="I44" i="4"/>
  <c r="P44" i="4" s="1"/>
  <c r="I48" i="4"/>
  <c r="P48" i="4" s="1"/>
  <c r="I52" i="4"/>
  <c r="P52" i="4" s="1"/>
  <c r="I56" i="4"/>
  <c r="P56" i="4" s="1"/>
  <c r="I60" i="4"/>
  <c r="P60" i="4" s="1"/>
  <c r="I64" i="4"/>
  <c r="P64" i="4" s="1"/>
  <c r="I68" i="4"/>
  <c r="P68" i="4" s="1"/>
  <c r="I72" i="4"/>
  <c r="P72" i="4" s="1"/>
  <c r="I76" i="4"/>
  <c r="P76" i="4" s="1"/>
  <c r="I80" i="4"/>
  <c r="P80" i="4" s="1"/>
  <c r="I84" i="4"/>
  <c r="P84" i="4" s="1"/>
  <c r="I88" i="4"/>
  <c r="P88" i="4" s="1"/>
  <c r="I92" i="4"/>
  <c r="P92" i="4" s="1"/>
  <c r="I6" i="4"/>
  <c r="P6" i="4" s="1"/>
  <c r="I10" i="4"/>
  <c r="P10" i="4" s="1"/>
  <c r="I14" i="4"/>
  <c r="P14" i="4" s="1"/>
  <c r="I18" i="4"/>
  <c r="P18" i="4" s="1"/>
  <c r="I22" i="4"/>
  <c r="P22" i="4" s="1"/>
  <c r="I26" i="4"/>
  <c r="P26" i="4" s="1"/>
  <c r="I30" i="4"/>
  <c r="P30" i="4" s="1"/>
  <c r="I34" i="4"/>
  <c r="P34" i="4" s="1"/>
  <c r="I38" i="4"/>
  <c r="P38" i="4" s="1"/>
  <c r="I42" i="4"/>
  <c r="P42" i="4" s="1"/>
  <c r="I46" i="4"/>
  <c r="P46" i="4" s="1"/>
  <c r="I50" i="4"/>
  <c r="P50" i="4" s="1"/>
  <c r="I54" i="4"/>
  <c r="P54" i="4" s="1"/>
  <c r="I58" i="4"/>
  <c r="P58" i="4" s="1"/>
  <c r="I62" i="4"/>
  <c r="P62" i="4" s="1"/>
  <c r="I66" i="4"/>
  <c r="P66" i="4" s="1"/>
  <c r="I70" i="4"/>
  <c r="P70" i="4" s="1"/>
  <c r="I74" i="4"/>
  <c r="P74" i="4" s="1"/>
  <c r="I78" i="4"/>
  <c r="P78" i="4" s="1"/>
  <c r="I82" i="4"/>
  <c r="P82" i="4" s="1"/>
  <c r="I9" i="4"/>
  <c r="P9" i="4" s="1"/>
  <c r="I13" i="4"/>
  <c r="P13" i="4" s="1"/>
  <c r="I17" i="4"/>
  <c r="P17" i="4" s="1"/>
  <c r="I21" i="4"/>
  <c r="P21" i="4" s="1"/>
  <c r="I25" i="4"/>
  <c r="P25" i="4" s="1"/>
  <c r="I29" i="4"/>
  <c r="P29" i="4" s="1"/>
  <c r="I33" i="4"/>
  <c r="P33" i="4" s="1"/>
  <c r="I37" i="4"/>
  <c r="P37" i="4" s="1"/>
  <c r="I41" i="4"/>
  <c r="P41" i="4" s="1"/>
  <c r="I45" i="4"/>
  <c r="P45" i="4" s="1"/>
  <c r="I49" i="4"/>
  <c r="P49" i="4" s="1"/>
  <c r="I53" i="4"/>
  <c r="P53" i="4" s="1"/>
  <c r="I57" i="4"/>
  <c r="P57" i="4" s="1"/>
  <c r="I61" i="4"/>
  <c r="P61" i="4" s="1"/>
  <c r="I65" i="4"/>
  <c r="P65" i="4" s="1"/>
  <c r="I69" i="4"/>
  <c r="P69" i="4" s="1"/>
  <c r="I73" i="4"/>
  <c r="P73" i="4" s="1"/>
  <c r="I77" i="4"/>
  <c r="P77" i="4" s="1"/>
  <c r="I81" i="4"/>
  <c r="P81" i="4" s="1"/>
  <c r="I85" i="4"/>
  <c r="P85" i="4" s="1"/>
  <c r="I89" i="4"/>
  <c r="P89" i="4" s="1"/>
  <c r="I93" i="4"/>
  <c r="P93" i="4" s="1"/>
  <c r="I97" i="4"/>
  <c r="P97" i="4" s="1"/>
  <c r="I101" i="4"/>
  <c r="P101" i="4" s="1"/>
  <c r="I105" i="4"/>
  <c r="P105" i="4" s="1"/>
  <c r="I109" i="4"/>
  <c r="P109" i="4" s="1"/>
  <c r="I113" i="4"/>
  <c r="P113" i="4" s="1"/>
  <c r="I117" i="4"/>
  <c r="P117" i="4" s="1"/>
  <c r="I90" i="4"/>
  <c r="P90" i="4" s="1"/>
  <c r="I94" i="4"/>
  <c r="P94" i="4" s="1"/>
  <c r="I96" i="4"/>
  <c r="P96" i="4" s="1"/>
  <c r="I103" i="4"/>
  <c r="P103" i="4" s="1"/>
  <c r="I110" i="4"/>
  <c r="P110" i="4" s="1"/>
  <c r="I112" i="4"/>
  <c r="P112" i="4" s="1"/>
  <c r="I120" i="4"/>
  <c r="P120" i="4" s="1"/>
  <c r="I124" i="4"/>
  <c r="P124" i="4" s="1"/>
  <c r="I128" i="4"/>
  <c r="P128" i="4" s="1"/>
  <c r="I132" i="4"/>
  <c r="P132" i="4" s="1"/>
  <c r="I136" i="4"/>
  <c r="P136" i="4" s="1"/>
  <c r="I140" i="4"/>
  <c r="P140" i="4" s="1"/>
  <c r="I144" i="4"/>
  <c r="P144" i="4" s="1"/>
  <c r="I148" i="4"/>
  <c r="P148" i="4" s="1"/>
  <c r="I152" i="4"/>
  <c r="P152" i="4" s="1"/>
  <c r="I156" i="4"/>
  <c r="P156" i="4" s="1"/>
  <c r="I160" i="4"/>
  <c r="P160" i="4" s="1"/>
  <c r="I164" i="4"/>
  <c r="P164" i="4" s="1"/>
  <c r="I168" i="4"/>
  <c r="P168" i="4" s="1"/>
  <c r="I86" i="4"/>
  <c r="P86" i="4" s="1"/>
  <c r="I98" i="4"/>
  <c r="P98" i="4" s="1"/>
  <c r="I100" i="4"/>
  <c r="P100" i="4" s="1"/>
  <c r="I107" i="4"/>
  <c r="P107" i="4" s="1"/>
  <c r="I114" i="4"/>
  <c r="P114" i="4" s="1"/>
  <c r="I116" i="4"/>
  <c r="P116" i="4" s="1"/>
  <c r="I119" i="4"/>
  <c r="P119" i="4" s="1"/>
  <c r="I123" i="4"/>
  <c r="P123" i="4" s="1"/>
  <c r="I127" i="4"/>
  <c r="P127" i="4" s="1"/>
  <c r="I131" i="4"/>
  <c r="P131" i="4" s="1"/>
  <c r="I135" i="4"/>
  <c r="P135" i="4" s="1"/>
  <c r="I7" i="4"/>
  <c r="P7" i="4" s="1"/>
  <c r="I15" i="4"/>
  <c r="P15" i="4" s="1"/>
  <c r="I23" i="4"/>
  <c r="P23" i="4" s="1"/>
  <c r="I31" i="4"/>
  <c r="P31" i="4" s="1"/>
  <c r="I39" i="4"/>
  <c r="P39" i="4" s="1"/>
  <c r="I47" i="4"/>
  <c r="P47" i="4" s="1"/>
  <c r="I55" i="4"/>
  <c r="P55" i="4" s="1"/>
  <c r="I63" i="4"/>
  <c r="P63" i="4" s="1"/>
  <c r="I71" i="4"/>
  <c r="P71" i="4" s="1"/>
  <c r="I79" i="4"/>
  <c r="P79" i="4" s="1"/>
  <c r="I91" i="4"/>
  <c r="P91" i="4" s="1"/>
  <c r="I87" i="4"/>
  <c r="P87" i="4" s="1"/>
  <c r="I95" i="4"/>
  <c r="P95" i="4" s="1"/>
  <c r="I102" i="4"/>
  <c r="P102" i="4" s="1"/>
  <c r="I104" i="4"/>
  <c r="P104" i="4" s="1"/>
  <c r="I111" i="4"/>
  <c r="P111" i="4" s="1"/>
  <c r="I122" i="4"/>
  <c r="P122" i="4" s="1"/>
  <c r="I126" i="4"/>
  <c r="P126" i="4" s="1"/>
  <c r="I130" i="4"/>
  <c r="P130" i="4" s="1"/>
  <c r="I134" i="4"/>
  <c r="P134" i="4" s="1"/>
  <c r="I138" i="4"/>
  <c r="P138" i="4" s="1"/>
  <c r="I142" i="4"/>
  <c r="P142" i="4" s="1"/>
  <c r="I146" i="4"/>
  <c r="P146" i="4" s="1"/>
  <c r="I150" i="4"/>
  <c r="P150" i="4" s="1"/>
  <c r="I154" i="4"/>
  <c r="P154" i="4" s="1"/>
  <c r="I158" i="4"/>
  <c r="P158" i="4" s="1"/>
  <c r="I162" i="4"/>
  <c r="P162" i="4" s="1"/>
  <c r="I118" i="4"/>
  <c r="P118" i="4" s="1"/>
  <c r="I11" i="4"/>
  <c r="P11" i="4" s="1"/>
  <c r="I19" i="4"/>
  <c r="P19" i="4" s="1"/>
  <c r="I27" i="4"/>
  <c r="P27" i="4" s="1"/>
  <c r="I35" i="4"/>
  <c r="P35" i="4" s="1"/>
  <c r="I43" i="4"/>
  <c r="P43" i="4" s="1"/>
  <c r="I51" i="4"/>
  <c r="P51" i="4" s="1"/>
  <c r="I59" i="4"/>
  <c r="P59" i="4" s="1"/>
  <c r="I67" i="4"/>
  <c r="P67" i="4" s="1"/>
  <c r="I75" i="4"/>
  <c r="P75" i="4" s="1"/>
  <c r="I83" i="4"/>
  <c r="P83" i="4" s="1"/>
  <c r="I149" i="4"/>
  <c r="P149" i="4" s="1"/>
  <c r="I170" i="4"/>
  <c r="P170" i="4" s="1"/>
  <c r="I174" i="4"/>
  <c r="P174" i="4" s="1"/>
  <c r="I178" i="4"/>
  <c r="P178" i="4" s="1"/>
  <c r="I182" i="4"/>
  <c r="P182" i="4" s="1"/>
  <c r="I186" i="4"/>
  <c r="P186" i="4" s="1"/>
  <c r="I190" i="4"/>
  <c r="P190" i="4" s="1"/>
  <c r="I194" i="4"/>
  <c r="P194" i="4" s="1"/>
  <c r="I198" i="4"/>
  <c r="P198" i="4" s="1"/>
  <c r="I202" i="4"/>
  <c r="P202" i="4" s="1"/>
  <c r="I206" i="4"/>
  <c r="P206" i="4" s="1"/>
  <c r="I210" i="4"/>
  <c r="P210" i="4" s="1"/>
  <c r="I214" i="4"/>
  <c r="P214" i="4" s="1"/>
  <c r="I218" i="4"/>
  <c r="P218" i="4" s="1"/>
  <c r="I222" i="4"/>
  <c r="P222" i="4" s="1"/>
  <c r="I226" i="4"/>
  <c r="P226" i="4" s="1"/>
  <c r="I230" i="4"/>
  <c r="P230" i="4" s="1"/>
  <c r="I234" i="4"/>
  <c r="P234" i="4" s="1"/>
  <c r="I238" i="4"/>
  <c r="P238" i="4" s="1"/>
  <c r="I242" i="4"/>
  <c r="P242" i="4" s="1"/>
  <c r="I246" i="4"/>
  <c r="P246" i="4" s="1"/>
  <c r="I250" i="4"/>
  <c r="P250" i="4" s="1"/>
  <c r="I254" i="4"/>
  <c r="P254" i="4" s="1"/>
  <c r="I258" i="4"/>
  <c r="P258" i="4" s="1"/>
  <c r="I129" i="4"/>
  <c r="P129" i="4" s="1"/>
  <c r="I139" i="4"/>
  <c r="P139" i="4" s="1"/>
  <c r="I155" i="4"/>
  <c r="P155" i="4" s="1"/>
  <c r="I167" i="4"/>
  <c r="P167" i="4" s="1"/>
  <c r="I106" i="4"/>
  <c r="P106" i="4" s="1"/>
  <c r="I145" i="4"/>
  <c r="P145" i="4" s="1"/>
  <c r="I159" i="4"/>
  <c r="P159" i="4" s="1"/>
  <c r="I165" i="4"/>
  <c r="P165" i="4" s="1"/>
  <c r="I169" i="4"/>
  <c r="P169" i="4" s="1"/>
  <c r="I173" i="4"/>
  <c r="P173" i="4" s="1"/>
  <c r="I177" i="4"/>
  <c r="P177" i="4" s="1"/>
  <c r="I181" i="4"/>
  <c r="P181" i="4" s="1"/>
  <c r="I185" i="4"/>
  <c r="P185" i="4" s="1"/>
  <c r="I189" i="4"/>
  <c r="P189" i="4" s="1"/>
  <c r="I193" i="4"/>
  <c r="P193" i="4" s="1"/>
  <c r="I197" i="4"/>
  <c r="P197" i="4" s="1"/>
  <c r="I201" i="4"/>
  <c r="P201" i="4" s="1"/>
  <c r="I205" i="4"/>
  <c r="P205" i="4" s="1"/>
  <c r="I209" i="4"/>
  <c r="P209" i="4" s="1"/>
  <c r="I213" i="4"/>
  <c r="P213" i="4" s="1"/>
  <c r="I217" i="4"/>
  <c r="P217" i="4" s="1"/>
  <c r="I221" i="4"/>
  <c r="P221" i="4" s="1"/>
  <c r="I225" i="4"/>
  <c r="P225" i="4" s="1"/>
  <c r="I229" i="4"/>
  <c r="P229" i="4" s="1"/>
  <c r="I108" i="4"/>
  <c r="P108" i="4" s="1"/>
  <c r="I121" i="4"/>
  <c r="P121" i="4" s="1"/>
  <c r="I151" i="4"/>
  <c r="P151" i="4" s="1"/>
  <c r="I163" i="4"/>
  <c r="P163" i="4" s="1"/>
  <c r="I133" i="4"/>
  <c r="P133" i="4" s="1"/>
  <c r="I141" i="4"/>
  <c r="P141" i="4" s="1"/>
  <c r="I172" i="4"/>
  <c r="P172" i="4" s="1"/>
  <c r="I176" i="4"/>
  <c r="P176" i="4" s="1"/>
  <c r="I180" i="4"/>
  <c r="P180" i="4" s="1"/>
  <c r="I184" i="4"/>
  <c r="P184" i="4" s="1"/>
  <c r="I188" i="4"/>
  <c r="P188" i="4" s="1"/>
  <c r="I192" i="4"/>
  <c r="P192" i="4" s="1"/>
  <c r="I196" i="4"/>
  <c r="P196" i="4" s="1"/>
  <c r="I200" i="4"/>
  <c r="P200" i="4" s="1"/>
  <c r="I204" i="4"/>
  <c r="P204" i="4" s="1"/>
  <c r="I208" i="4"/>
  <c r="P208" i="4" s="1"/>
  <c r="I212" i="4"/>
  <c r="P212" i="4" s="1"/>
  <c r="I216" i="4"/>
  <c r="P216" i="4" s="1"/>
  <c r="I220" i="4"/>
  <c r="P220" i="4" s="1"/>
  <c r="I224" i="4"/>
  <c r="P224" i="4" s="1"/>
  <c r="I228" i="4"/>
  <c r="P228" i="4" s="1"/>
  <c r="I232" i="4"/>
  <c r="P232" i="4" s="1"/>
  <c r="I236" i="4"/>
  <c r="P236" i="4" s="1"/>
  <c r="I240" i="4"/>
  <c r="P240" i="4" s="1"/>
  <c r="I244" i="4"/>
  <c r="P244" i="4" s="1"/>
  <c r="I248" i="4"/>
  <c r="P248" i="4" s="1"/>
  <c r="I252" i="4"/>
  <c r="P252" i="4" s="1"/>
  <c r="I147" i="4"/>
  <c r="P147" i="4" s="1"/>
  <c r="I157" i="4"/>
  <c r="P157" i="4" s="1"/>
  <c r="I166" i="4"/>
  <c r="P166" i="4" s="1"/>
  <c r="I115" i="4"/>
  <c r="P115" i="4" s="1"/>
  <c r="I137" i="4"/>
  <c r="P137" i="4" s="1"/>
  <c r="I143" i="4"/>
  <c r="P143" i="4" s="1"/>
  <c r="I125" i="4"/>
  <c r="P125" i="4" s="1"/>
  <c r="I199" i="4"/>
  <c r="P199" i="4" s="1"/>
  <c r="I231" i="4"/>
  <c r="P231" i="4" s="1"/>
  <c r="I247" i="4"/>
  <c r="P247" i="4" s="1"/>
  <c r="I263" i="4"/>
  <c r="P263" i="4" s="1"/>
  <c r="I267" i="4"/>
  <c r="P267" i="4" s="1"/>
  <c r="I271" i="4"/>
  <c r="P271" i="4" s="1"/>
  <c r="I275" i="4"/>
  <c r="P275" i="4" s="1"/>
  <c r="I279" i="4"/>
  <c r="P279" i="4" s="1"/>
  <c r="I283" i="4"/>
  <c r="P283" i="4" s="1"/>
  <c r="I287" i="4"/>
  <c r="P287" i="4" s="1"/>
  <c r="I291" i="4"/>
  <c r="P291" i="4" s="1"/>
  <c r="I295" i="4"/>
  <c r="P295" i="4" s="1"/>
  <c r="I299" i="4"/>
  <c r="P299" i="4" s="1"/>
  <c r="I303" i="4"/>
  <c r="P303" i="4" s="1"/>
  <c r="I307" i="4"/>
  <c r="P307" i="4" s="1"/>
  <c r="I311" i="4"/>
  <c r="P311" i="4" s="1"/>
  <c r="I315" i="4"/>
  <c r="P315" i="4" s="1"/>
  <c r="I179" i="4"/>
  <c r="P179" i="4" s="1"/>
  <c r="I211" i="4"/>
  <c r="P211" i="4" s="1"/>
  <c r="I237" i="4"/>
  <c r="P237" i="4" s="1"/>
  <c r="I260" i="4"/>
  <c r="P260" i="4" s="1"/>
  <c r="I191" i="4"/>
  <c r="P191" i="4" s="1"/>
  <c r="I223" i="4"/>
  <c r="P223" i="4" s="1"/>
  <c r="I243" i="4"/>
  <c r="P243" i="4" s="1"/>
  <c r="I253" i="4"/>
  <c r="P253" i="4" s="1"/>
  <c r="I256" i="4"/>
  <c r="P256" i="4" s="1"/>
  <c r="I262" i="4"/>
  <c r="P262" i="4" s="1"/>
  <c r="I266" i="4"/>
  <c r="P266" i="4" s="1"/>
  <c r="I270" i="4"/>
  <c r="P270" i="4" s="1"/>
  <c r="I274" i="4"/>
  <c r="P274" i="4" s="1"/>
  <c r="I278" i="4"/>
  <c r="P278" i="4" s="1"/>
  <c r="I282" i="4"/>
  <c r="P282" i="4" s="1"/>
  <c r="I286" i="4"/>
  <c r="P286" i="4" s="1"/>
  <c r="I290" i="4"/>
  <c r="P290" i="4" s="1"/>
  <c r="I294" i="4"/>
  <c r="P294" i="4" s="1"/>
  <c r="I298" i="4"/>
  <c r="P298" i="4" s="1"/>
  <c r="I302" i="4"/>
  <c r="P302" i="4" s="1"/>
  <c r="I306" i="4"/>
  <c r="P306" i="4" s="1"/>
  <c r="I310" i="4"/>
  <c r="P310" i="4" s="1"/>
  <c r="I314" i="4"/>
  <c r="P314" i="4" s="1"/>
  <c r="I5" i="4"/>
  <c r="P5" i="4" s="1"/>
  <c r="I171" i="4"/>
  <c r="P171" i="4" s="1"/>
  <c r="I203" i="4"/>
  <c r="P203" i="4" s="1"/>
  <c r="I233" i="4"/>
  <c r="P233" i="4" s="1"/>
  <c r="I249" i="4"/>
  <c r="P249" i="4" s="1"/>
  <c r="I153" i="4"/>
  <c r="P153" i="4" s="1"/>
  <c r="I183" i="4"/>
  <c r="P183" i="4" s="1"/>
  <c r="I215" i="4"/>
  <c r="P215" i="4" s="1"/>
  <c r="I239" i="4"/>
  <c r="P239" i="4" s="1"/>
  <c r="I265" i="4"/>
  <c r="P265" i="4" s="1"/>
  <c r="I269" i="4"/>
  <c r="P269" i="4" s="1"/>
  <c r="I273" i="4"/>
  <c r="P273" i="4" s="1"/>
  <c r="I277" i="4"/>
  <c r="P277" i="4" s="1"/>
  <c r="I281" i="4"/>
  <c r="P281" i="4" s="1"/>
  <c r="I285" i="4"/>
  <c r="P285" i="4" s="1"/>
  <c r="I289" i="4"/>
  <c r="P289" i="4" s="1"/>
  <c r="I293" i="4"/>
  <c r="P293" i="4" s="1"/>
  <c r="I297" i="4"/>
  <c r="P297" i="4" s="1"/>
  <c r="I301" i="4"/>
  <c r="P301" i="4" s="1"/>
  <c r="I305" i="4"/>
  <c r="P305" i="4" s="1"/>
  <c r="I309" i="4"/>
  <c r="P309" i="4" s="1"/>
  <c r="I313" i="4"/>
  <c r="P313" i="4" s="1"/>
  <c r="I317" i="4"/>
  <c r="P317" i="4" s="1"/>
  <c r="I195" i="4"/>
  <c r="P195" i="4" s="1"/>
  <c r="I227" i="4"/>
  <c r="P227" i="4" s="1"/>
  <c r="I245" i="4"/>
  <c r="P245" i="4" s="1"/>
  <c r="I261" i="4"/>
  <c r="P261" i="4" s="1"/>
  <c r="I187" i="4"/>
  <c r="P187" i="4" s="1"/>
  <c r="I219" i="4"/>
  <c r="P219" i="4" s="1"/>
  <c r="I241" i="4"/>
  <c r="P241" i="4" s="1"/>
  <c r="I255" i="4"/>
  <c r="P255" i="4" s="1"/>
  <c r="I259" i="4"/>
  <c r="P259" i="4" s="1"/>
  <c r="I292" i="4"/>
  <c r="P292" i="4" s="1"/>
  <c r="I272" i="4"/>
  <c r="P272" i="4" s="1"/>
  <c r="I304" i="4"/>
  <c r="P304" i="4" s="1"/>
  <c r="I300" i="4"/>
  <c r="P300" i="4" s="1"/>
  <c r="I99" i="4"/>
  <c r="P99" i="4" s="1"/>
  <c r="I235" i="4"/>
  <c r="P235" i="4" s="1"/>
  <c r="I284" i="4"/>
  <c r="P284" i="4" s="1"/>
  <c r="I316" i="4"/>
  <c r="P316" i="4" s="1"/>
  <c r="I161" i="4"/>
  <c r="P161" i="4" s="1"/>
  <c r="I264" i="4"/>
  <c r="P264" i="4" s="1"/>
  <c r="I296" i="4"/>
  <c r="P296" i="4" s="1"/>
  <c r="I175" i="4"/>
  <c r="P175" i="4" s="1"/>
  <c r="I276" i="4"/>
  <c r="P276" i="4" s="1"/>
  <c r="I308" i="4"/>
  <c r="P308" i="4" s="1"/>
  <c r="I251" i="4"/>
  <c r="P251" i="4" s="1"/>
  <c r="I288" i="4"/>
  <c r="P288" i="4" s="1"/>
  <c r="I268" i="4"/>
  <c r="P268" i="4" s="1"/>
  <c r="I207" i="4"/>
  <c r="P207" i="4" s="1"/>
  <c r="I257" i="4"/>
  <c r="P257" i="4" s="1"/>
  <c r="I280" i="4"/>
  <c r="P280" i="4" s="1"/>
  <c r="I312" i="4"/>
  <c r="P312" i="4" s="1"/>
  <c r="Q4" i="4"/>
  <c r="J6" i="4" l="1"/>
  <c r="Q6" i="4" s="1"/>
  <c r="J9" i="4"/>
  <c r="Q9" i="4" s="1"/>
  <c r="J13" i="4"/>
  <c r="Q13" i="4" s="1"/>
  <c r="J17" i="4"/>
  <c r="Q17" i="4" s="1"/>
  <c r="J21" i="4"/>
  <c r="Q21" i="4" s="1"/>
  <c r="J25" i="4"/>
  <c r="Q25" i="4" s="1"/>
  <c r="J29" i="4"/>
  <c r="Q29" i="4" s="1"/>
  <c r="J33" i="4"/>
  <c r="Q33" i="4" s="1"/>
  <c r="J37" i="4"/>
  <c r="Q37" i="4" s="1"/>
  <c r="J41" i="4"/>
  <c r="Q41" i="4" s="1"/>
  <c r="J45" i="4"/>
  <c r="Q45" i="4" s="1"/>
  <c r="J49" i="4"/>
  <c r="Q49" i="4" s="1"/>
  <c r="J53" i="4"/>
  <c r="Q53" i="4" s="1"/>
  <c r="J57" i="4"/>
  <c r="Q57" i="4" s="1"/>
  <c r="J61" i="4"/>
  <c r="Q61" i="4" s="1"/>
  <c r="J65" i="4"/>
  <c r="Q65" i="4" s="1"/>
  <c r="J69" i="4"/>
  <c r="Q69" i="4" s="1"/>
  <c r="J73" i="4"/>
  <c r="Q73" i="4" s="1"/>
  <c r="J77" i="4"/>
  <c r="Q77" i="4" s="1"/>
  <c r="J81" i="4"/>
  <c r="Q81" i="4" s="1"/>
  <c r="J85" i="4"/>
  <c r="Q85" i="4" s="1"/>
  <c r="J89" i="4"/>
  <c r="Q89" i="4" s="1"/>
  <c r="J93" i="4"/>
  <c r="Q93" i="4" s="1"/>
  <c r="J97" i="4"/>
  <c r="Q97" i="4" s="1"/>
  <c r="J101" i="4"/>
  <c r="Q101" i="4" s="1"/>
  <c r="J105" i="4"/>
  <c r="Q105" i="4" s="1"/>
  <c r="J109" i="4"/>
  <c r="Q109" i="4" s="1"/>
  <c r="J113" i="4"/>
  <c r="Q113" i="4" s="1"/>
  <c r="J11" i="4"/>
  <c r="Q11" i="4" s="1"/>
  <c r="J19" i="4"/>
  <c r="Q19" i="4" s="1"/>
  <c r="J27" i="4"/>
  <c r="Q27" i="4" s="1"/>
  <c r="J35" i="4"/>
  <c r="Q35" i="4" s="1"/>
  <c r="J43" i="4"/>
  <c r="Q43" i="4" s="1"/>
  <c r="J51" i="4"/>
  <c r="Q51" i="4" s="1"/>
  <c r="J59" i="4"/>
  <c r="Q59" i="4" s="1"/>
  <c r="J67" i="4"/>
  <c r="Q67" i="4" s="1"/>
  <c r="J75" i="4"/>
  <c r="Q75" i="4" s="1"/>
  <c r="J83" i="4"/>
  <c r="Q83" i="4" s="1"/>
  <c r="J88" i="4"/>
  <c r="Q88" i="4" s="1"/>
  <c r="J117" i="4"/>
  <c r="Q117" i="4" s="1"/>
  <c r="J14" i="4"/>
  <c r="Q14" i="4" s="1"/>
  <c r="J22" i="4"/>
  <c r="Q22" i="4" s="1"/>
  <c r="J30" i="4"/>
  <c r="Q30" i="4" s="1"/>
  <c r="J38" i="4"/>
  <c r="Q38" i="4" s="1"/>
  <c r="J46" i="4"/>
  <c r="Q46" i="4" s="1"/>
  <c r="J54" i="4"/>
  <c r="Q54" i="4" s="1"/>
  <c r="J62" i="4"/>
  <c r="Q62" i="4" s="1"/>
  <c r="J70" i="4"/>
  <c r="Q70" i="4" s="1"/>
  <c r="J78" i="4"/>
  <c r="Q78" i="4" s="1"/>
  <c r="J90" i="4"/>
  <c r="Q90" i="4" s="1"/>
  <c r="J94" i="4"/>
  <c r="Q94" i="4" s="1"/>
  <c r="J96" i="4"/>
  <c r="Q96" i="4" s="1"/>
  <c r="J103" i="4"/>
  <c r="Q103" i="4" s="1"/>
  <c r="J110" i="4"/>
  <c r="Q110" i="4" s="1"/>
  <c r="J112" i="4"/>
  <c r="Q112" i="4" s="1"/>
  <c r="J120" i="4"/>
  <c r="Q120" i="4" s="1"/>
  <c r="J124" i="4"/>
  <c r="Q124" i="4" s="1"/>
  <c r="J128" i="4"/>
  <c r="Q128" i="4" s="1"/>
  <c r="J132" i="4"/>
  <c r="Q132" i="4" s="1"/>
  <c r="J136" i="4"/>
  <c r="Q136" i="4" s="1"/>
  <c r="J140" i="4"/>
  <c r="Q140" i="4" s="1"/>
  <c r="J144" i="4"/>
  <c r="Q144" i="4" s="1"/>
  <c r="J148" i="4"/>
  <c r="Q148" i="4" s="1"/>
  <c r="J152" i="4"/>
  <c r="Q152" i="4" s="1"/>
  <c r="J156" i="4"/>
  <c r="Q156" i="4" s="1"/>
  <c r="J160" i="4"/>
  <c r="Q160" i="4" s="1"/>
  <c r="J164" i="4"/>
  <c r="Q164" i="4" s="1"/>
  <c r="J168" i="4"/>
  <c r="Q168" i="4" s="1"/>
  <c r="J12" i="4"/>
  <c r="Q12" i="4" s="1"/>
  <c r="J20" i="4"/>
  <c r="Q20" i="4" s="1"/>
  <c r="J28" i="4"/>
  <c r="Q28" i="4" s="1"/>
  <c r="J36" i="4"/>
  <c r="Q36" i="4" s="1"/>
  <c r="J44" i="4"/>
  <c r="Q44" i="4" s="1"/>
  <c r="J52" i="4"/>
  <c r="Q52" i="4" s="1"/>
  <c r="J60" i="4"/>
  <c r="Q60" i="4" s="1"/>
  <c r="J68" i="4"/>
  <c r="Q68" i="4" s="1"/>
  <c r="J76" i="4"/>
  <c r="Q76" i="4" s="1"/>
  <c r="J84" i="4"/>
  <c r="Q84" i="4" s="1"/>
  <c r="J86" i="4"/>
  <c r="Q86" i="4" s="1"/>
  <c r="J98" i="4"/>
  <c r="Q98" i="4" s="1"/>
  <c r="J100" i="4"/>
  <c r="Q100" i="4" s="1"/>
  <c r="J107" i="4"/>
  <c r="Q107" i="4" s="1"/>
  <c r="J114" i="4"/>
  <c r="Q114" i="4" s="1"/>
  <c r="J116" i="4"/>
  <c r="Q116" i="4" s="1"/>
  <c r="J119" i="4"/>
  <c r="Q119" i="4" s="1"/>
  <c r="J123" i="4"/>
  <c r="Q123" i="4" s="1"/>
  <c r="J127" i="4"/>
  <c r="Q127" i="4" s="1"/>
  <c r="J131" i="4"/>
  <c r="Q131" i="4" s="1"/>
  <c r="J135" i="4"/>
  <c r="Q135" i="4" s="1"/>
  <c r="J139" i="4"/>
  <c r="Q139" i="4" s="1"/>
  <c r="J143" i="4"/>
  <c r="Q143" i="4" s="1"/>
  <c r="J147" i="4"/>
  <c r="Q147" i="4" s="1"/>
  <c r="J151" i="4"/>
  <c r="Q151" i="4" s="1"/>
  <c r="J155" i="4"/>
  <c r="Q155" i="4" s="1"/>
  <c r="J159" i="4"/>
  <c r="Q159" i="4" s="1"/>
  <c r="J163" i="4"/>
  <c r="Q163" i="4" s="1"/>
  <c r="J167" i="4"/>
  <c r="Q167" i="4" s="1"/>
  <c r="J7" i="4"/>
  <c r="Q7" i="4" s="1"/>
  <c r="J15" i="4"/>
  <c r="Q15" i="4" s="1"/>
  <c r="J23" i="4"/>
  <c r="Q23" i="4" s="1"/>
  <c r="J31" i="4"/>
  <c r="Q31" i="4" s="1"/>
  <c r="J39" i="4"/>
  <c r="Q39" i="4" s="1"/>
  <c r="J47" i="4"/>
  <c r="Q47" i="4" s="1"/>
  <c r="J55" i="4"/>
  <c r="Q55" i="4" s="1"/>
  <c r="J63" i="4"/>
  <c r="Q63" i="4" s="1"/>
  <c r="J71" i="4"/>
  <c r="Q71" i="4" s="1"/>
  <c r="J79" i="4"/>
  <c r="Q79" i="4" s="1"/>
  <c r="J91" i="4"/>
  <c r="Q91" i="4" s="1"/>
  <c r="J10" i="4"/>
  <c r="Q10" i="4" s="1"/>
  <c r="J18" i="4"/>
  <c r="Q18" i="4" s="1"/>
  <c r="J26" i="4"/>
  <c r="Q26" i="4" s="1"/>
  <c r="J34" i="4"/>
  <c r="Q34" i="4" s="1"/>
  <c r="J42" i="4"/>
  <c r="Q42" i="4" s="1"/>
  <c r="J50" i="4"/>
  <c r="Q50" i="4" s="1"/>
  <c r="J58" i="4"/>
  <c r="Q58" i="4" s="1"/>
  <c r="J66" i="4"/>
  <c r="Q66" i="4" s="1"/>
  <c r="J74" i="4"/>
  <c r="Q74" i="4" s="1"/>
  <c r="J82" i="4"/>
  <c r="Q82" i="4" s="1"/>
  <c r="J87" i="4"/>
  <c r="Q87" i="4" s="1"/>
  <c r="J95" i="4"/>
  <c r="Q95" i="4" s="1"/>
  <c r="J102" i="4"/>
  <c r="Q102" i="4" s="1"/>
  <c r="J104" i="4"/>
  <c r="Q104" i="4" s="1"/>
  <c r="J111" i="4"/>
  <c r="Q111" i="4" s="1"/>
  <c r="J122" i="4"/>
  <c r="Q122" i="4" s="1"/>
  <c r="J126" i="4"/>
  <c r="Q126" i="4" s="1"/>
  <c r="J130" i="4"/>
  <c r="Q130" i="4" s="1"/>
  <c r="J134" i="4"/>
  <c r="Q134" i="4" s="1"/>
  <c r="J138" i="4"/>
  <c r="Q138" i="4" s="1"/>
  <c r="J142" i="4"/>
  <c r="Q142" i="4" s="1"/>
  <c r="J146" i="4"/>
  <c r="Q146" i="4" s="1"/>
  <c r="J150" i="4"/>
  <c r="Q150" i="4" s="1"/>
  <c r="J154" i="4"/>
  <c r="Q154" i="4" s="1"/>
  <c r="J158" i="4"/>
  <c r="Q158" i="4" s="1"/>
  <c r="J162" i="4"/>
  <c r="Q162" i="4" s="1"/>
  <c r="J92" i="4"/>
  <c r="Q92" i="4" s="1"/>
  <c r="J99" i="4"/>
  <c r="Q99" i="4" s="1"/>
  <c r="J106" i="4"/>
  <c r="Q106" i="4" s="1"/>
  <c r="J108" i="4"/>
  <c r="Q108" i="4" s="1"/>
  <c r="J115" i="4"/>
  <c r="Q115" i="4" s="1"/>
  <c r="J121" i="4"/>
  <c r="Q121" i="4" s="1"/>
  <c r="J125" i="4"/>
  <c r="Q125" i="4" s="1"/>
  <c r="J129" i="4"/>
  <c r="Q129" i="4" s="1"/>
  <c r="J133" i="4"/>
  <c r="Q133" i="4" s="1"/>
  <c r="J137" i="4"/>
  <c r="Q137" i="4" s="1"/>
  <c r="J141" i="4"/>
  <c r="Q141" i="4" s="1"/>
  <c r="J145" i="4"/>
  <c r="Q145" i="4" s="1"/>
  <c r="J149" i="4"/>
  <c r="Q149" i="4" s="1"/>
  <c r="J153" i="4"/>
  <c r="Q153" i="4" s="1"/>
  <c r="J24" i="4"/>
  <c r="Q24" i="4" s="1"/>
  <c r="J48" i="4"/>
  <c r="Q48" i="4" s="1"/>
  <c r="J118" i="4"/>
  <c r="Q118" i="4" s="1"/>
  <c r="J170" i="4"/>
  <c r="Q170" i="4" s="1"/>
  <c r="J174" i="4"/>
  <c r="Q174" i="4" s="1"/>
  <c r="J178" i="4"/>
  <c r="Q178" i="4" s="1"/>
  <c r="J182" i="4"/>
  <c r="Q182" i="4" s="1"/>
  <c r="J186" i="4"/>
  <c r="Q186" i="4" s="1"/>
  <c r="J190" i="4"/>
  <c r="Q190" i="4" s="1"/>
  <c r="J194" i="4"/>
  <c r="Q194" i="4" s="1"/>
  <c r="J198" i="4"/>
  <c r="Q198" i="4" s="1"/>
  <c r="J202" i="4"/>
  <c r="Q202" i="4" s="1"/>
  <c r="J206" i="4"/>
  <c r="Q206" i="4" s="1"/>
  <c r="J210" i="4"/>
  <c r="Q210" i="4" s="1"/>
  <c r="J214" i="4"/>
  <c r="Q214" i="4" s="1"/>
  <c r="J218" i="4"/>
  <c r="Q218" i="4" s="1"/>
  <c r="J222" i="4"/>
  <c r="Q222" i="4" s="1"/>
  <c r="J226" i="4"/>
  <c r="Q226" i="4" s="1"/>
  <c r="J230" i="4"/>
  <c r="Q230" i="4" s="1"/>
  <c r="J234" i="4"/>
  <c r="Q234" i="4" s="1"/>
  <c r="J238" i="4"/>
  <c r="Q238" i="4" s="1"/>
  <c r="J242" i="4"/>
  <c r="Q242" i="4" s="1"/>
  <c r="J246" i="4"/>
  <c r="Q246" i="4" s="1"/>
  <c r="J250" i="4"/>
  <c r="Q250" i="4" s="1"/>
  <c r="J254" i="4"/>
  <c r="Q254" i="4" s="1"/>
  <c r="J258" i="4"/>
  <c r="Q258" i="4" s="1"/>
  <c r="J8" i="4"/>
  <c r="Q8" i="4" s="1"/>
  <c r="J72" i="4"/>
  <c r="Q72" i="4" s="1"/>
  <c r="J32" i="4"/>
  <c r="Q32" i="4" s="1"/>
  <c r="J165" i="4"/>
  <c r="Q165" i="4" s="1"/>
  <c r="J169" i="4"/>
  <c r="Q169" i="4" s="1"/>
  <c r="J173" i="4"/>
  <c r="Q173" i="4" s="1"/>
  <c r="J177" i="4"/>
  <c r="Q177" i="4" s="1"/>
  <c r="J181" i="4"/>
  <c r="Q181" i="4" s="1"/>
  <c r="J185" i="4"/>
  <c r="Q185" i="4" s="1"/>
  <c r="J189" i="4"/>
  <c r="Q189" i="4" s="1"/>
  <c r="J193" i="4"/>
  <c r="Q193" i="4" s="1"/>
  <c r="J197" i="4"/>
  <c r="Q197" i="4" s="1"/>
  <c r="J201" i="4"/>
  <c r="Q201" i="4" s="1"/>
  <c r="J205" i="4"/>
  <c r="Q205" i="4" s="1"/>
  <c r="J209" i="4"/>
  <c r="Q209" i="4" s="1"/>
  <c r="J213" i="4"/>
  <c r="Q213" i="4" s="1"/>
  <c r="J217" i="4"/>
  <c r="Q217" i="4" s="1"/>
  <c r="J221" i="4"/>
  <c r="Q221" i="4" s="1"/>
  <c r="J225" i="4"/>
  <c r="Q225" i="4" s="1"/>
  <c r="J229" i="4"/>
  <c r="Q229" i="4" s="1"/>
  <c r="J233" i="4"/>
  <c r="Q233" i="4" s="1"/>
  <c r="J237" i="4"/>
  <c r="Q237" i="4" s="1"/>
  <c r="J241" i="4"/>
  <c r="Q241" i="4" s="1"/>
  <c r="J245" i="4"/>
  <c r="Q245" i="4" s="1"/>
  <c r="J249" i="4"/>
  <c r="Q249" i="4" s="1"/>
  <c r="J253" i="4"/>
  <c r="Q253" i="4" s="1"/>
  <c r="J257" i="4"/>
  <c r="Q257" i="4" s="1"/>
  <c r="J261" i="4"/>
  <c r="Q261" i="4" s="1"/>
  <c r="J56" i="4"/>
  <c r="Q56" i="4" s="1"/>
  <c r="J16" i="4"/>
  <c r="Q16" i="4" s="1"/>
  <c r="J80" i="4"/>
  <c r="Q80" i="4" s="1"/>
  <c r="J172" i="4"/>
  <c r="Q172" i="4" s="1"/>
  <c r="J176" i="4"/>
  <c r="Q176" i="4" s="1"/>
  <c r="J180" i="4"/>
  <c r="Q180" i="4" s="1"/>
  <c r="J184" i="4"/>
  <c r="Q184" i="4" s="1"/>
  <c r="J188" i="4"/>
  <c r="Q188" i="4" s="1"/>
  <c r="J192" i="4"/>
  <c r="Q192" i="4" s="1"/>
  <c r="J196" i="4"/>
  <c r="Q196" i="4" s="1"/>
  <c r="J200" i="4"/>
  <c r="Q200" i="4" s="1"/>
  <c r="J204" i="4"/>
  <c r="Q204" i="4" s="1"/>
  <c r="J208" i="4"/>
  <c r="Q208" i="4" s="1"/>
  <c r="J212" i="4"/>
  <c r="Q212" i="4" s="1"/>
  <c r="J216" i="4"/>
  <c r="Q216" i="4" s="1"/>
  <c r="J220" i="4"/>
  <c r="Q220" i="4" s="1"/>
  <c r="J224" i="4"/>
  <c r="Q224" i="4" s="1"/>
  <c r="J228" i="4"/>
  <c r="Q228" i="4" s="1"/>
  <c r="J232" i="4"/>
  <c r="Q232" i="4" s="1"/>
  <c r="J236" i="4"/>
  <c r="Q236" i="4" s="1"/>
  <c r="J240" i="4"/>
  <c r="Q240" i="4" s="1"/>
  <c r="J244" i="4"/>
  <c r="Q244" i="4" s="1"/>
  <c r="J248" i="4"/>
  <c r="Q248" i="4" s="1"/>
  <c r="J64" i="4"/>
  <c r="Q64" i="4" s="1"/>
  <c r="J161" i="4"/>
  <c r="Q161" i="4" s="1"/>
  <c r="J171" i="4"/>
  <c r="Q171" i="4" s="1"/>
  <c r="J175" i="4"/>
  <c r="Q175" i="4" s="1"/>
  <c r="J179" i="4"/>
  <c r="Q179" i="4" s="1"/>
  <c r="J183" i="4"/>
  <c r="Q183" i="4" s="1"/>
  <c r="J187" i="4"/>
  <c r="Q187" i="4" s="1"/>
  <c r="J191" i="4"/>
  <c r="Q191" i="4" s="1"/>
  <c r="J195" i="4"/>
  <c r="Q195" i="4" s="1"/>
  <c r="J199" i="4"/>
  <c r="Q199" i="4" s="1"/>
  <c r="J203" i="4"/>
  <c r="Q203" i="4" s="1"/>
  <c r="J207" i="4"/>
  <c r="Q207" i="4" s="1"/>
  <c r="J211" i="4"/>
  <c r="Q211" i="4" s="1"/>
  <c r="J215" i="4"/>
  <c r="Q215" i="4" s="1"/>
  <c r="J219" i="4"/>
  <c r="Q219" i="4" s="1"/>
  <c r="J223" i="4"/>
  <c r="Q223" i="4" s="1"/>
  <c r="J227" i="4"/>
  <c r="Q227" i="4" s="1"/>
  <c r="J231" i="4"/>
  <c r="Q231" i="4" s="1"/>
  <c r="J235" i="4"/>
  <c r="Q235" i="4" s="1"/>
  <c r="J239" i="4"/>
  <c r="Q239" i="4" s="1"/>
  <c r="J243" i="4"/>
  <c r="Q243" i="4" s="1"/>
  <c r="J247" i="4"/>
  <c r="Q247" i="4" s="1"/>
  <c r="J251" i="4"/>
  <c r="Q251" i="4" s="1"/>
  <c r="J166" i="4"/>
  <c r="Q166" i="4" s="1"/>
  <c r="J252" i="4"/>
  <c r="Q252" i="4" s="1"/>
  <c r="J255" i="4"/>
  <c r="Q255" i="4" s="1"/>
  <c r="J263" i="4"/>
  <c r="Q263" i="4" s="1"/>
  <c r="J267" i="4"/>
  <c r="Q267" i="4" s="1"/>
  <c r="J271" i="4"/>
  <c r="Q271" i="4" s="1"/>
  <c r="J275" i="4"/>
  <c r="Q275" i="4" s="1"/>
  <c r="J279" i="4"/>
  <c r="Q279" i="4" s="1"/>
  <c r="J283" i="4"/>
  <c r="Q283" i="4" s="1"/>
  <c r="J287" i="4"/>
  <c r="Q287" i="4" s="1"/>
  <c r="J291" i="4"/>
  <c r="Q291" i="4" s="1"/>
  <c r="J295" i="4"/>
  <c r="Q295" i="4" s="1"/>
  <c r="J299" i="4"/>
  <c r="Q299" i="4" s="1"/>
  <c r="J303" i="4"/>
  <c r="Q303" i="4" s="1"/>
  <c r="J307" i="4"/>
  <c r="Q307" i="4" s="1"/>
  <c r="J311" i="4"/>
  <c r="Q311" i="4" s="1"/>
  <c r="J315" i="4"/>
  <c r="Q315" i="4" s="1"/>
  <c r="J260" i="4"/>
  <c r="Q260" i="4" s="1"/>
  <c r="J40" i="4"/>
  <c r="Q40" i="4" s="1"/>
  <c r="J256" i="4"/>
  <c r="Q256" i="4" s="1"/>
  <c r="J262" i="4"/>
  <c r="Q262" i="4" s="1"/>
  <c r="J266" i="4"/>
  <c r="Q266" i="4" s="1"/>
  <c r="J270" i="4"/>
  <c r="Q270" i="4" s="1"/>
  <c r="J274" i="4"/>
  <c r="Q274" i="4" s="1"/>
  <c r="J278" i="4"/>
  <c r="Q278" i="4" s="1"/>
  <c r="J282" i="4"/>
  <c r="Q282" i="4" s="1"/>
  <c r="J286" i="4"/>
  <c r="Q286" i="4" s="1"/>
  <c r="J290" i="4"/>
  <c r="Q290" i="4" s="1"/>
  <c r="J294" i="4"/>
  <c r="Q294" i="4" s="1"/>
  <c r="J298" i="4"/>
  <c r="Q298" i="4" s="1"/>
  <c r="J302" i="4"/>
  <c r="Q302" i="4" s="1"/>
  <c r="J306" i="4"/>
  <c r="Q306" i="4" s="1"/>
  <c r="J310" i="4"/>
  <c r="Q310" i="4" s="1"/>
  <c r="J314" i="4"/>
  <c r="Q314" i="4" s="1"/>
  <c r="J5" i="4"/>
  <c r="Q5" i="4" s="1"/>
  <c r="J157" i="4"/>
  <c r="Q157" i="4" s="1"/>
  <c r="J265" i="4"/>
  <c r="Q265" i="4" s="1"/>
  <c r="J269" i="4"/>
  <c r="Q269" i="4" s="1"/>
  <c r="J273" i="4"/>
  <c r="Q273" i="4" s="1"/>
  <c r="J277" i="4"/>
  <c r="Q277" i="4" s="1"/>
  <c r="J281" i="4"/>
  <c r="Q281" i="4" s="1"/>
  <c r="J285" i="4"/>
  <c r="Q285" i="4" s="1"/>
  <c r="J289" i="4"/>
  <c r="Q289" i="4" s="1"/>
  <c r="J293" i="4"/>
  <c r="Q293" i="4" s="1"/>
  <c r="J297" i="4"/>
  <c r="Q297" i="4" s="1"/>
  <c r="J301" i="4"/>
  <c r="Q301" i="4" s="1"/>
  <c r="J305" i="4"/>
  <c r="Q305" i="4" s="1"/>
  <c r="J309" i="4"/>
  <c r="Q309" i="4" s="1"/>
  <c r="J313" i="4"/>
  <c r="Q313" i="4" s="1"/>
  <c r="J317" i="4"/>
  <c r="Q317" i="4" s="1"/>
  <c r="J259" i="4"/>
  <c r="Q259" i="4" s="1"/>
  <c r="J264" i="4"/>
  <c r="Q264" i="4" s="1"/>
  <c r="J268" i="4"/>
  <c r="Q268" i="4" s="1"/>
  <c r="J272" i="4"/>
  <c r="Q272" i="4" s="1"/>
  <c r="J276" i="4"/>
  <c r="Q276" i="4" s="1"/>
  <c r="J280" i="4"/>
  <c r="Q280" i="4" s="1"/>
  <c r="J284" i="4"/>
  <c r="Q284" i="4" s="1"/>
  <c r="J288" i="4"/>
  <c r="Q288" i="4" s="1"/>
  <c r="J292" i="4"/>
  <c r="Q292" i="4" s="1"/>
  <c r="J296" i="4"/>
  <c r="Q296" i="4" s="1"/>
  <c r="J300" i="4"/>
  <c r="Q300" i="4" s="1"/>
  <c r="J304" i="4"/>
  <c r="Q304" i="4" s="1"/>
  <c r="J308" i="4"/>
  <c r="Q308" i="4" s="1"/>
  <c r="J312" i="4"/>
  <c r="Q312" i="4" s="1"/>
  <c r="J316" i="4"/>
  <c r="Q316" i="4" s="1"/>
  <c r="R4" i="4"/>
  <c r="K9" i="4" l="1"/>
  <c r="R9" i="4" s="1"/>
  <c r="K13" i="4"/>
  <c r="R13" i="4" s="1"/>
  <c r="K17" i="4"/>
  <c r="R17" i="4" s="1"/>
  <c r="K21" i="4"/>
  <c r="R21" i="4" s="1"/>
  <c r="K25" i="4"/>
  <c r="R25" i="4" s="1"/>
  <c r="K29" i="4"/>
  <c r="R29" i="4" s="1"/>
  <c r="K33" i="4"/>
  <c r="R33" i="4" s="1"/>
  <c r="K37" i="4"/>
  <c r="R37" i="4" s="1"/>
  <c r="K41" i="4"/>
  <c r="R41" i="4" s="1"/>
  <c r="K45" i="4"/>
  <c r="R45" i="4" s="1"/>
  <c r="K49" i="4"/>
  <c r="R49" i="4" s="1"/>
  <c r="K53" i="4"/>
  <c r="R53" i="4" s="1"/>
  <c r="K57" i="4"/>
  <c r="R57" i="4" s="1"/>
  <c r="K61" i="4"/>
  <c r="R61" i="4" s="1"/>
  <c r="K65" i="4"/>
  <c r="R65" i="4" s="1"/>
  <c r="K69" i="4"/>
  <c r="R69" i="4" s="1"/>
  <c r="K73" i="4"/>
  <c r="R73" i="4" s="1"/>
  <c r="K77" i="4"/>
  <c r="R77" i="4" s="1"/>
  <c r="K81" i="4"/>
  <c r="R81" i="4" s="1"/>
  <c r="K85" i="4"/>
  <c r="R85" i="4" s="1"/>
  <c r="K89" i="4"/>
  <c r="R89" i="4" s="1"/>
  <c r="K7" i="4"/>
  <c r="R7" i="4" s="1"/>
  <c r="K11" i="4"/>
  <c r="R11" i="4" s="1"/>
  <c r="K15" i="4"/>
  <c r="R15" i="4" s="1"/>
  <c r="K19" i="4"/>
  <c r="R19" i="4" s="1"/>
  <c r="K23" i="4"/>
  <c r="R23" i="4" s="1"/>
  <c r="K27" i="4"/>
  <c r="R27" i="4" s="1"/>
  <c r="K31" i="4"/>
  <c r="R31" i="4" s="1"/>
  <c r="K35" i="4"/>
  <c r="R35" i="4" s="1"/>
  <c r="K39" i="4"/>
  <c r="R39" i="4" s="1"/>
  <c r="K43" i="4"/>
  <c r="R43" i="4" s="1"/>
  <c r="K47" i="4"/>
  <c r="R47" i="4" s="1"/>
  <c r="K51" i="4"/>
  <c r="R51" i="4" s="1"/>
  <c r="K55" i="4"/>
  <c r="R55" i="4" s="1"/>
  <c r="K59" i="4"/>
  <c r="R59" i="4" s="1"/>
  <c r="K63" i="4"/>
  <c r="R63" i="4" s="1"/>
  <c r="K67" i="4"/>
  <c r="R67" i="4" s="1"/>
  <c r="K71" i="4"/>
  <c r="R71" i="4" s="1"/>
  <c r="K75" i="4"/>
  <c r="R75" i="4" s="1"/>
  <c r="K79" i="4"/>
  <c r="R79" i="4" s="1"/>
  <c r="K83" i="4"/>
  <c r="R83" i="4" s="1"/>
  <c r="K6" i="4"/>
  <c r="R6" i="4" s="1"/>
  <c r="K10" i="4"/>
  <c r="R10" i="4" s="1"/>
  <c r="K14" i="4"/>
  <c r="R14" i="4" s="1"/>
  <c r="K18" i="4"/>
  <c r="R18" i="4" s="1"/>
  <c r="K22" i="4"/>
  <c r="R22" i="4" s="1"/>
  <c r="K26" i="4"/>
  <c r="R26" i="4" s="1"/>
  <c r="K30" i="4"/>
  <c r="R30" i="4" s="1"/>
  <c r="K34" i="4"/>
  <c r="R34" i="4" s="1"/>
  <c r="K38" i="4"/>
  <c r="R38" i="4" s="1"/>
  <c r="K42" i="4"/>
  <c r="R42" i="4" s="1"/>
  <c r="K46" i="4"/>
  <c r="R46" i="4" s="1"/>
  <c r="K50" i="4"/>
  <c r="R50" i="4" s="1"/>
  <c r="K54" i="4"/>
  <c r="R54" i="4" s="1"/>
  <c r="K58" i="4"/>
  <c r="R58" i="4" s="1"/>
  <c r="K62" i="4"/>
  <c r="R62" i="4" s="1"/>
  <c r="K66" i="4"/>
  <c r="R66" i="4" s="1"/>
  <c r="K70" i="4"/>
  <c r="R70" i="4" s="1"/>
  <c r="K74" i="4"/>
  <c r="R74" i="4" s="1"/>
  <c r="K78" i="4"/>
  <c r="R78" i="4" s="1"/>
  <c r="K82" i="4"/>
  <c r="R82" i="4" s="1"/>
  <c r="K86" i="4"/>
  <c r="R86" i="4" s="1"/>
  <c r="K90" i="4"/>
  <c r="R90" i="4" s="1"/>
  <c r="K94" i="4"/>
  <c r="R94" i="4" s="1"/>
  <c r="K98" i="4"/>
  <c r="R98" i="4" s="1"/>
  <c r="K102" i="4"/>
  <c r="R102" i="4" s="1"/>
  <c r="K106" i="4"/>
  <c r="R106" i="4" s="1"/>
  <c r="K110" i="4"/>
  <c r="R110" i="4" s="1"/>
  <c r="K114" i="4"/>
  <c r="R114" i="4" s="1"/>
  <c r="K118" i="4"/>
  <c r="R118" i="4" s="1"/>
  <c r="K92" i="4"/>
  <c r="R92" i="4" s="1"/>
  <c r="K99" i="4"/>
  <c r="R99" i="4" s="1"/>
  <c r="K101" i="4"/>
  <c r="R101" i="4" s="1"/>
  <c r="K108" i="4"/>
  <c r="R108" i="4" s="1"/>
  <c r="K115" i="4"/>
  <c r="R115" i="4" s="1"/>
  <c r="K121" i="4"/>
  <c r="R121" i="4" s="1"/>
  <c r="K125" i="4"/>
  <c r="R125" i="4" s="1"/>
  <c r="K129" i="4"/>
  <c r="R129" i="4" s="1"/>
  <c r="K133" i="4"/>
  <c r="R133" i="4" s="1"/>
  <c r="K137" i="4"/>
  <c r="R137" i="4" s="1"/>
  <c r="K141" i="4"/>
  <c r="R141" i="4" s="1"/>
  <c r="K145" i="4"/>
  <c r="R145" i="4" s="1"/>
  <c r="K149" i="4"/>
  <c r="R149" i="4" s="1"/>
  <c r="K153" i="4"/>
  <c r="R153" i="4" s="1"/>
  <c r="K157" i="4"/>
  <c r="R157" i="4" s="1"/>
  <c r="K161" i="4"/>
  <c r="R161" i="4" s="1"/>
  <c r="K165" i="4"/>
  <c r="R165" i="4" s="1"/>
  <c r="K88" i="4"/>
  <c r="R88" i="4" s="1"/>
  <c r="K117" i="4"/>
  <c r="R117" i="4" s="1"/>
  <c r="K96" i="4"/>
  <c r="R96" i="4" s="1"/>
  <c r="K103" i="4"/>
  <c r="R103" i="4" s="1"/>
  <c r="K105" i="4"/>
  <c r="R105" i="4" s="1"/>
  <c r="K112" i="4"/>
  <c r="R112" i="4" s="1"/>
  <c r="K120" i="4"/>
  <c r="R120" i="4" s="1"/>
  <c r="K124" i="4"/>
  <c r="R124" i="4" s="1"/>
  <c r="K128" i="4"/>
  <c r="R128" i="4" s="1"/>
  <c r="K132" i="4"/>
  <c r="R132" i="4" s="1"/>
  <c r="K136" i="4"/>
  <c r="R136" i="4" s="1"/>
  <c r="K12" i="4"/>
  <c r="R12" i="4" s="1"/>
  <c r="K20" i="4"/>
  <c r="R20" i="4" s="1"/>
  <c r="K28" i="4"/>
  <c r="R28" i="4" s="1"/>
  <c r="K36" i="4"/>
  <c r="R36" i="4" s="1"/>
  <c r="K44" i="4"/>
  <c r="R44" i="4" s="1"/>
  <c r="K52" i="4"/>
  <c r="R52" i="4" s="1"/>
  <c r="K60" i="4"/>
  <c r="R60" i="4" s="1"/>
  <c r="K68" i="4"/>
  <c r="R68" i="4" s="1"/>
  <c r="K76" i="4"/>
  <c r="R76" i="4" s="1"/>
  <c r="K84" i="4"/>
  <c r="R84" i="4" s="1"/>
  <c r="K93" i="4"/>
  <c r="R93" i="4" s="1"/>
  <c r="K100" i="4"/>
  <c r="R100" i="4" s="1"/>
  <c r="K107" i="4"/>
  <c r="R107" i="4" s="1"/>
  <c r="K109" i="4"/>
  <c r="R109" i="4" s="1"/>
  <c r="K116" i="4"/>
  <c r="R116" i="4" s="1"/>
  <c r="K119" i="4"/>
  <c r="R119" i="4" s="1"/>
  <c r="K123" i="4"/>
  <c r="R123" i="4" s="1"/>
  <c r="K127" i="4"/>
  <c r="R127" i="4" s="1"/>
  <c r="K131" i="4"/>
  <c r="R131" i="4" s="1"/>
  <c r="K135" i="4"/>
  <c r="R135" i="4" s="1"/>
  <c r="K139" i="4"/>
  <c r="R139" i="4" s="1"/>
  <c r="K143" i="4"/>
  <c r="R143" i="4" s="1"/>
  <c r="K147" i="4"/>
  <c r="R147" i="4" s="1"/>
  <c r="K151" i="4"/>
  <c r="R151" i="4" s="1"/>
  <c r="K155" i="4"/>
  <c r="R155" i="4" s="1"/>
  <c r="K159" i="4"/>
  <c r="R159" i="4" s="1"/>
  <c r="K163" i="4"/>
  <c r="R163" i="4" s="1"/>
  <c r="K91" i="4"/>
  <c r="R91" i="4" s="1"/>
  <c r="K8" i="4"/>
  <c r="R8" i="4" s="1"/>
  <c r="K16" i="4"/>
  <c r="R16" i="4" s="1"/>
  <c r="K24" i="4"/>
  <c r="R24" i="4" s="1"/>
  <c r="K32" i="4"/>
  <c r="R32" i="4" s="1"/>
  <c r="K40" i="4"/>
  <c r="R40" i="4" s="1"/>
  <c r="K48" i="4"/>
  <c r="R48" i="4" s="1"/>
  <c r="K56" i="4"/>
  <c r="R56" i="4" s="1"/>
  <c r="K64" i="4"/>
  <c r="R64" i="4" s="1"/>
  <c r="K72" i="4"/>
  <c r="R72" i="4" s="1"/>
  <c r="K80" i="4"/>
  <c r="R80" i="4" s="1"/>
  <c r="K87" i="4"/>
  <c r="R87" i="4" s="1"/>
  <c r="K138" i="4"/>
  <c r="R138" i="4" s="1"/>
  <c r="K154" i="4"/>
  <c r="R154" i="4" s="1"/>
  <c r="K158" i="4"/>
  <c r="R158" i="4" s="1"/>
  <c r="K171" i="4"/>
  <c r="R171" i="4" s="1"/>
  <c r="K175" i="4"/>
  <c r="R175" i="4" s="1"/>
  <c r="K179" i="4"/>
  <c r="R179" i="4" s="1"/>
  <c r="K183" i="4"/>
  <c r="R183" i="4" s="1"/>
  <c r="K187" i="4"/>
  <c r="R187" i="4" s="1"/>
  <c r="K191" i="4"/>
  <c r="R191" i="4" s="1"/>
  <c r="K195" i="4"/>
  <c r="R195" i="4" s="1"/>
  <c r="K199" i="4"/>
  <c r="R199" i="4" s="1"/>
  <c r="K203" i="4"/>
  <c r="R203" i="4" s="1"/>
  <c r="K207" i="4"/>
  <c r="R207" i="4" s="1"/>
  <c r="K211" i="4"/>
  <c r="R211" i="4" s="1"/>
  <c r="K215" i="4"/>
  <c r="R215" i="4" s="1"/>
  <c r="K219" i="4"/>
  <c r="R219" i="4" s="1"/>
  <c r="K223" i="4"/>
  <c r="R223" i="4" s="1"/>
  <c r="K227" i="4"/>
  <c r="R227" i="4" s="1"/>
  <c r="K231" i="4"/>
  <c r="R231" i="4" s="1"/>
  <c r="K235" i="4"/>
  <c r="R235" i="4" s="1"/>
  <c r="K239" i="4"/>
  <c r="R239" i="4" s="1"/>
  <c r="K243" i="4"/>
  <c r="R243" i="4" s="1"/>
  <c r="K247" i="4"/>
  <c r="R247" i="4" s="1"/>
  <c r="K251" i="4"/>
  <c r="R251" i="4" s="1"/>
  <c r="K255" i="4"/>
  <c r="R255" i="4" s="1"/>
  <c r="K259" i="4"/>
  <c r="R259" i="4" s="1"/>
  <c r="K104" i="4"/>
  <c r="R104" i="4" s="1"/>
  <c r="K144" i="4"/>
  <c r="R144" i="4" s="1"/>
  <c r="K162" i="4"/>
  <c r="R162" i="4" s="1"/>
  <c r="K130" i="4"/>
  <c r="R130" i="4" s="1"/>
  <c r="K150" i="4"/>
  <c r="R150" i="4" s="1"/>
  <c r="K167" i="4"/>
  <c r="R167" i="4" s="1"/>
  <c r="K170" i="4"/>
  <c r="R170" i="4" s="1"/>
  <c r="K174" i="4"/>
  <c r="R174" i="4" s="1"/>
  <c r="K178" i="4"/>
  <c r="R178" i="4" s="1"/>
  <c r="K182" i="4"/>
  <c r="R182" i="4" s="1"/>
  <c r="K186" i="4"/>
  <c r="R186" i="4" s="1"/>
  <c r="K190" i="4"/>
  <c r="R190" i="4" s="1"/>
  <c r="K194" i="4"/>
  <c r="R194" i="4" s="1"/>
  <c r="K198" i="4"/>
  <c r="R198" i="4" s="1"/>
  <c r="K202" i="4"/>
  <c r="R202" i="4" s="1"/>
  <c r="K206" i="4"/>
  <c r="R206" i="4" s="1"/>
  <c r="K210" i="4"/>
  <c r="R210" i="4" s="1"/>
  <c r="K214" i="4"/>
  <c r="R214" i="4" s="1"/>
  <c r="K218" i="4"/>
  <c r="R218" i="4" s="1"/>
  <c r="K222" i="4"/>
  <c r="R222" i="4" s="1"/>
  <c r="K226" i="4"/>
  <c r="R226" i="4" s="1"/>
  <c r="K230" i="4"/>
  <c r="R230" i="4" s="1"/>
  <c r="K140" i="4"/>
  <c r="R140" i="4" s="1"/>
  <c r="K95" i="4"/>
  <c r="R95" i="4" s="1"/>
  <c r="K122" i="4"/>
  <c r="R122" i="4" s="1"/>
  <c r="K146" i="4"/>
  <c r="R146" i="4" s="1"/>
  <c r="K156" i="4"/>
  <c r="R156" i="4" s="1"/>
  <c r="K169" i="4"/>
  <c r="R169" i="4" s="1"/>
  <c r="K173" i="4"/>
  <c r="R173" i="4" s="1"/>
  <c r="K177" i="4"/>
  <c r="R177" i="4" s="1"/>
  <c r="K181" i="4"/>
  <c r="R181" i="4" s="1"/>
  <c r="K185" i="4"/>
  <c r="R185" i="4" s="1"/>
  <c r="K189" i="4"/>
  <c r="R189" i="4" s="1"/>
  <c r="K193" i="4"/>
  <c r="R193" i="4" s="1"/>
  <c r="K197" i="4"/>
  <c r="R197" i="4" s="1"/>
  <c r="K201" i="4"/>
  <c r="R201" i="4" s="1"/>
  <c r="K205" i="4"/>
  <c r="R205" i="4" s="1"/>
  <c r="K209" i="4"/>
  <c r="R209" i="4" s="1"/>
  <c r="K213" i="4"/>
  <c r="R213" i="4" s="1"/>
  <c r="K217" i="4"/>
  <c r="R217" i="4" s="1"/>
  <c r="K221" i="4"/>
  <c r="R221" i="4" s="1"/>
  <c r="K225" i="4"/>
  <c r="R225" i="4" s="1"/>
  <c r="K229" i="4"/>
  <c r="R229" i="4" s="1"/>
  <c r="K233" i="4"/>
  <c r="R233" i="4" s="1"/>
  <c r="K237" i="4"/>
  <c r="R237" i="4" s="1"/>
  <c r="K241" i="4"/>
  <c r="R241" i="4" s="1"/>
  <c r="K245" i="4"/>
  <c r="R245" i="4" s="1"/>
  <c r="K249" i="4"/>
  <c r="R249" i="4" s="1"/>
  <c r="K253" i="4"/>
  <c r="R253" i="4" s="1"/>
  <c r="K97" i="4"/>
  <c r="R97" i="4" s="1"/>
  <c r="K111" i="4"/>
  <c r="R111" i="4" s="1"/>
  <c r="K134" i="4"/>
  <c r="R134" i="4" s="1"/>
  <c r="K152" i="4"/>
  <c r="R152" i="4" s="1"/>
  <c r="K160" i="4"/>
  <c r="R160" i="4" s="1"/>
  <c r="K126" i="4"/>
  <c r="R126" i="4" s="1"/>
  <c r="K148" i="4"/>
  <c r="R148" i="4" s="1"/>
  <c r="K164" i="4"/>
  <c r="R164" i="4" s="1"/>
  <c r="K166" i="4"/>
  <c r="R166" i="4" s="1"/>
  <c r="K188" i="4"/>
  <c r="R188" i="4" s="1"/>
  <c r="K220" i="4"/>
  <c r="R220" i="4" s="1"/>
  <c r="K236" i="4"/>
  <c r="R236" i="4" s="1"/>
  <c r="K264" i="4"/>
  <c r="R264" i="4" s="1"/>
  <c r="K268" i="4"/>
  <c r="R268" i="4" s="1"/>
  <c r="K272" i="4"/>
  <c r="R272" i="4" s="1"/>
  <c r="K276" i="4"/>
  <c r="R276" i="4" s="1"/>
  <c r="K280" i="4"/>
  <c r="R280" i="4" s="1"/>
  <c r="K284" i="4"/>
  <c r="R284" i="4" s="1"/>
  <c r="K288" i="4"/>
  <c r="R288" i="4" s="1"/>
  <c r="K292" i="4"/>
  <c r="R292" i="4" s="1"/>
  <c r="K296" i="4"/>
  <c r="R296" i="4" s="1"/>
  <c r="K300" i="4"/>
  <c r="R300" i="4" s="1"/>
  <c r="K304" i="4"/>
  <c r="R304" i="4" s="1"/>
  <c r="K308" i="4"/>
  <c r="R308" i="4" s="1"/>
  <c r="K312" i="4"/>
  <c r="R312" i="4" s="1"/>
  <c r="K316" i="4"/>
  <c r="R316" i="4" s="1"/>
  <c r="K168" i="4"/>
  <c r="R168" i="4" s="1"/>
  <c r="K200" i="4"/>
  <c r="R200" i="4" s="1"/>
  <c r="K242" i="4"/>
  <c r="R242" i="4" s="1"/>
  <c r="K252" i="4"/>
  <c r="R252" i="4" s="1"/>
  <c r="K142" i="4"/>
  <c r="R142" i="4" s="1"/>
  <c r="K180" i="4"/>
  <c r="R180" i="4" s="1"/>
  <c r="K212" i="4"/>
  <c r="R212" i="4" s="1"/>
  <c r="K232" i="4"/>
  <c r="R232" i="4" s="1"/>
  <c r="K248" i="4"/>
  <c r="R248" i="4" s="1"/>
  <c r="K263" i="4"/>
  <c r="R263" i="4" s="1"/>
  <c r="K267" i="4"/>
  <c r="R267" i="4" s="1"/>
  <c r="K271" i="4"/>
  <c r="R271" i="4" s="1"/>
  <c r="K275" i="4"/>
  <c r="R275" i="4" s="1"/>
  <c r="K279" i="4"/>
  <c r="R279" i="4" s="1"/>
  <c r="K283" i="4"/>
  <c r="R283" i="4" s="1"/>
  <c r="K287" i="4"/>
  <c r="R287" i="4" s="1"/>
  <c r="K291" i="4"/>
  <c r="R291" i="4" s="1"/>
  <c r="K295" i="4"/>
  <c r="R295" i="4" s="1"/>
  <c r="K299" i="4"/>
  <c r="R299" i="4" s="1"/>
  <c r="K303" i="4"/>
  <c r="R303" i="4" s="1"/>
  <c r="K307" i="4"/>
  <c r="R307" i="4" s="1"/>
  <c r="K311" i="4"/>
  <c r="R311" i="4" s="1"/>
  <c r="K315" i="4"/>
  <c r="R315" i="4" s="1"/>
  <c r="K192" i="4"/>
  <c r="R192" i="4" s="1"/>
  <c r="K224" i="4"/>
  <c r="R224" i="4" s="1"/>
  <c r="K238" i="4"/>
  <c r="R238" i="4" s="1"/>
  <c r="K258" i="4"/>
  <c r="R258" i="4" s="1"/>
  <c r="K260" i="4"/>
  <c r="R260" i="4" s="1"/>
  <c r="K172" i="4"/>
  <c r="R172" i="4" s="1"/>
  <c r="K204" i="4"/>
  <c r="R204" i="4" s="1"/>
  <c r="K244" i="4"/>
  <c r="R244" i="4" s="1"/>
  <c r="K256" i="4"/>
  <c r="R256" i="4" s="1"/>
  <c r="K262" i="4"/>
  <c r="R262" i="4" s="1"/>
  <c r="K266" i="4"/>
  <c r="R266" i="4" s="1"/>
  <c r="K270" i="4"/>
  <c r="R270" i="4" s="1"/>
  <c r="K274" i="4"/>
  <c r="R274" i="4" s="1"/>
  <c r="K278" i="4"/>
  <c r="R278" i="4" s="1"/>
  <c r="K282" i="4"/>
  <c r="R282" i="4" s="1"/>
  <c r="K286" i="4"/>
  <c r="R286" i="4" s="1"/>
  <c r="K290" i="4"/>
  <c r="R290" i="4" s="1"/>
  <c r="K294" i="4"/>
  <c r="R294" i="4" s="1"/>
  <c r="K298" i="4"/>
  <c r="R298" i="4" s="1"/>
  <c r="K302" i="4"/>
  <c r="R302" i="4" s="1"/>
  <c r="K306" i="4"/>
  <c r="R306" i="4" s="1"/>
  <c r="K310" i="4"/>
  <c r="R310" i="4" s="1"/>
  <c r="K314" i="4"/>
  <c r="R314" i="4" s="1"/>
  <c r="K5" i="4"/>
  <c r="R5" i="4" s="1"/>
  <c r="K184" i="4"/>
  <c r="R184" i="4" s="1"/>
  <c r="K216" i="4"/>
  <c r="R216" i="4" s="1"/>
  <c r="K234" i="4"/>
  <c r="R234" i="4" s="1"/>
  <c r="K250" i="4"/>
  <c r="R250" i="4" s="1"/>
  <c r="K254" i="4"/>
  <c r="R254" i="4" s="1"/>
  <c r="K113" i="4"/>
  <c r="R113" i="4" s="1"/>
  <c r="K176" i="4"/>
  <c r="R176" i="4" s="1"/>
  <c r="K208" i="4"/>
  <c r="R208" i="4" s="1"/>
  <c r="K246" i="4"/>
  <c r="R246" i="4" s="1"/>
  <c r="K257" i="4"/>
  <c r="R257" i="4" s="1"/>
  <c r="K281" i="4"/>
  <c r="R281" i="4" s="1"/>
  <c r="K313" i="4"/>
  <c r="R313" i="4" s="1"/>
  <c r="K289" i="4"/>
  <c r="R289" i="4" s="1"/>
  <c r="K228" i="4"/>
  <c r="R228" i="4" s="1"/>
  <c r="K261" i="4"/>
  <c r="R261" i="4" s="1"/>
  <c r="K293" i="4"/>
  <c r="R293" i="4" s="1"/>
  <c r="K273" i="4"/>
  <c r="R273" i="4" s="1"/>
  <c r="K305" i="4"/>
  <c r="R305" i="4" s="1"/>
  <c r="K240" i="4"/>
  <c r="R240" i="4" s="1"/>
  <c r="K285" i="4"/>
  <c r="R285" i="4" s="1"/>
  <c r="K317" i="4"/>
  <c r="R317" i="4" s="1"/>
  <c r="K265" i="4"/>
  <c r="R265" i="4" s="1"/>
  <c r="K297" i="4"/>
  <c r="R297" i="4" s="1"/>
  <c r="K196" i="4"/>
  <c r="R196" i="4" s="1"/>
  <c r="K277" i="4"/>
  <c r="R277" i="4" s="1"/>
  <c r="K309" i="4"/>
  <c r="R309" i="4" s="1"/>
  <c r="K269" i="4"/>
  <c r="R269" i="4" s="1"/>
  <c r="K301" i="4"/>
  <c r="R301" i="4" s="1"/>
  <c r="S4" i="4"/>
  <c r="L6" i="4" l="1"/>
  <c r="S6" i="4" s="1"/>
  <c r="L10" i="4"/>
  <c r="S10" i="4" s="1"/>
  <c r="L14" i="4"/>
  <c r="S14" i="4" s="1"/>
  <c r="L18" i="4"/>
  <c r="S18" i="4" s="1"/>
  <c r="L22" i="4"/>
  <c r="S22" i="4" s="1"/>
  <c r="L26" i="4"/>
  <c r="S26" i="4" s="1"/>
  <c r="L30" i="4"/>
  <c r="S30" i="4" s="1"/>
  <c r="L34" i="4"/>
  <c r="S34" i="4" s="1"/>
  <c r="L38" i="4"/>
  <c r="S38" i="4" s="1"/>
  <c r="L42" i="4"/>
  <c r="S42" i="4" s="1"/>
  <c r="L46" i="4"/>
  <c r="S46" i="4" s="1"/>
  <c r="L50" i="4"/>
  <c r="S50" i="4" s="1"/>
  <c r="L54" i="4"/>
  <c r="S54" i="4" s="1"/>
  <c r="L58" i="4"/>
  <c r="S58" i="4" s="1"/>
  <c r="L62" i="4"/>
  <c r="S62" i="4" s="1"/>
  <c r="L66" i="4"/>
  <c r="S66" i="4" s="1"/>
  <c r="L70" i="4"/>
  <c r="S70" i="4" s="1"/>
  <c r="L74" i="4"/>
  <c r="S74" i="4" s="1"/>
  <c r="L78" i="4"/>
  <c r="S78" i="4" s="1"/>
  <c r="L82" i="4"/>
  <c r="S82" i="4" s="1"/>
  <c r="L86" i="4"/>
  <c r="S86" i="4" s="1"/>
  <c r="L90" i="4"/>
  <c r="S90" i="4" s="1"/>
  <c r="L94" i="4"/>
  <c r="S94" i="4" s="1"/>
  <c r="L98" i="4"/>
  <c r="S98" i="4" s="1"/>
  <c r="L102" i="4"/>
  <c r="S102" i="4" s="1"/>
  <c r="L106" i="4"/>
  <c r="S106" i="4" s="1"/>
  <c r="L110" i="4"/>
  <c r="S110" i="4" s="1"/>
  <c r="L114" i="4"/>
  <c r="S114" i="4" s="1"/>
  <c r="L8" i="4"/>
  <c r="S8" i="4" s="1"/>
  <c r="L16" i="4"/>
  <c r="S16" i="4" s="1"/>
  <c r="L24" i="4"/>
  <c r="S24" i="4" s="1"/>
  <c r="L32" i="4"/>
  <c r="S32" i="4" s="1"/>
  <c r="L40" i="4"/>
  <c r="S40" i="4" s="1"/>
  <c r="L48" i="4"/>
  <c r="S48" i="4" s="1"/>
  <c r="L56" i="4"/>
  <c r="S56" i="4" s="1"/>
  <c r="L64" i="4"/>
  <c r="S64" i="4" s="1"/>
  <c r="L72" i="4"/>
  <c r="S72" i="4" s="1"/>
  <c r="L80" i="4"/>
  <c r="S80" i="4" s="1"/>
  <c r="L11" i="4"/>
  <c r="S11" i="4" s="1"/>
  <c r="L19" i="4"/>
  <c r="S19" i="4" s="1"/>
  <c r="L27" i="4"/>
  <c r="S27" i="4" s="1"/>
  <c r="L35" i="4"/>
  <c r="S35" i="4" s="1"/>
  <c r="L43" i="4"/>
  <c r="S43" i="4" s="1"/>
  <c r="L51" i="4"/>
  <c r="S51" i="4" s="1"/>
  <c r="L59" i="4"/>
  <c r="S59" i="4" s="1"/>
  <c r="L67" i="4"/>
  <c r="S67" i="4" s="1"/>
  <c r="L75" i="4"/>
  <c r="S75" i="4" s="1"/>
  <c r="L83" i="4"/>
  <c r="S83" i="4" s="1"/>
  <c r="L92" i="4"/>
  <c r="S92" i="4" s="1"/>
  <c r="L99" i="4"/>
  <c r="S99" i="4" s="1"/>
  <c r="L101" i="4"/>
  <c r="S101" i="4" s="1"/>
  <c r="L108" i="4"/>
  <c r="S108" i="4" s="1"/>
  <c r="L115" i="4"/>
  <c r="S115" i="4" s="1"/>
  <c r="L121" i="4"/>
  <c r="S121" i="4" s="1"/>
  <c r="L125" i="4"/>
  <c r="S125" i="4" s="1"/>
  <c r="L129" i="4"/>
  <c r="S129" i="4" s="1"/>
  <c r="L133" i="4"/>
  <c r="S133" i="4" s="1"/>
  <c r="L137" i="4"/>
  <c r="S137" i="4" s="1"/>
  <c r="L141" i="4"/>
  <c r="S141" i="4" s="1"/>
  <c r="L145" i="4"/>
  <c r="S145" i="4" s="1"/>
  <c r="L149" i="4"/>
  <c r="S149" i="4" s="1"/>
  <c r="L153" i="4"/>
  <c r="S153" i="4" s="1"/>
  <c r="L157" i="4"/>
  <c r="S157" i="4" s="1"/>
  <c r="L161" i="4"/>
  <c r="S161" i="4" s="1"/>
  <c r="L165" i="4"/>
  <c r="S165" i="4" s="1"/>
  <c r="L9" i="4"/>
  <c r="S9" i="4" s="1"/>
  <c r="L17" i="4"/>
  <c r="S17" i="4" s="1"/>
  <c r="L25" i="4"/>
  <c r="S25" i="4" s="1"/>
  <c r="L33" i="4"/>
  <c r="S33" i="4" s="1"/>
  <c r="L41" i="4"/>
  <c r="S41" i="4" s="1"/>
  <c r="L49" i="4"/>
  <c r="S49" i="4" s="1"/>
  <c r="L57" i="4"/>
  <c r="S57" i="4" s="1"/>
  <c r="L65" i="4"/>
  <c r="S65" i="4" s="1"/>
  <c r="L73" i="4"/>
  <c r="S73" i="4" s="1"/>
  <c r="L81" i="4"/>
  <c r="S81" i="4" s="1"/>
  <c r="L88" i="4"/>
  <c r="S88" i="4" s="1"/>
  <c r="L117" i="4"/>
  <c r="S117" i="4" s="1"/>
  <c r="L96" i="4"/>
  <c r="S96" i="4" s="1"/>
  <c r="L103" i="4"/>
  <c r="S103" i="4" s="1"/>
  <c r="L105" i="4"/>
  <c r="S105" i="4" s="1"/>
  <c r="L112" i="4"/>
  <c r="S112" i="4" s="1"/>
  <c r="L120" i="4"/>
  <c r="S120" i="4" s="1"/>
  <c r="L124" i="4"/>
  <c r="S124" i="4" s="1"/>
  <c r="L128" i="4"/>
  <c r="S128" i="4" s="1"/>
  <c r="L132" i="4"/>
  <c r="S132" i="4" s="1"/>
  <c r="L136" i="4"/>
  <c r="S136" i="4" s="1"/>
  <c r="L140" i="4"/>
  <c r="S140" i="4" s="1"/>
  <c r="L144" i="4"/>
  <c r="S144" i="4" s="1"/>
  <c r="L148" i="4"/>
  <c r="S148" i="4" s="1"/>
  <c r="L152" i="4"/>
  <c r="S152" i="4" s="1"/>
  <c r="L156" i="4"/>
  <c r="S156" i="4" s="1"/>
  <c r="L160" i="4"/>
  <c r="S160" i="4" s="1"/>
  <c r="L164" i="4"/>
  <c r="S164" i="4" s="1"/>
  <c r="L12" i="4"/>
  <c r="S12" i="4" s="1"/>
  <c r="L20" i="4"/>
  <c r="S20" i="4" s="1"/>
  <c r="L28" i="4"/>
  <c r="S28" i="4" s="1"/>
  <c r="L36" i="4"/>
  <c r="S36" i="4" s="1"/>
  <c r="L44" i="4"/>
  <c r="S44" i="4" s="1"/>
  <c r="L52" i="4"/>
  <c r="S52" i="4" s="1"/>
  <c r="L60" i="4"/>
  <c r="S60" i="4" s="1"/>
  <c r="L68" i="4"/>
  <c r="S68" i="4" s="1"/>
  <c r="L76" i="4"/>
  <c r="S76" i="4" s="1"/>
  <c r="L84" i="4"/>
  <c r="S84" i="4" s="1"/>
  <c r="L7" i="4"/>
  <c r="S7" i="4" s="1"/>
  <c r="L15" i="4"/>
  <c r="S15" i="4" s="1"/>
  <c r="L23" i="4"/>
  <c r="S23" i="4" s="1"/>
  <c r="L31" i="4"/>
  <c r="S31" i="4" s="1"/>
  <c r="L39" i="4"/>
  <c r="S39" i="4" s="1"/>
  <c r="L47" i="4"/>
  <c r="S47" i="4" s="1"/>
  <c r="L55" i="4"/>
  <c r="S55" i="4" s="1"/>
  <c r="L63" i="4"/>
  <c r="S63" i="4" s="1"/>
  <c r="L71" i="4"/>
  <c r="S71" i="4" s="1"/>
  <c r="L79" i="4"/>
  <c r="S79" i="4" s="1"/>
  <c r="L89" i="4"/>
  <c r="S89" i="4" s="1"/>
  <c r="L93" i="4"/>
  <c r="S93" i="4" s="1"/>
  <c r="L100" i="4"/>
  <c r="S100" i="4" s="1"/>
  <c r="L107" i="4"/>
  <c r="S107" i="4" s="1"/>
  <c r="L109" i="4"/>
  <c r="S109" i="4" s="1"/>
  <c r="L116" i="4"/>
  <c r="S116" i="4" s="1"/>
  <c r="L119" i="4"/>
  <c r="S119" i="4" s="1"/>
  <c r="L123" i="4"/>
  <c r="S123" i="4" s="1"/>
  <c r="L127" i="4"/>
  <c r="S127" i="4" s="1"/>
  <c r="L131" i="4"/>
  <c r="S131" i="4" s="1"/>
  <c r="L135" i="4"/>
  <c r="S135" i="4" s="1"/>
  <c r="L139" i="4"/>
  <c r="S139" i="4" s="1"/>
  <c r="L143" i="4"/>
  <c r="S143" i="4" s="1"/>
  <c r="L147" i="4"/>
  <c r="S147" i="4" s="1"/>
  <c r="L151" i="4"/>
  <c r="S151" i="4" s="1"/>
  <c r="L155" i="4"/>
  <c r="S155" i="4" s="1"/>
  <c r="L159" i="4"/>
  <c r="S159" i="4" s="1"/>
  <c r="L87" i="4"/>
  <c r="S87" i="4" s="1"/>
  <c r="L95" i="4"/>
  <c r="S95" i="4" s="1"/>
  <c r="L97" i="4"/>
  <c r="S97" i="4" s="1"/>
  <c r="L104" i="4"/>
  <c r="S104" i="4" s="1"/>
  <c r="L111" i="4"/>
  <c r="S111" i="4" s="1"/>
  <c r="L113" i="4"/>
  <c r="S113" i="4" s="1"/>
  <c r="L118" i="4"/>
  <c r="S118" i="4" s="1"/>
  <c r="L122" i="4"/>
  <c r="S122" i="4" s="1"/>
  <c r="L126" i="4"/>
  <c r="S126" i="4" s="1"/>
  <c r="L130" i="4"/>
  <c r="S130" i="4" s="1"/>
  <c r="L134" i="4"/>
  <c r="S134" i="4" s="1"/>
  <c r="L138" i="4"/>
  <c r="S138" i="4" s="1"/>
  <c r="L142" i="4"/>
  <c r="S142" i="4" s="1"/>
  <c r="L146" i="4"/>
  <c r="S146" i="4" s="1"/>
  <c r="L150" i="4"/>
  <c r="S150" i="4" s="1"/>
  <c r="L154" i="4"/>
  <c r="S154" i="4" s="1"/>
  <c r="L45" i="4"/>
  <c r="S45" i="4" s="1"/>
  <c r="L166" i="4"/>
  <c r="S166" i="4" s="1"/>
  <c r="L69" i="4"/>
  <c r="S69" i="4" s="1"/>
  <c r="L158" i="4"/>
  <c r="S158" i="4" s="1"/>
  <c r="L171" i="4"/>
  <c r="S171" i="4" s="1"/>
  <c r="L175" i="4"/>
  <c r="S175" i="4" s="1"/>
  <c r="L179" i="4"/>
  <c r="S179" i="4" s="1"/>
  <c r="L183" i="4"/>
  <c r="S183" i="4" s="1"/>
  <c r="L187" i="4"/>
  <c r="S187" i="4" s="1"/>
  <c r="L191" i="4"/>
  <c r="S191" i="4" s="1"/>
  <c r="L195" i="4"/>
  <c r="S195" i="4" s="1"/>
  <c r="L199" i="4"/>
  <c r="S199" i="4" s="1"/>
  <c r="L203" i="4"/>
  <c r="S203" i="4" s="1"/>
  <c r="L207" i="4"/>
  <c r="S207" i="4" s="1"/>
  <c r="L211" i="4"/>
  <c r="S211" i="4" s="1"/>
  <c r="L215" i="4"/>
  <c r="S215" i="4" s="1"/>
  <c r="L219" i="4"/>
  <c r="S219" i="4" s="1"/>
  <c r="L223" i="4"/>
  <c r="S223" i="4" s="1"/>
  <c r="L227" i="4"/>
  <c r="S227" i="4" s="1"/>
  <c r="L231" i="4"/>
  <c r="S231" i="4" s="1"/>
  <c r="L235" i="4"/>
  <c r="S235" i="4" s="1"/>
  <c r="L239" i="4"/>
  <c r="S239" i="4" s="1"/>
  <c r="L243" i="4"/>
  <c r="S243" i="4" s="1"/>
  <c r="L247" i="4"/>
  <c r="S247" i="4" s="1"/>
  <c r="L251" i="4"/>
  <c r="S251" i="4" s="1"/>
  <c r="L255" i="4"/>
  <c r="S255" i="4" s="1"/>
  <c r="L259" i="4"/>
  <c r="S259" i="4" s="1"/>
  <c r="L29" i="4"/>
  <c r="S29" i="4" s="1"/>
  <c r="L91" i="4"/>
  <c r="S91" i="4" s="1"/>
  <c r="L162" i="4"/>
  <c r="S162" i="4" s="1"/>
  <c r="L53" i="4"/>
  <c r="S53" i="4" s="1"/>
  <c r="L167" i="4"/>
  <c r="S167" i="4" s="1"/>
  <c r="L170" i="4"/>
  <c r="S170" i="4" s="1"/>
  <c r="L174" i="4"/>
  <c r="S174" i="4" s="1"/>
  <c r="L178" i="4"/>
  <c r="S178" i="4" s="1"/>
  <c r="L182" i="4"/>
  <c r="S182" i="4" s="1"/>
  <c r="L186" i="4"/>
  <c r="S186" i="4" s="1"/>
  <c r="L190" i="4"/>
  <c r="S190" i="4" s="1"/>
  <c r="L194" i="4"/>
  <c r="S194" i="4" s="1"/>
  <c r="L198" i="4"/>
  <c r="S198" i="4" s="1"/>
  <c r="L202" i="4"/>
  <c r="S202" i="4" s="1"/>
  <c r="L206" i="4"/>
  <c r="S206" i="4" s="1"/>
  <c r="L210" i="4"/>
  <c r="S210" i="4" s="1"/>
  <c r="L214" i="4"/>
  <c r="S214" i="4" s="1"/>
  <c r="L218" i="4"/>
  <c r="S218" i="4" s="1"/>
  <c r="L222" i="4"/>
  <c r="S222" i="4" s="1"/>
  <c r="L226" i="4"/>
  <c r="S226" i="4" s="1"/>
  <c r="L230" i="4"/>
  <c r="S230" i="4" s="1"/>
  <c r="L234" i="4"/>
  <c r="S234" i="4" s="1"/>
  <c r="L238" i="4"/>
  <c r="S238" i="4" s="1"/>
  <c r="L242" i="4"/>
  <c r="S242" i="4" s="1"/>
  <c r="L246" i="4"/>
  <c r="S246" i="4" s="1"/>
  <c r="L250" i="4"/>
  <c r="S250" i="4" s="1"/>
  <c r="L254" i="4"/>
  <c r="S254" i="4" s="1"/>
  <c r="L258" i="4"/>
  <c r="S258" i="4" s="1"/>
  <c r="L13" i="4"/>
  <c r="S13" i="4" s="1"/>
  <c r="L77" i="4"/>
  <c r="S77" i="4" s="1"/>
  <c r="L163" i="4"/>
  <c r="S163" i="4" s="1"/>
  <c r="L37" i="4"/>
  <c r="S37" i="4" s="1"/>
  <c r="L169" i="4"/>
  <c r="S169" i="4" s="1"/>
  <c r="L173" i="4"/>
  <c r="S173" i="4" s="1"/>
  <c r="L177" i="4"/>
  <c r="S177" i="4" s="1"/>
  <c r="L181" i="4"/>
  <c r="S181" i="4" s="1"/>
  <c r="L185" i="4"/>
  <c r="S185" i="4" s="1"/>
  <c r="L189" i="4"/>
  <c r="S189" i="4" s="1"/>
  <c r="L193" i="4"/>
  <c r="S193" i="4" s="1"/>
  <c r="L197" i="4"/>
  <c r="S197" i="4" s="1"/>
  <c r="L201" i="4"/>
  <c r="S201" i="4" s="1"/>
  <c r="L205" i="4"/>
  <c r="S205" i="4" s="1"/>
  <c r="L209" i="4"/>
  <c r="S209" i="4" s="1"/>
  <c r="L213" i="4"/>
  <c r="S213" i="4" s="1"/>
  <c r="L217" i="4"/>
  <c r="S217" i="4" s="1"/>
  <c r="L221" i="4"/>
  <c r="S221" i="4" s="1"/>
  <c r="L225" i="4"/>
  <c r="S225" i="4" s="1"/>
  <c r="L229" i="4"/>
  <c r="S229" i="4" s="1"/>
  <c r="L233" i="4"/>
  <c r="S233" i="4" s="1"/>
  <c r="L237" i="4"/>
  <c r="S237" i="4" s="1"/>
  <c r="L241" i="4"/>
  <c r="S241" i="4" s="1"/>
  <c r="L245" i="4"/>
  <c r="S245" i="4" s="1"/>
  <c r="L249" i="4"/>
  <c r="S249" i="4" s="1"/>
  <c r="L21" i="4"/>
  <c r="S21" i="4" s="1"/>
  <c r="L85" i="4"/>
  <c r="S85" i="4" s="1"/>
  <c r="L168" i="4"/>
  <c r="S168" i="4" s="1"/>
  <c r="L172" i="4"/>
  <c r="S172" i="4" s="1"/>
  <c r="L176" i="4"/>
  <c r="S176" i="4" s="1"/>
  <c r="L180" i="4"/>
  <c r="S180" i="4" s="1"/>
  <c r="L184" i="4"/>
  <c r="S184" i="4" s="1"/>
  <c r="L188" i="4"/>
  <c r="S188" i="4" s="1"/>
  <c r="L192" i="4"/>
  <c r="S192" i="4" s="1"/>
  <c r="L196" i="4"/>
  <c r="S196" i="4" s="1"/>
  <c r="L200" i="4"/>
  <c r="S200" i="4" s="1"/>
  <c r="L204" i="4"/>
  <c r="S204" i="4" s="1"/>
  <c r="L208" i="4"/>
  <c r="S208" i="4" s="1"/>
  <c r="L212" i="4"/>
  <c r="S212" i="4" s="1"/>
  <c r="L216" i="4"/>
  <c r="S216" i="4" s="1"/>
  <c r="L220" i="4"/>
  <c r="S220" i="4" s="1"/>
  <c r="L224" i="4"/>
  <c r="S224" i="4" s="1"/>
  <c r="L228" i="4"/>
  <c r="S228" i="4" s="1"/>
  <c r="L232" i="4"/>
  <c r="S232" i="4" s="1"/>
  <c r="L236" i="4"/>
  <c r="S236" i="4" s="1"/>
  <c r="L240" i="4"/>
  <c r="S240" i="4" s="1"/>
  <c r="L244" i="4"/>
  <c r="S244" i="4" s="1"/>
  <c r="L248" i="4"/>
  <c r="S248" i="4" s="1"/>
  <c r="L252" i="4"/>
  <c r="S252" i="4" s="1"/>
  <c r="L257" i="4"/>
  <c r="S257" i="4" s="1"/>
  <c r="L264" i="4"/>
  <c r="S264" i="4" s="1"/>
  <c r="L268" i="4"/>
  <c r="S268" i="4" s="1"/>
  <c r="L272" i="4"/>
  <c r="S272" i="4" s="1"/>
  <c r="L276" i="4"/>
  <c r="S276" i="4" s="1"/>
  <c r="L280" i="4"/>
  <c r="S280" i="4" s="1"/>
  <c r="L284" i="4"/>
  <c r="S284" i="4" s="1"/>
  <c r="L288" i="4"/>
  <c r="S288" i="4" s="1"/>
  <c r="L292" i="4"/>
  <c r="S292" i="4" s="1"/>
  <c r="L296" i="4"/>
  <c r="S296" i="4" s="1"/>
  <c r="L300" i="4"/>
  <c r="S300" i="4" s="1"/>
  <c r="L304" i="4"/>
  <c r="S304" i="4" s="1"/>
  <c r="L308" i="4"/>
  <c r="S308" i="4" s="1"/>
  <c r="L312" i="4"/>
  <c r="S312" i="4" s="1"/>
  <c r="L316" i="4"/>
  <c r="S316" i="4" s="1"/>
  <c r="L253" i="4"/>
  <c r="S253" i="4" s="1"/>
  <c r="L263" i="4"/>
  <c r="S263" i="4" s="1"/>
  <c r="L267" i="4"/>
  <c r="S267" i="4" s="1"/>
  <c r="L271" i="4"/>
  <c r="S271" i="4" s="1"/>
  <c r="L275" i="4"/>
  <c r="S275" i="4" s="1"/>
  <c r="L279" i="4"/>
  <c r="S279" i="4" s="1"/>
  <c r="L283" i="4"/>
  <c r="S283" i="4" s="1"/>
  <c r="L287" i="4"/>
  <c r="S287" i="4" s="1"/>
  <c r="L291" i="4"/>
  <c r="S291" i="4" s="1"/>
  <c r="L295" i="4"/>
  <c r="S295" i="4" s="1"/>
  <c r="L299" i="4"/>
  <c r="S299" i="4" s="1"/>
  <c r="L303" i="4"/>
  <c r="S303" i="4" s="1"/>
  <c r="L307" i="4"/>
  <c r="S307" i="4" s="1"/>
  <c r="L311" i="4"/>
  <c r="S311" i="4" s="1"/>
  <c r="L315" i="4"/>
  <c r="S315" i="4" s="1"/>
  <c r="L61" i="4"/>
  <c r="S61" i="4" s="1"/>
  <c r="L260" i="4"/>
  <c r="S260" i="4" s="1"/>
  <c r="L256" i="4"/>
  <c r="S256" i="4" s="1"/>
  <c r="L262" i="4"/>
  <c r="S262" i="4" s="1"/>
  <c r="L266" i="4"/>
  <c r="S266" i="4" s="1"/>
  <c r="L270" i="4"/>
  <c r="S270" i="4" s="1"/>
  <c r="L274" i="4"/>
  <c r="S274" i="4" s="1"/>
  <c r="L278" i="4"/>
  <c r="S278" i="4" s="1"/>
  <c r="L282" i="4"/>
  <c r="S282" i="4" s="1"/>
  <c r="L286" i="4"/>
  <c r="S286" i="4" s="1"/>
  <c r="L290" i="4"/>
  <c r="S290" i="4" s="1"/>
  <c r="L294" i="4"/>
  <c r="S294" i="4" s="1"/>
  <c r="L298" i="4"/>
  <c r="S298" i="4" s="1"/>
  <c r="L302" i="4"/>
  <c r="S302" i="4" s="1"/>
  <c r="L306" i="4"/>
  <c r="S306" i="4" s="1"/>
  <c r="L310" i="4"/>
  <c r="S310" i="4" s="1"/>
  <c r="L314" i="4"/>
  <c r="S314" i="4" s="1"/>
  <c r="L5" i="4"/>
  <c r="S5" i="4" s="1"/>
  <c r="L261" i="4"/>
  <c r="S261" i="4" s="1"/>
  <c r="L265" i="4"/>
  <c r="S265" i="4" s="1"/>
  <c r="L269" i="4"/>
  <c r="S269" i="4" s="1"/>
  <c r="L273" i="4"/>
  <c r="S273" i="4" s="1"/>
  <c r="L277" i="4"/>
  <c r="S277" i="4" s="1"/>
  <c r="L281" i="4"/>
  <c r="S281" i="4" s="1"/>
  <c r="L285" i="4"/>
  <c r="S285" i="4" s="1"/>
  <c r="L289" i="4"/>
  <c r="S289" i="4" s="1"/>
  <c r="L293" i="4"/>
  <c r="S293" i="4" s="1"/>
  <c r="L297" i="4"/>
  <c r="S297" i="4" s="1"/>
  <c r="L301" i="4"/>
  <c r="S301" i="4" s="1"/>
  <c r="L305" i="4"/>
  <c r="S305" i="4" s="1"/>
  <c r="L309" i="4"/>
  <c r="S309" i="4" s="1"/>
  <c r="L313" i="4"/>
  <c r="S313" i="4" s="1"/>
  <c r="L317" i="4"/>
  <c r="S317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F6983D-60C1-4ED4-9393-04AF0D4EDE18}" keepAlive="1" name="Query - historico_incidencia_concello" description="Connection to the 'historico_incidencia_concello' query in the workbook." type="5" refreshedVersion="6" background="1" saveData="1">
    <dbPr connection="Provider=Microsoft.Mashup.OleDb.1;Data Source=$Workbook$;Location=historico_incidencia_concello;Extended Properties=&quot;&quot;" command="SELECT * FROM [historico_incidencia_concello]"/>
  </connection>
</connections>
</file>

<file path=xl/sharedStrings.xml><?xml version="1.0" encoding="utf-8"?>
<sst xmlns="http://schemas.openxmlformats.org/spreadsheetml/2006/main" count="6589" uniqueCount="487">
  <si>
    <t>Fecha</t>
  </si>
  <si>
    <t>ID</t>
  </si>
  <si>
    <t>NOME</t>
  </si>
  <si>
    <t>CASOS</t>
  </si>
  <si>
    <t>NIVEL</t>
  </si>
  <si>
    <t>ABEGONDO</t>
  </si>
  <si>
    <t>Incidencia acumulada para o concello: &gt;150 e &lt;=250</t>
  </si>
  <si>
    <t>AMES</t>
  </si>
  <si>
    <t>Incidencia acumulada para o concello: &gt;50 e &lt;=150</t>
  </si>
  <si>
    <t>ARANGA</t>
  </si>
  <si>
    <t xml:space="preserve"> entre 1 e 9</t>
  </si>
  <si>
    <t>Incidencia acumulada para o concello: &gt;250</t>
  </si>
  <si>
    <t>ARES</t>
  </si>
  <si>
    <t>ARTEIXO</t>
  </si>
  <si>
    <t>ARZUA</t>
  </si>
  <si>
    <t>BAÑA (A)</t>
  </si>
  <si>
    <t>BERGONDO</t>
  </si>
  <si>
    <t>BETANZOS</t>
  </si>
  <si>
    <t>BOIMORTO</t>
  </si>
  <si>
    <t>BOIRO</t>
  </si>
  <si>
    <t>BOQUEIXON</t>
  </si>
  <si>
    <t>Incidencia acumulada para o concello: &gt;25 e &lt;=50</t>
  </si>
  <si>
    <t>BRION</t>
  </si>
  <si>
    <t>CABANA DE BERGANTIÑOS</t>
  </si>
  <si>
    <t>CABANAS</t>
  </si>
  <si>
    <t>CAMARIÑAS</t>
  </si>
  <si>
    <t>CAMBRE</t>
  </si>
  <si>
    <t>CAPELA (A)</t>
  </si>
  <si>
    <t>CARBALLO</t>
  </si>
  <si>
    <t>CARNOTA</t>
  </si>
  <si>
    <t>CARRAL</t>
  </si>
  <si>
    <t>CEDEIRA</t>
  </si>
  <si>
    <t>CEE</t>
  </si>
  <si>
    <t>CERCEDA</t>
  </si>
  <si>
    <t>CERDIDO</t>
  </si>
  <si>
    <t>Incidencia acumulada para o concello: &lt;=25</t>
  </si>
  <si>
    <t>COIROS</t>
  </si>
  <si>
    <t>CORCUBION</t>
  </si>
  <si>
    <t>CORISTANCO</t>
  </si>
  <si>
    <t>CORUÑA (A)</t>
  </si>
  <si>
    <t>CULLEREDO</t>
  </si>
  <si>
    <t>CURTIS</t>
  </si>
  <si>
    <t>DODRO</t>
  </si>
  <si>
    <t>DUMBRIA</t>
  </si>
  <si>
    <t>FENE</t>
  </si>
  <si>
    <t>FERROL</t>
  </si>
  <si>
    <t>FISTERRA</t>
  </si>
  <si>
    <t>FRADES</t>
  </si>
  <si>
    <t>IRIXOA</t>
  </si>
  <si>
    <t>LAXE</t>
  </si>
  <si>
    <t>LARACHA</t>
  </si>
  <si>
    <t>LOUSAME</t>
  </si>
  <si>
    <t>MALPICA DE BERGANTIÑOS</t>
  </si>
  <si>
    <t>MAÑON</t>
  </si>
  <si>
    <t>MAZARICOS</t>
  </si>
  <si>
    <t>MELIDE</t>
  </si>
  <si>
    <t>MESIA</t>
  </si>
  <si>
    <t>MIÑO</t>
  </si>
  <si>
    <t>MOECHE</t>
  </si>
  <si>
    <t>MONFERO</t>
  </si>
  <si>
    <t>MUGARDOS</t>
  </si>
  <si>
    <t>MUXIA</t>
  </si>
  <si>
    <t>MUROS</t>
  </si>
  <si>
    <t>NARON</t>
  </si>
  <si>
    <t>NEDA</t>
  </si>
  <si>
    <t>NEGREIRA</t>
  </si>
  <si>
    <t>NOIA</t>
  </si>
  <si>
    <t>OLEIROS</t>
  </si>
  <si>
    <t>ORDES</t>
  </si>
  <si>
    <t>OROSO</t>
  </si>
  <si>
    <t>ORTIGUEIRA</t>
  </si>
  <si>
    <t>OUTES</t>
  </si>
  <si>
    <t>PADERNE</t>
  </si>
  <si>
    <t>PADRON</t>
  </si>
  <si>
    <t>PINO (O)</t>
  </si>
  <si>
    <t>POBRA DO CARAMIÑAL A</t>
  </si>
  <si>
    <t>PONTECESO</t>
  </si>
  <si>
    <t>PONTEDEUME</t>
  </si>
  <si>
    <t>PONTES DE GARCIA RODRIGUEZ (AS)</t>
  </si>
  <si>
    <t>PORTO DO SON</t>
  </si>
  <si>
    <t>RIANXO</t>
  </si>
  <si>
    <t>RIBEIRA</t>
  </si>
  <si>
    <t>ROIS</t>
  </si>
  <si>
    <t>SADA</t>
  </si>
  <si>
    <t>SAN SADURNIÑO</t>
  </si>
  <si>
    <t>SANTA COMBA</t>
  </si>
  <si>
    <t>SANTIAGO DE COMPOSTELA</t>
  </si>
  <si>
    <t>SANTISO</t>
  </si>
  <si>
    <t>SOBRADO</t>
  </si>
  <si>
    <t>SOMOZAS</t>
  </si>
  <si>
    <t>TEO</t>
  </si>
  <si>
    <t>TOQUES</t>
  </si>
  <si>
    <t>TORDOIA</t>
  </si>
  <si>
    <t>TOURO</t>
  </si>
  <si>
    <t>TRAZO</t>
  </si>
  <si>
    <t>VALDOVIÑO</t>
  </si>
  <si>
    <t>VAL DO DUBRA</t>
  </si>
  <si>
    <t>VEDRA</t>
  </si>
  <si>
    <t>VILASANTAR</t>
  </si>
  <si>
    <t>VILARMAIOR</t>
  </si>
  <si>
    <t>VIMIANZO</t>
  </si>
  <si>
    <t>ZAS</t>
  </si>
  <si>
    <t>CARIÑO</t>
  </si>
  <si>
    <t>OZA-CESURAS</t>
  </si>
  <si>
    <t>ABADIN</t>
  </si>
  <si>
    <t>ALFOZ</t>
  </si>
  <si>
    <t>ANTAS DE ULLA</t>
  </si>
  <si>
    <t>BALEIRA</t>
  </si>
  <si>
    <t>BARREIROS</t>
  </si>
  <si>
    <t>BECERREA</t>
  </si>
  <si>
    <t>BEGONTE</t>
  </si>
  <si>
    <t>BOVEDA</t>
  </si>
  <si>
    <t>CARBALLEDO</t>
  </si>
  <si>
    <t>CASTRO DE REI</t>
  </si>
  <si>
    <t>CASTROVERDE</t>
  </si>
  <si>
    <t>CERVANTES</t>
  </si>
  <si>
    <t>CERVO</t>
  </si>
  <si>
    <t>CORGO (O)</t>
  </si>
  <si>
    <t>COSPEITO</t>
  </si>
  <si>
    <t>CHANTADA</t>
  </si>
  <si>
    <t>FOLGOSO DO COUREL</t>
  </si>
  <si>
    <t>FONSAGRADA (A)</t>
  </si>
  <si>
    <t>FOZ</t>
  </si>
  <si>
    <t>FRIOL</t>
  </si>
  <si>
    <t>XERMADE</t>
  </si>
  <si>
    <t>GUITIRIZ</t>
  </si>
  <si>
    <t>GUNTIN</t>
  </si>
  <si>
    <t>INCIO (O)</t>
  </si>
  <si>
    <t>XOVE</t>
  </si>
  <si>
    <t>LANCARA</t>
  </si>
  <si>
    <t>LOURENZA</t>
  </si>
  <si>
    <t>LUGO</t>
  </si>
  <si>
    <t>MEIRA</t>
  </si>
  <si>
    <t>MONDOÑEDO</t>
  </si>
  <si>
    <t>MONFORTE DE LEMOS</t>
  </si>
  <si>
    <t>MONTERROSO</t>
  </si>
  <si>
    <t>MURAS</t>
  </si>
  <si>
    <t>NAVIA DE SUARNA</t>
  </si>
  <si>
    <t>NEGUEIRA DE MUÑIZ</t>
  </si>
  <si>
    <t>NOGAIS (AS)</t>
  </si>
  <si>
    <t>OUROL</t>
  </si>
  <si>
    <t>OUTEIRO DE REI</t>
  </si>
  <si>
    <t>PALAS DE REI</t>
  </si>
  <si>
    <t>PANTON</t>
  </si>
  <si>
    <t>PARADELA</t>
  </si>
  <si>
    <t>PARAMO (O)</t>
  </si>
  <si>
    <t>PASTORIZA (A)</t>
  </si>
  <si>
    <t>PEDRAFITA DO CEBREIRO</t>
  </si>
  <si>
    <t>POL</t>
  </si>
  <si>
    <t>POBRA DO BROLLON (A)</t>
  </si>
  <si>
    <t>PONTENOVA (A)</t>
  </si>
  <si>
    <t>PORTOMARIN</t>
  </si>
  <si>
    <t>QUIROGA</t>
  </si>
  <si>
    <t>RIBADEO</t>
  </si>
  <si>
    <t>RIBAS DE SIL</t>
  </si>
  <si>
    <t>RIBEIRA DE PIQUIN</t>
  </si>
  <si>
    <t>RIOTORTO</t>
  </si>
  <si>
    <t>SAMOS</t>
  </si>
  <si>
    <t>RABADE</t>
  </si>
  <si>
    <t>SARRIA</t>
  </si>
  <si>
    <t>SAVIÑAO (O)</t>
  </si>
  <si>
    <t>SOBER</t>
  </si>
  <si>
    <t>TABOADA</t>
  </si>
  <si>
    <t>TRABADA</t>
  </si>
  <si>
    <t>TRIACASTELA</t>
  </si>
  <si>
    <t>VALADOURO (O)</t>
  </si>
  <si>
    <t>VICEDO (O)</t>
  </si>
  <si>
    <t>VILALBA</t>
  </si>
  <si>
    <t>VIVEIRO</t>
  </si>
  <si>
    <t>BARALLA</t>
  </si>
  <si>
    <t>BURELA</t>
  </si>
  <si>
    <t>ALLARIZ</t>
  </si>
  <si>
    <t>AMOEIRO</t>
  </si>
  <si>
    <t>ARNOIA</t>
  </si>
  <si>
    <t>AVION</t>
  </si>
  <si>
    <t>BALTAR</t>
  </si>
  <si>
    <t>BANDE</t>
  </si>
  <si>
    <t>BAÑOS DE MOLGAS</t>
  </si>
  <si>
    <t>BARBADAS</t>
  </si>
  <si>
    <t>BARCO DE VALDEORRAS (O)</t>
  </si>
  <si>
    <t>BEADE</t>
  </si>
  <si>
    <t>BEARIZ</t>
  </si>
  <si>
    <t>BLANCOS (OS)</t>
  </si>
  <si>
    <t>BOBORAS</t>
  </si>
  <si>
    <t>BOLA A</t>
  </si>
  <si>
    <t>BOLO (O)</t>
  </si>
  <si>
    <t>CALVOS DE RANDIN</t>
  </si>
  <si>
    <t>CARBALLEDA DE VALDEORRAS</t>
  </si>
  <si>
    <t>CARBALLEDA DE AVIA</t>
  </si>
  <si>
    <t>CARBALLIÑO (O)</t>
  </si>
  <si>
    <t>CARTELLE</t>
  </si>
  <si>
    <t>CASTRELO DO VAL</t>
  </si>
  <si>
    <t>CASTRELO DE MIÑO</t>
  </si>
  <si>
    <t>CASTRO CALDELAS</t>
  </si>
  <si>
    <t>CELANOVA</t>
  </si>
  <si>
    <t>CENLLE</t>
  </si>
  <si>
    <t>COLES</t>
  </si>
  <si>
    <t>CORTEGADA</t>
  </si>
  <si>
    <t>CUALEDRO</t>
  </si>
  <si>
    <t>CHANDREXA DE QUEIXA</t>
  </si>
  <si>
    <t>ENTRIMO</t>
  </si>
  <si>
    <t>ESGOS</t>
  </si>
  <si>
    <t>XINZO DE LIMIA</t>
  </si>
  <si>
    <t>GOMESENDE</t>
  </si>
  <si>
    <t>GUDIÑA (A)</t>
  </si>
  <si>
    <t>IRIXO (O)</t>
  </si>
  <si>
    <t>XUNQUEIRA DE AMBIA</t>
  </si>
  <si>
    <t>XUNQUEIRA DE ESPADANEDO</t>
  </si>
  <si>
    <t>LAROUCO</t>
  </si>
  <si>
    <t>LAZA</t>
  </si>
  <si>
    <t>LEIRO</t>
  </si>
  <si>
    <t>LOBEIRA</t>
  </si>
  <si>
    <t>LOBIOS</t>
  </si>
  <si>
    <t>MACEDA</t>
  </si>
  <si>
    <t>MANZANEDA</t>
  </si>
  <si>
    <t>MASIDE</t>
  </si>
  <si>
    <t>MELON</t>
  </si>
  <si>
    <t>MERCA A</t>
  </si>
  <si>
    <t>MEZQUITA (A)</t>
  </si>
  <si>
    <t>MONTEDERRAMO</t>
  </si>
  <si>
    <t>MONTERREI</t>
  </si>
  <si>
    <t>MUIÑOS</t>
  </si>
  <si>
    <t>NOGUEIRA DE RAMUIN</t>
  </si>
  <si>
    <t>OIMBRA</t>
  </si>
  <si>
    <t>OURENSE</t>
  </si>
  <si>
    <t>PADERNE DE ALLARIZ</t>
  </si>
  <si>
    <t>PADRENDA</t>
  </si>
  <si>
    <t>PARADA DE SIL</t>
  </si>
  <si>
    <t>PEREIRO DE AGUIAR</t>
  </si>
  <si>
    <t>PEROXA A</t>
  </si>
  <si>
    <t>PETIN</t>
  </si>
  <si>
    <t>PIÑOR</t>
  </si>
  <si>
    <t>PORQUEIRA</t>
  </si>
  <si>
    <t>POBRA DE TRIVES A</t>
  </si>
  <si>
    <t>PONTEDEVA</t>
  </si>
  <si>
    <t>PUNXIN</t>
  </si>
  <si>
    <t>QUINTELA DE LEIRADO</t>
  </si>
  <si>
    <t>RAIRIZ DE VEIGA</t>
  </si>
  <si>
    <t>RAMIRAS</t>
  </si>
  <si>
    <t>RIBADAVIA</t>
  </si>
  <si>
    <t>SAN XOAN DE RIO</t>
  </si>
  <si>
    <t>RIOS</t>
  </si>
  <si>
    <t>RUA (A)</t>
  </si>
  <si>
    <t>RUBIA</t>
  </si>
  <si>
    <t>SAN AMARO</t>
  </si>
  <si>
    <t>SAN CIBRAO DAS VIÑAS</t>
  </si>
  <si>
    <t>SAN CRISTOVO DE CEA</t>
  </si>
  <si>
    <t>SANDIAS</t>
  </si>
  <si>
    <t>SARREAUS</t>
  </si>
  <si>
    <t>TABOADELA</t>
  </si>
  <si>
    <t>TEIXEIRA A</t>
  </si>
  <si>
    <t>TOEN</t>
  </si>
  <si>
    <t>TRASMIRAS</t>
  </si>
  <si>
    <t>VEIGA (A)</t>
  </si>
  <si>
    <t>VEREA</t>
  </si>
  <si>
    <t>VERIN</t>
  </si>
  <si>
    <t>VIANA DO BOLO</t>
  </si>
  <si>
    <t>VILAMARIN</t>
  </si>
  <si>
    <t>VILAMARTIN DE VALDEORRAS</t>
  </si>
  <si>
    <t>VILAR DE BARRIO</t>
  </si>
  <si>
    <t>VILAR DE SANTOS</t>
  </si>
  <si>
    <t>VILARDEVOS</t>
  </si>
  <si>
    <t>VILARIÑO DE CONSO</t>
  </si>
  <si>
    <t>ARBO</t>
  </si>
  <si>
    <t>BARRO</t>
  </si>
  <si>
    <t>BAIONA</t>
  </si>
  <si>
    <t>BUEU</t>
  </si>
  <si>
    <t>CALDAS DE REIS</t>
  </si>
  <si>
    <t>CAMBADOS</t>
  </si>
  <si>
    <t>CAMPO LAMEIRO</t>
  </si>
  <si>
    <t>CANGAS</t>
  </si>
  <si>
    <t>CAÑIZA (A)</t>
  </si>
  <si>
    <t>CATOIRA</t>
  </si>
  <si>
    <t>COVELO (O)</t>
  </si>
  <si>
    <t>CRECENTE</t>
  </si>
  <si>
    <t>CUNTIS</t>
  </si>
  <si>
    <t>DOZON</t>
  </si>
  <si>
    <t>ESTRADA A</t>
  </si>
  <si>
    <t>FORCAREI</t>
  </si>
  <si>
    <t>FORNELOS DE MONTES</t>
  </si>
  <si>
    <t>AGOLADA</t>
  </si>
  <si>
    <t>GONDOMAR</t>
  </si>
  <si>
    <t>GROVE O</t>
  </si>
  <si>
    <t>GUARDA (A)</t>
  </si>
  <si>
    <t>LALIN</t>
  </si>
  <si>
    <t>LAMA A</t>
  </si>
  <si>
    <t>MARIN</t>
  </si>
  <si>
    <t>MEAÑO</t>
  </si>
  <si>
    <t>MEIS</t>
  </si>
  <si>
    <t>MOAÑA</t>
  </si>
  <si>
    <t>MONDARIZ</t>
  </si>
  <si>
    <t>MONDARIZ-BALNEARIO</t>
  </si>
  <si>
    <t>MORAÑA</t>
  </si>
  <si>
    <t>MOS</t>
  </si>
  <si>
    <t>NEVES (AS)</t>
  </si>
  <si>
    <t>NIGRAN</t>
  </si>
  <si>
    <t>OIA</t>
  </si>
  <si>
    <t>PAZOS DE BORBEN</t>
  </si>
  <si>
    <t>PONTEVEDRA</t>
  </si>
  <si>
    <t>PORRIÑO (O)</t>
  </si>
  <si>
    <t>PORTAS</t>
  </si>
  <si>
    <t>POIO</t>
  </si>
  <si>
    <t>PONTEAREAS</t>
  </si>
  <si>
    <t>PONTE-CALDELAS</t>
  </si>
  <si>
    <t>PONTECESURES</t>
  </si>
  <si>
    <t>REDONDELA</t>
  </si>
  <si>
    <t>RIBADUMIA</t>
  </si>
  <si>
    <t>RODEIRO</t>
  </si>
  <si>
    <t>ROSAL (O)</t>
  </si>
  <si>
    <t>SALCEDA DE CASELAS</t>
  </si>
  <si>
    <t>SALVATERRA DE MIÑO</t>
  </si>
  <si>
    <t>SANXENXO</t>
  </si>
  <si>
    <t>SILLEDA</t>
  </si>
  <si>
    <t>SOUTOMAIOR</t>
  </si>
  <si>
    <t>TOMIÑO</t>
  </si>
  <si>
    <t>TUI</t>
  </si>
  <si>
    <t>VALGA</t>
  </si>
  <si>
    <t>VIGO</t>
  </si>
  <si>
    <t>VILABOA</t>
  </si>
  <si>
    <t>VILA DE CRUCES</t>
  </si>
  <si>
    <t>VILAGARCIA DE AROUSA</t>
  </si>
  <si>
    <t>VILANOVA DE AROUSA</t>
  </si>
  <si>
    <t>ILLA DE AROUSA</t>
  </si>
  <si>
    <t>CERDEDO-COTOBADE</t>
  </si>
  <si>
    <t xml:space="preserve"> 11</t>
  </si>
  <si>
    <t xml:space="preserve"> 33</t>
  </si>
  <si>
    <t xml:space="preserve"> 15</t>
  </si>
  <si>
    <t xml:space="preserve"> 74</t>
  </si>
  <si>
    <t xml:space="preserve"> 13</t>
  </si>
  <si>
    <t xml:space="preserve"> 19</t>
  </si>
  <si>
    <t xml:space="preserve"> 31</t>
  </si>
  <si>
    <t xml:space="preserve"> 45</t>
  </si>
  <si>
    <t xml:space="preserve"> 12</t>
  </si>
  <si>
    <t xml:space="preserve"> 58</t>
  </si>
  <si>
    <t xml:space="preserve"> 64</t>
  </si>
  <si>
    <t xml:space="preserve"> 176</t>
  </si>
  <si>
    <t xml:space="preserve"> 10</t>
  </si>
  <si>
    <t xml:space="preserve"> 38</t>
  </si>
  <si>
    <t>0</t>
  </si>
  <si>
    <t xml:space="preserve"> 81</t>
  </si>
  <si>
    <t xml:space="preserve"> 465</t>
  </si>
  <si>
    <t xml:space="preserve"> 67</t>
  </si>
  <si>
    <t xml:space="preserve"> 16</t>
  </si>
  <si>
    <t xml:space="preserve"> 23</t>
  </si>
  <si>
    <t xml:space="preserve"> 184</t>
  </si>
  <si>
    <t xml:space="preserve"> 18</t>
  </si>
  <si>
    <t xml:space="preserve"> 42</t>
  </si>
  <si>
    <t xml:space="preserve"> 53</t>
  </si>
  <si>
    <t xml:space="preserve"> 139</t>
  </si>
  <si>
    <t xml:space="preserve"> 14</t>
  </si>
  <si>
    <t xml:space="preserve"> 17</t>
  </si>
  <si>
    <t xml:space="preserve"> 22</t>
  </si>
  <si>
    <t xml:space="preserve"> 60</t>
  </si>
  <si>
    <t xml:space="preserve"> 36</t>
  </si>
  <si>
    <t xml:space="preserve"> 25</t>
  </si>
  <si>
    <t xml:space="preserve"> 47</t>
  </si>
  <si>
    <t xml:space="preserve"> 27</t>
  </si>
  <si>
    <t xml:space="preserve"> 83</t>
  </si>
  <si>
    <t xml:space="preserve"> 24</t>
  </si>
  <si>
    <t xml:space="preserve"> 20</t>
  </si>
  <si>
    <t xml:space="preserve"> 29</t>
  </si>
  <si>
    <t xml:space="preserve"> 153</t>
  </si>
  <si>
    <t xml:space="preserve"> 26</t>
  </si>
  <si>
    <t xml:space="preserve"> 318</t>
  </si>
  <si>
    <t xml:space="preserve"> 179</t>
  </si>
  <si>
    <t xml:space="preserve"> 65</t>
  </si>
  <si>
    <t xml:space="preserve"> 195</t>
  </si>
  <si>
    <t xml:space="preserve"> 34</t>
  </si>
  <si>
    <t xml:space="preserve"> 59</t>
  </si>
  <si>
    <t xml:space="preserve"> 49</t>
  </si>
  <si>
    <t xml:space="preserve"> 57</t>
  </si>
  <si>
    <t xml:space="preserve"> 71</t>
  </si>
  <si>
    <t xml:space="preserve"> 85</t>
  </si>
  <si>
    <t xml:space="preserve"> 203</t>
  </si>
  <si>
    <t xml:space="preserve"> 290</t>
  </si>
  <si>
    <t xml:space="preserve"> 84</t>
  </si>
  <si>
    <t xml:space="preserve"> 55</t>
  </si>
  <si>
    <t xml:space="preserve"> 89</t>
  </si>
  <si>
    <t xml:space="preserve"> 113</t>
  </si>
  <si>
    <t xml:space="preserve"> 37</t>
  </si>
  <si>
    <t xml:space="preserve"> 75</t>
  </si>
  <si>
    <t xml:space="preserve"> 21</t>
  </si>
  <si>
    <t xml:space="preserve"> 40</t>
  </si>
  <si>
    <t xml:space="preserve"> 46</t>
  </si>
  <si>
    <t xml:space="preserve"> 1031</t>
  </si>
  <si>
    <t xml:space="preserve"> 30</t>
  </si>
  <si>
    <t xml:space="preserve"> 28</t>
  </si>
  <si>
    <t xml:space="preserve"> 72</t>
  </si>
  <si>
    <t xml:space="preserve"> 180</t>
  </si>
  <si>
    <t xml:space="preserve"> 41</t>
  </si>
  <si>
    <t xml:space="preserve"> 80</t>
  </si>
  <si>
    <t xml:space="preserve"> 463</t>
  </si>
  <si>
    <t xml:space="preserve"> 66</t>
  </si>
  <si>
    <t xml:space="preserve"> 32</t>
  </si>
  <si>
    <t xml:space="preserve"> 189</t>
  </si>
  <si>
    <t xml:space="preserve"> 35</t>
  </si>
  <si>
    <t xml:space="preserve"> 86</t>
  </si>
  <si>
    <t xml:space="preserve"> 154</t>
  </si>
  <si>
    <t xml:space="preserve"> 44</t>
  </si>
  <si>
    <t xml:space="preserve"> 310</t>
  </si>
  <si>
    <t xml:space="preserve"> 177</t>
  </si>
  <si>
    <t xml:space="preserve"> 187</t>
  </si>
  <si>
    <t xml:space="preserve"> 63</t>
  </si>
  <si>
    <t xml:space="preserve"> 39</t>
  </si>
  <si>
    <t xml:space="preserve"> 62</t>
  </si>
  <si>
    <t xml:space="preserve"> 69</t>
  </si>
  <si>
    <t xml:space="preserve"> 198</t>
  </si>
  <si>
    <t xml:space="preserve"> 298</t>
  </si>
  <si>
    <t xml:space="preserve"> 78</t>
  </si>
  <si>
    <t xml:space="preserve"> 116</t>
  </si>
  <si>
    <t xml:space="preserve"> 50</t>
  </si>
  <si>
    <t xml:space="preserve"> 1003</t>
  </si>
  <si>
    <t xml:space="preserve"> 56</t>
  </si>
  <si>
    <t xml:space="preserve"> 76</t>
  </si>
  <si>
    <t xml:space="preserve"> 48</t>
  </si>
  <si>
    <t xml:space="preserve"> 171</t>
  </si>
  <si>
    <t xml:space="preserve"> 460</t>
  </si>
  <si>
    <t xml:space="preserve"> 174</t>
  </si>
  <si>
    <t xml:space="preserve"> 54</t>
  </si>
  <si>
    <t xml:space="preserve"> 133</t>
  </si>
  <si>
    <t xml:space="preserve"> 324</t>
  </si>
  <si>
    <t xml:space="preserve"> 61</t>
  </si>
  <si>
    <t xml:space="preserve"> 93</t>
  </si>
  <si>
    <t xml:space="preserve"> 92</t>
  </si>
  <si>
    <t xml:space="preserve"> 204</t>
  </si>
  <si>
    <t xml:space="preserve"> 43</t>
  </si>
  <si>
    <t xml:space="preserve"> 52</t>
  </si>
  <si>
    <t xml:space="preserve"> 123</t>
  </si>
  <si>
    <t xml:space="preserve"> 1000</t>
  </si>
  <si>
    <t xml:space="preserve"> 73</t>
  </si>
  <si>
    <t xml:space="preserve"> 70</t>
  </si>
  <si>
    <t xml:space="preserve"> 443</t>
  </si>
  <si>
    <t xml:space="preserve"> 77</t>
  </si>
  <si>
    <t xml:space="preserve"> 175</t>
  </si>
  <si>
    <t xml:space="preserve"> 126</t>
  </si>
  <si>
    <t xml:space="preserve"> 319</t>
  </si>
  <si>
    <t xml:space="preserve"> 172</t>
  </si>
  <si>
    <t xml:space="preserve"> 99</t>
  </si>
  <si>
    <t xml:space="preserve"> 90</t>
  </si>
  <si>
    <t xml:space="preserve"> 201</t>
  </si>
  <si>
    <t xml:space="preserve"> 283</t>
  </si>
  <si>
    <t xml:space="preserve"> 79</t>
  </si>
  <si>
    <t xml:space="preserve"> 125</t>
  </si>
  <si>
    <t xml:space="preserve"> 965</t>
  </si>
  <si>
    <t>municipio</t>
  </si>
  <si>
    <t>provincia</t>
  </si>
  <si>
    <t>area_sanitaria</t>
  </si>
  <si>
    <t>Población</t>
  </si>
  <si>
    <t>Coruña</t>
  </si>
  <si>
    <t>Santiago</t>
  </si>
  <si>
    <t>Ferrol</t>
  </si>
  <si>
    <t>Lugo</t>
  </si>
  <si>
    <t>Ourense</t>
  </si>
  <si>
    <t>Pontevedra</t>
  </si>
  <si>
    <t>Vigo</t>
  </si>
  <si>
    <t>Fecha ini</t>
  </si>
  <si>
    <t xml:space="preserve"> 162</t>
  </si>
  <si>
    <t xml:space="preserve"> 438</t>
  </si>
  <si>
    <t xml:space="preserve"> 185</t>
  </si>
  <si>
    <t xml:space="preserve"> 135</t>
  </si>
  <si>
    <t xml:space="preserve"> 110</t>
  </si>
  <si>
    <t xml:space="preserve"> 315</t>
  </si>
  <si>
    <t xml:space="preserve"> 155</t>
  </si>
  <si>
    <t xml:space="preserve"> 101</t>
  </si>
  <si>
    <t xml:space="preserve"> 51</t>
  </si>
  <si>
    <t xml:space="preserve"> 140</t>
  </si>
  <si>
    <t xml:space="preserve"> 274</t>
  </si>
  <si>
    <t xml:space="preserve"> 923</t>
  </si>
  <si>
    <t xml:space="preserve"> 165</t>
  </si>
  <si>
    <t xml:space="preserve"> 68</t>
  </si>
  <si>
    <t xml:space="preserve"> 421</t>
  </si>
  <si>
    <t xml:space="preserve"> 159</t>
  </si>
  <si>
    <t xml:space="preserve"> 108</t>
  </si>
  <si>
    <t xml:space="preserve"> 289</t>
  </si>
  <si>
    <t xml:space="preserve"> 197</t>
  </si>
  <si>
    <t xml:space="preserve"> 143</t>
  </si>
  <si>
    <t xml:space="preserve"> 87</t>
  </si>
  <si>
    <t xml:space="preserve"> 105</t>
  </si>
  <si>
    <t xml:space="preserve"> 278</t>
  </si>
  <si>
    <t xml:space="preserve"> 121</t>
  </si>
  <si>
    <t xml:space="preserve"> 854</t>
  </si>
  <si>
    <t>Ajuste</t>
  </si>
  <si>
    <t>Row</t>
  </si>
  <si>
    <t>Para municipios con "entre 1 y 9" tomamos 5</t>
  </si>
  <si>
    <t>AreaSan</t>
  </si>
  <si>
    <t>Incidencia Acumulada a 14 días</t>
  </si>
  <si>
    <t>IA 14 días x 100.000 habitantes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</si>
</sst>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theme="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9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3" fillId="0" borderId="0"/>
  </cellStyleXfs>
  <cellXfs count="33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3" fillId="0" borderId="0" xfId="1"/>
    <xf numFmtId="3" fontId="3" fillId="0" borderId="0" xfId="1" applyNumberFormat="1"/>
    <xf numFmtId="14" fontId="3" fillId="0" borderId="0" xfId="1" applyNumberFormat="1"/>
    <xf numFmtId="0" fontId="3" fillId="3" borderId="3" xfId="1" applyNumberFormat="1" applyFont="1" applyFill="1" applyBorder="1" applyAlignment="1"/>
    <xf numFmtId="0" fontId="3" fillId="3" borderId="4" xfId="1" applyNumberFormat="1" applyFont="1" applyFill="1" applyBorder="1" applyAlignment="1"/>
    <xf numFmtId="3" fontId="3" fillId="3" borderId="4" xfId="1" applyNumberFormat="1" applyFont="1" applyFill="1" applyBorder="1" applyAlignment="1"/>
    <xf numFmtId="0" fontId="3" fillId="4" borderId="3" xfId="1" applyNumberFormat="1" applyFont="1" applyFill="1" applyBorder="1" applyAlignment="1"/>
    <xf numFmtId="0" fontId="3" fillId="4" borderId="4" xfId="1" applyNumberFormat="1" applyFont="1" applyFill="1" applyBorder="1" applyAlignment="1"/>
    <xf numFmtId="3" fontId="3" fillId="4" borderId="4" xfId="1" applyNumberFormat="1" applyFont="1" applyFill="1" applyBorder="1" applyAlignment="1"/>
    <xf numFmtId="0" fontId="1" fillId="5" borderId="3" xfId="1" applyNumberFormat="1" applyFont="1" applyFill="1" applyBorder="1" applyAlignment="1"/>
    <xf numFmtId="0" fontId="1" fillId="5" borderId="4" xfId="1" applyNumberFormat="1" applyFont="1" applyFill="1" applyBorder="1" applyAlignment="1"/>
    <xf numFmtId="3" fontId="1" fillId="5" borderId="4" xfId="1" applyNumberFormat="1" applyFont="1" applyFill="1" applyBorder="1" applyAlignment="1"/>
    <xf numFmtId="14" fontId="1" fillId="5" borderId="5" xfId="1" applyNumberFormat="1" applyFont="1" applyFill="1" applyBorder="1" applyAlignment="1"/>
    <xf numFmtId="3" fontId="0" fillId="0" borderId="0" xfId="0" applyNumberFormat="1" applyAlignment="1">
      <alignment horizontal="right"/>
    </xf>
    <xf numFmtId="4" fontId="3" fillId="3" borderId="5" xfId="1" applyNumberFormat="1" applyFont="1" applyFill="1" applyBorder="1" applyAlignment="1"/>
    <xf numFmtId="0" fontId="2" fillId="6" borderId="0" xfId="1" applyFont="1" applyFill="1"/>
    <xf numFmtId="3" fontId="2" fillId="6" borderId="0" xfId="1" applyNumberFormat="1" applyFont="1" applyFill="1"/>
    <xf numFmtId="14" fontId="2" fillId="6" borderId="0" xfId="1" applyNumberFormat="1" applyFont="1" applyFill="1"/>
    <xf numFmtId="0" fontId="2" fillId="6" borderId="0" xfId="1" applyFont="1" applyFill="1" applyAlignment="1">
      <alignment horizontal="right"/>
    </xf>
    <xf numFmtId="3" fontId="0" fillId="2" borderId="0" xfId="0" applyNumberFormat="1" applyFill="1" applyAlignment="1">
      <alignment horizontal="left"/>
    </xf>
    <xf numFmtId="14" fontId="1" fillId="5" borderId="5" xfId="1" applyNumberFormat="1" applyFont="1" applyFill="1" applyBorder="1" applyAlignment="1">
      <alignment horizontal="left"/>
    </xf>
    <xf numFmtId="3" fontId="3" fillId="3" borderId="5" xfId="1" applyNumberFormat="1" applyFont="1" applyFill="1" applyBorder="1" applyAlignment="1"/>
    <xf numFmtId="14" fontId="1" fillId="7" borderId="5" xfId="1" applyNumberFormat="1" applyFont="1" applyFill="1" applyBorder="1" applyAlignment="1"/>
    <xf numFmtId="0" fontId="3" fillId="3" borderId="1" xfId="1" applyNumberFormat="1" applyFont="1" applyFill="1" applyBorder="1" applyAlignment="1"/>
    <xf numFmtId="0" fontId="3" fillId="3" borderId="2" xfId="1" applyNumberFormat="1" applyFont="1" applyFill="1" applyBorder="1" applyAlignment="1"/>
    <xf numFmtId="3" fontId="3" fillId="3" borderId="2" xfId="1" applyNumberFormat="1" applyFont="1" applyFill="1" applyBorder="1" applyAlignment="1"/>
    <xf numFmtId="0" fontId="2" fillId="6" borderId="6" xfId="1" applyFont="1" applyFill="1" applyBorder="1" applyAlignment="1">
      <alignment horizontal="center"/>
    </xf>
    <xf numFmtId="0" fontId="2" fillId="8" borderId="6" xfId="1" applyFont="1" applyFill="1" applyBorder="1" applyAlignment="1">
      <alignment horizontal="center"/>
    </xf>
  </cellXfs>
  <cellStyles count="2">
    <cellStyle name="Normal" xfId="0" builtinId="0"/>
    <cellStyle name="Normal 2" xfId="1" xr:uid="{332C51AD-BDCE-4B2E-87CA-E3FB1A7438D0}"/>
  </cellStyles>
  <dxfs count="8">
    <dxf>
      <numFmt numFmtId="3" formatCode="#,##0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19" formatCode="dd/mm/yyyy"/>
    </dxf>
    <dxf>
      <numFmt numFmtId="0" formatCode="General"/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0E8ED8C-CAE6-4D05-A04D-D0899367F8AC}" autoFormatId="16" applyNumberFormats="0" applyBorderFormats="0" applyFontFormats="0" applyPatternFormats="0" applyAlignmentFormats="0" applyWidthHeightFormats="0">
  <queryTableRefresh nextId="8" unboundColumnsRight="2">
    <queryTableFields count="7">
      <queryTableField id="1" name="Fecha" tableColumnId="1"/>
      <queryTableField id="2" name="ID" tableColumnId="2"/>
      <queryTableField id="3" name="NOME" tableColumnId="3"/>
      <queryTableField id="4" name="CASOS" tableColumnId="4"/>
      <queryTableField id="5" name="NIVEL" tableColumnId="5"/>
      <queryTableField id="6" dataBound="0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80E732-51E9-40DA-A289-A7A8E063A4EE}" name="historico_incidencia_concello" displayName="historico_incidencia_concello" ref="A1:G1879" tableType="queryTable" totalsRowShown="0">
  <autoFilter ref="A1:G1879" xr:uid="{46EA6558-787E-4163-B484-30589C98F33D}">
    <filterColumn colId="2">
      <filters>
        <filter val="CERDIDO"/>
      </filters>
    </filterColumn>
    <filterColumn colId="6">
      <filters>
        <filter val="Ferrol"/>
      </filters>
    </filterColumn>
  </autoFilter>
  <tableColumns count="7">
    <tableColumn id="1" xr3:uid="{9ED2913E-C04E-4123-8D69-5889B4FCC300}" uniqueName="1" name="Fecha" queryTableFieldId="1" dataDxfId="4"/>
    <tableColumn id="2" xr3:uid="{706DEEBC-4B2A-4980-9AB5-AC4D0F01FE77}" uniqueName="2" name="ID" queryTableFieldId="2"/>
    <tableColumn id="3" xr3:uid="{7FBE4C00-1B4A-4245-BC82-0FAAE1608EF8}" uniqueName="3" name="NOME" queryTableFieldId="3" dataDxfId="3"/>
    <tableColumn id="4" xr3:uid="{29C15134-F526-4AD5-9ABE-DBCDB050A835}" uniqueName="4" name="CASOS" queryTableFieldId="4" dataDxfId="2"/>
    <tableColumn id="5" xr3:uid="{CB07EA63-496E-4BF5-8F06-97EAF3DEBE3F}" uniqueName="5" name="NIVEL" queryTableFieldId="5" dataDxfId="1"/>
    <tableColumn id="6" xr3:uid="{22C74554-B9A9-45B4-AFF1-A71370C3454D}" uniqueName="6" name="Ajuste" queryTableFieldId="6" dataDxfId="0">
      <calculatedColumnFormula>IF(historico_incidencia_concello[[#This Row],[CASOS]]=" entre 1 e 9",5,VALUE(historico_incidencia_concello[[#This Row],[CASOS]]))</calculatedColumnFormula>
    </tableColumn>
    <tableColumn id="7" xr3:uid="{A125F84A-B129-451C-B3D1-E44B805E60C6}" uniqueName="7" name="AreaSan" queryTableFieldId="7" dataDxfId="5">
      <calculatedColumnFormula>VLOOKUP(historico_incidencia_concello[[#This Row],[NOME]],I14_Concello!B:D,3,FALSE)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38E4-BFA6-45E2-9BB4-E4E4C1B2ACEA}">
  <sheetPr filterMode="1"/>
  <dimension ref="A1:U317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4" sqref="A4"/>
      <selection pane="bottomRight" activeCell="B327" sqref="B327"/>
    </sheetView>
  </sheetViews>
  <sheetFormatPr defaultRowHeight="14.4" x14ac:dyDescent="0.3"/>
  <cols>
    <col min="1" max="1" width="5.44140625" style="5" bestFit="1" customWidth="1" collapsed="1"/>
    <col min="2" max="2" width="32.33203125" style="5" bestFit="1" customWidth="1" collapsed="1"/>
    <col min="3" max="3" width="11" style="5" bestFit="1" customWidth="1" collapsed="1"/>
    <col min="4" max="4" width="15" style="5" customWidth="1" collapsed="1"/>
    <col min="5" max="5" width="11.44140625" style="6" customWidth="1" collapsed="1"/>
    <col min="6" max="6" width="10.77734375" style="5" customWidth="1"/>
    <col min="7" max="8" width="10.77734375" style="5" bestFit="1" customWidth="1"/>
    <col min="9" max="9" width="10.5546875" style="5" bestFit="1" customWidth="1"/>
    <col min="10" max="15" width="10.77734375" style="5" bestFit="1" customWidth="1"/>
    <col min="16" max="16" width="10.5546875" style="5" bestFit="1" customWidth="1"/>
    <col min="17" max="19" width="10.77734375" style="5" bestFit="1" customWidth="1"/>
    <col min="20" max="20" width="8.88671875" style="5"/>
    <col min="21" max="21" width="10.5546875" style="5" bestFit="1" customWidth="1"/>
    <col min="22" max="16384" width="8.88671875" style="5"/>
  </cols>
  <sheetData>
    <row r="1" spans="1:21" x14ac:dyDescent="0.3">
      <c r="A1" s="20" t="s">
        <v>483</v>
      </c>
      <c r="B1" s="20"/>
      <c r="C1" s="20"/>
      <c r="D1" s="20"/>
      <c r="E1" s="21"/>
      <c r="F1" s="20"/>
      <c r="G1" s="20"/>
      <c r="H1" s="20"/>
      <c r="I1" s="22"/>
      <c r="J1" s="20"/>
      <c r="K1" s="23"/>
      <c r="L1" s="22"/>
      <c r="M1" s="20"/>
      <c r="N1" s="20"/>
      <c r="O1" s="20"/>
      <c r="P1" s="22"/>
      <c r="Q1" s="20"/>
      <c r="R1" s="23" t="s">
        <v>455</v>
      </c>
      <c r="S1" s="22">
        <f ca="1">TODAY()-7</f>
        <v>44156</v>
      </c>
      <c r="U1" s="7"/>
    </row>
    <row r="3" spans="1:21" x14ac:dyDescent="0.3">
      <c r="F3" s="31" t="s">
        <v>485</v>
      </c>
      <c r="G3" s="31"/>
      <c r="H3" s="31"/>
      <c r="I3" s="31"/>
      <c r="J3" s="31"/>
      <c r="K3" s="31"/>
      <c r="L3" s="31"/>
      <c r="M3" s="32" t="s">
        <v>486</v>
      </c>
      <c r="N3" s="32"/>
      <c r="O3" s="32"/>
      <c r="P3" s="32"/>
      <c r="Q3" s="32"/>
      <c r="R3" s="32"/>
      <c r="S3" s="32"/>
    </row>
    <row r="4" spans="1:21" x14ac:dyDescent="0.3">
      <c r="A4" s="14" t="s">
        <v>482</v>
      </c>
      <c r="B4" s="14" t="s">
        <v>444</v>
      </c>
      <c r="C4" s="15" t="s">
        <v>445</v>
      </c>
      <c r="D4" s="15" t="s">
        <v>446</v>
      </c>
      <c r="E4" s="16" t="s">
        <v>447</v>
      </c>
      <c r="F4" s="25">
        <f ca="1">S1</f>
        <v>44156</v>
      </c>
      <c r="G4" s="17">
        <f ca="1">F4+1</f>
        <v>44157</v>
      </c>
      <c r="H4" s="17">
        <f t="shared" ref="H4:L4" ca="1" si="0">G4+1</f>
        <v>44158</v>
      </c>
      <c r="I4" s="17">
        <f t="shared" ca="1" si="0"/>
        <v>44159</v>
      </c>
      <c r="J4" s="17">
        <f t="shared" ca="1" si="0"/>
        <v>44160</v>
      </c>
      <c r="K4" s="17">
        <f t="shared" ca="1" si="0"/>
        <v>44161</v>
      </c>
      <c r="L4" s="17">
        <f t="shared" ca="1" si="0"/>
        <v>44162</v>
      </c>
      <c r="M4" s="27">
        <f ca="1">S1</f>
        <v>44156</v>
      </c>
      <c r="N4" s="27">
        <f ca="1">M4+1</f>
        <v>44157</v>
      </c>
      <c r="O4" s="27">
        <f t="shared" ref="O4:S4" ca="1" si="1">N4+1</f>
        <v>44158</v>
      </c>
      <c r="P4" s="27">
        <f t="shared" ca="1" si="1"/>
        <v>44159</v>
      </c>
      <c r="Q4" s="27">
        <f t="shared" ca="1" si="1"/>
        <v>44160</v>
      </c>
      <c r="R4" s="27">
        <f t="shared" ca="1" si="1"/>
        <v>44161</v>
      </c>
      <c r="S4" s="27">
        <f t="shared" ca="1" si="1"/>
        <v>44162</v>
      </c>
    </row>
    <row r="5" spans="1:21" hidden="1" x14ac:dyDescent="0.3">
      <c r="A5" s="8">
        <f>MATCH(B5,DatosConcello!C:C,0)</f>
        <v>2</v>
      </c>
      <c r="B5" s="8" t="s">
        <v>5</v>
      </c>
      <c r="C5" s="9" t="s">
        <v>448</v>
      </c>
      <c r="D5" s="9" t="s">
        <v>448</v>
      </c>
      <c r="E5" s="10">
        <v>5406</v>
      </c>
      <c r="F5" s="26">
        <f ca="1">SUMIFS(historico_incidencia_concello[[Ajuste]:[Ajuste]],historico_incidencia_concello[[NOME]:[NOME]],$B5,historico_incidencia_concello[[Fecha]:[Fecha]],M$4)</f>
        <v>0</v>
      </c>
      <c r="G5" s="26">
        <f ca="1">SUMIFS(historico_incidencia_concello[[Ajuste]:[Ajuste]],historico_incidencia_concello[[NOME]:[NOME]],$B5,historico_incidencia_concello[[Fecha]:[Fecha]],N$4)</f>
        <v>11</v>
      </c>
      <c r="H5" s="26">
        <f ca="1">SUMIFS(historico_incidencia_concello[[Ajuste]:[Ajuste]],historico_incidencia_concello[[NOME]:[NOME]],$B5,historico_incidencia_concello[[Fecha]:[Fecha]],O$4)</f>
        <v>13</v>
      </c>
      <c r="I5" s="26">
        <f ca="1">SUMIFS(historico_incidencia_concello[[Ajuste]:[Ajuste]],historico_incidencia_concello[[NOME]:[NOME]],$B5,historico_incidencia_concello[[Fecha]:[Fecha]],P$4)</f>
        <v>13</v>
      </c>
      <c r="J5" s="26">
        <f ca="1">SUMIFS(historico_incidencia_concello[[Ajuste]:[Ajuste]],historico_incidencia_concello[[NOME]:[NOME]],$B5,historico_incidencia_concello[[Fecha]:[Fecha]],Q$4)</f>
        <v>18</v>
      </c>
      <c r="K5" s="26">
        <f ca="1">SUMIFS(historico_incidencia_concello[[Ajuste]:[Ajuste]],historico_incidencia_concello[[NOME]:[NOME]],$B5,historico_incidencia_concello[[Fecha]:[Fecha]],R$4)</f>
        <v>18</v>
      </c>
      <c r="L5" s="26">
        <f ca="1">SUMIFS(historico_incidencia_concello[[Ajuste]:[Ajuste]],historico_incidencia_concello[[NOME]:[NOME]],$B5,historico_incidencia_concello[[Fecha]:[Fecha]],S$4)</f>
        <v>20</v>
      </c>
      <c r="M5" s="19">
        <f ca="1">(100000*F5)/$E5</f>
        <v>0</v>
      </c>
      <c r="N5" s="19">
        <f t="shared" ref="N5:P5" ca="1" si="2">(100000*G5)/$E5</f>
        <v>203.47761746207917</v>
      </c>
      <c r="O5" s="19">
        <f t="shared" ca="1" si="2"/>
        <v>240.47354790972992</v>
      </c>
      <c r="P5" s="19">
        <f t="shared" ca="1" si="2"/>
        <v>240.47354790972992</v>
      </c>
      <c r="Q5" s="19">
        <f t="shared" ref="Q5" ca="1" si="3">(100000*J5)/$E5</f>
        <v>332.96337402885683</v>
      </c>
      <c r="R5" s="19">
        <f t="shared" ref="R5:S5" ca="1" si="4">(100000*K5)/$E5</f>
        <v>332.96337402885683</v>
      </c>
      <c r="S5" s="19">
        <f t="shared" ca="1" si="4"/>
        <v>369.95930447650761</v>
      </c>
    </row>
    <row r="6" spans="1:21" hidden="1" x14ac:dyDescent="0.3">
      <c r="A6" s="8">
        <f>MATCH(B6,DatosConcello!C:C,0)</f>
        <v>4</v>
      </c>
      <c r="B6" s="8" t="s">
        <v>9</v>
      </c>
      <c r="C6" s="9" t="s">
        <v>448</v>
      </c>
      <c r="D6" s="9" t="s">
        <v>448</v>
      </c>
      <c r="E6" s="10">
        <v>1849</v>
      </c>
      <c r="F6" s="26">
        <f ca="1">SUMIFS(historico_incidencia_concello[[Ajuste]:[Ajuste]],historico_incidencia_concello[[NOME]:[NOME]],$B6,historico_incidencia_concello[[Fecha]:[Fecha]],M$4)</f>
        <v>0</v>
      </c>
      <c r="G6" s="26">
        <f ca="1">SUMIFS(historico_incidencia_concello[[Ajuste]:[Ajuste]],historico_incidencia_concello[[NOME]:[NOME]],$B6,historico_incidencia_concello[[Fecha]:[Fecha]],N$4)</f>
        <v>5</v>
      </c>
      <c r="H6" s="26">
        <f ca="1">SUMIFS(historico_incidencia_concello[[Ajuste]:[Ajuste]],historico_incidencia_concello[[NOME]:[NOME]],$B6,historico_incidencia_concello[[Fecha]:[Fecha]],O$4)</f>
        <v>5</v>
      </c>
      <c r="I6" s="26">
        <f ca="1">SUMIFS(historico_incidencia_concello[[Ajuste]:[Ajuste]],historico_incidencia_concello[[NOME]:[NOME]],$B6,historico_incidencia_concello[[Fecha]:[Fecha]],P$4)</f>
        <v>10</v>
      </c>
      <c r="J6" s="26">
        <f ca="1">SUMIFS(historico_incidencia_concello[[Ajuste]:[Ajuste]],historico_incidencia_concello[[NOME]:[NOME]],$B6,historico_incidencia_concello[[Fecha]:[Fecha]],Q$4)</f>
        <v>10</v>
      </c>
      <c r="K6" s="26">
        <f ca="1">SUMIFS(historico_incidencia_concello[[Ajuste]:[Ajuste]],historico_incidencia_concello[[NOME]:[NOME]],$B6,historico_incidencia_concello[[Fecha]:[Fecha]],R$4)</f>
        <v>12</v>
      </c>
      <c r="L6" s="26">
        <f ca="1">SUMIFS(historico_incidencia_concello[[Ajuste]:[Ajuste]],historico_incidencia_concello[[NOME]:[NOME]],$B6,historico_incidencia_concello[[Fecha]:[Fecha]],S$4)</f>
        <v>13</v>
      </c>
      <c r="M6" s="19">
        <f t="shared" ref="M6:M69" ca="1" si="5">(100000*F6)/$E6</f>
        <v>0</v>
      </c>
      <c r="N6" s="19">
        <f t="shared" ref="N6:N69" ca="1" si="6">(100000*G6)/$E6</f>
        <v>270.41644131963221</v>
      </c>
      <c r="O6" s="19">
        <f t="shared" ref="O6:O69" ca="1" si="7">(100000*H6)/$E6</f>
        <v>270.41644131963221</v>
      </c>
      <c r="P6" s="19">
        <f t="shared" ref="P6:P69" ca="1" si="8">(100000*I6)/$E6</f>
        <v>540.83288263926443</v>
      </c>
      <c r="Q6" s="19">
        <f t="shared" ref="Q6:Q69" ca="1" si="9">(100000*J6)/$E6</f>
        <v>540.83288263926443</v>
      </c>
      <c r="R6" s="19">
        <f t="shared" ref="R6:R69" ca="1" si="10">(100000*K6)/$E6</f>
        <v>648.99945916711738</v>
      </c>
      <c r="S6" s="19">
        <f t="shared" ref="S6:S69" ca="1" si="11">(100000*L6)/$E6</f>
        <v>703.0827474310438</v>
      </c>
    </row>
    <row r="7" spans="1:21" hidden="1" x14ac:dyDescent="0.3">
      <c r="A7" s="8">
        <f>MATCH(B7,DatosConcello!C:C,0)</f>
        <v>6</v>
      </c>
      <c r="B7" s="8" t="s">
        <v>13</v>
      </c>
      <c r="C7" s="9" t="s">
        <v>448</v>
      </c>
      <c r="D7" s="9" t="s">
        <v>448</v>
      </c>
      <c r="E7" s="10">
        <v>32262</v>
      </c>
      <c r="F7" s="26">
        <f ca="1">SUMIFS(historico_incidencia_concello[[Ajuste]:[Ajuste]],historico_incidencia_concello[[NOME]:[NOME]],$B7,historico_incidencia_concello[[Fecha]:[Fecha]],M$4)</f>
        <v>0</v>
      </c>
      <c r="G7" s="26">
        <f ca="1">SUMIFS(historico_incidencia_concello[[Ajuste]:[Ajuste]],historico_incidencia_concello[[NOME]:[NOME]],$B7,historico_incidencia_concello[[Fecha]:[Fecha]],N$4)</f>
        <v>74</v>
      </c>
      <c r="H7" s="26">
        <f ca="1">SUMIFS(historico_incidencia_concello[[Ajuste]:[Ajuste]],historico_incidencia_concello[[NOME]:[NOME]],$B7,historico_incidencia_concello[[Fecha]:[Fecha]],O$4)</f>
        <v>72</v>
      </c>
      <c r="I7" s="26">
        <f ca="1">SUMIFS(historico_incidencia_concello[[Ajuste]:[Ajuste]],historico_incidencia_concello[[NOME]:[NOME]],$B7,historico_incidencia_concello[[Fecha]:[Fecha]],P$4)</f>
        <v>76</v>
      </c>
      <c r="J7" s="26">
        <f ca="1">SUMIFS(historico_incidencia_concello[[Ajuste]:[Ajuste]],historico_incidencia_concello[[NOME]:[NOME]],$B7,historico_incidencia_concello[[Fecha]:[Fecha]],Q$4)</f>
        <v>73</v>
      </c>
      <c r="K7" s="26">
        <f ca="1">SUMIFS(historico_incidencia_concello[[Ajuste]:[Ajuste]],historico_incidencia_concello[[NOME]:[NOME]],$B7,historico_incidencia_concello[[Fecha]:[Fecha]],R$4)</f>
        <v>70</v>
      </c>
      <c r="L7" s="26">
        <f ca="1">SUMIFS(historico_incidencia_concello[[Ajuste]:[Ajuste]],historico_incidencia_concello[[NOME]:[NOME]],$B7,historico_incidencia_concello[[Fecha]:[Fecha]],S$4)</f>
        <v>70</v>
      </c>
      <c r="M7" s="19">
        <f t="shared" ca="1" si="5"/>
        <v>0</v>
      </c>
      <c r="N7" s="19">
        <f t="shared" ca="1" si="6"/>
        <v>229.3720166139731</v>
      </c>
      <c r="O7" s="19">
        <f t="shared" ca="1" si="7"/>
        <v>223.17277292170354</v>
      </c>
      <c r="P7" s="19">
        <f t="shared" ca="1" si="8"/>
        <v>235.57126030624264</v>
      </c>
      <c r="Q7" s="19">
        <f t="shared" ca="1" si="9"/>
        <v>226.27239476783834</v>
      </c>
      <c r="R7" s="19">
        <f t="shared" ca="1" si="10"/>
        <v>216.97352922943401</v>
      </c>
      <c r="S7" s="19">
        <f t="shared" ca="1" si="11"/>
        <v>216.97352922943401</v>
      </c>
    </row>
    <row r="8" spans="1:21" hidden="1" x14ac:dyDescent="0.3">
      <c r="A8" s="11">
        <f>MATCH(B8,DatosConcello!C:C,0)</f>
        <v>9</v>
      </c>
      <c r="B8" s="11" t="s">
        <v>16</v>
      </c>
      <c r="C8" s="12" t="s">
        <v>448</v>
      </c>
      <c r="D8" s="12" t="s">
        <v>448</v>
      </c>
      <c r="E8" s="13">
        <v>6633</v>
      </c>
      <c r="F8" s="26">
        <f ca="1">SUMIFS(historico_incidencia_concello[[Ajuste]:[Ajuste]],historico_incidencia_concello[[NOME]:[NOME]],$B8,historico_incidencia_concello[[Fecha]:[Fecha]],M$4)</f>
        <v>0</v>
      </c>
      <c r="G8" s="26">
        <f ca="1">SUMIFS(historico_incidencia_concello[[Ajuste]:[Ajuste]],historico_incidencia_concello[[NOME]:[NOME]],$B8,historico_incidencia_concello[[Fecha]:[Fecha]],N$4)</f>
        <v>19</v>
      </c>
      <c r="H8" s="26">
        <f ca="1">SUMIFS(historico_incidencia_concello[[Ajuste]:[Ajuste]],historico_incidencia_concello[[NOME]:[NOME]],$B8,historico_incidencia_concello[[Fecha]:[Fecha]],O$4)</f>
        <v>19</v>
      </c>
      <c r="I8" s="26">
        <f ca="1">SUMIFS(historico_incidencia_concello[[Ajuste]:[Ajuste]],historico_incidencia_concello[[NOME]:[NOME]],$B8,historico_incidencia_concello[[Fecha]:[Fecha]],P$4)</f>
        <v>14</v>
      </c>
      <c r="J8" s="26">
        <f ca="1">SUMIFS(historico_incidencia_concello[[Ajuste]:[Ajuste]],historico_incidencia_concello[[NOME]:[NOME]],$B8,historico_incidencia_concello[[Fecha]:[Fecha]],Q$4)</f>
        <v>14</v>
      </c>
      <c r="K8" s="26">
        <f ca="1">SUMIFS(historico_incidencia_concello[[Ajuste]:[Ajuste]],historico_incidencia_concello[[NOME]:[NOME]],$B8,historico_incidencia_concello[[Fecha]:[Fecha]],R$4)</f>
        <v>11</v>
      </c>
      <c r="L8" s="26">
        <f ca="1">SUMIFS(historico_incidencia_concello[[Ajuste]:[Ajuste]],historico_incidencia_concello[[NOME]:[NOME]],$B8,historico_incidencia_concello[[Fecha]:[Fecha]],S$4)</f>
        <v>5</v>
      </c>
      <c r="M8" s="19">
        <f t="shared" ca="1" si="5"/>
        <v>0</v>
      </c>
      <c r="N8" s="19">
        <f t="shared" ca="1" si="6"/>
        <v>286.44655510327152</v>
      </c>
      <c r="O8" s="19">
        <f t="shared" ca="1" si="7"/>
        <v>286.44655510327152</v>
      </c>
      <c r="P8" s="19">
        <f t="shared" ca="1" si="8"/>
        <v>211.06588270767375</v>
      </c>
      <c r="Q8" s="19">
        <f t="shared" ca="1" si="9"/>
        <v>211.06588270767375</v>
      </c>
      <c r="R8" s="19">
        <f t="shared" ca="1" si="10"/>
        <v>165.8374792703151</v>
      </c>
      <c r="S8" s="19">
        <f t="shared" ca="1" si="11"/>
        <v>75.38067239559777</v>
      </c>
    </row>
    <row r="9" spans="1:21" hidden="1" x14ac:dyDescent="0.3">
      <c r="A9" s="8">
        <f>MATCH(B9,DatosConcello!C:C,0)</f>
        <v>10</v>
      </c>
      <c r="B9" s="8" t="s">
        <v>17</v>
      </c>
      <c r="C9" s="9" t="s">
        <v>448</v>
      </c>
      <c r="D9" s="9" t="s">
        <v>448</v>
      </c>
      <c r="E9" s="10">
        <v>12959</v>
      </c>
      <c r="F9" s="26">
        <f ca="1">SUMIFS(historico_incidencia_concello[[Ajuste]:[Ajuste]],historico_incidencia_concello[[NOME]:[NOME]],$B9,historico_incidencia_concello[[Fecha]:[Fecha]],M$4)</f>
        <v>0</v>
      </c>
      <c r="G9" s="26">
        <f ca="1">SUMIFS(historico_incidencia_concello[[Ajuste]:[Ajuste]],historico_incidencia_concello[[NOME]:[NOME]],$B9,historico_incidencia_concello[[Fecha]:[Fecha]],N$4)</f>
        <v>31</v>
      </c>
      <c r="H9" s="26">
        <f ca="1">SUMIFS(historico_incidencia_concello[[Ajuste]:[Ajuste]],historico_incidencia_concello[[NOME]:[NOME]],$B9,historico_incidencia_concello[[Fecha]:[Fecha]],O$4)</f>
        <v>31</v>
      </c>
      <c r="I9" s="26">
        <f ca="1">SUMIFS(historico_incidencia_concello[[Ajuste]:[Ajuste]],historico_incidencia_concello[[NOME]:[NOME]],$B9,historico_incidencia_concello[[Fecha]:[Fecha]],P$4)</f>
        <v>30</v>
      </c>
      <c r="J9" s="26">
        <f ca="1">SUMIFS(historico_incidencia_concello[[Ajuste]:[Ajuste]],historico_incidencia_concello[[NOME]:[NOME]],$B9,historico_incidencia_concello[[Fecha]:[Fecha]],Q$4)</f>
        <v>32</v>
      </c>
      <c r="K9" s="26">
        <f ca="1">SUMIFS(historico_incidencia_concello[[Ajuste]:[Ajuste]],historico_incidencia_concello[[NOME]:[NOME]],$B9,historico_incidencia_concello[[Fecha]:[Fecha]],R$4)</f>
        <v>29</v>
      </c>
      <c r="L9" s="26">
        <f ca="1">SUMIFS(historico_incidencia_concello[[Ajuste]:[Ajuste]],historico_incidencia_concello[[NOME]:[NOME]],$B9,historico_incidencia_concello[[Fecha]:[Fecha]],S$4)</f>
        <v>30</v>
      </c>
      <c r="M9" s="19">
        <f t="shared" ca="1" si="5"/>
        <v>0</v>
      </c>
      <c r="N9" s="19">
        <f t="shared" ca="1" si="6"/>
        <v>239.21598888803149</v>
      </c>
      <c r="O9" s="19">
        <f t="shared" ca="1" si="7"/>
        <v>239.21598888803149</v>
      </c>
      <c r="P9" s="19">
        <f t="shared" ca="1" si="8"/>
        <v>231.49934408519175</v>
      </c>
      <c r="Q9" s="19">
        <f t="shared" ca="1" si="9"/>
        <v>246.9326336908712</v>
      </c>
      <c r="R9" s="19">
        <f t="shared" ca="1" si="10"/>
        <v>223.78269928235204</v>
      </c>
      <c r="S9" s="19">
        <f t="shared" ca="1" si="11"/>
        <v>231.49934408519175</v>
      </c>
    </row>
    <row r="10" spans="1:21" hidden="1" x14ac:dyDescent="0.3">
      <c r="A10" s="11">
        <f>MATCH(B10,DatosConcello!C:C,0)</f>
        <v>15</v>
      </c>
      <c r="B10" s="11" t="s">
        <v>23</v>
      </c>
      <c r="C10" s="12" t="s">
        <v>448</v>
      </c>
      <c r="D10" s="12" t="s">
        <v>448</v>
      </c>
      <c r="E10" s="13">
        <v>4248</v>
      </c>
      <c r="F10" s="26">
        <f ca="1">SUMIFS(historico_incidencia_concello[[Ajuste]:[Ajuste]],historico_incidencia_concello[[NOME]:[NOME]],$B10,historico_incidencia_concello[[Fecha]:[Fecha]],M$4)</f>
        <v>0</v>
      </c>
      <c r="G10" s="26">
        <f ca="1">SUMIFS(historico_incidencia_concello[[Ajuste]:[Ajuste]],historico_incidencia_concello[[NOME]:[NOME]],$B10,historico_incidencia_concello[[Fecha]:[Fecha]],N$4)</f>
        <v>58</v>
      </c>
      <c r="H10" s="26">
        <f ca="1">SUMIFS(historico_incidencia_concello[[Ajuste]:[Ajuste]],historico_incidencia_concello[[NOME]:[NOME]],$B10,historico_incidencia_concello[[Fecha]:[Fecha]],O$4)</f>
        <v>53</v>
      </c>
      <c r="I10" s="26">
        <f ca="1">SUMIFS(historico_incidencia_concello[[Ajuste]:[Ajuste]],historico_incidencia_concello[[NOME]:[NOME]],$B10,historico_incidencia_concello[[Fecha]:[Fecha]],P$4)</f>
        <v>46</v>
      </c>
      <c r="J10" s="26">
        <f ca="1">SUMIFS(historico_incidencia_concello[[Ajuste]:[Ajuste]],historico_incidencia_concello[[NOME]:[NOME]],$B10,historico_incidencia_concello[[Fecha]:[Fecha]],Q$4)</f>
        <v>39</v>
      </c>
      <c r="K10" s="26">
        <f ca="1">SUMIFS(historico_incidencia_concello[[Ajuste]:[Ajuste]],historico_incidencia_concello[[NOME]:[NOME]],$B10,historico_incidencia_concello[[Fecha]:[Fecha]],R$4)</f>
        <v>35</v>
      </c>
      <c r="L10" s="26">
        <f ca="1">SUMIFS(historico_incidencia_concello[[Ajuste]:[Ajuste]],historico_incidencia_concello[[NOME]:[NOME]],$B10,historico_incidencia_concello[[Fecha]:[Fecha]],S$4)</f>
        <v>30</v>
      </c>
      <c r="M10" s="19">
        <f t="shared" ca="1" si="5"/>
        <v>0</v>
      </c>
      <c r="N10" s="19">
        <f t="shared" ca="1" si="6"/>
        <v>1365.3483992467043</v>
      </c>
      <c r="O10" s="19">
        <f t="shared" ca="1" si="7"/>
        <v>1247.6459510357815</v>
      </c>
      <c r="P10" s="19">
        <f t="shared" ca="1" si="8"/>
        <v>1082.8625235404897</v>
      </c>
      <c r="Q10" s="19">
        <f t="shared" ca="1" si="9"/>
        <v>918.07909604519773</v>
      </c>
      <c r="R10" s="19">
        <f t="shared" ca="1" si="10"/>
        <v>823.91713747645952</v>
      </c>
      <c r="S10" s="19">
        <f t="shared" ca="1" si="11"/>
        <v>706.21468926553678</v>
      </c>
    </row>
    <row r="11" spans="1:21" hidden="1" x14ac:dyDescent="0.3">
      <c r="A11" s="11">
        <f>MATCH(B11,DatosConcello!C:C,0)</f>
        <v>17</v>
      </c>
      <c r="B11" s="11" t="s">
        <v>25</v>
      </c>
      <c r="C11" s="12" t="s">
        <v>448</v>
      </c>
      <c r="D11" s="12" t="s">
        <v>448</v>
      </c>
      <c r="E11" s="13">
        <v>5272</v>
      </c>
      <c r="F11" s="26">
        <f ca="1">SUMIFS(historico_incidencia_concello[[Ajuste]:[Ajuste]],historico_incidencia_concello[[NOME]:[NOME]],$B11,historico_incidencia_concello[[Fecha]:[Fecha]],M$4)</f>
        <v>0</v>
      </c>
      <c r="G11" s="26">
        <f ca="1">SUMIFS(historico_incidencia_concello[[Ajuste]:[Ajuste]],historico_incidencia_concello[[NOME]:[NOME]],$B11,historico_incidencia_concello[[Fecha]:[Fecha]],N$4)</f>
        <v>13</v>
      </c>
      <c r="H11" s="26">
        <f ca="1">SUMIFS(historico_incidencia_concello[[Ajuste]:[Ajuste]],historico_incidencia_concello[[NOME]:[NOME]],$B11,historico_incidencia_concello[[Fecha]:[Fecha]],O$4)</f>
        <v>11</v>
      </c>
      <c r="I11" s="26">
        <f ca="1">SUMIFS(historico_incidencia_concello[[Ajuste]:[Ajuste]],historico_incidencia_concello[[NOME]:[NOME]],$B11,historico_incidencia_concello[[Fecha]:[Fecha]],P$4)</f>
        <v>5</v>
      </c>
      <c r="J11" s="26">
        <f ca="1">SUMIFS(historico_incidencia_concello[[Ajuste]:[Ajuste]],historico_incidencia_concello[[NOME]:[NOME]],$B11,historico_incidencia_concello[[Fecha]:[Fecha]],Q$4)</f>
        <v>5</v>
      </c>
      <c r="K11" s="26">
        <f ca="1">SUMIFS(historico_incidencia_concello[[Ajuste]:[Ajuste]],historico_incidencia_concello[[NOME]:[NOME]],$B11,historico_incidencia_concello[[Fecha]:[Fecha]],R$4)</f>
        <v>5</v>
      </c>
      <c r="L11" s="26">
        <f ca="1">SUMIFS(historico_incidencia_concello[[Ajuste]:[Ajuste]],historico_incidencia_concello[[NOME]:[NOME]],$B11,historico_incidencia_concello[[Fecha]:[Fecha]],S$4)</f>
        <v>10</v>
      </c>
      <c r="M11" s="19">
        <f t="shared" ca="1" si="5"/>
        <v>0</v>
      </c>
      <c r="N11" s="19">
        <f t="shared" ca="1" si="6"/>
        <v>246.58573596358119</v>
      </c>
      <c r="O11" s="19">
        <f t="shared" ca="1" si="7"/>
        <v>208.64946889226101</v>
      </c>
      <c r="P11" s="19">
        <f t="shared" ca="1" si="8"/>
        <v>94.840667678300449</v>
      </c>
      <c r="Q11" s="19">
        <f t="shared" ca="1" si="9"/>
        <v>94.840667678300449</v>
      </c>
      <c r="R11" s="19">
        <f t="shared" ca="1" si="10"/>
        <v>94.840667678300449</v>
      </c>
      <c r="S11" s="19">
        <f t="shared" ca="1" si="11"/>
        <v>189.6813353566009</v>
      </c>
    </row>
    <row r="12" spans="1:21" hidden="1" x14ac:dyDescent="0.3">
      <c r="A12" s="8">
        <f>MATCH(B12,DatosConcello!C:C,0)</f>
        <v>18</v>
      </c>
      <c r="B12" s="8" t="s">
        <v>26</v>
      </c>
      <c r="C12" s="9" t="s">
        <v>448</v>
      </c>
      <c r="D12" s="9" t="s">
        <v>448</v>
      </c>
      <c r="E12" s="10">
        <v>24648</v>
      </c>
      <c r="F12" s="26">
        <f ca="1">SUMIFS(historico_incidencia_concello[[Ajuste]:[Ajuste]],historico_incidencia_concello[[NOME]:[NOME]],$B12,historico_incidencia_concello[[Fecha]:[Fecha]],M$4)</f>
        <v>0</v>
      </c>
      <c r="G12" s="26">
        <f ca="1">SUMIFS(historico_incidencia_concello[[Ajuste]:[Ajuste]],historico_incidencia_concello[[NOME]:[NOME]],$B12,historico_incidencia_concello[[Fecha]:[Fecha]],N$4)</f>
        <v>64</v>
      </c>
      <c r="H12" s="26">
        <f ca="1">SUMIFS(historico_incidencia_concello[[Ajuste]:[Ajuste]],historico_incidencia_concello[[NOME]:[NOME]],$B12,historico_incidencia_concello[[Fecha]:[Fecha]],O$4)</f>
        <v>64</v>
      </c>
      <c r="I12" s="26">
        <f ca="1">SUMIFS(historico_incidencia_concello[[Ajuste]:[Ajuste]],historico_incidencia_concello[[NOME]:[NOME]],$B12,historico_incidencia_concello[[Fecha]:[Fecha]],P$4)</f>
        <v>63</v>
      </c>
      <c r="J12" s="26">
        <f ca="1">SUMIFS(historico_incidencia_concello[[Ajuste]:[Ajuste]],historico_incidencia_concello[[NOME]:[NOME]],$B12,historico_incidencia_concello[[Fecha]:[Fecha]],Q$4)</f>
        <v>62</v>
      </c>
      <c r="K12" s="26">
        <f ca="1">SUMIFS(historico_incidencia_concello[[Ajuste]:[Ajuste]],historico_incidencia_concello[[NOME]:[NOME]],$B12,historico_incidencia_concello[[Fecha]:[Fecha]],R$4)</f>
        <v>61</v>
      </c>
      <c r="L12" s="26">
        <f ca="1">SUMIFS(historico_incidencia_concello[[Ajuste]:[Ajuste]],historico_incidencia_concello[[NOME]:[NOME]],$B12,historico_incidencia_concello[[Fecha]:[Fecha]],S$4)</f>
        <v>62</v>
      </c>
      <c r="M12" s="19">
        <f t="shared" ca="1" si="5"/>
        <v>0</v>
      </c>
      <c r="N12" s="19">
        <f t="shared" ca="1" si="6"/>
        <v>259.65595585848752</v>
      </c>
      <c r="O12" s="19">
        <f t="shared" ca="1" si="7"/>
        <v>259.65595585848752</v>
      </c>
      <c r="P12" s="19">
        <f t="shared" ca="1" si="8"/>
        <v>255.59883154819863</v>
      </c>
      <c r="Q12" s="19">
        <f t="shared" ca="1" si="9"/>
        <v>251.54170723790978</v>
      </c>
      <c r="R12" s="19">
        <f t="shared" ca="1" si="10"/>
        <v>247.48458292762089</v>
      </c>
      <c r="S12" s="19">
        <f t="shared" ca="1" si="11"/>
        <v>251.54170723790978</v>
      </c>
    </row>
    <row r="13" spans="1:21" hidden="1" x14ac:dyDescent="0.3">
      <c r="A13" s="8">
        <f>MATCH(B13,DatosConcello!C:C,0)</f>
        <v>20</v>
      </c>
      <c r="B13" s="8" t="s">
        <v>28</v>
      </c>
      <c r="C13" s="9" t="s">
        <v>448</v>
      </c>
      <c r="D13" s="9" t="s">
        <v>448</v>
      </c>
      <c r="E13" s="10">
        <v>31349</v>
      </c>
      <c r="F13" s="26">
        <f ca="1">SUMIFS(historico_incidencia_concello[[Ajuste]:[Ajuste]],historico_incidencia_concello[[NOME]:[NOME]],$B13,historico_incidencia_concello[[Fecha]:[Fecha]],M$4)</f>
        <v>0</v>
      </c>
      <c r="G13" s="26">
        <f ca="1">SUMIFS(historico_incidencia_concello[[Ajuste]:[Ajuste]],historico_incidencia_concello[[NOME]:[NOME]],$B13,historico_incidencia_concello[[Fecha]:[Fecha]],N$4)</f>
        <v>176</v>
      </c>
      <c r="H13" s="26">
        <f ca="1">SUMIFS(historico_incidencia_concello[[Ajuste]:[Ajuste]],historico_incidencia_concello[[NOME]:[NOME]],$B13,historico_incidencia_concello[[Fecha]:[Fecha]],O$4)</f>
        <v>180</v>
      </c>
      <c r="I13" s="26">
        <f ca="1">SUMIFS(historico_incidencia_concello[[Ajuste]:[Ajuste]],historico_incidencia_concello[[NOME]:[NOME]],$B13,historico_incidencia_concello[[Fecha]:[Fecha]],P$4)</f>
        <v>171</v>
      </c>
      <c r="J13" s="26">
        <f ca="1">SUMIFS(historico_incidencia_concello[[Ajuste]:[Ajuste]],historico_incidencia_concello[[NOME]:[NOME]],$B13,historico_incidencia_concello[[Fecha]:[Fecha]],Q$4)</f>
        <v>171</v>
      </c>
      <c r="K13" s="26">
        <f ca="1">SUMIFS(historico_incidencia_concello[[Ajuste]:[Ajuste]],historico_incidencia_concello[[NOME]:[NOME]],$B13,historico_incidencia_concello[[Fecha]:[Fecha]],R$4)</f>
        <v>162</v>
      </c>
      <c r="L13" s="26">
        <f ca="1">SUMIFS(historico_incidencia_concello[[Ajuste]:[Ajuste]],historico_incidencia_concello[[NOME]:[NOME]],$B13,historico_incidencia_concello[[Fecha]:[Fecha]],S$4)</f>
        <v>165</v>
      </c>
      <c r="M13" s="19">
        <f t="shared" ca="1" si="5"/>
        <v>0</v>
      </c>
      <c r="N13" s="19">
        <f t="shared" ca="1" si="6"/>
        <v>561.42141695109888</v>
      </c>
      <c r="O13" s="19">
        <f t="shared" ca="1" si="7"/>
        <v>574.18099460907843</v>
      </c>
      <c r="P13" s="19">
        <f t="shared" ca="1" si="8"/>
        <v>545.47194487862453</v>
      </c>
      <c r="Q13" s="19">
        <f t="shared" ca="1" si="9"/>
        <v>545.47194487862453</v>
      </c>
      <c r="R13" s="19">
        <f t="shared" ca="1" si="10"/>
        <v>516.76289514817063</v>
      </c>
      <c r="S13" s="19">
        <f t="shared" ca="1" si="11"/>
        <v>526.33257839165526</v>
      </c>
    </row>
    <row r="14" spans="1:21" hidden="1" x14ac:dyDescent="0.3">
      <c r="A14" s="11">
        <f>MATCH(B14,DatosConcello!C:C,0)</f>
        <v>22</v>
      </c>
      <c r="B14" s="11" t="s">
        <v>30</v>
      </c>
      <c r="C14" s="12" t="s">
        <v>448</v>
      </c>
      <c r="D14" s="12" t="s">
        <v>448</v>
      </c>
      <c r="E14" s="13">
        <v>6408</v>
      </c>
      <c r="F14" s="26">
        <f ca="1">SUMIFS(historico_incidencia_concello[[Ajuste]:[Ajuste]],historico_incidencia_concello[[NOME]:[NOME]],$B14,historico_incidencia_concello[[Fecha]:[Fecha]],M$4)</f>
        <v>0</v>
      </c>
      <c r="G14" s="26">
        <f ca="1">SUMIFS(historico_incidencia_concello[[Ajuste]:[Ajuste]],historico_incidencia_concello[[NOME]:[NOME]],$B14,historico_incidencia_concello[[Fecha]:[Fecha]],N$4)</f>
        <v>10</v>
      </c>
      <c r="H14" s="26">
        <f ca="1">SUMIFS(historico_incidencia_concello[[Ajuste]:[Ajuste]],historico_incidencia_concello[[NOME]:[NOME]],$B14,historico_incidencia_concello[[Fecha]:[Fecha]],O$4)</f>
        <v>10</v>
      </c>
      <c r="I14" s="26">
        <f ca="1">SUMIFS(historico_incidencia_concello[[Ajuste]:[Ajuste]],historico_incidencia_concello[[NOME]:[NOME]],$B14,historico_incidencia_concello[[Fecha]:[Fecha]],P$4)</f>
        <v>10</v>
      </c>
      <c r="J14" s="26">
        <f ca="1">SUMIFS(historico_incidencia_concello[[Ajuste]:[Ajuste]],historico_incidencia_concello[[NOME]:[NOME]],$B14,historico_incidencia_concello[[Fecha]:[Fecha]],Q$4)</f>
        <v>5</v>
      </c>
      <c r="K14" s="26">
        <f ca="1">SUMIFS(historico_incidencia_concello[[Ajuste]:[Ajuste]],historico_incidencia_concello[[NOME]:[NOME]],$B14,historico_incidencia_concello[[Fecha]:[Fecha]],R$4)</f>
        <v>10</v>
      </c>
      <c r="L14" s="26">
        <f ca="1">SUMIFS(historico_incidencia_concello[[Ajuste]:[Ajuste]],historico_incidencia_concello[[NOME]:[NOME]],$B14,historico_incidencia_concello[[Fecha]:[Fecha]],S$4)</f>
        <v>5</v>
      </c>
      <c r="M14" s="19">
        <f t="shared" ca="1" si="5"/>
        <v>0</v>
      </c>
      <c r="N14" s="19">
        <f t="shared" ca="1" si="6"/>
        <v>156.05493133583022</v>
      </c>
      <c r="O14" s="19">
        <f t="shared" ca="1" si="7"/>
        <v>156.05493133583022</v>
      </c>
      <c r="P14" s="19">
        <f t="shared" ca="1" si="8"/>
        <v>156.05493133583022</v>
      </c>
      <c r="Q14" s="19">
        <f t="shared" ca="1" si="9"/>
        <v>78.027465667915109</v>
      </c>
      <c r="R14" s="19">
        <f t="shared" ca="1" si="10"/>
        <v>156.05493133583022</v>
      </c>
      <c r="S14" s="19">
        <f t="shared" ca="1" si="11"/>
        <v>78.027465667915109</v>
      </c>
    </row>
    <row r="15" spans="1:21" hidden="1" x14ac:dyDescent="0.3">
      <c r="A15" s="11">
        <f>MATCH(B15,DatosConcello!C:C,0)</f>
        <v>24</v>
      </c>
      <c r="B15" s="11" t="s">
        <v>32</v>
      </c>
      <c r="C15" s="12" t="s">
        <v>448</v>
      </c>
      <c r="D15" s="12" t="s">
        <v>448</v>
      </c>
      <c r="E15" s="13">
        <v>7546</v>
      </c>
      <c r="F15" s="26">
        <f ca="1">SUMIFS(historico_incidencia_concello[[Ajuste]:[Ajuste]],historico_incidencia_concello[[NOME]:[NOME]],$B15,historico_incidencia_concello[[Fecha]:[Fecha]],M$4)</f>
        <v>0</v>
      </c>
      <c r="G15" s="26">
        <f ca="1">SUMIFS(historico_incidencia_concello[[Ajuste]:[Ajuste]],historico_incidencia_concello[[NOME]:[NOME]],$B15,historico_incidencia_concello[[Fecha]:[Fecha]],N$4)</f>
        <v>15</v>
      </c>
      <c r="H15" s="26">
        <f ca="1">SUMIFS(historico_incidencia_concello[[Ajuste]:[Ajuste]],historico_incidencia_concello[[NOME]:[NOME]],$B15,historico_incidencia_concello[[Fecha]:[Fecha]],O$4)</f>
        <v>13</v>
      </c>
      <c r="I15" s="26">
        <f ca="1">SUMIFS(historico_incidencia_concello[[Ajuste]:[Ajuste]],historico_incidencia_concello[[NOME]:[NOME]],$B15,historico_incidencia_concello[[Fecha]:[Fecha]],P$4)</f>
        <v>19</v>
      </c>
      <c r="J15" s="26">
        <f ca="1">SUMIFS(historico_incidencia_concello[[Ajuste]:[Ajuste]],historico_incidencia_concello[[NOME]:[NOME]],$B15,historico_incidencia_concello[[Fecha]:[Fecha]],Q$4)</f>
        <v>21</v>
      </c>
      <c r="K15" s="26">
        <f ca="1">SUMIFS(historico_incidencia_concello[[Ajuste]:[Ajuste]],historico_incidencia_concello[[NOME]:[NOME]],$B15,historico_incidencia_concello[[Fecha]:[Fecha]],R$4)</f>
        <v>24</v>
      </c>
      <c r="L15" s="26">
        <f ca="1">SUMIFS(historico_incidencia_concello[[Ajuste]:[Ajuste]],historico_incidencia_concello[[NOME]:[NOME]],$B15,historico_incidencia_concello[[Fecha]:[Fecha]],S$4)</f>
        <v>26</v>
      </c>
      <c r="M15" s="19">
        <f t="shared" ca="1" si="5"/>
        <v>0</v>
      </c>
      <c r="N15" s="19">
        <f t="shared" ca="1" si="6"/>
        <v>198.78081102570897</v>
      </c>
      <c r="O15" s="19">
        <f t="shared" ca="1" si="7"/>
        <v>172.2767028889478</v>
      </c>
      <c r="P15" s="19">
        <f t="shared" ca="1" si="8"/>
        <v>251.78902729923138</v>
      </c>
      <c r="Q15" s="19">
        <f t="shared" ca="1" si="9"/>
        <v>278.29313543599255</v>
      </c>
      <c r="R15" s="19">
        <f t="shared" ca="1" si="10"/>
        <v>318.04929764113439</v>
      </c>
      <c r="S15" s="19">
        <f t="shared" ca="1" si="11"/>
        <v>344.55340577789559</v>
      </c>
    </row>
    <row r="16" spans="1:21" hidden="1" x14ac:dyDescent="0.3">
      <c r="A16" s="8">
        <f>MATCH(B16,DatosConcello!C:C,0)</f>
        <v>25</v>
      </c>
      <c r="B16" s="8" t="s">
        <v>33</v>
      </c>
      <c r="C16" s="9" t="s">
        <v>448</v>
      </c>
      <c r="D16" s="9" t="s">
        <v>448</v>
      </c>
      <c r="E16" s="10">
        <v>5001</v>
      </c>
      <c r="F16" s="26">
        <f ca="1">SUMIFS(historico_incidencia_concello[[Ajuste]:[Ajuste]],historico_incidencia_concello[[NOME]:[NOME]],$B16,historico_incidencia_concello[[Fecha]:[Fecha]],M$4)</f>
        <v>0</v>
      </c>
      <c r="G16" s="26">
        <f ca="1">SUMIFS(historico_incidencia_concello[[Ajuste]:[Ajuste]],historico_incidencia_concello[[NOME]:[NOME]],$B16,historico_incidencia_concello[[Fecha]:[Fecha]],N$4)</f>
        <v>38</v>
      </c>
      <c r="H16" s="26">
        <f ca="1">SUMIFS(historico_incidencia_concello[[Ajuste]:[Ajuste]],historico_incidencia_concello[[NOME]:[NOME]],$B16,historico_incidencia_concello[[Fecha]:[Fecha]],O$4)</f>
        <v>41</v>
      </c>
      <c r="I16" s="26">
        <f ca="1">SUMIFS(historico_incidencia_concello[[Ajuste]:[Ajuste]],historico_incidencia_concello[[NOME]:[NOME]],$B16,historico_incidencia_concello[[Fecha]:[Fecha]],P$4)</f>
        <v>41</v>
      </c>
      <c r="J16" s="26">
        <f ca="1">SUMIFS(historico_incidencia_concello[[Ajuste]:[Ajuste]],historico_incidencia_concello[[NOME]:[NOME]],$B16,historico_incidencia_concello[[Fecha]:[Fecha]],Q$4)</f>
        <v>37</v>
      </c>
      <c r="K16" s="26">
        <f ca="1">SUMIFS(historico_incidencia_concello[[Ajuste]:[Ajuste]],historico_incidencia_concello[[NOME]:[NOME]],$B16,historico_incidencia_concello[[Fecha]:[Fecha]],R$4)</f>
        <v>37</v>
      </c>
      <c r="L16" s="26">
        <f ca="1">SUMIFS(historico_incidencia_concello[[Ajuste]:[Ajuste]],historico_incidencia_concello[[NOME]:[NOME]],$B16,historico_incidencia_concello[[Fecha]:[Fecha]],S$4)</f>
        <v>37</v>
      </c>
      <c r="M16" s="19">
        <f t="shared" ca="1" si="5"/>
        <v>0</v>
      </c>
      <c r="N16" s="19">
        <f t="shared" ca="1" si="6"/>
        <v>759.84803039392125</v>
      </c>
      <c r="O16" s="19">
        <f t="shared" ca="1" si="7"/>
        <v>819.83603279344129</v>
      </c>
      <c r="P16" s="19">
        <f t="shared" ca="1" si="8"/>
        <v>819.83603279344129</v>
      </c>
      <c r="Q16" s="19">
        <f t="shared" ca="1" si="9"/>
        <v>739.85202959408116</v>
      </c>
      <c r="R16" s="19">
        <f t="shared" ca="1" si="10"/>
        <v>739.85202959408116</v>
      </c>
      <c r="S16" s="19">
        <f t="shared" ca="1" si="11"/>
        <v>739.85202959408116</v>
      </c>
    </row>
    <row r="17" spans="1:19" hidden="1" x14ac:dyDescent="0.3">
      <c r="A17" s="8">
        <f>MATCH(B17,DatosConcello!C:C,0)</f>
        <v>27</v>
      </c>
      <c r="B17" s="8" t="s">
        <v>36</v>
      </c>
      <c r="C17" s="9" t="s">
        <v>448</v>
      </c>
      <c r="D17" s="9" t="s">
        <v>448</v>
      </c>
      <c r="E17" s="10">
        <v>1824</v>
      </c>
      <c r="F17" s="26">
        <f ca="1">SUMIFS(historico_incidencia_concello[[Ajuste]:[Ajuste]],historico_incidencia_concello[[NOME]:[NOME]],$B17,historico_incidencia_concello[[Fecha]:[Fecha]],M$4)</f>
        <v>0</v>
      </c>
      <c r="G17" s="26">
        <f ca="1">SUMIFS(historico_incidencia_concello[[Ajuste]:[Ajuste]],historico_incidencia_concello[[NOME]:[NOME]],$B17,historico_incidencia_concello[[Fecha]:[Fecha]],N$4)</f>
        <v>5</v>
      </c>
      <c r="H17" s="26">
        <f ca="1">SUMIFS(historico_incidencia_concello[[Ajuste]:[Ajuste]],historico_incidencia_concello[[NOME]:[NOME]],$B17,historico_incidencia_concello[[Fecha]:[Fecha]],O$4)</f>
        <v>5</v>
      </c>
      <c r="I17" s="26">
        <f ca="1">SUMIFS(historico_incidencia_concello[[Ajuste]:[Ajuste]],historico_incidencia_concello[[NOME]:[NOME]],$B17,historico_incidencia_concello[[Fecha]:[Fecha]],P$4)</f>
        <v>5</v>
      </c>
      <c r="J17" s="26">
        <f ca="1">SUMIFS(historico_incidencia_concello[[Ajuste]:[Ajuste]],historico_incidencia_concello[[NOME]:[NOME]],$B17,historico_incidencia_concello[[Fecha]:[Fecha]],Q$4)</f>
        <v>5</v>
      </c>
      <c r="K17" s="26">
        <f ca="1">SUMIFS(historico_incidencia_concello[[Ajuste]:[Ajuste]],historico_incidencia_concello[[NOME]:[NOME]],$B17,historico_incidencia_concello[[Fecha]:[Fecha]],R$4)</f>
        <v>5</v>
      </c>
      <c r="L17" s="26">
        <f ca="1">SUMIFS(historico_incidencia_concello[[Ajuste]:[Ajuste]],historico_incidencia_concello[[NOME]:[NOME]],$B17,historico_incidencia_concello[[Fecha]:[Fecha]],S$4)</f>
        <v>5</v>
      </c>
      <c r="M17" s="19">
        <f t="shared" ca="1" si="5"/>
        <v>0</v>
      </c>
      <c r="N17" s="19">
        <f t="shared" ca="1" si="6"/>
        <v>274.12280701754383</v>
      </c>
      <c r="O17" s="19">
        <f t="shared" ca="1" si="7"/>
        <v>274.12280701754383</v>
      </c>
      <c r="P17" s="19">
        <f t="shared" ca="1" si="8"/>
        <v>274.12280701754383</v>
      </c>
      <c r="Q17" s="19">
        <f t="shared" ca="1" si="9"/>
        <v>274.12280701754383</v>
      </c>
      <c r="R17" s="19">
        <f t="shared" ca="1" si="10"/>
        <v>274.12280701754383</v>
      </c>
      <c r="S17" s="19">
        <f t="shared" ca="1" si="11"/>
        <v>274.12280701754383</v>
      </c>
    </row>
    <row r="18" spans="1:19" hidden="1" x14ac:dyDescent="0.3">
      <c r="A18" s="11">
        <f>MATCH(B18,DatosConcello!C:C,0)</f>
        <v>28</v>
      </c>
      <c r="B18" s="11" t="s">
        <v>37</v>
      </c>
      <c r="C18" s="12" t="s">
        <v>448</v>
      </c>
      <c r="D18" s="12" t="s">
        <v>448</v>
      </c>
      <c r="E18" s="13">
        <v>1589</v>
      </c>
      <c r="F18" s="26">
        <f ca="1">SUMIFS(historico_incidencia_concello[[Ajuste]:[Ajuste]],historico_incidencia_concello[[NOME]:[NOME]],$B18,historico_incidencia_concello[[Fecha]:[Fecha]],M$4)</f>
        <v>0</v>
      </c>
      <c r="G18" s="26">
        <f ca="1">SUMIFS(historico_incidencia_concello[[Ajuste]:[Ajuste]],historico_incidencia_concello[[NOME]:[NOME]],$B18,historico_incidencia_concello[[Fecha]:[Fecha]],N$4)</f>
        <v>0</v>
      </c>
      <c r="H18" s="26">
        <f ca="1">SUMIFS(historico_incidencia_concello[[Ajuste]:[Ajuste]],historico_incidencia_concello[[NOME]:[NOME]],$B18,historico_incidencia_concello[[Fecha]:[Fecha]],O$4)</f>
        <v>0</v>
      </c>
      <c r="I18" s="26">
        <f ca="1">SUMIFS(historico_incidencia_concello[[Ajuste]:[Ajuste]],historico_incidencia_concello[[NOME]:[NOME]],$B18,historico_incidencia_concello[[Fecha]:[Fecha]],P$4)</f>
        <v>0</v>
      </c>
      <c r="J18" s="26">
        <f ca="1">SUMIFS(historico_incidencia_concello[[Ajuste]:[Ajuste]],historico_incidencia_concello[[NOME]:[NOME]],$B18,historico_incidencia_concello[[Fecha]:[Fecha]],Q$4)</f>
        <v>0</v>
      </c>
      <c r="K18" s="26">
        <f ca="1">SUMIFS(historico_incidencia_concello[[Ajuste]:[Ajuste]],historico_incidencia_concello[[NOME]:[NOME]],$B18,historico_incidencia_concello[[Fecha]:[Fecha]],R$4)</f>
        <v>0</v>
      </c>
      <c r="L18" s="26">
        <f ca="1">SUMIFS(historico_incidencia_concello[[Ajuste]:[Ajuste]],historico_incidencia_concello[[NOME]:[NOME]],$B18,historico_incidencia_concello[[Fecha]:[Fecha]],S$4)</f>
        <v>0</v>
      </c>
      <c r="M18" s="19">
        <f t="shared" ca="1" si="5"/>
        <v>0</v>
      </c>
      <c r="N18" s="19">
        <f t="shared" ca="1" si="6"/>
        <v>0</v>
      </c>
      <c r="O18" s="19">
        <f t="shared" ca="1" si="7"/>
        <v>0</v>
      </c>
      <c r="P18" s="19">
        <f t="shared" ca="1" si="8"/>
        <v>0</v>
      </c>
      <c r="Q18" s="19">
        <f t="shared" ca="1" si="9"/>
        <v>0</v>
      </c>
      <c r="R18" s="19">
        <f t="shared" ca="1" si="10"/>
        <v>0</v>
      </c>
      <c r="S18" s="19">
        <f t="shared" ca="1" si="11"/>
        <v>0</v>
      </c>
    </row>
    <row r="19" spans="1:19" hidden="1" x14ac:dyDescent="0.3">
      <c r="A19" s="8">
        <f>MATCH(B19,DatosConcello!C:C,0)</f>
        <v>29</v>
      </c>
      <c r="B19" s="8" t="s">
        <v>38</v>
      </c>
      <c r="C19" s="9" t="s">
        <v>448</v>
      </c>
      <c r="D19" s="9" t="s">
        <v>448</v>
      </c>
      <c r="E19" s="10">
        <v>6074</v>
      </c>
      <c r="F19" s="26">
        <f ca="1">SUMIFS(historico_incidencia_concello[[Ajuste]:[Ajuste]],historico_incidencia_concello[[NOME]:[NOME]],$B19,historico_incidencia_concello[[Fecha]:[Fecha]],M$4)</f>
        <v>0</v>
      </c>
      <c r="G19" s="26">
        <f ca="1">SUMIFS(historico_incidencia_concello[[Ajuste]:[Ajuste]],historico_incidencia_concello[[NOME]:[NOME]],$B19,historico_incidencia_concello[[Fecha]:[Fecha]],N$4)</f>
        <v>81</v>
      </c>
      <c r="H19" s="26">
        <f ca="1">SUMIFS(historico_incidencia_concello[[Ajuste]:[Ajuste]],historico_incidencia_concello[[NOME]:[NOME]],$B19,historico_incidencia_concello[[Fecha]:[Fecha]],O$4)</f>
        <v>80</v>
      </c>
      <c r="I19" s="26">
        <f ca="1">SUMIFS(historico_incidencia_concello[[Ajuste]:[Ajuste]],historico_incidencia_concello[[NOME]:[NOME]],$B19,historico_incidencia_concello[[Fecha]:[Fecha]],P$4)</f>
        <v>72</v>
      </c>
      <c r="J19" s="26">
        <f ca="1">SUMIFS(historico_incidencia_concello[[Ajuste]:[Ajuste]],historico_incidencia_concello[[NOME]:[NOME]],$B19,historico_incidencia_concello[[Fecha]:[Fecha]],Q$4)</f>
        <v>70</v>
      </c>
      <c r="K19" s="26">
        <f ca="1">SUMIFS(historico_incidencia_concello[[Ajuste]:[Ajuste]],historico_incidencia_concello[[NOME]:[NOME]],$B19,historico_incidencia_concello[[Fecha]:[Fecha]],R$4)</f>
        <v>67</v>
      </c>
      <c r="L19" s="26">
        <f ca="1">SUMIFS(historico_incidencia_concello[[Ajuste]:[Ajuste]],historico_incidencia_concello[[NOME]:[NOME]],$B19,historico_incidencia_concello[[Fecha]:[Fecha]],S$4)</f>
        <v>68</v>
      </c>
      <c r="M19" s="19">
        <f t="shared" ca="1" si="5"/>
        <v>0</v>
      </c>
      <c r="N19" s="19">
        <f t="shared" ca="1" si="6"/>
        <v>1333.5528482054658</v>
      </c>
      <c r="O19" s="19">
        <f t="shared" ca="1" si="7"/>
        <v>1317.0892327955219</v>
      </c>
      <c r="P19" s="19">
        <f t="shared" ca="1" si="8"/>
        <v>1185.3803095159697</v>
      </c>
      <c r="Q19" s="19">
        <f t="shared" ca="1" si="9"/>
        <v>1152.4530786960815</v>
      </c>
      <c r="R19" s="19">
        <f t="shared" ca="1" si="10"/>
        <v>1103.0622324662495</v>
      </c>
      <c r="S19" s="19">
        <f t="shared" ca="1" si="11"/>
        <v>1119.5258478761937</v>
      </c>
    </row>
    <row r="20" spans="1:19" hidden="1" x14ac:dyDescent="0.3">
      <c r="A20" s="11">
        <f>MATCH(B20,DatosConcello!C:C,0)</f>
        <v>30</v>
      </c>
      <c r="B20" s="11" t="s">
        <v>39</v>
      </c>
      <c r="C20" s="12" t="s">
        <v>448</v>
      </c>
      <c r="D20" s="12" t="s">
        <v>448</v>
      </c>
      <c r="E20" s="13">
        <v>245711</v>
      </c>
      <c r="F20" s="26">
        <f ca="1">SUMIFS(historico_incidencia_concello[[Ajuste]:[Ajuste]],historico_incidencia_concello[[NOME]:[NOME]],$B20,historico_incidencia_concello[[Fecha]:[Fecha]],M$4)</f>
        <v>0</v>
      </c>
      <c r="G20" s="26">
        <f ca="1">SUMIFS(historico_incidencia_concello[[Ajuste]:[Ajuste]],historico_incidencia_concello[[NOME]:[NOME]],$B20,historico_incidencia_concello[[Fecha]:[Fecha]],N$4)</f>
        <v>465</v>
      </c>
      <c r="H20" s="26">
        <f ca="1">SUMIFS(historico_incidencia_concello[[Ajuste]:[Ajuste]],historico_incidencia_concello[[NOME]:[NOME]],$B20,historico_incidencia_concello[[Fecha]:[Fecha]],O$4)</f>
        <v>463</v>
      </c>
      <c r="I20" s="26">
        <f ca="1">SUMIFS(historico_incidencia_concello[[Ajuste]:[Ajuste]],historico_incidencia_concello[[NOME]:[NOME]],$B20,historico_incidencia_concello[[Fecha]:[Fecha]],P$4)</f>
        <v>460</v>
      </c>
      <c r="J20" s="26">
        <f ca="1">SUMIFS(historico_incidencia_concello[[Ajuste]:[Ajuste]],historico_incidencia_concello[[NOME]:[NOME]],$B20,historico_incidencia_concello[[Fecha]:[Fecha]],Q$4)</f>
        <v>443</v>
      </c>
      <c r="K20" s="26">
        <f ca="1">SUMIFS(historico_incidencia_concello[[Ajuste]:[Ajuste]],historico_incidencia_concello[[NOME]:[NOME]],$B20,historico_incidencia_concello[[Fecha]:[Fecha]],R$4)</f>
        <v>438</v>
      </c>
      <c r="L20" s="26">
        <f ca="1">SUMIFS(historico_incidencia_concello[[Ajuste]:[Ajuste]],historico_incidencia_concello[[NOME]:[NOME]],$B20,historico_incidencia_concello[[Fecha]:[Fecha]],S$4)</f>
        <v>421</v>
      </c>
      <c r="M20" s="19">
        <f t="shared" ca="1" si="5"/>
        <v>0</v>
      </c>
      <c r="N20" s="19">
        <f t="shared" ca="1" si="6"/>
        <v>189.24671667121129</v>
      </c>
      <c r="O20" s="19">
        <f t="shared" ca="1" si="7"/>
        <v>188.43275229843189</v>
      </c>
      <c r="P20" s="19">
        <f t="shared" ca="1" si="8"/>
        <v>187.21180573926279</v>
      </c>
      <c r="Q20" s="19">
        <f t="shared" ca="1" si="9"/>
        <v>180.29310857063786</v>
      </c>
      <c r="R20" s="19">
        <f t="shared" ca="1" si="10"/>
        <v>178.25819763868935</v>
      </c>
      <c r="S20" s="19">
        <f t="shared" ca="1" si="11"/>
        <v>171.33950047006442</v>
      </c>
    </row>
    <row r="21" spans="1:19" hidden="1" x14ac:dyDescent="0.3">
      <c r="A21" s="8">
        <f>MATCH(B21,DatosConcello!C:C,0)</f>
        <v>31</v>
      </c>
      <c r="B21" s="8" t="s">
        <v>40</v>
      </c>
      <c r="C21" s="9" t="s">
        <v>448</v>
      </c>
      <c r="D21" s="9" t="s">
        <v>448</v>
      </c>
      <c r="E21" s="10">
        <v>30402</v>
      </c>
      <c r="F21" s="26">
        <f ca="1">SUMIFS(historico_incidencia_concello[[Ajuste]:[Ajuste]],historico_incidencia_concello[[NOME]:[NOME]],$B21,historico_incidencia_concello[[Fecha]:[Fecha]],M$4)</f>
        <v>0</v>
      </c>
      <c r="G21" s="26">
        <f ca="1">SUMIFS(historico_incidencia_concello[[Ajuste]:[Ajuste]],historico_incidencia_concello[[NOME]:[NOME]],$B21,historico_incidencia_concello[[Fecha]:[Fecha]],N$4)</f>
        <v>67</v>
      </c>
      <c r="H21" s="26">
        <f ca="1">SUMIFS(historico_incidencia_concello[[Ajuste]:[Ajuste]],historico_incidencia_concello[[NOME]:[NOME]],$B21,historico_incidencia_concello[[Fecha]:[Fecha]],O$4)</f>
        <v>66</v>
      </c>
      <c r="I21" s="26">
        <f ca="1">SUMIFS(historico_incidencia_concello[[Ajuste]:[Ajuste]],historico_incidencia_concello[[NOME]:[NOME]],$B21,historico_incidencia_concello[[Fecha]:[Fecha]],P$4)</f>
        <v>71</v>
      </c>
      <c r="J21" s="26">
        <f ca="1">SUMIFS(historico_incidencia_concello[[Ajuste]:[Ajuste]],historico_incidencia_concello[[NOME]:[NOME]],$B21,historico_incidencia_concello[[Fecha]:[Fecha]],Q$4)</f>
        <v>77</v>
      </c>
      <c r="K21" s="26">
        <f ca="1">SUMIFS(historico_incidencia_concello[[Ajuste]:[Ajuste]],historico_incidencia_concello[[NOME]:[NOME]],$B21,historico_incidencia_concello[[Fecha]:[Fecha]],R$4)</f>
        <v>80</v>
      </c>
      <c r="L21" s="26">
        <f ca="1">SUMIFS(historico_incidencia_concello[[Ajuste]:[Ajuste]],historico_incidencia_concello[[NOME]:[NOME]],$B21,historico_incidencia_concello[[Fecha]:[Fecha]],S$4)</f>
        <v>79</v>
      </c>
      <c r="M21" s="19">
        <f t="shared" ca="1" si="5"/>
        <v>0</v>
      </c>
      <c r="N21" s="19">
        <f t="shared" ca="1" si="6"/>
        <v>220.38023814222748</v>
      </c>
      <c r="O21" s="19">
        <f t="shared" ca="1" si="7"/>
        <v>217.09098085652261</v>
      </c>
      <c r="P21" s="19">
        <f t="shared" ca="1" si="8"/>
        <v>233.53726728504702</v>
      </c>
      <c r="Q21" s="19">
        <f t="shared" ca="1" si="9"/>
        <v>253.27281099927637</v>
      </c>
      <c r="R21" s="19">
        <f t="shared" ca="1" si="10"/>
        <v>263.14058285639101</v>
      </c>
      <c r="S21" s="19">
        <f t="shared" ca="1" si="11"/>
        <v>259.85132557068613</v>
      </c>
    </row>
    <row r="22" spans="1:19" hidden="1" x14ac:dyDescent="0.3">
      <c r="A22" s="11">
        <f>MATCH(B22,DatosConcello!C:C,0)</f>
        <v>32</v>
      </c>
      <c r="B22" s="11" t="s">
        <v>41</v>
      </c>
      <c r="C22" s="12" t="s">
        <v>448</v>
      </c>
      <c r="D22" s="12" t="s">
        <v>448</v>
      </c>
      <c r="E22" s="13">
        <v>3983</v>
      </c>
      <c r="F22" s="26">
        <f ca="1">SUMIFS(historico_incidencia_concello[[Ajuste]:[Ajuste]],historico_incidencia_concello[[NOME]:[NOME]],$B22,historico_incidencia_concello[[Fecha]:[Fecha]],M$4)</f>
        <v>0</v>
      </c>
      <c r="G22" s="26">
        <f ca="1">SUMIFS(historico_incidencia_concello[[Ajuste]:[Ajuste]],historico_incidencia_concello[[NOME]:[NOME]],$B22,historico_incidencia_concello[[Fecha]:[Fecha]],N$4)</f>
        <v>5</v>
      </c>
      <c r="H22" s="26">
        <f ca="1">SUMIFS(historico_incidencia_concello[[Ajuste]:[Ajuste]],historico_incidencia_concello[[NOME]:[NOME]],$B22,historico_incidencia_concello[[Fecha]:[Fecha]],O$4)</f>
        <v>5</v>
      </c>
      <c r="I22" s="26">
        <f ca="1">SUMIFS(historico_incidencia_concello[[Ajuste]:[Ajuste]],historico_incidencia_concello[[NOME]:[NOME]],$B22,historico_incidencia_concello[[Fecha]:[Fecha]],P$4)</f>
        <v>5</v>
      </c>
      <c r="J22" s="26">
        <f ca="1">SUMIFS(historico_incidencia_concello[[Ajuste]:[Ajuste]],historico_incidencia_concello[[NOME]:[NOME]],$B22,historico_incidencia_concello[[Fecha]:[Fecha]],Q$4)</f>
        <v>5</v>
      </c>
      <c r="K22" s="26">
        <f ca="1">SUMIFS(historico_incidencia_concello[[Ajuste]:[Ajuste]],historico_incidencia_concello[[NOME]:[NOME]],$B22,historico_incidencia_concello[[Fecha]:[Fecha]],R$4)</f>
        <v>5</v>
      </c>
      <c r="L22" s="26">
        <f ca="1">SUMIFS(historico_incidencia_concello[[Ajuste]:[Ajuste]],historico_incidencia_concello[[NOME]:[NOME]],$B22,historico_incidencia_concello[[Fecha]:[Fecha]],S$4)</f>
        <v>5</v>
      </c>
      <c r="M22" s="19">
        <f t="shared" ca="1" si="5"/>
        <v>0</v>
      </c>
      <c r="N22" s="19">
        <f t="shared" ca="1" si="6"/>
        <v>125.53351744915892</v>
      </c>
      <c r="O22" s="19">
        <f t="shared" ca="1" si="7"/>
        <v>125.53351744915892</v>
      </c>
      <c r="P22" s="19">
        <f t="shared" ca="1" si="8"/>
        <v>125.53351744915892</v>
      </c>
      <c r="Q22" s="19">
        <f t="shared" ca="1" si="9"/>
        <v>125.53351744915892</v>
      </c>
      <c r="R22" s="19">
        <f t="shared" ca="1" si="10"/>
        <v>125.53351744915892</v>
      </c>
      <c r="S22" s="19">
        <f t="shared" ca="1" si="11"/>
        <v>125.53351744915892</v>
      </c>
    </row>
    <row r="23" spans="1:19" hidden="1" x14ac:dyDescent="0.3">
      <c r="A23" s="11">
        <f>MATCH(B23,DatosConcello!C:C,0)</f>
        <v>34</v>
      </c>
      <c r="B23" s="11" t="s">
        <v>43</v>
      </c>
      <c r="C23" s="12" t="s">
        <v>448</v>
      </c>
      <c r="D23" s="12" t="s">
        <v>448</v>
      </c>
      <c r="E23" s="13">
        <v>2983</v>
      </c>
      <c r="F23" s="26">
        <f ca="1">SUMIFS(historico_incidencia_concello[[Ajuste]:[Ajuste]],historico_incidencia_concello[[NOME]:[NOME]],$B23,historico_incidencia_concello[[Fecha]:[Fecha]],M$4)</f>
        <v>0</v>
      </c>
      <c r="G23" s="26">
        <f ca="1">SUMIFS(historico_incidencia_concello[[Ajuste]:[Ajuste]],historico_incidencia_concello[[NOME]:[NOME]],$B23,historico_incidencia_concello[[Fecha]:[Fecha]],N$4)</f>
        <v>23</v>
      </c>
      <c r="H23" s="26">
        <f ca="1">SUMIFS(historico_incidencia_concello[[Ajuste]:[Ajuste]],historico_incidencia_concello[[NOME]:[NOME]],$B23,historico_incidencia_concello[[Fecha]:[Fecha]],O$4)</f>
        <v>24</v>
      </c>
      <c r="I23" s="26">
        <f ca="1">SUMIFS(historico_incidencia_concello[[Ajuste]:[Ajuste]],historico_incidencia_concello[[NOME]:[NOME]],$B23,historico_incidencia_concello[[Fecha]:[Fecha]],P$4)</f>
        <v>23</v>
      </c>
      <c r="J23" s="26">
        <f ca="1">SUMIFS(historico_incidencia_concello[[Ajuste]:[Ajuste]],historico_incidencia_concello[[NOME]:[NOME]],$B23,historico_incidencia_concello[[Fecha]:[Fecha]],Q$4)</f>
        <v>22</v>
      </c>
      <c r="K23" s="26">
        <f ca="1">SUMIFS(historico_incidencia_concello[[Ajuste]:[Ajuste]],historico_incidencia_concello[[NOME]:[NOME]],$B23,historico_incidencia_concello[[Fecha]:[Fecha]],R$4)</f>
        <v>21</v>
      </c>
      <c r="L23" s="26">
        <f ca="1">SUMIFS(historico_incidencia_concello[[Ajuste]:[Ajuste]],historico_incidencia_concello[[NOME]:[NOME]],$B23,historico_incidencia_concello[[Fecha]:[Fecha]],S$4)</f>
        <v>21</v>
      </c>
      <c r="M23" s="19">
        <f t="shared" ca="1" si="5"/>
        <v>0</v>
      </c>
      <c r="N23" s="19">
        <f t="shared" ca="1" si="6"/>
        <v>771.03586992960106</v>
      </c>
      <c r="O23" s="19">
        <f t="shared" ca="1" si="7"/>
        <v>804.55916862219237</v>
      </c>
      <c r="P23" s="19">
        <f t="shared" ca="1" si="8"/>
        <v>771.03586992960106</v>
      </c>
      <c r="Q23" s="19">
        <f t="shared" ca="1" si="9"/>
        <v>737.51257123700975</v>
      </c>
      <c r="R23" s="19">
        <f t="shared" ca="1" si="10"/>
        <v>703.98927254441833</v>
      </c>
      <c r="S23" s="19">
        <f t="shared" ca="1" si="11"/>
        <v>703.98927254441833</v>
      </c>
    </row>
    <row r="24" spans="1:19" hidden="1" x14ac:dyDescent="0.3">
      <c r="A24" s="8">
        <f>MATCH(B24,DatosConcello!C:C,0)</f>
        <v>37</v>
      </c>
      <c r="B24" s="8" t="s">
        <v>46</v>
      </c>
      <c r="C24" s="9" t="s">
        <v>448</v>
      </c>
      <c r="D24" s="9" t="s">
        <v>448</v>
      </c>
      <c r="E24" s="10">
        <v>4708</v>
      </c>
      <c r="F24" s="26">
        <f ca="1">SUMIFS(historico_incidencia_concello[[Ajuste]:[Ajuste]],historico_incidencia_concello[[NOME]:[NOME]],$B24,historico_incidencia_concello[[Fecha]:[Fecha]],M$4)</f>
        <v>0</v>
      </c>
      <c r="G24" s="26">
        <f ca="1">SUMIFS(historico_incidencia_concello[[Ajuste]:[Ajuste]],historico_incidencia_concello[[NOME]:[NOME]],$B24,historico_incidencia_concello[[Fecha]:[Fecha]],N$4)</f>
        <v>5</v>
      </c>
      <c r="H24" s="26">
        <f ca="1">SUMIFS(historico_incidencia_concello[[Ajuste]:[Ajuste]],historico_incidencia_concello[[NOME]:[NOME]],$B24,historico_incidencia_concello[[Fecha]:[Fecha]],O$4)</f>
        <v>5</v>
      </c>
      <c r="I24" s="26">
        <f ca="1">SUMIFS(historico_incidencia_concello[[Ajuste]:[Ajuste]],historico_incidencia_concello[[NOME]:[NOME]],$B24,historico_incidencia_concello[[Fecha]:[Fecha]],P$4)</f>
        <v>5</v>
      </c>
      <c r="J24" s="26">
        <f ca="1">SUMIFS(historico_incidencia_concello[[Ajuste]:[Ajuste]],historico_incidencia_concello[[NOME]:[NOME]],$B24,historico_incidencia_concello[[Fecha]:[Fecha]],Q$4)</f>
        <v>5</v>
      </c>
      <c r="K24" s="26">
        <f ca="1">SUMIFS(historico_incidencia_concello[[Ajuste]:[Ajuste]],historico_incidencia_concello[[NOME]:[NOME]],$B24,historico_incidencia_concello[[Fecha]:[Fecha]],R$4)</f>
        <v>10</v>
      </c>
      <c r="L24" s="26">
        <f ca="1">SUMIFS(historico_incidencia_concello[[Ajuste]:[Ajuste]],historico_incidencia_concello[[NOME]:[NOME]],$B24,historico_incidencia_concello[[Fecha]:[Fecha]],S$4)</f>
        <v>5</v>
      </c>
      <c r="M24" s="19">
        <f t="shared" ca="1" si="5"/>
        <v>0</v>
      </c>
      <c r="N24" s="19">
        <f t="shared" ca="1" si="6"/>
        <v>106.20220900594732</v>
      </c>
      <c r="O24" s="19">
        <f t="shared" ca="1" si="7"/>
        <v>106.20220900594732</v>
      </c>
      <c r="P24" s="19">
        <f t="shared" ca="1" si="8"/>
        <v>106.20220900594732</v>
      </c>
      <c r="Q24" s="19">
        <f t="shared" ca="1" si="9"/>
        <v>106.20220900594732</v>
      </c>
      <c r="R24" s="19">
        <f t="shared" ca="1" si="10"/>
        <v>212.40441801189465</v>
      </c>
      <c r="S24" s="19">
        <f t="shared" ca="1" si="11"/>
        <v>106.20220900594732</v>
      </c>
    </row>
    <row r="25" spans="1:19" hidden="1" x14ac:dyDescent="0.3">
      <c r="A25" s="8">
        <f>MATCH(B25,DatosConcello!C:C,0)</f>
        <v>39</v>
      </c>
      <c r="B25" s="8" t="s">
        <v>48</v>
      </c>
      <c r="C25" s="9" t="s">
        <v>448</v>
      </c>
      <c r="D25" s="9" t="s">
        <v>448</v>
      </c>
      <c r="E25" s="10">
        <v>1334</v>
      </c>
      <c r="F25" s="26">
        <f ca="1">SUMIFS(historico_incidencia_concello[[Ajuste]:[Ajuste]],historico_incidencia_concello[[NOME]:[NOME]],$B25,historico_incidencia_concello[[Fecha]:[Fecha]],M$4)</f>
        <v>0</v>
      </c>
      <c r="G25" s="26">
        <f ca="1">SUMIFS(historico_incidencia_concello[[Ajuste]:[Ajuste]],historico_incidencia_concello[[NOME]:[NOME]],$B25,historico_incidencia_concello[[Fecha]:[Fecha]],N$4)</f>
        <v>18</v>
      </c>
      <c r="H25" s="26">
        <f ca="1">SUMIFS(historico_incidencia_concello[[Ajuste]:[Ajuste]],historico_incidencia_concello[[NOME]:[NOME]],$B25,historico_incidencia_concello[[Fecha]:[Fecha]],O$4)</f>
        <v>21</v>
      </c>
      <c r="I25" s="26">
        <f ca="1">SUMIFS(historico_incidencia_concello[[Ajuste]:[Ajuste]],historico_incidencia_concello[[NOME]:[NOME]],$B25,historico_incidencia_concello[[Fecha]:[Fecha]],P$4)</f>
        <v>29</v>
      </c>
      <c r="J25" s="26">
        <f ca="1">SUMIFS(historico_incidencia_concello[[Ajuste]:[Ajuste]],historico_incidencia_concello[[NOME]:[NOME]],$B25,historico_incidencia_concello[[Fecha]:[Fecha]],Q$4)</f>
        <v>33</v>
      </c>
      <c r="K25" s="26">
        <f ca="1">SUMIFS(historico_incidencia_concello[[Ajuste]:[Ajuste]],historico_incidencia_concello[[NOME]:[NOME]],$B25,historico_incidencia_concello[[Fecha]:[Fecha]],R$4)</f>
        <v>33</v>
      </c>
      <c r="L25" s="26">
        <f ca="1">SUMIFS(historico_incidencia_concello[[Ajuste]:[Ajuste]],historico_incidencia_concello[[NOME]:[NOME]],$B25,historico_incidencia_concello[[Fecha]:[Fecha]],S$4)</f>
        <v>34</v>
      </c>
      <c r="M25" s="19">
        <f t="shared" ca="1" si="5"/>
        <v>0</v>
      </c>
      <c r="N25" s="19">
        <f t="shared" ca="1" si="6"/>
        <v>1349.3253373313344</v>
      </c>
      <c r="O25" s="19">
        <f t="shared" ca="1" si="7"/>
        <v>1574.2128935532235</v>
      </c>
      <c r="P25" s="19">
        <f t="shared" ca="1" si="8"/>
        <v>2173.913043478261</v>
      </c>
      <c r="Q25" s="19">
        <f t="shared" ca="1" si="9"/>
        <v>2473.7631184407796</v>
      </c>
      <c r="R25" s="19">
        <f t="shared" ca="1" si="10"/>
        <v>2473.7631184407796</v>
      </c>
      <c r="S25" s="19">
        <f t="shared" ca="1" si="11"/>
        <v>2548.7256371814092</v>
      </c>
    </row>
    <row r="26" spans="1:19" hidden="1" x14ac:dyDescent="0.3">
      <c r="A26" s="11">
        <f>MATCH(B26,DatosConcello!C:C,0)</f>
        <v>41</v>
      </c>
      <c r="B26" s="11" t="s">
        <v>50</v>
      </c>
      <c r="C26" s="12" t="s">
        <v>448</v>
      </c>
      <c r="D26" s="12" t="s">
        <v>448</v>
      </c>
      <c r="E26" s="13">
        <v>11347</v>
      </c>
      <c r="F26" s="26">
        <f ca="1">SUMIFS(historico_incidencia_concello[[Ajuste]:[Ajuste]],historico_incidencia_concello[[NOME]:[NOME]],$B26,historico_incidencia_concello[[Fecha]:[Fecha]],M$4)</f>
        <v>0</v>
      </c>
      <c r="G26" s="26">
        <f ca="1">SUMIFS(historico_incidencia_concello[[Ajuste]:[Ajuste]],historico_incidencia_concello[[NOME]:[NOME]],$B26,historico_incidencia_concello[[Fecha]:[Fecha]],N$4)</f>
        <v>42</v>
      </c>
      <c r="H26" s="26">
        <f ca="1">SUMIFS(historico_incidencia_concello[[Ajuste]:[Ajuste]],historico_incidencia_concello[[NOME]:[NOME]],$B26,historico_incidencia_concello[[Fecha]:[Fecha]],O$4)</f>
        <v>42</v>
      </c>
      <c r="I26" s="26">
        <f ca="1">SUMIFS(historico_incidencia_concello[[Ajuste]:[Ajuste]],historico_incidencia_concello[[NOME]:[NOME]],$B26,historico_incidencia_concello[[Fecha]:[Fecha]],P$4)</f>
        <v>45</v>
      </c>
      <c r="J26" s="26">
        <f ca="1">SUMIFS(historico_incidencia_concello[[Ajuste]:[Ajuste]],historico_incidencia_concello[[NOME]:[NOME]],$B26,historico_incidencia_concello[[Fecha]:[Fecha]],Q$4)</f>
        <v>44</v>
      </c>
      <c r="K26" s="26">
        <f ca="1">SUMIFS(historico_incidencia_concello[[Ajuste]:[Ajuste]],historico_incidencia_concello[[NOME]:[NOME]],$B26,historico_incidencia_concello[[Fecha]:[Fecha]],R$4)</f>
        <v>45</v>
      </c>
      <c r="L26" s="26">
        <f ca="1">SUMIFS(historico_incidencia_concello[[Ajuste]:[Ajuste]],historico_incidencia_concello[[NOME]:[NOME]],$B26,historico_incidencia_concello[[Fecha]:[Fecha]],S$4)</f>
        <v>40</v>
      </c>
      <c r="M26" s="19">
        <f t="shared" ca="1" si="5"/>
        <v>0</v>
      </c>
      <c r="N26" s="19">
        <f t="shared" ca="1" si="6"/>
        <v>370.14188772362741</v>
      </c>
      <c r="O26" s="19">
        <f t="shared" ca="1" si="7"/>
        <v>370.14188772362741</v>
      </c>
      <c r="P26" s="19">
        <f t="shared" ca="1" si="8"/>
        <v>396.5805939896008</v>
      </c>
      <c r="Q26" s="19">
        <f t="shared" ca="1" si="9"/>
        <v>387.76769190094296</v>
      </c>
      <c r="R26" s="19">
        <f t="shared" ca="1" si="10"/>
        <v>396.5805939896008</v>
      </c>
      <c r="S26" s="19">
        <f t="shared" ca="1" si="11"/>
        <v>352.51608354631179</v>
      </c>
    </row>
    <row r="27" spans="1:19" hidden="1" x14ac:dyDescent="0.3">
      <c r="A27" s="8">
        <f>MATCH(B27,DatosConcello!C:C,0)</f>
        <v>40</v>
      </c>
      <c r="B27" s="8" t="s">
        <v>49</v>
      </c>
      <c r="C27" s="9" t="s">
        <v>448</v>
      </c>
      <c r="D27" s="9" t="s">
        <v>448</v>
      </c>
      <c r="E27" s="10">
        <v>3016</v>
      </c>
      <c r="F27" s="26">
        <f ca="1">SUMIFS(historico_incidencia_concello[[Ajuste]:[Ajuste]],historico_incidencia_concello[[NOME]:[NOME]],$B27,historico_incidencia_concello[[Fecha]:[Fecha]],M$4)</f>
        <v>0</v>
      </c>
      <c r="G27" s="26">
        <f ca="1">SUMIFS(historico_incidencia_concello[[Ajuste]:[Ajuste]],historico_incidencia_concello[[NOME]:[NOME]],$B27,historico_incidencia_concello[[Fecha]:[Fecha]],N$4)</f>
        <v>12</v>
      </c>
      <c r="H27" s="26">
        <f ca="1">SUMIFS(historico_incidencia_concello[[Ajuste]:[Ajuste]],historico_incidencia_concello[[NOME]:[NOME]],$B27,historico_incidencia_concello[[Fecha]:[Fecha]],O$4)</f>
        <v>10</v>
      </c>
      <c r="I27" s="26">
        <f ca="1">SUMIFS(historico_incidencia_concello[[Ajuste]:[Ajuste]],historico_incidencia_concello[[NOME]:[NOME]],$B27,historico_incidencia_concello[[Fecha]:[Fecha]],P$4)</f>
        <v>5</v>
      </c>
      <c r="J27" s="26">
        <f ca="1">SUMIFS(historico_incidencia_concello[[Ajuste]:[Ajuste]],historico_incidencia_concello[[NOME]:[NOME]],$B27,historico_incidencia_concello[[Fecha]:[Fecha]],Q$4)</f>
        <v>5</v>
      </c>
      <c r="K27" s="26">
        <f ca="1">SUMIFS(historico_incidencia_concello[[Ajuste]:[Ajuste]],historico_incidencia_concello[[NOME]:[NOME]],$B27,historico_incidencia_concello[[Fecha]:[Fecha]],R$4)</f>
        <v>5</v>
      </c>
      <c r="L27" s="26">
        <f ca="1">SUMIFS(historico_incidencia_concello[[Ajuste]:[Ajuste]],historico_incidencia_concello[[NOME]:[NOME]],$B27,historico_incidencia_concello[[Fecha]:[Fecha]],S$4)</f>
        <v>5</v>
      </c>
      <c r="M27" s="19">
        <f t="shared" ca="1" si="5"/>
        <v>0</v>
      </c>
      <c r="N27" s="19">
        <f t="shared" ca="1" si="6"/>
        <v>397.87798408488061</v>
      </c>
      <c r="O27" s="19">
        <f t="shared" ca="1" si="7"/>
        <v>331.56498673740055</v>
      </c>
      <c r="P27" s="19">
        <f t="shared" ca="1" si="8"/>
        <v>165.78249336870027</v>
      </c>
      <c r="Q27" s="19">
        <f t="shared" ca="1" si="9"/>
        <v>165.78249336870027</v>
      </c>
      <c r="R27" s="19">
        <f t="shared" ca="1" si="10"/>
        <v>165.78249336870027</v>
      </c>
      <c r="S27" s="19">
        <f t="shared" ca="1" si="11"/>
        <v>165.78249336870027</v>
      </c>
    </row>
    <row r="28" spans="1:19" hidden="1" x14ac:dyDescent="0.3">
      <c r="A28" s="8">
        <f>MATCH(B28,DatosConcello!C:C,0)</f>
        <v>43</v>
      </c>
      <c r="B28" s="8" t="s">
        <v>52</v>
      </c>
      <c r="C28" s="9" t="s">
        <v>448</v>
      </c>
      <c r="D28" s="9" t="s">
        <v>448</v>
      </c>
      <c r="E28" s="10">
        <v>5391</v>
      </c>
      <c r="F28" s="26">
        <f ca="1">SUMIFS(historico_incidencia_concello[[Ajuste]:[Ajuste]],historico_incidencia_concello[[NOME]:[NOME]],$B28,historico_incidencia_concello[[Fecha]:[Fecha]],M$4)</f>
        <v>0</v>
      </c>
      <c r="G28" s="26">
        <f ca="1">SUMIFS(historico_incidencia_concello[[Ajuste]:[Ajuste]],historico_incidencia_concello[[NOME]:[NOME]],$B28,historico_incidencia_concello[[Fecha]:[Fecha]],N$4)</f>
        <v>53</v>
      </c>
      <c r="H28" s="26">
        <f ca="1">SUMIFS(historico_incidencia_concello[[Ajuste]:[Ajuste]],historico_incidencia_concello[[NOME]:[NOME]],$B28,historico_incidencia_concello[[Fecha]:[Fecha]],O$4)</f>
        <v>49</v>
      </c>
      <c r="I28" s="26">
        <f ca="1">SUMIFS(historico_incidencia_concello[[Ajuste]:[Ajuste]],historico_incidencia_concello[[NOME]:[NOME]],$B28,historico_incidencia_concello[[Fecha]:[Fecha]],P$4)</f>
        <v>54</v>
      </c>
      <c r="J28" s="26">
        <f ca="1">SUMIFS(historico_incidencia_concello[[Ajuste]:[Ajuste]],historico_incidencia_concello[[NOME]:[NOME]],$B28,historico_incidencia_concello[[Fecha]:[Fecha]],Q$4)</f>
        <v>50</v>
      </c>
      <c r="K28" s="26">
        <f ca="1">SUMIFS(historico_incidencia_concello[[Ajuste]:[Ajuste]],historico_incidencia_concello[[NOME]:[NOME]],$B28,historico_incidencia_concello[[Fecha]:[Fecha]],R$4)</f>
        <v>46</v>
      </c>
      <c r="L28" s="26">
        <f ca="1">SUMIFS(historico_incidencia_concello[[Ajuste]:[Ajuste]],historico_incidencia_concello[[NOME]:[NOME]],$B28,historico_incidencia_concello[[Fecha]:[Fecha]],S$4)</f>
        <v>44</v>
      </c>
      <c r="M28" s="19">
        <f t="shared" ca="1" si="5"/>
        <v>0</v>
      </c>
      <c r="N28" s="19">
        <f t="shared" ca="1" si="6"/>
        <v>983.12001483954737</v>
      </c>
      <c r="O28" s="19">
        <f t="shared" ca="1" si="7"/>
        <v>908.92227787052491</v>
      </c>
      <c r="P28" s="19">
        <f t="shared" ca="1" si="8"/>
        <v>1001.669449081803</v>
      </c>
      <c r="Q28" s="19">
        <f t="shared" ca="1" si="9"/>
        <v>927.47171211278055</v>
      </c>
      <c r="R28" s="19">
        <f t="shared" ca="1" si="10"/>
        <v>853.27397514375809</v>
      </c>
      <c r="S28" s="19">
        <f t="shared" ca="1" si="11"/>
        <v>816.17510665924692</v>
      </c>
    </row>
    <row r="29" spans="1:19" hidden="1" x14ac:dyDescent="0.3">
      <c r="A29" s="11">
        <f>MATCH(B29,DatosConcello!C:C,0)</f>
        <v>48</v>
      </c>
      <c r="B29" s="11" t="s">
        <v>57</v>
      </c>
      <c r="C29" s="12" t="s">
        <v>448</v>
      </c>
      <c r="D29" s="12" t="s">
        <v>448</v>
      </c>
      <c r="E29" s="13">
        <v>6200</v>
      </c>
      <c r="F29" s="26">
        <f ca="1">SUMIFS(historico_incidencia_concello[[Ajuste]:[Ajuste]],historico_incidencia_concello[[NOME]:[NOME]],$B29,historico_incidencia_concello[[Fecha]:[Fecha]],M$4)</f>
        <v>0</v>
      </c>
      <c r="G29" s="26">
        <f ca="1">SUMIFS(historico_incidencia_concello[[Ajuste]:[Ajuste]],historico_incidencia_concello[[NOME]:[NOME]],$B29,historico_incidencia_concello[[Fecha]:[Fecha]],N$4)</f>
        <v>5</v>
      </c>
      <c r="H29" s="26">
        <f ca="1">SUMIFS(historico_incidencia_concello[[Ajuste]:[Ajuste]],historico_incidencia_concello[[NOME]:[NOME]],$B29,historico_incidencia_concello[[Fecha]:[Fecha]],O$4)</f>
        <v>5</v>
      </c>
      <c r="I29" s="26">
        <f ca="1">SUMIFS(historico_incidencia_concello[[Ajuste]:[Ajuste]],historico_incidencia_concello[[NOME]:[NOME]],$B29,historico_incidencia_concello[[Fecha]:[Fecha]],P$4)</f>
        <v>5</v>
      </c>
      <c r="J29" s="26">
        <f ca="1">SUMIFS(historico_incidencia_concello[[Ajuste]:[Ajuste]],historico_incidencia_concello[[NOME]:[NOME]],$B29,historico_incidencia_concello[[Fecha]:[Fecha]],Q$4)</f>
        <v>11</v>
      </c>
      <c r="K29" s="26">
        <f ca="1">SUMIFS(historico_incidencia_concello[[Ajuste]:[Ajuste]],historico_incidencia_concello[[NOME]:[NOME]],$B29,historico_incidencia_concello[[Fecha]:[Fecha]],R$4)</f>
        <v>11</v>
      </c>
      <c r="L29" s="26">
        <f ca="1">SUMIFS(historico_incidencia_concello[[Ajuste]:[Ajuste]],historico_incidencia_concello[[NOME]:[NOME]],$B29,historico_incidencia_concello[[Fecha]:[Fecha]],S$4)</f>
        <v>10</v>
      </c>
      <c r="M29" s="19">
        <f t="shared" ca="1" si="5"/>
        <v>0</v>
      </c>
      <c r="N29" s="19">
        <f t="shared" ca="1" si="6"/>
        <v>80.645161290322577</v>
      </c>
      <c r="O29" s="19">
        <f t="shared" ca="1" si="7"/>
        <v>80.645161290322577</v>
      </c>
      <c r="P29" s="19">
        <f t="shared" ca="1" si="8"/>
        <v>80.645161290322577</v>
      </c>
      <c r="Q29" s="19">
        <f t="shared" ca="1" si="9"/>
        <v>177.41935483870967</v>
      </c>
      <c r="R29" s="19">
        <f t="shared" ca="1" si="10"/>
        <v>177.41935483870967</v>
      </c>
      <c r="S29" s="19">
        <f t="shared" ca="1" si="11"/>
        <v>161.29032258064515</v>
      </c>
    </row>
    <row r="30" spans="1:19" hidden="1" x14ac:dyDescent="0.3">
      <c r="A30" s="8">
        <f>MATCH(B30,DatosConcello!C:C,0)</f>
        <v>52</v>
      </c>
      <c r="B30" s="8" t="s">
        <v>61</v>
      </c>
      <c r="C30" s="9" t="s">
        <v>448</v>
      </c>
      <c r="D30" s="9" t="s">
        <v>448</v>
      </c>
      <c r="E30" s="10">
        <v>4657</v>
      </c>
      <c r="F30" s="26">
        <f ca="1">SUMIFS(historico_incidencia_concello[[Ajuste]:[Ajuste]],historico_incidencia_concello[[NOME]:[NOME]],$B30,historico_incidencia_concello[[Fecha]:[Fecha]],M$4)</f>
        <v>0</v>
      </c>
      <c r="G30" s="26">
        <f ca="1">SUMIFS(historico_incidencia_concello[[Ajuste]:[Ajuste]],historico_incidencia_concello[[NOME]:[NOME]],$B30,historico_incidencia_concello[[Fecha]:[Fecha]],N$4)</f>
        <v>19</v>
      </c>
      <c r="H30" s="26">
        <f ca="1">SUMIFS(historico_incidencia_concello[[Ajuste]:[Ajuste]],historico_incidencia_concello[[NOME]:[NOME]],$B30,historico_incidencia_concello[[Fecha]:[Fecha]],O$4)</f>
        <v>20</v>
      </c>
      <c r="I30" s="26">
        <f ca="1">SUMIFS(historico_incidencia_concello[[Ajuste]:[Ajuste]],historico_incidencia_concello[[NOME]:[NOME]],$B30,historico_incidencia_concello[[Fecha]:[Fecha]],P$4)</f>
        <v>28</v>
      </c>
      <c r="J30" s="26">
        <f ca="1">SUMIFS(historico_incidencia_concello[[Ajuste]:[Ajuste]],historico_incidencia_concello[[NOME]:[NOME]],$B30,historico_incidencia_concello[[Fecha]:[Fecha]],Q$4)</f>
        <v>35</v>
      </c>
      <c r="K30" s="26">
        <f ca="1">SUMIFS(historico_incidencia_concello[[Ajuste]:[Ajuste]],historico_incidencia_concello[[NOME]:[NOME]],$B30,historico_incidencia_concello[[Fecha]:[Fecha]],R$4)</f>
        <v>45</v>
      </c>
      <c r="L30" s="26">
        <f ca="1">SUMIFS(historico_incidencia_concello[[Ajuste]:[Ajuste]],historico_incidencia_concello[[NOME]:[NOME]],$B30,historico_incidencia_concello[[Fecha]:[Fecha]],S$4)</f>
        <v>44</v>
      </c>
      <c r="M30" s="19">
        <f t="shared" ca="1" si="5"/>
        <v>0</v>
      </c>
      <c r="N30" s="19">
        <f t="shared" ca="1" si="6"/>
        <v>407.98797509126047</v>
      </c>
      <c r="O30" s="19">
        <f t="shared" ca="1" si="7"/>
        <v>429.46102641185314</v>
      </c>
      <c r="P30" s="19">
        <f t="shared" ca="1" si="8"/>
        <v>601.24543697659442</v>
      </c>
      <c r="Q30" s="19">
        <f t="shared" ca="1" si="9"/>
        <v>751.55679622074297</v>
      </c>
      <c r="R30" s="19">
        <f t="shared" ca="1" si="10"/>
        <v>966.28730942666948</v>
      </c>
      <c r="S30" s="19">
        <f t="shared" ca="1" si="11"/>
        <v>944.81425810607686</v>
      </c>
    </row>
    <row r="31" spans="1:19" hidden="1" x14ac:dyDescent="0.3">
      <c r="A31" s="11">
        <f>MATCH(B31,DatosConcello!C:C,0)</f>
        <v>58</v>
      </c>
      <c r="B31" s="11" t="s">
        <v>67</v>
      </c>
      <c r="C31" s="12" t="s">
        <v>448</v>
      </c>
      <c r="D31" s="12" t="s">
        <v>448</v>
      </c>
      <c r="E31" s="13">
        <v>36075</v>
      </c>
      <c r="F31" s="26">
        <f ca="1">SUMIFS(historico_incidencia_concello[[Ajuste]:[Ajuste]],historico_incidencia_concello[[NOME]:[NOME]],$B31,historico_incidencia_concello[[Fecha]:[Fecha]],M$4)</f>
        <v>0</v>
      </c>
      <c r="G31" s="26">
        <f ca="1">SUMIFS(historico_incidencia_concello[[Ajuste]:[Ajuste]],historico_incidencia_concello[[NOME]:[NOME]],$B31,historico_incidencia_concello[[Fecha]:[Fecha]],N$4)</f>
        <v>60</v>
      </c>
      <c r="H31" s="26">
        <f ca="1">SUMIFS(historico_incidencia_concello[[Ajuste]:[Ajuste]],historico_incidencia_concello[[NOME]:[NOME]],$B31,historico_incidencia_concello[[Fecha]:[Fecha]],O$4)</f>
        <v>59</v>
      </c>
      <c r="I31" s="26">
        <f ca="1">SUMIFS(historico_incidencia_concello[[Ajuste]:[Ajuste]],historico_incidencia_concello[[NOME]:[NOME]],$B31,historico_incidencia_concello[[Fecha]:[Fecha]],P$4)</f>
        <v>50</v>
      </c>
      <c r="J31" s="26">
        <f ca="1">SUMIFS(historico_incidencia_concello[[Ajuste]:[Ajuste]],historico_incidencia_concello[[NOME]:[NOME]],$B31,historico_incidencia_concello[[Fecha]:[Fecha]],Q$4)</f>
        <v>45</v>
      </c>
      <c r="K31" s="26">
        <f ca="1">SUMIFS(historico_incidencia_concello[[Ajuste]:[Ajuste]],historico_incidencia_concello[[NOME]:[NOME]],$B31,historico_incidencia_concello[[Fecha]:[Fecha]],R$4)</f>
        <v>41</v>
      </c>
      <c r="L31" s="26">
        <f ca="1">SUMIFS(historico_incidencia_concello[[Ajuste]:[Ajuste]],historico_incidencia_concello[[NOME]:[NOME]],$B31,historico_incidencia_concello[[Fecha]:[Fecha]],S$4)</f>
        <v>37</v>
      </c>
      <c r="M31" s="19">
        <f t="shared" ca="1" si="5"/>
        <v>0</v>
      </c>
      <c r="N31" s="19">
        <f t="shared" ca="1" si="6"/>
        <v>166.32016632016632</v>
      </c>
      <c r="O31" s="19">
        <f t="shared" ca="1" si="7"/>
        <v>163.54816354816356</v>
      </c>
      <c r="P31" s="19">
        <f t="shared" ca="1" si="8"/>
        <v>138.60013860013859</v>
      </c>
      <c r="Q31" s="19">
        <f t="shared" ca="1" si="9"/>
        <v>124.74012474012474</v>
      </c>
      <c r="R31" s="19">
        <f t="shared" ca="1" si="10"/>
        <v>113.65211365211366</v>
      </c>
      <c r="S31" s="19">
        <f t="shared" ca="1" si="11"/>
        <v>102.56410256410257</v>
      </c>
    </row>
    <row r="32" spans="1:19" hidden="1" x14ac:dyDescent="0.3">
      <c r="A32" s="8">
        <f>MATCH(B32,DatosConcello!C:C,0)</f>
        <v>94</v>
      </c>
      <c r="B32" s="8" t="s">
        <v>103</v>
      </c>
      <c r="C32" s="9" t="s">
        <v>448</v>
      </c>
      <c r="D32" s="9" t="s">
        <v>448</v>
      </c>
      <c r="E32" s="10">
        <v>5101</v>
      </c>
      <c r="F32" s="26">
        <f ca="1">SUMIFS(historico_incidencia_concello[[Ajuste]:[Ajuste]],historico_incidencia_concello[[NOME]:[NOME]],$B32,historico_incidencia_concello[[Fecha]:[Fecha]],M$4)</f>
        <v>0</v>
      </c>
      <c r="G32" s="26">
        <f ca="1">SUMIFS(historico_incidencia_concello[[Ajuste]:[Ajuste]],historico_incidencia_concello[[NOME]:[NOME]],$B32,historico_incidencia_concello[[Fecha]:[Fecha]],N$4)</f>
        <v>5</v>
      </c>
      <c r="H32" s="26">
        <f ca="1">SUMIFS(historico_incidencia_concello[[Ajuste]:[Ajuste]],historico_incidencia_concello[[NOME]:[NOME]],$B32,historico_incidencia_concello[[Fecha]:[Fecha]],O$4)</f>
        <v>5</v>
      </c>
      <c r="I32" s="26">
        <f ca="1">SUMIFS(historico_incidencia_concello[[Ajuste]:[Ajuste]],historico_incidencia_concello[[NOME]:[NOME]],$B32,historico_incidencia_concello[[Fecha]:[Fecha]],P$4)</f>
        <v>5</v>
      </c>
      <c r="J32" s="26">
        <f ca="1">SUMIFS(historico_incidencia_concello[[Ajuste]:[Ajuste]],historico_incidencia_concello[[NOME]:[NOME]],$B32,historico_incidencia_concello[[Fecha]:[Fecha]],Q$4)</f>
        <v>5</v>
      </c>
      <c r="K32" s="26">
        <f ca="1">SUMIFS(historico_incidencia_concello[[Ajuste]:[Ajuste]],historico_incidencia_concello[[NOME]:[NOME]],$B32,historico_incidencia_concello[[Fecha]:[Fecha]],R$4)</f>
        <v>5</v>
      </c>
      <c r="L32" s="26">
        <f ca="1">SUMIFS(historico_incidencia_concello[[Ajuste]:[Ajuste]],historico_incidencia_concello[[NOME]:[NOME]],$B32,historico_incidencia_concello[[Fecha]:[Fecha]],S$4)</f>
        <v>5</v>
      </c>
      <c r="M32" s="19">
        <f t="shared" ca="1" si="5"/>
        <v>0</v>
      </c>
      <c r="N32" s="19">
        <f t="shared" ca="1" si="6"/>
        <v>98.019996079200155</v>
      </c>
      <c r="O32" s="19">
        <f t="shared" ca="1" si="7"/>
        <v>98.019996079200155</v>
      </c>
      <c r="P32" s="19">
        <f t="shared" ca="1" si="8"/>
        <v>98.019996079200155</v>
      </c>
      <c r="Q32" s="19">
        <f t="shared" ca="1" si="9"/>
        <v>98.019996079200155</v>
      </c>
      <c r="R32" s="19">
        <f t="shared" ca="1" si="10"/>
        <v>98.019996079200155</v>
      </c>
      <c r="S32" s="19">
        <f t="shared" ca="1" si="11"/>
        <v>98.019996079200155</v>
      </c>
    </row>
    <row r="33" spans="1:19" hidden="1" x14ac:dyDescent="0.3">
      <c r="A33" s="11">
        <f>MATCH(B33,DatosConcello!C:C,0)</f>
        <v>63</v>
      </c>
      <c r="B33" s="11" t="s">
        <v>72</v>
      </c>
      <c r="C33" s="12" t="s">
        <v>448</v>
      </c>
      <c r="D33" s="12" t="s">
        <v>448</v>
      </c>
      <c r="E33" s="13">
        <v>2394</v>
      </c>
      <c r="F33" s="26">
        <f ca="1">SUMIFS(historico_incidencia_concello[[Ajuste]:[Ajuste]],historico_incidencia_concello[[NOME]:[NOME]],$B33,historico_incidencia_concello[[Fecha]:[Fecha]],M$4)</f>
        <v>0</v>
      </c>
      <c r="G33" s="26">
        <f ca="1">SUMIFS(historico_incidencia_concello[[Ajuste]:[Ajuste]],historico_incidencia_concello[[NOME]:[NOME]],$B33,historico_incidencia_concello[[Fecha]:[Fecha]],N$4)</f>
        <v>10</v>
      </c>
      <c r="H33" s="26">
        <f ca="1">SUMIFS(historico_incidencia_concello[[Ajuste]:[Ajuste]],historico_incidencia_concello[[NOME]:[NOME]],$B33,historico_incidencia_concello[[Fecha]:[Fecha]],O$4)</f>
        <v>11</v>
      </c>
      <c r="I33" s="26">
        <f ca="1">SUMIFS(historico_incidencia_concello[[Ajuste]:[Ajuste]],historico_incidencia_concello[[NOME]:[NOME]],$B33,historico_incidencia_concello[[Fecha]:[Fecha]],P$4)</f>
        <v>10</v>
      </c>
      <c r="J33" s="26">
        <f ca="1">SUMIFS(historico_incidencia_concello[[Ajuste]:[Ajuste]],historico_incidencia_concello[[NOME]:[NOME]],$B33,historico_incidencia_concello[[Fecha]:[Fecha]],Q$4)</f>
        <v>10</v>
      </c>
      <c r="K33" s="26">
        <f ca="1">SUMIFS(historico_incidencia_concello[[Ajuste]:[Ajuste]],historico_incidencia_concello[[NOME]:[NOME]],$B33,historico_incidencia_concello[[Fecha]:[Fecha]],R$4)</f>
        <v>10</v>
      </c>
      <c r="L33" s="26">
        <f ca="1">SUMIFS(historico_incidencia_concello[[Ajuste]:[Ajuste]],historico_incidencia_concello[[NOME]:[NOME]],$B33,historico_incidencia_concello[[Fecha]:[Fecha]],S$4)</f>
        <v>11</v>
      </c>
      <c r="M33" s="19">
        <f t="shared" ca="1" si="5"/>
        <v>0</v>
      </c>
      <c r="N33" s="19">
        <f t="shared" ca="1" si="6"/>
        <v>417.7109440267335</v>
      </c>
      <c r="O33" s="19">
        <f t="shared" ca="1" si="7"/>
        <v>459.48203842940683</v>
      </c>
      <c r="P33" s="19">
        <f t="shared" ca="1" si="8"/>
        <v>417.7109440267335</v>
      </c>
      <c r="Q33" s="19">
        <f t="shared" ca="1" si="9"/>
        <v>417.7109440267335</v>
      </c>
      <c r="R33" s="19">
        <f t="shared" ca="1" si="10"/>
        <v>417.7109440267335</v>
      </c>
      <c r="S33" s="19">
        <f t="shared" ca="1" si="11"/>
        <v>459.48203842940683</v>
      </c>
    </row>
    <row r="34" spans="1:19" hidden="1" x14ac:dyDescent="0.3">
      <c r="A34" s="11">
        <f>MATCH(B34,DatosConcello!C:C,0)</f>
        <v>67</v>
      </c>
      <c r="B34" s="11" t="s">
        <v>76</v>
      </c>
      <c r="C34" s="12" t="s">
        <v>448</v>
      </c>
      <c r="D34" s="12" t="s">
        <v>448</v>
      </c>
      <c r="E34" s="13">
        <v>5502</v>
      </c>
      <c r="F34" s="26">
        <f ca="1">SUMIFS(historico_incidencia_concello[[Ajuste]:[Ajuste]],historico_incidencia_concello[[NOME]:[NOME]],$B34,historico_incidencia_concello[[Fecha]:[Fecha]],M$4)</f>
        <v>0</v>
      </c>
      <c r="G34" s="26">
        <f ca="1">SUMIFS(historico_incidencia_concello[[Ajuste]:[Ajuste]],historico_incidencia_concello[[NOME]:[NOME]],$B34,historico_incidencia_concello[[Fecha]:[Fecha]],N$4)</f>
        <v>36</v>
      </c>
      <c r="H34" s="26">
        <f ca="1">SUMIFS(historico_incidencia_concello[[Ajuste]:[Ajuste]],historico_incidencia_concello[[NOME]:[NOME]],$B34,historico_incidencia_concello[[Fecha]:[Fecha]],O$4)</f>
        <v>31</v>
      </c>
      <c r="I34" s="26">
        <f ca="1">SUMIFS(historico_incidencia_concello[[Ajuste]:[Ajuste]],historico_incidencia_concello[[NOME]:[NOME]],$B34,historico_incidencia_concello[[Fecha]:[Fecha]],P$4)</f>
        <v>34</v>
      </c>
      <c r="J34" s="26">
        <f ca="1">SUMIFS(historico_incidencia_concello[[Ajuste]:[Ajuste]],historico_incidencia_concello[[NOME]:[NOME]],$B34,historico_incidencia_concello[[Fecha]:[Fecha]],Q$4)</f>
        <v>30</v>
      </c>
      <c r="K34" s="26">
        <f ca="1">SUMIFS(historico_incidencia_concello[[Ajuste]:[Ajuste]],historico_incidencia_concello[[NOME]:[NOME]],$B34,historico_incidencia_concello[[Fecha]:[Fecha]],R$4)</f>
        <v>35</v>
      </c>
      <c r="L34" s="26">
        <f ca="1">SUMIFS(historico_incidencia_concello[[Ajuste]:[Ajuste]],historico_incidencia_concello[[NOME]:[NOME]],$B34,historico_incidencia_concello[[Fecha]:[Fecha]],S$4)</f>
        <v>30</v>
      </c>
      <c r="M34" s="19">
        <f t="shared" ca="1" si="5"/>
        <v>0</v>
      </c>
      <c r="N34" s="19">
        <f t="shared" ca="1" si="6"/>
        <v>654.30752453653213</v>
      </c>
      <c r="O34" s="19">
        <f t="shared" ca="1" si="7"/>
        <v>563.43147946201384</v>
      </c>
      <c r="P34" s="19">
        <f t="shared" ca="1" si="8"/>
        <v>617.95710650672481</v>
      </c>
      <c r="Q34" s="19">
        <f t="shared" ca="1" si="9"/>
        <v>545.25627044711018</v>
      </c>
      <c r="R34" s="19">
        <f t="shared" ca="1" si="10"/>
        <v>636.13231552162847</v>
      </c>
      <c r="S34" s="19">
        <f t="shared" ca="1" si="11"/>
        <v>545.25627044711018</v>
      </c>
    </row>
    <row r="35" spans="1:19" hidden="1" x14ac:dyDescent="0.3">
      <c r="A35" s="8">
        <f>MATCH(B35,DatosConcello!C:C,0)</f>
        <v>74</v>
      </c>
      <c r="B35" s="8" t="s">
        <v>83</v>
      </c>
      <c r="C35" s="9" t="s">
        <v>448</v>
      </c>
      <c r="D35" s="9" t="s">
        <v>448</v>
      </c>
      <c r="E35" s="10">
        <v>15841</v>
      </c>
      <c r="F35" s="26">
        <f ca="1">SUMIFS(historico_incidencia_concello[[Ajuste]:[Ajuste]],historico_incidencia_concello[[NOME]:[NOME]],$B35,historico_incidencia_concello[[Fecha]:[Fecha]],M$4)</f>
        <v>0</v>
      </c>
      <c r="G35" s="26">
        <f ca="1">SUMIFS(historico_incidencia_concello[[Ajuste]:[Ajuste]],historico_incidencia_concello[[NOME]:[NOME]],$B35,historico_incidencia_concello[[Fecha]:[Fecha]],N$4)</f>
        <v>20</v>
      </c>
      <c r="H35" s="26">
        <f ca="1">SUMIFS(historico_incidencia_concello[[Ajuste]:[Ajuste]],historico_incidencia_concello[[NOME]:[NOME]],$B35,historico_incidencia_concello[[Fecha]:[Fecha]],O$4)</f>
        <v>17</v>
      </c>
      <c r="I35" s="26">
        <f ca="1">SUMIFS(historico_incidencia_concello[[Ajuste]:[Ajuste]],historico_incidencia_concello[[NOME]:[NOME]],$B35,historico_incidencia_concello[[Fecha]:[Fecha]],P$4)</f>
        <v>16</v>
      </c>
      <c r="J35" s="26">
        <f ca="1">SUMIFS(historico_incidencia_concello[[Ajuste]:[Ajuste]],historico_incidencia_concello[[NOME]:[NOME]],$B35,historico_incidencia_concello[[Fecha]:[Fecha]],Q$4)</f>
        <v>15</v>
      </c>
      <c r="K35" s="26">
        <f ca="1">SUMIFS(historico_incidencia_concello[[Ajuste]:[Ajuste]],historico_incidencia_concello[[NOME]:[NOME]],$B35,historico_incidencia_concello[[Fecha]:[Fecha]],R$4)</f>
        <v>15</v>
      </c>
      <c r="L35" s="26">
        <f ca="1">SUMIFS(historico_incidencia_concello[[Ajuste]:[Ajuste]],historico_incidencia_concello[[NOME]:[NOME]],$B35,historico_incidencia_concello[[Fecha]:[Fecha]],S$4)</f>
        <v>15</v>
      </c>
      <c r="M35" s="19">
        <f t="shared" ca="1" si="5"/>
        <v>0</v>
      </c>
      <c r="N35" s="19">
        <f t="shared" ca="1" si="6"/>
        <v>126.25465564042675</v>
      </c>
      <c r="O35" s="19">
        <f t="shared" ca="1" si="7"/>
        <v>107.31645729436273</v>
      </c>
      <c r="P35" s="19">
        <f t="shared" ca="1" si="8"/>
        <v>101.00372451234139</v>
      </c>
      <c r="Q35" s="19">
        <f t="shared" ca="1" si="9"/>
        <v>94.69099173032005</v>
      </c>
      <c r="R35" s="19">
        <f t="shared" ca="1" si="10"/>
        <v>94.69099173032005</v>
      </c>
      <c r="S35" s="19">
        <f t="shared" ca="1" si="11"/>
        <v>94.69099173032005</v>
      </c>
    </row>
    <row r="36" spans="1:19" hidden="1" x14ac:dyDescent="0.3">
      <c r="A36" s="11">
        <f>MATCH(B36,DatosConcello!C:C,0)</f>
        <v>79</v>
      </c>
      <c r="B36" s="11" t="s">
        <v>88</v>
      </c>
      <c r="C36" s="12" t="s">
        <v>448</v>
      </c>
      <c r="D36" s="12" t="s">
        <v>448</v>
      </c>
      <c r="E36" s="13">
        <v>1758</v>
      </c>
      <c r="F36" s="26">
        <f ca="1">SUMIFS(historico_incidencia_concello[[Ajuste]:[Ajuste]],historico_incidencia_concello[[NOME]:[NOME]],$B36,historico_incidencia_concello[[Fecha]:[Fecha]],M$4)</f>
        <v>0</v>
      </c>
      <c r="G36" s="26">
        <f ca="1">SUMIFS(historico_incidencia_concello[[Ajuste]:[Ajuste]],historico_incidencia_concello[[NOME]:[NOME]],$B36,historico_incidencia_concello[[Fecha]:[Fecha]],N$4)</f>
        <v>5</v>
      </c>
      <c r="H36" s="26">
        <f ca="1">SUMIFS(historico_incidencia_concello[[Ajuste]:[Ajuste]],historico_incidencia_concello[[NOME]:[NOME]],$B36,historico_incidencia_concello[[Fecha]:[Fecha]],O$4)</f>
        <v>5</v>
      </c>
      <c r="I36" s="26">
        <f ca="1">SUMIFS(historico_incidencia_concello[[Ajuste]:[Ajuste]],historico_incidencia_concello[[NOME]:[NOME]],$B36,historico_incidencia_concello[[Fecha]:[Fecha]],P$4)</f>
        <v>5</v>
      </c>
      <c r="J36" s="26">
        <f ca="1">SUMIFS(historico_incidencia_concello[[Ajuste]:[Ajuste]],historico_incidencia_concello[[NOME]:[NOME]],$B36,historico_incidencia_concello[[Fecha]:[Fecha]],Q$4)</f>
        <v>5</v>
      </c>
      <c r="K36" s="26">
        <f ca="1">SUMIFS(historico_incidencia_concello[[Ajuste]:[Ajuste]],historico_incidencia_concello[[NOME]:[NOME]],$B36,historico_incidencia_concello[[Fecha]:[Fecha]],R$4)</f>
        <v>5</v>
      </c>
      <c r="L36" s="26">
        <f ca="1">SUMIFS(historico_incidencia_concello[[Ajuste]:[Ajuste]],historico_incidencia_concello[[NOME]:[NOME]],$B36,historico_incidencia_concello[[Fecha]:[Fecha]],S$4)</f>
        <v>5</v>
      </c>
      <c r="M36" s="19">
        <f t="shared" ca="1" si="5"/>
        <v>0</v>
      </c>
      <c r="N36" s="19">
        <f t="shared" ca="1" si="6"/>
        <v>284.4141069397042</v>
      </c>
      <c r="O36" s="19">
        <f t="shared" ca="1" si="7"/>
        <v>284.4141069397042</v>
      </c>
      <c r="P36" s="19">
        <f t="shared" ca="1" si="8"/>
        <v>284.4141069397042</v>
      </c>
      <c r="Q36" s="19">
        <f t="shared" ca="1" si="9"/>
        <v>284.4141069397042</v>
      </c>
      <c r="R36" s="19">
        <f t="shared" ca="1" si="10"/>
        <v>284.4141069397042</v>
      </c>
      <c r="S36" s="19">
        <f t="shared" ca="1" si="11"/>
        <v>284.4141069397042</v>
      </c>
    </row>
    <row r="37" spans="1:19" hidden="1" x14ac:dyDescent="0.3">
      <c r="A37" s="11">
        <f>MATCH(B37,DatosConcello!C:C,0)</f>
        <v>90</v>
      </c>
      <c r="B37" s="11" t="s">
        <v>99</v>
      </c>
      <c r="C37" s="12" t="s">
        <v>448</v>
      </c>
      <c r="D37" s="12" t="s">
        <v>448</v>
      </c>
      <c r="E37" s="13">
        <v>1226</v>
      </c>
      <c r="F37" s="26">
        <f ca="1">SUMIFS(historico_incidencia_concello[[Ajuste]:[Ajuste]],historico_incidencia_concello[[NOME]:[NOME]],$B37,historico_incidencia_concello[[Fecha]:[Fecha]],M$4)</f>
        <v>0</v>
      </c>
      <c r="G37" s="26">
        <f ca="1">SUMIFS(historico_incidencia_concello[[Ajuste]:[Ajuste]],historico_incidencia_concello[[NOME]:[NOME]],$B37,historico_incidencia_concello[[Fecha]:[Fecha]],N$4)</f>
        <v>5</v>
      </c>
      <c r="H37" s="26">
        <f ca="1">SUMIFS(historico_incidencia_concello[[Ajuste]:[Ajuste]],historico_incidencia_concello[[NOME]:[NOME]],$B37,historico_incidencia_concello[[Fecha]:[Fecha]],O$4)</f>
        <v>5</v>
      </c>
      <c r="I37" s="26">
        <f ca="1">SUMIFS(historico_incidencia_concello[[Ajuste]:[Ajuste]],historico_incidencia_concello[[NOME]:[NOME]],$B37,historico_incidencia_concello[[Fecha]:[Fecha]],P$4)</f>
        <v>5</v>
      </c>
      <c r="J37" s="26">
        <f ca="1">SUMIFS(historico_incidencia_concello[[Ajuste]:[Ajuste]],historico_incidencia_concello[[NOME]:[NOME]],$B37,historico_incidencia_concello[[Fecha]:[Fecha]],Q$4)</f>
        <v>5</v>
      </c>
      <c r="K37" s="26">
        <f ca="1">SUMIFS(historico_incidencia_concello[[Ajuste]:[Ajuste]],historico_incidencia_concello[[NOME]:[NOME]],$B37,historico_incidencia_concello[[Fecha]:[Fecha]],R$4)</f>
        <v>5</v>
      </c>
      <c r="L37" s="26">
        <f ca="1">SUMIFS(historico_incidencia_concello[[Ajuste]:[Ajuste]],historico_incidencia_concello[[NOME]:[NOME]],$B37,historico_incidencia_concello[[Fecha]:[Fecha]],S$4)</f>
        <v>5</v>
      </c>
      <c r="M37" s="19">
        <f t="shared" ca="1" si="5"/>
        <v>0</v>
      </c>
      <c r="N37" s="19">
        <f t="shared" ca="1" si="6"/>
        <v>407.83034257748778</v>
      </c>
      <c r="O37" s="19">
        <f t="shared" ca="1" si="7"/>
        <v>407.83034257748778</v>
      </c>
      <c r="P37" s="19">
        <f t="shared" ca="1" si="8"/>
        <v>407.83034257748778</v>
      </c>
      <c r="Q37" s="19">
        <f t="shared" ca="1" si="9"/>
        <v>407.83034257748778</v>
      </c>
      <c r="R37" s="19">
        <f t="shared" ca="1" si="10"/>
        <v>407.83034257748778</v>
      </c>
      <c r="S37" s="19">
        <f t="shared" ca="1" si="11"/>
        <v>407.83034257748778</v>
      </c>
    </row>
    <row r="38" spans="1:19" hidden="1" x14ac:dyDescent="0.3">
      <c r="A38" s="8">
        <f>MATCH(B38,DatosConcello!C:C,0)</f>
        <v>89</v>
      </c>
      <c r="B38" s="8" t="s">
        <v>98</v>
      </c>
      <c r="C38" s="9" t="s">
        <v>448</v>
      </c>
      <c r="D38" s="9" t="s">
        <v>448</v>
      </c>
      <c r="E38" s="10">
        <v>1213</v>
      </c>
      <c r="F38" s="26">
        <f ca="1">SUMIFS(historico_incidencia_concello[[Ajuste]:[Ajuste]],historico_incidencia_concello[[NOME]:[NOME]],$B38,historico_incidencia_concello[[Fecha]:[Fecha]],M$4)</f>
        <v>0</v>
      </c>
      <c r="G38" s="26">
        <f ca="1">SUMIFS(historico_incidencia_concello[[Ajuste]:[Ajuste]],historico_incidencia_concello[[NOME]:[NOME]],$B38,historico_incidencia_concello[[Fecha]:[Fecha]],N$4)</f>
        <v>5</v>
      </c>
      <c r="H38" s="26">
        <f ca="1">SUMIFS(historico_incidencia_concello[[Ajuste]:[Ajuste]],historico_incidencia_concello[[NOME]:[NOME]],$B38,historico_incidencia_concello[[Fecha]:[Fecha]],O$4)</f>
        <v>5</v>
      </c>
      <c r="I38" s="26">
        <f ca="1">SUMIFS(historico_incidencia_concello[[Ajuste]:[Ajuste]],historico_incidencia_concello[[NOME]:[NOME]],$B38,historico_incidencia_concello[[Fecha]:[Fecha]],P$4)</f>
        <v>5</v>
      </c>
      <c r="J38" s="26">
        <f ca="1">SUMIFS(historico_incidencia_concello[[Ajuste]:[Ajuste]],historico_incidencia_concello[[NOME]:[NOME]],$B38,historico_incidencia_concello[[Fecha]:[Fecha]],Q$4)</f>
        <v>5</v>
      </c>
      <c r="K38" s="26">
        <f ca="1">SUMIFS(historico_incidencia_concello[[Ajuste]:[Ajuste]],historico_incidencia_concello[[NOME]:[NOME]],$B38,historico_incidencia_concello[[Fecha]:[Fecha]],R$4)</f>
        <v>5</v>
      </c>
      <c r="L38" s="26">
        <f ca="1">SUMIFS(historico_incidencia_concello[[Ajuste]:[Ajuste]],historico_incidencia_concello[[NOME]:[NOME]],$B38,historico_incidencia_concello[[Fecha]:[Fecha]],S$4)</f>
        <v>5</v>
      </c>
      <c r="M38" s="19">
        <f t="shared" ca="1" si="5"/>
        <v>0</v>
      </c>
      <c r="N38" s="19">
        <f t="shared" ca="1" si="6"/>
        <v>412.20115416323165</v>
      </c>
      <c r="O38" s="19">
        <f t="shared" ca="1" si="7"/>
        <v>412.20115416323165</v>
      </c>
      <c r="P38" s="19">
        <f t="shared" ca="1" si="8"/>
        <v>412.20115416323165</v>
      </c>
      <c r="Q38" s="19">
        <f t="shared" ca="1" si="9"/>
        <v>412.20115416323165</v>
      </c>
      <c r="R38" s="19">
        <f t="shared" ca="1" si="10"/>
        <v>412.20115416323165</v>
      </c>
      <c r="S38" s="19">
        <f t="shared" ca="1" si="11"/>
        <v>412.20115416323165</v>
      </c>
    </row>
    <row r="39" spans="1:19" hidden="1" x14ac:dyDescent="0.3">
      <c r="A39" s="11">
        <f>MATCH(B39,DatosConcello!C:C,0)</f>
        <v>91</v>
      </c>
      <c r="B39" s="11" t="s">
        <v>100</v>
      </c>
      <c r="C39" s="12" t="s">
        <v>448</v>
      </c>
      <c r="D39" s="12" t="s">
        <v>448</v>
      </c>
      <c r="E39" s="13">
        <v>7057</v>
      </c>
      <c r="F39" s="26">
        <f ca="1">SUMIFS(historico_incidencia_concello[[Ajuste]:[Ajuste]],historico_incidencia_concello[[NOME]:[NOME]],$B39,historico_incidencia_concello[[Fecha]:[Fecha]],M$4)</f>
        <v>0</v>
      </c>
      <c r="G39" s="26">
        <f ca="1">SUMIFS(historico_incidencia_concello[[Ajuste]:[Ajuste]],historico_incidencia_concello[[NOME]:[NOME]],$B39,historico_incidencia_concello[[Fecha]:[Fecha]],N$4)</f>
        <v>33</v>
      </c>
      <c r="H39" s="26">
        <f ca="1">SUMIFS(historico_incidencia_concello[[Ajuste]:[Ajuste]],historico_incidencia_concello[[NOME]:[NOME]],$B39,historico_incidencia_concello[[Fecha]:[Fecha]],O$4)</f>
        <v>31</v>
      </c>
      <c r="I39" s="26">
        <f ca="1">SUMIFS(historico_incidencia_concello[[Ajuste]:[Ajuste]],historico_incidencia_concello[[NOME]:[NOME]],$B39,historico_incidencia_concello[[Fecha]:[Fecha]],P$4)</f>
        <v>28</v>
      </c>
      <c r="J39" s="26">
        <f ca="1">SUMIFS(historico_incidencia_concello[[Ajuste]:[Ajuste]],historico_incidencia_concello[[NOME]:[NOME]],$B39,historico_incidencia_concello[[Fecha]:[Fecha]],Q$4)</f>
        <v>26</v>
      </c>
      <c r="K39" s="26">
        <f ca="1">SUMIFS(historico_incidencia_concello[[Ajuste]:[Ajuste]],historico_incidencia_concello[[NOME]:[NOME]],$B39,historico_incidencia_concello[[Fecha]:[Fecha]],R$4)</f>
        <v>23</v>
      </c>
      <c r="L39" s="26">
        <f ca="1">SUMIFS(historico_incidencia_concello[[Ajuste]:[Ajuste]],historico_incidencia_concello[[NOME]:[NOME]],$B39,historico_incidencia_concello[[Fecha]:[Fecha]],S$4)</f>
        <v>26</v>
      </c>
      <c r="M39" s="19">
        <f t="shared" ca="1" si="5"/>
        <v>0</v>
      </c>
      <c r="N39" s="19">
        <f t="shared" ca="1" si="6"/>
        <v>467.62080204052711</v>
      </c>
      <c r="O39" s="19">
        <f t="shared" ca="1" si="7"/>
        <v>439.28014737140427</v>
      </c>
      <c r="P39" s="19">
        <f t="shared" ca="1" si="8"/>
        <v>396.76916536772001</v>
      </c>
      <c r="Q39" s="19">
        <f t="shared" ca="1" si="9"/>
        <v>368.42851069859717</v>
      </c>
      <c r="R39" s="19">
        <f t="shared" ca="1" si="10"/>
        <v>325.91752869491285</v>
      </c>
      <c r="S39" s="19">
        <f t="shared" ca="1" si="11"/>
        <v>368.42851069859717</v>
      </c>
    </row>
    <row r="40" spans="1:19" hidden="1" x14ac:dyDescent="0.3">
      <c r="A40" s="8">
        <f>MATCH(B40,DatosConcello!C:C,0)</f>
        <v>92</v>
      </c>
      <c r="B40" s="8" t="s">
        <v>101</v>
      </c>
      <c r="C40" s="9" t="s">
        <v>448</v>
      </c>
      <c r="D40" s="9" t="s">
        <v>448</v>
      </c>
      <c r="E40" s="10">
        <v>4472</v>
      </c>
      <c r="F40" s="26">
        <f ca="1">SUMIFS(historico_incidencia_concello[[Ajuste]:[Ajuste]],historico_incidencia_concello[[NOME]:[NOME]],$B40,historico_incidencia_concello[[Fecha]:[Fecha]],M$4)</f>
        <v>0</v>
      </c>
      <c r="G40" s="26">
        <f ca="1">SUMIFS(historico_incidencia_concello[[Ajuste]:[Ajuste]],historico_incidencia_concello[[NOME]:[NOME]],$B40,historico_incidencia_concello[[Fecha]:[Fecha]],N$4)</f>
        <v>11</v>
      </c>
      <c r="H40" s="26">
        <f ca="1">SUMIFS(historico_incidencia_concello[[Ajuste]:[Ajuste]],historico_incidencia_concello[[NOME]:[NOME]],$B40,historico_incidencia_concello[[Fecha]:[Fecha]],O$4)</f>
        <v>10</v>
      </c>
      <c r="I40" s="26">
        <f ca="1">SUMIFS(historico_incidencia_concello[[Ajuste]:[Ajuste]],historico_incidencia_concello[[NOME]:[NOME]],$B40,historico_incidencia_concello[[Fecha]:[Fecha]],P$4)</f>
        <v>10</v>
      </c>
      <c r="J40" s="26">
        <f ca="1">SUMIFS(historico_incidencia_concello[[Ajuste]:[Ajuste]],historico_incidencia_concello[[NOME]:[NOME]],$B40,historico_incidencia_concello[[Fecha]:[Fecha]],Q$4)</f>
        <v>10</v>
      </c>
      <c r="K40" s="26">
        <f ca="1">SUMIFS(historico_incidencia_concello[[Ajuste]:[Ajuste]],historico_incidencia_concello[[NOME]:[NOME]],$B40,historico_incidencia_concello[[Fecha]:[Fecha]],R$4)</f>
        <v>12</v>
      </c>
      <c r="L40" s="26">
        <f ca="1">SUMIFS(historico_incidencia_concello[[Ajuste]:[Ajuste]],historico_incidencia_concello[[NOME]:[NOME]],$B40,historico_incidencia_concello[[Fecha]:[Fecha]],S$4)</f>
        <v>14</v>
      </c>
      <c r="M40" s="19">
        <f t="shared" ca="1" si="5"/>
        <v>0</v>
      </c>
      <c r="N40" s="19">
        <f t="shared" ca="1" si="6"/>
        <v>245.97495527728086</v>
      </c>
      <c r="O40" s="19">
        <f t="shared" ca="1" si="7"/>
        <v>223.61359570661895</v>
      </c>
      <c r="P40" s="19">
        <f t="shared" ca="1" si="8"/>
        <v>223.61359570661895</v>
      </c>
      <c r="Q40" s="19">
        <f t="shared" ca="1" si="9"/>
        <v>223.61359570661895</v>
      </c>
      <c r="R40" s="19">
        <f t="shared" ca="1" si="10"/>
        <v>268.33631484794273</v>
      </c>
      <c r="S40" s="19">
        <f t="shared" ca="1" si="11"/>
        <v>313.05903398926654</v>
      </c>
    </row>
    <row r="41" spans="1:19" x14ac:dyDescent="0.3">
      <c r="A41" s="11">
        <f>MATCH(B41,DatosConcello!C:C,0)</f>
        <v>5</v>
      </c>
      <c r="B41" s="11" t="s">
        <v>12</v>
      </c>
      <c r="C41" s="12" t="s">
        <v>448</v>
      </c>
      <c r="D41" s="12" t="s">
        <v>450</v>
      </c>
      <c r="E41" s="13">
        <v>5732</v>
      </c>
      <c r="F41" s="26">
        <f ca="1">SUMIFS(historico_incidencia_concello[[Ajuste]:[Ajuste]],historico_incidencia_concello[[NOME]:[NOME]],$B41,historico_incidencia_concello[[Fecha]:[Fecha]],M$4)</f>
        <v>0</v>
      </c>
      <c r="G41" s="26">
        <f ca="1">SUMIFS(historico_incidencia_concello[[Ajuste]:[Ajuste]],historico_incidencia_concello[[NOME]:[NOME]],$B41,historico_incidencia_concello[[Fecha]:[Fecha]],N$4)</f>
        <v>15</v>
      </c>
      <c r="H41" s="26">
        <f ca="1">SUMIFS(historico_incidencia_concello[[Ajuste]:[Ajuste]],historico_incidencia_concello[[NOME]:[NOME]],$B41,historico_incidencia_concello[[Fecha]:[Fecha]],O$4)</f>
        <v>13</v>
      </c>
      <c r="I41" s="26">
        <f ca="1">SUMIFS(historico_incidencia_concello[[Ajuste]:[Ajuste]],historico_incidencia_concello[[NOME]:[NOME]],$B41,historico_incidencia_concello[[Fecha]:[Fecha]],P$4)</f>
        <v>11</v>
      </c>
      <c r="J41" s="26">
        <f ca="1">SUMIFS(historico_incidencia_concello[[Ajuste]:[Ajuste]],historico_incidencia_concello[[NOME]:[NOME]],$B41,historico_incidencia_concello[[Fecha]:[Fecha]],Q$4)</f>
        <v>10</v>
      </c>
      <c r="K41" s="26">
        <f ca="1">SUMIFS(historico_incidencia_concello[[Ajuste]:[Ajuste]],historico_incidencia_concello[[NOME]:[NOME]],$B41,historico_incidencia_concello[[Fecha]:[Fecha]],R$4)</f>
        <v>10</v>
      </c>
      <c r="L41" s="26">
        <f ca="1">SUMIFS(historico_incidencia_concello[[Ajuste]:[Ajuste]],historico_incidencia_concello[[NOME]:[NOME]],$B41,historico_incidencia_concello[[Fecha]:[Fecha]],S$4)</f>
        <v>5</v>
      </c>
      <c r="M41" s="19">
        <f t="shared" ca="1" si="5"/>
        <v>0</v>
      </c>
      <c r="N41" s="19">
        <f t="shared" ca="1" si="6"/>
        <v>261.68876482902999</v>
      </c>
      <c r="O41" s="19">
        <f t="shared" ca="1" si="7"/>
        <v>226.79692951849268</v>
      </c>
      <c r="P41" s="19">
        <f t="shared" ca="1" si="8"/>
        <v>191.90509420795533</v>
      </c>
      <c r="Q41" s="19">
        <f t="shared" ca="1" si="9"/>
        <v>174.45917655268667</v>
      </c>
      <c r="R41" s="19">
        <f t="shared" ca="1" si="10"/>
        <v>174.45917655268667</v>
      </c>
      <c r="S41" s="19">
        <f t="shared" ca="1" si="11"/>
        <v>87.229588276343335</v>
      </c>
    </row>
    <row r="42" spans="1:19" x14ac:dyDescent="0.3">
      <c r="A42" s="8">
        <f>MATCH(B42,DatosConcello!C:C,0)</f>
        <v>16</v>
      </c>
      <c r="B42" s="8" t="s">
        <v>24</v>
      </c>
      <c r="C42" s="9" t="s">
        <v>448</v>
      </c>
      <c r="D42" s="9" t="s">
        <v>450</v>
      </c>
      <c r="E42" s="10">
        <v>3281</v>
      </c>
      <c r="F42" s="26">
        <f ca="1">SUMIFS(historico_incidencia_concello[[Ajuste]:[Ajuste]],historico_incidencia_concello[[NOME]:[NOME]],$B42,historico_incidencia_concello[[Fecha]:[Fecha]],M$4)</f>
        <v>0</v>
      </c>
      <c r="G42" s="26">
        <f ca="1">SUMIFS(historico_incidencia_concello[[Ajuste]:[Ajuste]],historico_incidencia_concello[[NOME]:[NOME]],$B42,historico_incidencia_concello[[Fecha]:[Fecha]],N$4)</f>
        <v>5</v>
      </c>
      <c r="H42" s="26">
        <f ca="1">SUMIFS(historico_incidencia_concello[[Ajuste]:[Ajuste]],historico_incidencia_concello[[NOME]:[NOME]],$B42,historico_incidencia_concello[[Fecha]:[Fecha]],O$4)</f>
        <v>5</v>
      </c>
      <c r="I42" s="26">
        <f ca="1">SUMIFS(historico_incidencia_concello[[Ajuste]:[Ajuste]],historico_incidencia_concello[[NOME]:[NOME]],$B42,historico_incidencia_concello[[Fecha]:[Fecha]],P$4)</f>
        <v>5</v>
      </c>
      <c r="J42" s="26">
        <f ca="1">SUMIFS(historico_incidencia_concello[[Ajuste]:[Ajuste]],historico_incidencia_concello[[NOME]:[NOME]],$B42,historico_incidencia_concello[[Fecha]:[Fecha]],Q$4)</f>
        <v>5</v>
      </c>
      <c r="K42" s="26">
        <f ca="1">SUMIFS(historico_incidencia_concello[[Ajuste]:[Ajuste]],historico_incidencia_concello[[NOME]:[NOME]],$B42,historico_incidencia_concello[[Fecha]:[Fecha]],R$4)</f>
        <v>5</v>
      </c>
      <c r="L42" s="26">
        <f ca="1">SUMIFS(historico_incidencia_concello[[Ajuste]:[Ajuste]],historico_incidencia_concello[[NOME]:[NOME]],$B42,historico_incidencia_concello[[Fecha]:[Fecha]],S$4)</f>
        <v>5</v>
      </c>
      <c r="M42" s="19">
        <f t="shared" ca="1" si="5"/>
        <v>0</v>
      </c>
      <c r="N42" s="19">
        <f t="shared" ca="1" si="6"/>
        <v>152.39256324291375</v>
      </c>
      <c r="O42" s="19">
        <f t="shared" ca="1" si="7"/>
        <v>152.39256324291375</v>
      </c>
      <c r="P42" s="19">
        <f t="shared" ca="1" si="8"/>
        <v>152.39256324291375</v>
      </c>
      <c r="Q42" s="19">
        <f t="shared" ca="1" si="9"/>
        <v>152.39256324291375</v>
      </c>
      <c r="R42" s="19">
        <f t="shared" ca="1" si="10"/>
        <v>152.39256324291375</v>
      </c>
      <c r="S42" s="19">
        <f t="shared" ca="1" si="11"/>
        <v>152.39256324291375</v>
      </c>
    </row>
    <row r="43" spans="1:19" x14ac:dyDescent="0.3">
      <c r="A43" s="11">
        <f>MATCH(B43,DatosConcello!C:C,0)</f>
        <v>19</v>
      </c>
      <c r="B43" s="11" t="s">
        <v>27</v>
      </c>
      <c r="C43" s="12" t="s">
        <v>448</v>
      </c>
      <c r="D43" s="12" t="s">
        <v>450</v>
      </c>
      <c r="E43" s="13">
        <v>1232</v>
      </c>
      <c r="F43" s="26">
        <f ca="1">SUMIFS(historico_incidencia_concello[[Ajuste]:[Ajuste]],historico_incidencia_concello[[NOME]:[NOME]],$B43,historico_incidencia_concello[[Fecha]:[Fecha]],M$4)</f>
        <v>0</v>
      </c>
      <c r="G43" s="26">
        <f ca="1">SUMIFS(historico_incidencia_concello[[Ajuste]:[Ajuste]],historico_incidencia_concello[[NOME]:[NOME]],$B43,historico_incidencia_concello[[Fecha]:[Fecha]],N$4)</f>
        <v>5</v>
      </c>
      <c r="H43" s="26">
        <f ca="1">SUMIFS(historico_incidencia_concello[[Ajuste]:[Ajuste]],historico_incidencia_concello[[NOME]:[NOME]],$B43,historico_incidencia_concello[[Fecha]:[Fecha]],O$4)</f>
        <v>5</v>
      </c>
      <c r="I43" s="26">
        <f ca="1">SUMIFS(historico_incidencia_concello[[Ajuste]:[Ajuste]],historico_incidencia_concello[[NOME]:[NOME]],$B43,historico_incidencia_concello[[Fecha]:[Fecha]],P$4)</f>
        <v>5</v>
      </c>
      <c r="J43" s="26">
        <f ca="1">SUMIFS(historico_incidencia_concello[[Ajuste]:[Ajuste]],historico_incidencia_concello[[NOME]:[NOME]],$B43,historico_incidencia_concello[[Fecha]:[Fecha]],Q$4)</f>
        <v>5</v>
      </c>
      <c r="K43" s="26">
        <f ca="1">SUMIFS(historico_incidencia_concello[[Ajuste]:[Ajuste]],historico_incidencia_concello[[NOME]:[NOME]],$B43,historico_incidencia_concello[[Fecha]:[Fecha]],R$4)</f>
        <v>5</v>
      </c>
      <c r="L43" s="26">
        <f ca="1">SUMIFS(historico_incidencia_concello[[Ajuste]:[Ajuste]],historico_incidencia_concello[[NOME]:[NOME]],$B43,historico_incidencia_concello[[Fecha]:[Fecha]],S$4)</f>
        <v>5</v>
      </c>
      <c r="M43" s="19">
        <f t="shared" ca="1" si="5"/>
        <v>0</v>
      </c>
      <c r="N43" s="19">
        <f t="shared" ca="1" si="6"/>
        <v>405.84415584415586</v>
      </c>
      <c r="O43" s="19">
        <f t="shared" ca="1" si="7"/>
        <v>405.84415584415586</v>
      </c>
      <c r="P43" s="19">
        <f t="shared" ca="1" si="8"/>
        <v>405.84415584415586</v>
      </c>
      <c r="Q43" s="19">
        <f t="shared" ca="1" si="9"/>
        <v>405.84415584415586</v>
      </c>
      <c r="R43" s="19">
        <f t="shared" ca="1" si="10"/>
        <v>405.84415584415586</v>
      </c>
      <c r="S43" s="19">
        <f t="shared" ca="1" si="11"/>
        <v>405.84415584415586</v>
      </c>
    </row>
    <row r="44" spans="1:19" x14ac:dyDescent="0.3">
      <c r="A44" s="11">
        <f>MATCH(B44,DatosConcello!C:C,0)</f>
        <v>93</v>
      </c>
      <c r="B44" s="11" t="s">
        <v>102</v>
      </c>
      <c r="C44" s="12" t="s">
        <v>448</v>
      </c>
      <c r="D44" s="12" t="s">
        <v>450</v>
      </c>
      <c r="E44" s="13">
        <v>3838</v>
      </c>
      <c r="F44" s="26">
        <f ca="1">SUMIFS(historico_incidencia_concello[[Ajuste]:[Ajuste]],historico_incidencia_concello[[NOME]:[NOME]],$B44,historico_incidencia_concello[[Fecha]:[Fecha]],M$4)</f>
        <v>0</v>
      </c>
      <c r="G44" s="26">
        <f ca="1">SUMIFS(historico_incidencia_concello[[Ajuste]:[Ajuste]],historico_incidencia_concello[[NOME]:[NOME]],$B44,historico_incidencia_concello[[Fecha]:[Fecha]],N$4)</f>
        <v>5</v>
      </c>
      <c r="H44" s="26">
        <f ca="1">SUMIFS(historico_incidencia_concello[[Ajuste]:[Ajuste]],historico_incidencia_concello[[NOME]:[NOME]],$B44,historico_incidencia_concello[[Fecha]:[Fecha]],O$4)</f>
        <v>5</v>
      </c>
      <c r="I44" s="26">
        <f ca="1">SUMIFS(historico_incidencia_concello[[Ajuste]:[Ajuste]],historico_incidencia_concello[[NOME]:[NOME]],$B44,historico_incidencia_concello[[Fecha]:[Fecha]],P$4)</f>
        <v>5</v>
      </c>
      <c r="J44" s="26">
        <f ca="1">SUMIFS(historico_incidencia_concello[[Ajuste]:[Ajuste]],historico_incidencia_concello[[NOME]:[NOME]],$B44,historico_incidencia_concello[[Fecha]:[Fecha]],Q$4)</f>
        <v>5</v>
      </c>
      <c r="K44" s="26">
        <f ca="1">SUMIFS(historico_incidencia_concello[[Ajuste]:[Ajuste]],historico_incidencia_concello[[NOME]:[NOME]],$B44,historico_incidencia_concello[[Fecha]:[Fecha]],R$4)</f>
        <v>5</v>
      </c>
      <c r="L44" s="26">
        <f ca="1">SUMIFS(historico_incidencia_concello[[Ajuste]:[Ajuste]],historico_incidencia_concello[[NOME]:[NOME]],$B44,historico_incidencia_concello[[Fecha]:[Fecha]],S$4)</f>
        <v>5</v>
      </c>
      <c r="M44" s="19">
        <f t="shared" ca="1" si="5"/>
        <v>0</v>
      </c>
      <c r="N44" s="19">
        <f t="shared" ca="1" si="6"/>
        <v>130.27618551328817</v>
      </c>
      <c r="O44" s="19">
        <f t="shared" ca="1" si="7"/>
        <v>130.27618551328817</v>
      </c>
      <c r="P44" s="19">
        <f t="shared" ca="1" si="8"/>
        <v>130.27618551328817</v>
      </c>
      <c r="Q44" s="19">
        <f t="shared" ca="1" si="9"/>
        <v>130.27618551328817</v>
      </c>
      <c r="R44" s="19">
        <f t="shared" ca="1" si="10"/>
        <v>130.27618551328817</v>
      </c>
      <c r="S44" s="19">
        <f t="shared" ca="1" si="11"/>
        <v>130.27618551328817</v>
      </c>
    </row>
    <row r="45" spans="1:19" x14ac:dyDescent="0.3">
      <c r="A45" s="8">
        <f>MATCH(B45,DatosConcello!C:C,0)</f>
        <v>23</v>
      </c>
      <c r="B45" s="8" t="s">
        <v>31</v>
      </c>
      <c r="C45" s="9" t="s">
        <v>448</v>
      </c>
      <c r="D45" s="9" t="s">
        <v>450</v>
      </c>
      <c r="E45" s="10">
        <v>6640</v>
      </c>
      <c r="F45" s="26">
        <f ca="1">SUMIFS(historico_incidencia_concello[[Ajuste]:[Ajuste]],historico_incidencia_concello[[NOME]:[NOME]],$B45,historico_incidencia_concello[[Fecha]:[Fecha]],M$4)</f>
        <v>0</v>
      </c>
      <c r="G45" s="26">
        <f ca="1">SUMIFS(historico_incidencia_concello[[Ajuste]:[Ajuste]],historico_incidencia_concello[[NOME]:[NOME]],$B45,historico_incidencia_concello[[Fecha]:[Fecha]],N$4)</f>
        <v>5</v>
      </c>
      <c r="H45" s="26">
        <f ca="1">SUMIFS(historico_incidencia_concello[[Ajuste]:[Ajuste]],historico_incidencia_concello[[NOME]:[NOME]],$B45,historico_incidencia_concello[[Fecha]:[Fecha]],O$4)</f>
        <v>5</v>
      </c>
      <c r="I45" s="26">
        <f ca="1">SUMIFS(historico_incidencia_concello[[Ajuste]:[Ajuste]],historico_incidencia_concello[[NOME]:[NOME]],$B45,historico_incidencia_concello[[Fecha]:[Fecha]],P$4)</f>
        <v>5</v>
      </c>
      <c r="J45" s="26">
        <f ca="1">SUMIFS(historico_incidencia_concello[[Ajuste]:[Ajuste]],historico_incidencia_concello[[NOME]:[NOME]],$B45,historico_incidencia_concello[[Fecha]:[Fecha]],Q$4)</f>
        <v>11</v>
      </c>
      <c r="K45" s="26">
        <f ca="1">SUMIFS(historico_incidencia_concello[[Ajuste]:[Ajuste]],historico_incidencia_concello[[NOME]:[NOME]],$B45,historico_incidencia_concello[[Fecha]:[Fecha]],R$4)</f>
        <v>10</v>
      </c>
      <c r="L45" s="26">
        <f ca="1">SUMIFS(historico_incidencia_concello[[Ajuste]:[Ajuste]],historico_incidencia_concello[[NOME]:[NOME]],$B45,historico_incidencia_concello[[Fecha]:[Fecha]],S$4)</f>
        <v>5</v>
      </c>
      <c r="M45" s="19">
        <f t="shared" ca="1" si="5"/>
        <v>0</v>
      </c>
      <c r="N45" s="19">
        <f t="shared" ca="1" si="6"/>
        <v>75.301204819277103</v>
      </c>
      <c r="O45" s="19">
        <f t="shared" ca="1" si="7"/>
        <v>75.301204819277103</v>
      </c>
      <c r="P45" s="19">
        <f t="shared" ca="1" si="8"/>
        <v>75.301204819277103</v>
      </c>
      <c r="Q45" s="19">
        <f t="shared" ca="1" si="9"/>
        <v>165.66265060240963</v>
      </c>
      <c r="R45" s="19">
        <f t="shared" ca="1" si="10"/>
        <v>150.60240963855421</v>
      </c>
      <c r="S45" s="19">
        <f t="shared" ca="1" si="11"/>
        <v>75.301204819277103</v>
      </c>
    </row>
    <row r="46" spans="1:19" x14ac:dyDescent="0.3">
      <c r="A46" s="11">
        <f>MATCH(B46,DatosConcello!C:C,0)</f>
        <v>26</v>
      </c>
      <c r="B46" s="11" t="s">
        <v>34</v>
      </c>
      <c r="C46" s="12" t="s">
        <v>448</v>
      </c>
      <c r="D46" s="12" t="s">
        <v>450</v>
      </c>
      <c r="E46" s="13">
        <v>1113</v>
      </c>
      <c r="F46" s="26">
        <f ca="1">SUMIFS(historico_incidencia_concello[[Ajuste]:[Ajuste]],historico_incidencia_concello[[NOME]:[NOME]],$B46,historico_incidencia_concello[[Fecha]:[Fecha]],M$4)</f>
        <v>0</v>
      </c>
      <c r="G46" s="26">
        <f ca="1">SUMIFS(historico_incidencia_concello[[Ajuste]:[Ajuste]],historico_incidencia_concello[[NOME]:[NOME]],$B46,historico_incidencia_concello[[Fecha]:[Fecha]],N$4)</f>
        <v>0</v>
      </c>
      <c r="H46" s="26">
        <f ca="1">SUMIFS(historico_incidencia_concello[[Ajuste]:[Ajuste]],historico_incidencia_concello[[NOME]:[NOME]],$B46,historico_incidencia_concello[[Fecha]:[Fecha]],O$4)</f>
        <v>5</v>
      </c>
      <c r="I46" s="26">
        <f ca="1">SUMIFS(historico_incidencia_concello[[Ajuste]:[Ajuste]],historico_incidencia_concello[[NOME]:[NOME]],$B46,historico_incidencia_concello[[Fecha]:[Fecha]],P$4)</f>
        <v>5</v>
      </c>
      <c r="J46" s="26">
        <f ca="1">SUMIFS(historico_incidencia_concello[[Ajuste]:[Ajuste]],historico_incidencia_concello[[NOME]:[NOME]],$B46,historico_incidencia_concello[[Fecha]:[Fecha]],Q$4)</f>
        <v>5</v>
      </c>
      <c r="K46" s="26">
        <f ca="1">SUMIFS(historico_incidencia_concello[[Ajuste]:[Ajuste]],historico_incidencia_concello[[NOME]:[NOME]],$B46,historico_incidencia_concello[[Fecha]:[Fecha]],R$4)</f>
        <v>5</v>
      </c>
      <c r="L46" s="26">
        <f ca="1">SUMIFS(historico_incidencia_concello[[Ajuste]:[Ajuste]],historico_incidencia_concello[[NOME]:[NOME]],$B46,historico_incidencia_concello[[Fecha]:[Fecha]],S$4)</f>
        <v>5</v>
      </c>
      <c r="M46" s="19">
        <f t="shared" ca="1" si="5"/>
        <v>0</v>
      </c>
      <c r="N46" s="19">
        <f t="shared" ca="1" si="6"/>
        <v>0</v>
      </c>
      <c r="O46" s="19">
        <f t="shared" ca="1" si="7"/>
        <v>449.23629829290206</v>
      </c>
      <c r="P46" s="19">
        <f t="shared" ca="1" si="8"/>
        <v>449.23629829290206</v>
      </c>
      <c r="Q46" s="19">
        <f t="shared" ca="1" si="9"/>
        <v>449.23629829290206</v>
      </c>
      <c r="R46" s="19">
        <f t="shared" ca="1" si="10"/>
        <v>449.23629829290206</v>
      </c>
      <c r="S46" s="19">
        <f t="shared" ca="1" si="11"/>
        <v>449.23629829290206</v>
      </c>
    </row>
    <row r="47" spans="1:19" x14ac:dyDescent="0.3">
      <c r="A47" s="8">
        <f>MATCH(B47,DatosConcello!C:C,0)</f>
        <v>35</v>
      </c>
      <c r="B47" s="8" t="s">
        <v>44</v>
      </c>
      <c r="C47" s="9" t="s">
        <v>448</v>
      </c>
      <c r="D47" s="9" t="s">
        <v>450</v>
      </c>
      <c r="E47" s="10">
        <v>12944</v>
      </c>
      <c r="F47" s="26">
        <f ca="1">SUMIFS(historico_incidencia_concello[[Ajuste]:[Ajuste]],historico_incidencia_concello[[NOME]:[NOME]],$B47,historico_incidencia_concello[[Fecha]:[Fecha]],M$4)</f>
        <v>0</v>
      </c>
      <c r="G47" s="26">
        <f ca="1">SUMIFS(historico_incidencia_concello[[Ajuste]:[Ajuste]],historico_incidencia_concello[[NOME]:[NOME]],$B47,historico_incidencia_concello[[Fecha]:[Fecha]],N$4)</f>
        <v>31</v>
      </c>
      <c r="H47" s="26">
        <f ca="1">SUMIFS(historico_incidencia_concello[[Ajuste]:[Ajuste]],historico_incidencia_concello[[NOME]:[NOME]],$B47,historico_incidencia_concello[[Fecha]:[Fecha]],O$4)</f>
        <v>32</v>
      </c>
      <c r="I47" s="26">
        <f ca="1">SUMIFS(historico_incidencia_concello[[Ajuste]:[Ajuste]],historico_incidencia_concello[[NOME]:[NOME]],$B47,historico_incidencia_concello[[Fecha]:[Fecha]],P$4)</f>
        <v>32</v>
      </c>
      <c r="J47" s="26">
        <f ca="1">SUMIFS(historico_incidencia_concello[[Ajuste]:[Ajuste]],historico_incidencia_concello[[NOME]:[NOME]],$B47,historico_incidencia_concello[[Fecha]:[Fecha]],Q$4)</f>
        <v>35</v>
      </c>
      <c r="K47" s="26">
        <f ca="1">SUMIFS(historico_incidencia_concello[[Ajuste]:[Ajuste]],historico_incidencia_concello[[NOME]:[NOME]],$B47,historico_incidencia_concello[[Fecha]:[Fecha]],R$4)</f>
        <v>32</v>
      </c>
      <c r="L47" s="26">
        <f ca="1">SUMIFS(historico_incidencia_concello[[Ajuste]:[Ajuste]],historico_incidencia_concello[[NOME]:[NOME]],$B47,historico_incidencia_concello[[Fecha]:[Fecha]],S$4)</f>
        <v>32</v>
      </c>
      <c r="M47" s="19">
        <f t="shared" ca="1" si="5"/>
        <v>0</v>
      </c>
      <c r="N47" s="19">
        <f t="shared" ca="1" si="6"/>
        <v>239.49320148331273</v>
      </c>
      <c r="O47" s="19">
        <f t="shared" ca="1" si="7"/>
        <v>247.21878862793574</v>
      </c>
      <c r="P47" s="19">
        <f t="shared" ca="1" si="8"/>
        <v>247.21878862793574</v>
      </c>
      <c r="Q47" s="19">
        <f t="shared" ca="1" si="9"/>
        <v>270.39555006180467</v>
      </c>
      <c r="R47" s="19">
        <f t="shared" ca="1" si="10"/>
        <v>247.21878862793574</v>
      </c>
      <c r="S47" s="19">
        <f t="shared" ca="1" si="11"/>
        <v>247.21878862793574</v>
      </c>
    </row>
    <row r="48" spans="1:19" x14ac:dyDescent="0.3">
      <c r="A48" s="11">
        <f>MATCH(B48,DatosConcello!C:C,0)</f>
        <v>36</v>
      </c>
      <c r="B48" s="11" t="s">
        <v>45</v>
      </c>
      <c r="C48" s="12" t="s">
        <v>448</v>
      </c>
      <c r="D48" s="12" t="s">
        <v>450</v>
      </c>
      <c r="E48" s="13">
        <v>66065</v>
      </c>
      <c r="F48" s="26">
        <f ca="1">SUMIFS(historico_incidencia_concello[[Ajuste]:[Ajuste]],historico_incidencia_concello[[NOME]:[NOME]],$B48,historico_incidencia_concello[[Fecha]:[Fecha]],M$4)</f>
        <v>0</v>
      </c>
      <c r="G48" s="26">
        <f ca="1">SUMIFS(historico_incidencia_concello[[Ajuste]:[Ajuste]],historico_incidencia_concello[[NOME]:[NOME]],$B48,historico_incidencia_concello[[Fecha]:[Fecha]],N$4)</f>
        <v>184</v>
      </c>
      <c r="H48" s="26">
        <f ca="1">SUMIFS(historico_incidencia_concello[[Ajuste]:[Ajuste]],historico_incidencia_concello[[NOME]:[NOME]],$B48,historico_incidencia_concello[[Fecha]:[Fecha]],O$4)</f>
        <v>189</v>
      </c>
      <c r="I48" s="26">
        <f ca="1">SUMIFS(historico_incidencia_concello[[Ajuste]:[Ajuste]],historico_incidencia_concello[[NOME]:[NOME]],$B48,historico_incidencia_concello[[Fecha]:[Fecha]],P$4)</f>
        <v>174</v>
      </c>
      <c r="J48" s="26">
        <f ca="1">SUMIFS(historico_incidencia_concello[[Ajuste]:[Ajuste]],historico_incidencia_concello[[NOME]:[NOME]],$B48,historico_incidencia_concello[[Fecha]:[Fecha]],Q$4)</f>
        <v>175</v>
      </c>
      <c r="K48" s="26">
        <f ca="1">SUMIFS(historico_incidencia_concello[[Ajuste]:[Ajuste]],historico_incidencia_concello[[NOME]:[NOME]],$B48,historico_incidencia_concello[[Fecha]:[Fecha]],R$4)</f>
        <v>185</v>
      </c>
      <c r="L48" s="26">
        <f ca="1">SUMIFS(historico_incidencia_concello[[Ajuste]:[Ajuste]],historico_incidencia_concello[[NOME]:[NOME]],$B48,historico_incidencia_concello[[Fecha]:[Fecha]],S$4)</f>
        <v>159</v>
      </c>
      <c r="M48" s="19">
        <f t="shared" ca="1" si="5"/>
        <v>0</v>
      </c>
      <c r="N48" s="19">
        <f t="shared" ca="1" si="6"/>
        <v>278.51358510557782</v>
      </c>
      <c r="O48" s="19">
        <f t="shared" ca="1" si="7"/>
        <v>286.08188904866421</v>
      </c>
      <c r="P48" s="19">
        <f t="shared" ca="1" si="8"/>
        <v>263.37697721940515</v>
      </c>
      <c r="Q48" s="19">
        <f t="shared" ca="1" si="9"/>
        <v>264.89063800802239</v>
      </c>
      <c r="R48" s="19">
        <f t="shared" ca="1" si="10"/>
        <v>280.02724589419512</v>
      </c>
      <c r="S48" s="19">
        <f t="shared" ca="1" si="11"/>
        <v>240.67206539014606</v>
      </c>
    </row>
    <row r="49" spans="1:19" x14ac:dyDescent="0.3">
      <c r="A49" s="11">
        <f>MATCH(B49,DatosConcello!C:C,0)</f>
        <v>44</v>
      </c>
      <c r="B49" s="11" t="s">
        <v>53</v>
      </c>
      <c r="C49" s="12" t="s">
        <v>448</v>
      </c>
      <c r="D49" s="12" t="s">
        <v>450</v>
      </c>
      <c r="E49" s="13">
        <v>1356</v>
      </c>
      <c r="F49" s="26">
        <f ca="1">SUMIFS(historico_incidencia_concello[[Ajuste]:[Ajuste]],historico_incidencia_concello[[NOME]:[NOME]],$B49,historico_incidencia_concello[[Fecha]:[Fecha]],M$4)</f>
        <v>0</v>
      </c>
      <c r="G49" s="26">
        <f ca="1">SUMIFS(historico_incidencia_concello[[Ajuste]:[Ajuste]],historico_incidencia_concello[[NOME]:[NOME]],$B49,historico_incidencia_concello[[Fecha]:[Fecha]],N$4)</f>
        <v>0</v>
      </c>
      <c r="H49" s="26">
        <f ca="1">SUMIFS(historico_incidencia_concello[[Ajuste]:[Ajuste]],historico_incidencia_concello[[NOME]:[NOME]],$B49,historico_incidencia_concello[[Fecha]:[Fecha]],O$4)</f>
        <v>0</v>
      </c>
      <c r="I49" s="26">
        <f ca="1">SUMIFS(historico_incidencia_concello[[Ajuste]:[Ajuste]],historico_incidencia_concello[[NOME]:[NOME]],$B49,historico_incidencia_concello[[Fecha]:[Fecha]],P$4)</f>
        <v>0</v>
      </c>
      <c r="J49" s="26">
        <f ca="1">SUMIFS(historico_incidencia_concello[[Ajuste]:[Ajuste]],historico_incidencia_concello[[NOME]:[NOME]],$B49,historico_incidencia_concello[[Fecha]:[Fecha]],Q$4)</f>
        <v>0</v>
      </c>
      <c r="K49" s="26">
        <f ca="1">SUMIFS(historico_incidencia_concello[[Ajuste]:[Ajuste]],historico_incidencia_concello[[NOME]:[NOME]],$B49,historico_incidencia_concello[[Fecha]:[Fecha]],R$4)</f>
        <v>0</v>
      </c>
      <c r="L49" s="26">
        <f ca="1">SUMIFS(historico_incidencia_concello[[Ajuste]:[Ajuste]],historico_incidencia_concello[[NOME]:[NOME]],$B49,historico_incidencia_concello[[Fecha]:[Fecha]],S$4)</f>
        <v>0</v>
      </c>
      <c r="M49" s="19">
        <f t="shared" ca="1" si="5"/>
        <v>0</v>
      </c>
      <c r="N49" s="19">
        <f t="shared" ca="1" si="6"/>
        <v>0</v>
      </c>
      <c r="O49" s="19">
        <f t="shared" ca="1" si="7"/>
        <v>0</v>
      </c>
      <c r="P49" s="19">
        <f t="shared" ca="1" si="8"/>
        <v>0</v>
      </c>
      <c r="Q49" s="19">
        <f t="shared" ca="1" si="9"/>
        <v>0</v>
      </c>
      <c r="R49" s="19">
        <f t="shared" ca="1" si="10"/>
        <v>0</v>
      </c>
      <c r="S49" s="19">
        <f t="shared" ca="1" si="11"/>
        <v>0</v>
      </c>
    </row>
    <row r="50" spans="1:19" x14ac:dyDescent="0.3">
      <c r="A50" s="8">
        <f>MATCH(B50,DatosConcello!C:C,0)</f>
        <v>49</v>
      </c>
      <c r="B50" s="8" t="s">
        <v>58</v>
      </c>
      <c r="C50" s="9" t="s">
        <v>448</v>
      </c>
      <c r="D50" s="9" t="s">
        <v>450</v>
      </c>
      <c r="E50" s="10">
        <v>1226</v>
      </c>
      <c r="F50" s="26">
        <f ca="1">SUMIFS(historico_incidencia_concello[[Ajuste]:[Ajuste]],historico_incidencia_concello[[NOME]:[NOME]],$B50,historico_incidencia_concello[[Fecha]:[Fecha]],M$4)</f>
        <v>0</v>
      </c>
      <c r="G50" s="26">
        <f ca="1">SUMIFS(historico_incidencia_concello[[Ajuste]:[Ajuste]],historico_incidencia_concello[[NOME]:[NOME]],$B50,historico_incidencia_concello[[Fecha]:[Fecha]],N$4)</f>
        <v>5</v>
      </c>
      <c r="H50" s="26">
        <f ca="1">SUMIFS(historico_incidencia_concello[[Ajuste]:[Ajuste]],historico_incidencia_concello[[NOME]:[NOME]],$B50,historico_incidencia_concello[[Fecha]:[Fecha]],O$4)</f>
        <v>5</v>
      </c>
      <c r="I50" s="26">
        <f ca="1">SUMIFS(historico_incidencia_concello[[Ajuste]:[Ajuste]],historico_incidencia_concello[[NOME]:[NOME]],$B50,historico_incidencia_concello[[Fecha]:[Fecha]],P$4)</f>
        <v>5</v>
      </c>
      <c r="J50" s="26">
        <f ca="1">SUMIFS(historico_incidencia_concello[[Ajuste]:[Ajuste]],historico_incidencia_concello[[NOME]:[NOME]],$B50,historico_incidencia_concello[[Fecha]:[Fecha]],Q$4)</f>
        <v>5</v>
      </c>
      <c r="K50" s="26">
        <f ca="1">SUMIFS(historico_incidencia_concello[[Ajuste]:[Ajuste]],historico_incidencia_concello[[NOME]:[NOME]],$B50,historico_incidencia_concello[[Fecha]:[Fecha]],R$4)</f>
        <v>5</v>
      </c>
      <c r="L50" s="26">
        <f ca="1">SUMIFS(historico_incidencia_concello[[Ajuste]:[Ajuste]],historico_incidencia_concello[[NOME]:[NOME]],$B50,historico_incidencia_concello[[Fecha]:[Fecha]],S$4)</f>
        <v>5</v>
      </c>
      <c r="M50" s="19">
        <f t="shared" ca="1" si="5"/>
        <v>0</v>
      </c>
      <c r="N50" s="19">
        <f t="shared" ca="1" si="6"/>
        <v>407.83034257748778</v>
      </c>
      <c r="O50" s="19">
        <f t="shared" ca="1" si="7"/>
        <v>407.83034257748778</v>
      </c>
      <c r="P50" s="19">
        <f t="shared" ca="1" si="8"/>
        <v>407.83034257748778</v>
      </c>
      <c r="Q50" s="19">
        <f t="shared" ca="1" si="9"/>
        <v>407.83034257748778</v>
      </c>
      <c r="R50" s="19">
        <f t="shared" ca="1" si="10"/>
        <v>407.83034257748778</v>
      </c>
      <c r="S50" s="19">
        <f t="shared" ca="1" si="11"/>
        <v>407.83034257748778</v>
      </c>
    </row>
    <row r="51" spans="1:19" x14ac:dyDescent="0.3">
      <c r="A51" s="11">
        <f>MATCH(B51,DatosConcello!C:C,0)</f>
        <v>50</v>
      </c>
      <c r="B51" s="11" t="s">
        <v>59</v>
      </c>
      <c r="C51" s="12" t="s">
        <v>448</v>
      </c>
      <c r="D51" s="12" t="s">
        <v>450</v>
      </c>
      <c r="E51" s="13">
        <v>1932</v>
      </c>
      <c r="F51" s="26">
        <f ca="1">SUMIFS(historico_incidencia_concello[[Ajuste]:[Ajuste]],historico_incidencia_concello[[NOME]:[NOME]],$B51,historico_incidencia_concello[[Fecha]:[Fecha]],M$4)</f>
        <v>0</v>
      </c>
      <c r="G51" s="26">
        <f ca="1">SUMIFS(historico_incidencia_concello[[Ajuste]:[Ajuste]],historico_incidencia_concello[[NOME]:[NOME]],$B51,historico_incidencia_concello[[Fecha]:[Fecha]],N$4)</f>
        <v>12</v>
      </c>
      <c r="H51" s="26">
        <f ca="1">SUMIFS(historico_incidencia_concello[[Ajuste]:[Ajuste]],historico_incidencia_concello[[NOME]:[NOME]],$B51,historico_incidencia_concello[[Fecha]:[Fecha]],O$4)</f>
        <v>12</v>
      </c>
      <c r="I51" s="26">
        <f ca="1">SUMIFS(historico_incidencia_concello[[Ajuste]:[Ajuste]],historico_incidencia_concello[[NOME]:[NOME]],$B51,historico_incidencia_concello[[Fecha]:[Fecha]],P$4)</f>
        <v>11</v>
      </c>
      <c r="J51" s="26">
        <f ca="1">SUMIFS(historico_incidencia_concello[[Ajuste]:[Ajuste]],historico_incidencia_concello[[NOME]:[NOME]],$B51,historico_incidencia_concello[[Fecha]:[Fecha]],Q$4)</f>
        <v>15</v>
      </c>
      <c r="K51" s="26">
        <f ca="1">SUMIFS(historico_incidencia_concello[[Ajuste]:[Ajuste]],historico_incidencia_concello[[NOME]:[NOME]],$B51,historico_incidencia_concello[[Fecha]:[Fecha]],R$4)</f>
        <v>18</v>
      </c>
      <c r="L51" s="26">
        <f ca="1">SUMIFS(historico_incidencia_concello[[Ajuste]:[Ajuste]],historico_incidencia_concello[[NOME]:[NOME]],$B51,historico_incidencia_concello[[Fecha]:[Fecha]],S$4)</f>
        <v>17</v>
      </c>
      <c r="M51" s="19">
        <f t="shared" ca="1" si="5"/>
        <v>0</v>
      </c>
      <c r="N51" s="19">
        <f t="shared" ca="1" si="6"/>
        <v>621.11801242236027</v>
      </c>
      <c r="O51" s="19">
        <f t="shared" ca="1" si="7"/>
        <v>621.11801242236027</v>
      </c>
      <c r="P51" s="19">
        <f t="shared" ca="1" si="8"/>
        <v>569.35817805383022</v>
      </c>
      <c r="Q51" s="19">
        <f t="shared" ca="1" si="9"/>
        <v>776.3975155279503</v>
      </c>
      <c r="R51" s="19">
        <f t="shared" ca="1" si="10"/>
        <v>931.67701863354034</v>
      </c>
      <c r="S51" s="19">
        <f t="shared" ca="1" si="11"/>
        <v>879.91718426501041</v>
      </c>
    </row>
    <row r="52" spans="1:19" x14ac:dyDescent="0.3">
      <c r="A52" s="8">
        <f>MATCH(B52,DatosConcello!C:C,0)</f>
        <v>51</v>
      </c>
      <c r="B52" s="8" t="s">
        <v>60</v>
      </c>
      <c r="C52" s="9" t="s">
        <v>448</v>
      </c>
      <c r="D52" s="9" t="s">
        <v>450</v>
      </c>
      <c r="E52" s="10">
        <v>5245</v>
      </c>
      <c r="F52" s="26">
        <f ca="1">SUMIFS(historico_incidencia_concello[[Ajuste]:[Ajuste]],historico_incidencia_concello[[NOME]:[NOME]],$B52,historico_incidencia_concello[[Fecha]:[Fecha]],M$4)</f>
        <v>0</v>
      </c>
      <c r="G52" s="26">
        <f ca="1">SUMIFS(historico_incidencia_concello[[Ajuste]:[Ajuste]],historico_incidencia_concello[[NOME]:[NOME]],$B52,historico_incidencia_concello[[Fecha]:[Fecha]],N$4)</f>
        <v>5</v>
      </c>
      <c r="H52" s="26">
        <f ca="1">SUMIFS(historico_incidencia_concello[[Ajuste]:[Ajuste]],historico_incidencia_concello[[NOME]:[NOME]],$B52,historico_incidencia_concello[[Fecha]:[Fecha]],O$4)</f>
        <v>5</v>
      </c>
      <c r="I52" s="26">
        <f ca="1">SUMIFS(historico_incidencia_concello[[Ajuste]:[Ajuste]],historico_incidencia_concello[[NOME]:[NOME]],$B52,historico_incidencia_concello[[Fecha]:[Fecha]],P$4)</f>
        <v>5</v>
      </c>
      <c r="J52" s="26">
        <f ca="1">SUMIFS(historico_incidencia_concello[[Ajuste]:[Ajuste]],historico_incidencia_concello[[NOME]:[NOME]],$B52,historico_incidencia_concello[[Fecha]:[Fecha]],Q$4)</f>
        <v>5</v>
      </c>
      <c r="K52" s="26">
        <f ca="1">SUMIFS(historico_incidencia_concello[[Ajuste]:[Ajuste]],historico_incidencia_concello[[NOME]:[NOME]],$B52,historico_incidencia_concello[[Fecha]:[Fecha]],R$4)</f>
        <v>5</v>
      </c>
      <c r="L52" s="26">
        <f ca="1">SUMIFS(historico_incidencia_concello[[Ajuste]:[Ajuste]],historico_incidencia_concello[[NOME]:[NOME]],$B52,historico_incidencia_concello[[Fecha]:[Fecha]],S$4)</f>
        <v>5</v>
      </c>
      <c r="M52" s="19">
        <f t="shared" ca="1" si="5"/>
        <v>0</v>
      </c>
      <c r="N52" s="19">
        <f t="shared" ca="1" si="6"/>
        <v>95.328884652049567</v>
      </c>
      <c r="O52" s="19">
        <f t="shared" ca="1" si="7"/>
        <v>95.328884652049567</v>
      </c>
      <c r="P52" s="19">
        <f t="shared" ca="1" si="8"/>
        <v>95.328884652049567</v>
      </c>
      <c r="Q52" s="19">
        <f t="shared" ca="1" si="9"/>
        <v>95.328884652049567</v>
      </c>
      <c r="R52" s="19">
        <f t="shared" ca="1" si="10"/>
        <v>95.328884652049567</v>
      </c>
      <c r="S52" s="19">
        <f t="shared" ca="1" si="11"/>
        <v>95.328884652049567</v>
      </c>
    </row>
    <row r="53" spans="1:19" x14ac:dyDescent="0.3">
      <c r="A53" s="11">
        <f>MATCH(B53,DatosConcello!C:C,0)</f>
        <v>54</v>
      </c>
      <c r="B53" s="11" t="s">
        <v>63</v>
      </c>
      <c r="C53" s="12" t="s">
        <v>448</v>
      </c>
      <c r="D53" s="12" t="s">
        <v>450</v>
      </c>
      <c r="E53" s="13">
        <v>39080</v>
      </c>
      <c r="F53" s="26">
        <f ca="1">SUMIFS(historico_incidencia_concello[[Ajuste]:[Ajuste]],historico_incidencia_concello[[NOME]:[NOME]],$B53,historico_incidencia_concello[[Fecha]:[Fecha]],M$4)</f>
        <v>0</v>
      </c>
      <c r="G53" s="26">
        <f ca="1">SUMIFS(historico_incidencia_concello[[Ajuste]:[Ajuste]],historico_incidencia_concello[[NOME]:[NOME]],$B53,historico_incidencia_concello[[Fecha]:[Fecha]],N$4)</f>
        <v>139</v>
      </c>
      <c r="H53" s="26">
        <f ca="1">SUMIFS(historico_incidencia_concello[[Ajuste]:[Ajuste]],historico_incidencia_concello[[NOME]:[NOME]],$B53,historico_incidencia_concello[[Fecha]:[Fecha]],O$4)</f>
        <v>139</v>
      </c>
      <c r="I53" s="26">
        <f ca="1">SUMIFS(historico_incidencia_concello[[Ajuste]:[Ajuste]],historico_incidencia_concello[[NOME]:[NOME]],$B53,historico_incidencia_concello[[Fecha]:[Fecha]],P$4)</f>
        <v>133</v>
      </c>
      <c r="J53" s="26">
        <f ca="1">SUMIFS(historico_incidencia_concello[[Ajuste]:[Ajuste]],historico_incidencia_concello[[NOME]:[NOME]],$B53,historico_incidencia_concello[[Fecha]:[Fecha]],Q$4)</f>
        <v>133</v>
      </c>
      <c r="K53" s="26">
        <f ca="1">SUMIFS(historico_incidencia_concello[[Ajuste]:[Ajuste]],historico_incidencia_concello[[NOME]:[NOME]],$B53,historico_incidencia_concello[[Fecha]:[Fecha]],R$4)</f>
        <v>135</v>
      </c>
      <c r="L53" s="26">
        <f ca="1">SUMIFS(historico_incidencia_concello[[Ajuste]:[Ajuste]],historico_incidencia_concello[[NOME]:[NOME]],$B53,historico_incidencia_concello[[Fecha]:[Fecha]],S$4)</f>
        <v>135</v>
      </c>
      <c r="M53" s="19">
        <f t="shared" ca="1" si="5"/>
        <v>0</v>
      </c>
      <c r="N53" s="19">
        <f t="shared" ca="1" si="6"/>
        <v>355.68065506653022</v>
      </c>
      <c r="O53" s="19">
        <f t="shared" ca="1" si="7"/>
        <v>355.68065506653022</v>
      </c>
      <c r="P53" s="19">
        <f t="shared" ca="1" si="8"/>
        <v>340.32753326509726</v>
      </c>
      <c r="Q53" s="19">
        <f t="shared" ca="1" si="9"/>
        <v>340.32753326509726</v>
      </c>
      <c r="R53" s="19">
        <f t="shared" ca="1" si="10"/>
        <v>345.44524053224154</v>
      </c>
      <c r="S53" s="19">
        <f t="shared" ca="1" si="11"/>
        <v>345.44524053224154</v>
      </c>
    </row>
    <row r="54" spans="1:19" x14ac:dyDescent="0.3">
      <c r="A54" s="8">
        <f>MATCH(B54,DatosConcello!C:C,0)</f>
        <v>55</v>
      </c>
      <c r="B54" s="8" t="s">
        <v>64</v>
      </c>
      <c r="C54" s="9" t="s">
        <v>448</v>
      </c>
      <c r="D54" s="9" t="s">
        <v>450</v>
      </c>
      <c r="E54" s="10">
        <v>5079</v>
      </c>
      <c r="F54" s="26">
        <f ca="1">SUMIFS(historico_incidencia_concello[[Ajuste]:[Ajuste]],historico_incidencia_concello[[NOME]:[NOME]],$B54,historico_incidencia_concello[[Fecha]:[Fecha]],M$4)</f>
        <v>0</v>
      </c>
      <c r="G54" s="26">
        <f ca="1">SUMIFS(historico_incidencia_concello[[Ajuste]:[Ajuste]],historico_incidencia_concello[[NOME]:[NOME]],$B54,historico_incidencia_concello[[Fecha]:[Fecha]],N$4)</f>
        <v>14</v>
      </c>
      <c r="H54" s="26">
        <f ca="1">SUMIFS(historico_incidencia_concello[[Ajuste]:[Ajuste]],historico_incidencia_concello[[NOME]:[NOME]],$B54,historico_incidencia_concello[[Fecha]:[Fecha]],O$4)</f>
        <v>14</v>
      </c>
      <c r="I54" s="26">
        <f ca="1">SUMIFS(historico_incidencia_concello[[Ajuste]:[Ajuste]],historico_incidencia_concello[[NOME]:[NOME]],$B54,historico_incidencia_concello[[Fecha]:[Fecha]],P$4)</f>
        <v>16</v>
      </c>
      <c r="J54" s="26">
        <f ca="1">SUMIFS(historico_incidencia_concello[[Ajuste]:[Ajuste]],historico_incidencia_concello[[NOME]:[NOME]],$B54,historico_incidencia_concello[[Fecha]:[Fecha]],Q$4)</f>
        <v>15</v>
      </c>
      <c r="K54" s="26">
        <f ca="1">SUMIFS(historico_incidencia_concello[[Ajuste]:[Ajuste]],historico_incidencia_concello[[NOME]:[NOME]],$B54,historico_incidencia_concello[[Fecha]:[Fecha]],R$4)</f>
        <v>14</v>
      </c>
      <c r="L54" s="26">
        <f ca="1">SUMIFS(historico_incidencia_concello[[Ajuste]:[Ajuste]],historico_incidencia_concello[[NOME]:[NOME]],$B54,historico_incidencia_concello[[Fecha]:[Fecha]],S$4)</f>
        <v>13</v>
      </c>
      <c r="M54" s="19">
        <f t="shared" ca="1" si="5"/>
        <v>0</v>
      </c>
      <c r="N54" s="19">
        <f t="shared" ca="1" si="6"/>
        <v>275.64481197086042</v>
      </c>
      <c r="O54" s="19">
        <f t="shared" ca="1" si="7"/>
        <v>275.64481197086042</v>
      </c>
      <c r="P54" s="19">
        <f t="shared" ca="1" si="8"/>
        <v>315.02264225241191</v>
      </c>
      <c r="Q54" s="19">
        <f t="shared" ca="1" si="9"/>
        <v>295.33372711163616</v>
      </c>
      <c r="R54" s="19">
        <f t="shared" ca="1" si="10"/>
        <v>275.64481197086042</v>
      </c>
      <c r="S54" s="19">
        <f t="shared" ca="1" si="11"/>
        <v>255.95589683008467</v>
      </c>
    </row>
    <row r="55" spans="1:19" x14ac:dyDescent="0.3">
      <c r="A55" s="8">
        <f>MATCH(B55,DatosConcello!C:C,0)</f>
        <v>61</v>
      </c>
      <c r="B55" s="8" t="s">
        <v>70</v>
      </c>
      <c r="C55" s="9" t="s">
        <v>448</v>
      </c>
      <c r="D55" s="9" t="s">
        <v>450</v>
      </c>
      <c r="E55" s="10">
        <v>5671</v>
      </c>
      <c r="F55" s="26">
        <f ca="1">SUMIFS(historico_incidencia_concello[[Ajuste]:[Ajuste]],historico_incidencia_concello[[NOME]:[NOME]],$B55,historico_incidencia_concello[[Fecha]:[Fecha]],M$4)</f>
        <v>0</v>
      </c>
      <c r="G55" s="26">
        <f ca="1">SUMIFS(historico_incidencia_concello[[Ajuste]:[Ajuste]],historico_incidencia_concello[[NOME]:[NOME]],$B55,historico_incidencia_concello[[Fecha]:[Fecha]],N$4)</f>
        <v>5</v>
      </c>
      <c r="H55" s="26">
        <f ca="1">SUMIFS(historico_incidencia_concello[[Ajuste]:[Ajuste]],historico_incidencia_concello[[NOME]:[NOME]],$B55,historico_incidencia_concello[[Fecha]:[Fecha]],O$4)</f>
        <v>5</v>
      </c>
      <c r="I55" s="26">
        <f ca="1">SUMIFS(historico_incidencia_concello[[Ajuste]:[Ajuste]],historico_incidencia_concello[[NOME]:[NOME]],$B55,historico_incidencia_concello[[Fecha]:[Fecha]],P$4)</f>
        <v>5</v>
      </c>
      <c r="J55" s="26">
        <f ca="1">SUMIFS(historico_incidencia_concello[[Ajuste]:[Ajuste]],historico_incidencia_concello[[NOME]:[NOME]],$B55,historico_incidencia_concello[[Fecha]:[Fecha]],Q$4)</f>
        <v>5</v>
      </c>
      <c r="K55" s="26">
        <f ca="1">SUMIFS(historico_incidencia_concello[[Ajuste]:[Ajuste]],historico_incidencia_concello[[NOME]:[NOME]],$B55,historico_incidencia_concello[[Fecha]:[Fecha]],R$4)</f>
        <v>5</v>
      </c>
      <c r="L55" s="26">
        <f ca="1">SUMIFS(historico_incidencia_concello[[Ajuste]:[Ajuste]],historico_incidencia_concello[[NOME]:[NOME]],$B55,historico_incidencia_concello[[Fecha]:[Fecha]],S$4)</f>
        <v>5</v>
      </c>
      <c r="M55" s="19">
        <f t="shared" ca="1" si="5"/>
        <v>0</v>
      </c>
      <c r="N55" s="19">
        <f t="shared" ca="1" si="6"/>
        <v>88.167871627578904</v>
      </c>
      <c r="O55" s="19">
        <f t="shared" ca="1" si="7"/>
        <v>88.167871627578904</v>
      </c>
      <c r="P55" s="19">
        <f t="shared" ca="1" si="8"/>
        <v>88.167871627578904</v>
      </c>
      <c r="Q55" s="19">
        <f t="shared" ca="1" si="9"/>
        <v>88.167871627578904</v>
      </c>
      <c r="R55" s="19">
        <f t="shared" ca="1" si="10"/>
        <v>88.167871627578904</v>
      </c>
      <c r="S55" s="19">
        <f t="shared" ca="1" si="11"/>
        <v>88.167871627578904</v>
      </c>
    </row>
    <row r="56" spans="1:19" x14ac:dyDescent="0.3">
      <c r="A56" s="8">
        <f>MATCH(B56,DatosConcello!C:C,0)</f>
        <v>68</v>
      </c>
      <c r="B56" s="8" t="s">
        <v>77</v>
      </c>
      <c r="C56" s="9" t="s">
        <v>448</v>
      </c>
      <c r="D56" s="9" t="s">
        <v>450</v>
      </c>
      <c r="E56" s="10">
        <v>7777</v>
      </c>
      <c r="F56" s="26">
        <f ca="1">SUMIFS(historico_incidencia_concello[[Ajuste]:[Ajuste]],historico_incidencia_concello[[NOME]:[NOME]],$B56,historico_incidencia_concello[[Fecha]:[Fecha]],M$4)</f>
        <v>0</v>
      </c>
      <c r="G56" s="26">
        <f ca="1">SUMIFS(historico_incidencia_concello[[Ajuste]:[Ajuste]],historico_incidencia_concello[[NOME]:[NOME]],$B56,historico_incidencia_concello[[Fecha]:[Fecha]],N$4)</f>
        <v>47</v>
      </c>
      <c r="H56" s="26">
        <f ca="1">SUMIFS(historico_incidencia_concello[[Ajuste]:[Ajuste]],historico_incidencia_concello[[NOME]:[NOME]],$B56,historico_incidencia_concello[[Fecha]:[Fecha]],O$4)</f>
        <v>47</v>
      </c>
      <c r="I56" s="26">
        <f ca="1">SUMIFS(historico_incidencia_concello[[Ajuste]:[Ajuste]],historico_incidencia_concello[[NOME]:[NOME]],$B56,historico_incidencia_concello[[Fecha]:[Fecha]],P$4)</f>
        <v>48</v>
      </c>
      <c r="J56" s="26">
        <f ca="1">SUMIFS(historico_incidencia_concello[[Ajuste]:[Ajuste]],historico_incidencia_concello[[NOME]:[NOME]],$B56,historico_incidencia_concello[[Fecha]:[Fecha]],Q$4)</f>
        <v>48</v>
      </c>
      <c r="K56" s="26">
        <f ca="1">SUMIFS(historico_incidencia_concello[[Ajuste]:[Ajuste]],historico_incidencia_concello[[NOME]:[NOME]],$B56,historico_incidencia_concello[[Fecha]:[Fecha]],R$4)</f>
        <v>54</v>
      </c>
      <c r="L56" s="26">
        <f ca="1">SUMIFS(historico_incidencia_concello[[Ajuste]:[Ajuste]],historico_incidencia_concello[[NOME]:[NOME]],$B56,historico_incidencia_concello[[Fecha]:[Fecha]],S$4)</f>
        <v>41</v>
      </c>
      <c r="M56" s="19">
        <f t="shared" ca="1" si="5"/>
        <v>0</v>
      </c>
      <c r="N56" s="19">
        <f t="shared" ca="1" si="6"/>
        <v>604.34614890060436</v>
      </c>
      <c r="O56" s="19">
        <f t="shared" ca="1" si="7"/>
        <v>604.34614890060436</v>
      </c>
      <c r="P56" s="19">
        <f t="shared" ca="1" si="8"/>
        <v>617.2045776006172</v>
      </c>
      <c r="Q56" s="19">
        <f t="shared" ca="1" si="9"/>
        <v>617.2045776006172</v>
      </c>
      <c r="R56" s="19">
        <f t="shared" ca="1" si="10"/>
        <v>694.35514980069433</v>
      </c>
      <c r="S56" s="19">
        <f t="shared" ca="1" si="11"/>
        <v>527.19557670052723</v>
      </c>
    </row>
    <row r="57" spans="1:19" x14ac:dyDescent="0.3">
      <c r="A57" s="11">
        <f>MATCH(B57,DatosConcello!C:C,0)</f>
        <v>69</v>
      </c>
      <c r="B57" s="11" t="s">
        <v>78</v>
      </c>
      <c r="C57" s="12" t="s">
        <v>448</v>
      </c>
      <c r="D57" s="12" t="s">
        <v>450</v>
      </c>
      <c r="E57" s="13">
        <v>10138</v>
      </c>
      <c r="F57" s="26">
        <f ca="1">SUMIFS(historico_incidencia_concello[[Ajuste]:[Ajuste]],historico_incidencia_concello[[NOME]:[NOME]],$B57,historico_incidencia_concello[[Fecha]:[Fecha]],M$4)</f>
        <v>0</v>
      </c>
      <c r="G57" s="26">
        <f ca="1">SUMIFS(historico_incidencia_concello[[Ajuste]:[Ajuste]],historico_incidencia_concello[[NOME]:[NOME]],$B57,historico_incidencia_concello[[Fecha]:[Fecha]],N$4)</f>
        <v>27</v>
      </c>
      <c r="H57" s="26">
        <f ca="1">SUMIFS(historico_incidencia_concello[[Ajuste]:[Ajuste]],historico_incidencia_concello[[NOME]:[NOME]],$B57,historico_incidencia_concello[[Fecha]:[Fecha]],O$4)</f>
        <v>36</v>
      </c>
      <c r="I57" s="26">
        <f ca="1">SUMIFS(historico_incidencia_concello[[Ajuste]:[Ajuste]],historico_incidencia_concello[[NOME]:[NOME]],$B57,historico_incidencia_concello[[Fecha]:[Fecha]],P$4)</f>
        <v>41</v>
      </c>
      <c r="J57" s="26">
        <f ca="1">SUMIFS(historico_incidencia_concello[[Ajuste]:[Ajuste]],historico_incidencia_concello[[NOME]:[NOME]],$B57,historico_incidencia_concello[[Fecha]:[Fecha]],Q$4)</f>
        <v>45</v>
      </c>
      <c r="K57" s="26">
        <f ca="1">SUMIFS(historico_incidencia_concello[[Ajuste]:[Ajuste]],historico_incidencia_concello[[NOME]:[NOME]],$B57,historico_incidencia_concello[[Fecha]:[Fecha]],R$4)</f>
        <v>53</v>
      </c>
      <c r="L57" s="26">
        <f ca="1">SUMIFS(historico_incidencia_concello[[Ajuste]:[Ajuste]],historico_incidencia_concello[[NOME]:[NOME]],$B57,historico_incidencia_concello[[Fecha]:[Fecha]],S$4)</f>
        <v>58</v>
      </c>
      <c r="M57" s="19">
        <f t="shared" ca="1" si="5"/>
        <v>0</v>
      </c>
      <c r="N57" s="19">
        <f t="shared" ca="1" si="6"/>
        <v>266.32471887946343</v>
      </c>
      <c r="O57" s="19">
        <f t="shared" ca="1" si="7"/>
        <v>355.09962517261789</v>
      </c>
      <c r="P57" s="19">
        <f t="shared" ca="1" si="8"/>
        <v>404.41901755770368</v>
      </c>
      <c r="Q57" s="19">
        <f t="shared" ca="1" si="9"/>
        <v>443.87453146577235</v>
      </c>
      <c r="R57" s="19">
        <f t="shared" ca="1" si="10"/>
        <v>522.78555928190963</v>
      </c>
      <c r="S57" s="19">
        <f t="shared" ca="1" si="11"/>
        <v>572.10495166699548</v>
      </c>
    </row>
    <row r="58" spans="1:19" x14ac:dyDescent="0.3">
      <c r="A58" s="11">
        <f>MATCH(B58,DatosConcello!C:C,0)</f>
        <v>75</v>
      </c>
      <c r="B58" s="11" t="s">
        <v>84</v>
      </c>
      <c r="C58" s="12" t="s">
        <v>448</v>
      </c>
      <c r="D58" s="12" t="s">
        <v>450</v>
      </c>
      <c r="E58" s="13">
        <v>2822</v>
      </c>
      <c r="F58" s="26">
        <f ca="1">SUMIFS(historico_incidencia_concello[[Ajuste]:[Ajuste]],historico_incidencia_concello[[NOME]:[NOME]],$B58,historico_incidencia_concello[[Fecha]:[Fecha]],M$4)</f>
        <v>0</v>
      </c>
      <c r="G58" s="26">
        <f ca="1">SUMIFS(historico_incidencia_concello[[Ajuste]:[Ajuste]],historico_incidencia_concello[[NOME]:[NOME]],$B58,historico_incidencia_concello[[Fecha]:[Fecha]],N$4)</f>
        <v>5</v>
      </c>
      <c r="H58" s="26">
        <f ca="1">SUMIFS(historico_incidencia_concello[[Ajuste]:[Ajuste]],historico_incidencia_concello[[NOME]:[NOME]],$B58,historico_incidencia_concello[[Fecha]:[Fecha]],O$4)</f>
        <v>5</v>
      </c>
      <c r="I58" s="26">
        <f ca="1">SUMIFS(historico_incidencia_concello[[Ajuste]:[Ajuste]],historico_incidencia_concello[[NOME]:[NOME]],$B58,historico_incidencia_concello[[Fecha]:[Fecha]],P$4)</f>
        <v>5</v>
      </c>
      <c r="J58" s="26">
        <f ca="1">SUMIFS(historico_incidencia_concello[[Ajuste]:[Ajuste]],historico_incidencia_concello[[NOME]:[NOME]],$B58,historico_incidencia_concello[[Fecha]:[Fecha]],Q$4)</f>
        <v>10</v>
      </c>
      <c r="K58" s="26">
        <f ca="1">SUMIFS(historico_incidencia_concello[[Ajuste]:[Ajuste]],historico_incidencia_concello[[NOME]:[NOME]],$B58,historico_incidencia_concello[[Fecha]:[Fecha]],R$4)</f>
        <v>10</v>
      </c>
      <c r="L58" s="26">
        <f ca="1">SUMIFS(historico_incidencia_concello[[Ajuste]:[Ajuste]],historico_incidencia_concello[[NOME]:[NOME]],$B58,historico_incidencia_concello[[Fecha]:[Fecha]],S$4)</f>
        <v>10</v>
      </c>
      <c r="M58" s="19">
        <f t="shared" ca="1" si="5"/>
        <v>0</v>
      </c>
      <c r="N58" s="19">
        <f t="shared" ca="1" si="6"/>
        <v>177.17930545712261</v>
      </c>
      <c r="O58" s="19">
        <f t="shared" ca="1" si="7"/>
        <v>177.17930545712261</v>
      </c>
      <c r="P58" s="19">
        <f t="shared" ca="1" si="8"/>
        <v>177.17930545712261</v>
      </c>
      <c r="Q58" s="19">
        <f t="shared" ca="1" si="9"/>
        <v>354.35861091424522</v>
      </c>
      <c r="R58" s="19">
        <f t="shared" ca="1" si="10"/>
        <v>354.35861091424522</v>
      </c>
      <c r="S58" s="19">
        <f t="shared" ca="1" si="11"/>
        <v>354.35861091424522</v>
      </c>
    </row>
    <row r="59" spans="1:19" x14ac:dyDescent="0.3">
      <c r="A59" s="8">
        <f>MATCH(B59,DatosConcello!C:C,0)</f>
        <v>80</v>
      </c>
      <c r="B59" s="8" t="s">
        <v>89</v>
      </c>
      <c r="C59" s="9" t="s">
        <v>448</v>
      </c>
      <c r="D59" s="9" t="s">
        <v>450</v>
      </c>
      <c r="E59" s="10">
        <v>1098</v>
      </c>
      <c r="F59" s="26">
        <f ca="1">SUMIFS(historico_incidencia_concello[[Ajuste]:[Ajuste]],historico_incidencia_concello[[NOME]:[NOME]],$B59,historico_incidencia_concello[[Fecha]:[Fecha]],M$4)</f>
        <v>0</v>
      </c>
      <c r="G59" s="26">
        <f ca="1">SUMIFS(historico_incidencia_concello[[Ajuste]:[Ajuste]],historico_incidencia_concello[[NOME]:[NOME]],$B59,historico_incidencia_concello[[Fecha]:[Fecha]],N$4)</f>
        <v>5</v>
      </c>
      <c r="H59" s="26">
        <f ca="1">SUMIFS(historico_incidencia_concello[[Ajuste]:[Ajuste]],historico_incidencia_concello[[NOME]:[NOME]],$B59,historico_incidencia_concello[[Fecha]:[Fecha]],O$4)</f>
        <v>5</v>
      </c>
      <c r="I59" s="26">
        <f ca="1">SUMIFS(historico_incidencia_concello[[Ajuste]:[Ajuste]],historico_incidencia_concello[[NOME]:[NOME]],$B59,historico_incidencia_concello[[Fecha]:[Fecha]],P$4)</f>
        <v>5</v>
      </c>
      <c r="J59" s="26">
        <f ca="1">SUMIFS(historico_incidencia_concello[[Ajuste]:[Ajuste]],historico_incidencia_concello[[NOME]:[NOME]],$B59,historico_incidencia_concello[[Fecha]:[Fecha]],Q$4)</f>
        <v>5</v>
      </c>
      <c r="K59" s="26">
        <f ca="1">SUMIFS(historico_incidencia_concello[[Ajuste]:[Ajuste]],historico_incidencia_concello[[NOME]:[NOME]],$B59,historico_incidencia_concello[[Fecha]:[Fecha]],R$4)</f>
        <v>5</v>
      </c>
      <c r="L59" s="26">
        <f ca="1">SUMIFS(historico_incidencia_concello[[Ajuste]:[Ajuste]],historico_incidencia_concello[[NOME]:[NOME]],$B59,historico_incidencia_concello[[Fecha]:[Fecha]],S$4)</f>
        <v>5</v>
      </c>
      <c r="M59" s="19">
        <f t="shared" ca="1" si="5"/>
        <v>0</v>
      </c>
      <c r="N59" s="19">
        <f t="shared" ca="1" si="6"/>
        <v>455.37340619307832</v>
      </c>
      <c r="O59" s="19">
        <f t="shared" ca="1" si="7"/>
        <v>455.37340619307832</v>
      </c>
      <c r="P59" s="19">
        <f t="shared" ca="1" si="8"/>
        <v>455.37340619307832</v>
      </c>
      <c r="Q59" s="19">
        <f t="shared" ca="1" si="9"/>
        <v>455.37340619307832</v>
      </c>
      <c r="R59" s="19">
        <f t="shared" ca="1" si="10"/>
        <v>455.37340619307832</v>
      </c>
      <c r="S59" s="19">
        <f t="shared" ca="1" si="11"/>
        <v>455.37340619307832</v>
      </c>
    </row>
    <row r="60" spans="1:19" x14ac:dyDescent="0.3">
      <c r="A60" s="11">
        <f>MATCH(B60,DatosConcello!C:C,0)</f>
        <v>86</v>
      </c>
      <c r="B60" s="11" t="s">
        <v>95</v>
      </c>
      <c r="C60" s="12" t="s">
        <v>448</v>
      </c>
      <c r="D60" s="12" t="s">
        <v>450</v>
      </c>
      <c r="E60" s="13">
        <v>6563</v>
      </c>
      <c r="F60" s="26">
        <f ca="1">SUMIFS(historico_incidencia_concello[[Ajuste]:[Ajuste]],historico_incidencia_concello[[NOME]:[NOME]],$B60,historico_incidencia_concello[[Fecha]:[Fecha]],M$4)</f>
        <v>0</v>
      </c>
      <c r="G60" s="26">
        <f ca="1">SUMIFS(historico_incidencia_concello[[Ajuste]:[Ajuste]],historico_incidencia_concello[[NOME]:[NOME]],$B60,historico_incidencia_concello[[Fecha]:[Fecha]],N$4)</f>
        <v>5</v>
      </c>
      <c r="H60" s="26">
        <f ca="1">SUMIFS(historico_incidencia_concello[[Ajuste]:[Ajuste]],historico_incidencia_concello[[NOME]:[NOME]],$B60,historico_incidencia_concello[[Fecha]:[Fecha]],O$4)</f>
        <v>5</v>
      </c>
      <c r="I60" s="26">
        <f ca="1">SUMIFS(historico_incidencia_concello[[Ajuste]:[Ajuste]],historico_incidencia_concello[[NOME]:[NOME]],$B60,historico_incidencia_concello[[Fecha]:[Fecha]],P$4)</f>
        <v>5</v>
      </c>
      <c r="J60" s="26">
        <f ca="1">SUMIFS(historico_incidencia_concello[[Ajuste]:[Ajuste]],historico_incidencia_concello[[NOME]:[NOME]],$B60,historico_incidencia_concello[[Fecha]:[Fecha]],Q$4)</f>
        <v>10</v>
      </c>
      <c r="K60" s="26">
        <f ca="1">SUMIFS(historico_incidencia_concello[[Ajuste]:[Ajuste]],historico_incidencia_concello[[NOME]:[NOME]],$B60,historico_incidencia_concello[[Fecha]:[Fecha]],R$4)</f>
        <v>13</v>
      </c>
      <c r="L60" s="26">
        <f ca="1">SUMIFS(historico_incidencia_concello[[Ajuste]:[Ajuste]],historico_incidencia_concello[[NOME]:[NOME]],$B60,historico_incidencia_concello[[Fecha]:[Fecha]],S$4)</f>
        <v>13</v>
      </c>
      <c r="M60" s="19">
        <f t="shared" ca="1" si="5"/>
        <v>0</v>
      </c>
      <c r="N60" s="19">
        <f t="shared" ca="1" si="6"/>
        <v>76.184671644065219</v>
      </c>
      <c r="O60" s="19">
        <f t="shared" ca="1" si="7"/>
        <v>76.184671644065219</v>
      </c>
      <c r="P60" s="19">
        <f t="shared" ca="1" si="8"/>
        <v>76.184671644065219</v>
      </c>
      <c r="Q60" s="19">
        <f t="shared" ca="1" si="9"/>
        <v>152.36934328813044</v>
      </c>
      <c r="R60" s="19">
        <f t="shared" ca="1" si="10"/>
        <v>198.08014627456956</v>
      </c>
      <c r="S60" s="19">
        <f t="shared" ca="1" si="11"/>
        <v>198.08014627456956</v>
      </c>
    </row>
    <row r="61" spans="1:19" hidden="1" x14ac:dyDescent="0.3">
      <c r="A61" s="11">
        <f>MATCH(B61,DatosConcello!C:C,0)</f>
        <v>95</v>
      </c>
      <c r="B61" s="11" t="s">
        <v>104</v>
      </c>
      <c r="C61" s="12" t="s">
        <v>451</v>
      </c>
      <c r="D61" s="12" t="s">
        <v>451</v>
      </c>
      <c r="E61" s="13">
        <v>2367</v>
      </c>
      <c r="F61" s="26">
        <f ca="1">SUMIFS(historico_incidencia_concello[[Ajuste]:[Ajuste]],historico_incidencia_concello[[NOME]:[NOME]],$B61,historico_incidencia_concello[[Fecha]:[Fecha]],M$4)</f>
        <v>0</v>
      </c>
      <c r="G61" s="26">
        <f ca="1">SUMIFS(historico_incidencia_concello[[Ajuste]:[Ajuste]],historico_incidencia_concello[[NOME]:[NOME]],$B61,historico_incidencia_concello[[Fecha]:[Fecha]],N$4)</f>
        <v>5</v>
      </c>
      <c r="H61" s="26">
        <f ca="1">SUMIFS(historico_incidencia_concello[[Ajuste]:[Ajuste]],historico_incidencia_concello[[NOME]:[NOME]],$B61,historico_incidencia_concello[[Fecha]:[Fecha]],O$4)</f>
        <v>5</v>
      </c>
      <c r="I61" s="26">
        <f ca="1">SUMIFS(historico_incidencia_concello[[Ajuste]:[Ajuste]],historico_incidencia_concello[[NOME]:[NOME]],$B61,historico_incidencia_concello[[Fecha]:[Fecha]],P$4)</f>
        <v>5</v>
      </c>
      <c r="J61" s="26">
        <f ca="1">SUMIFS(historico_incidencia_concello[[Ajuste]:[Ajuste]],historico_incidencia_concello[[NOME]:[NOME]],$B61,historico_incidencia_concello[[Fecha]:[Fecha]],Q$4)</f>
        <v>5</v>
      </c>
      <c r="K61" s="26">
        <f ca="1">SUMIFS(historico_incidencia_concello[[Ajuste]:[Ajuste]],historico_incidencia_concello[[NOME]:[NOME]],$B61,historico_incidencia_concello[[Fecha]:[Fecha]],R$4)</f>
        <v>5</v>
      </c>
      <c r="L61" s="26">
        <f ca="1">SUMIFS(historico_incidencia_concello[[Ajuste]:[Ajuste]],historico_incidencia_concello[[NOME]:[NOME]],$B61,historico_incidencia_concello[[Fecha]:[Fecha]],S$4)</f>
        <v>5</v>
      </c>
      <c r="M61" s="19">
        <f t="shared" ca="1" si="5"/>
        <v>0</v>
      </c>
      <c r="N61" s="19">
        <f t="shared" ca="1" si="6"/>
        <v>211.23785382340515</v>
      </c>
      <c r="O61" s="19">
        <f t="shared" ca="1" si="7"/>
        <v>211.23785382340515</v>
      </c>
      <c r="P61" s="19">
        <f t="shared" ca="1" si="8"/>
        <v>211.23785382340515</v>
      </c>
      <c r="Q61" s="19">
        <f t="shared" ca="1" si="9"/>
        <v>211.23785382340515</v>
      </c>
      <c r="R61" s="19">
        <f t="shared" ca="1" si="10"/>
        <v>211.23785382340515</v>
      </c>
      <c r="S61" s="19">
        <f t="shared" ca="1" si="11"/>
        <v>211.23785382340515</v>
      </c>
    </row>
    <row r="62" spans="1:19" hidden="1" x14ac:dyDescent="0.3">
      <c r="A62" s="8">
        <f>MATCH(B62,DatosConcello!C:C,0)</f>
        <v>96</v>
      </c>
      <c r="B62" s="8" t="s">
        <v>105</v>
      </c>
      <c r="C62" s="9" t="s">
        <v>451</v>
      </c>
      <c r="D62" s="9" t="s">
        <v>451</v>
      </c>
      <c r="E62" s="10">
        <v>1688</v>
      </c>
      <c r="F62" s="26">
        <f ca="1">SUMIFS(historico_incidencia_concello[[Ajuste]:[Ajuste]],historico_incidencia_concello[[NOME]:[NOME]],$B62,historico_incidencia_concello[[Fecha]:[Fecha]],M$4)</f>
        <v>0</v>
      </c>
      <c r="G62" s="26">
        <f ca="1">SUMIFS(historico_incidencia_concello[[Ajuste]:[Ajuste]],historico_incidencia_concello[[NOME]:[NOME]],$B62,historico_incidencia_concello[[Fecha]:[Fecha]],N$4)</f>
        <v>5</v>
      </c>
      <c r="H62" s="26">
        <f ca="1">SUMIFS(historico_incidencia_concello[[Ajuste]:[Ajuste]],historico_incidencia_concello[[NOME]:[NOME]],$B62,historico_incidencia_concello[[Fecha]:[Fecha]],O$4)</f>
        <v>5</v>
      </c>
      <c r="I62" s="26">
        <f ca="1">SUMIFS(historico_incidencia_concello[[Ajuste]:[Ajuste]],historico_incidencia_concello[[NOME]:[NOME]],$B62,historico_incidencia_concello[[Fecha]:[Fecha]],P$4)</f>
        <v>5</v>
      </c>
      <c r="J62" s="26">
        <f ca="1">SUMIFS(historico_incidencia_concello[[Ajuste]:[Ajuste]],historico_incidencia_concello[[NOME]:[NOME]],$B62,historico_incidencia_concello[[Fecha]:[Fecha]],Q$4)</f>
        <v>5</v>
      </c>
      <c r="K62" s="26">
        <f ca="1">SUMIFS(historico_incidencia_concello[[Ajuste]:[Ajuste]],historico_incidencia_concello[[NOME]:[NOME]],$B62,historico_incidencia_concello[[Fecha]:[Fecha]],R$4)</f>
        <v>5</v>
      </c>
      <c r="L62" s="26">
        <f ca="1">SUMIFS(historico_incidencia_concello[[Ajuste]:[Ajuste]],historico_incidencia_concello[[NOME]:[NOME]],$B62,historico_incidencia_concello[[Fecha]:[Fecha]],S$4)</f>
        <v>5</v>
      </c>
      <c r="M62" s="19">
        <f t="shared" ca="1" si="5"/>
        <v>0</v>
      </c>
      <c r="N62" s="19">
        <f t="shared" ca="1" si="6"/>
        <v>296.20853080568719</v>
      </c>
      <c r="O62" s="19">
        <f t="shared" ca="1" si="7"/>
        <v>296.20853080568719</v>
      </c>
      <c r="P62" s="19">
        <f t="shared" ca="1" si="8"/>
        <v>296.20853080568719</v>
      </c>
      <c r="Q62" s="19">
        <f t="shared" ca="1" si="9"/>
        <v>296.20853080568719</v>
      </c>
      <c r="R62" s="19">
        <f t="shared" ca="1" si="10"/>
        <v>296.20853080568719</v>
      </c>
      <c r="S62" s="19">
        <f t="shared" ca="1" si="11"/>
        <v>296.20853080568719</v>
      </c>
    </row>
    <row r="63" spans="1:19" hidden="1" x14ac:dyDescent="0.3">
      <c r="A63" s="11">
        <f>MATCH(B63,DatosConcello!C:C,0)</f>
        <v>97</v>
      </c>
      <c r="B63" s="11" t="s">
        <v>106</v>
      </c>
      <c r="C63" s="12" t="s">
        <v>451</v>
      </c>
      <c r="D63" s="12" t="s">
        <v>451</v>
      </c>
      <c r="E63" s="13">
        <v>1976</v>
      </c>
      <c r="F63" s="26">
        <f ca="1">SUMIFS(historico_incidencia_concello[[Ajuste]:[Ajuste]],historico_incidencia_concello[[NOME]:[NOME]],$B63,historico_incidencia_concello[[Fecha]:[Fecha]],M$4)</f>
        <v>0</v>
      </c>
      <c r="G63" s="26">
        <f ca="1">SUMIFS(historico_incidencia_concello[[Ajuste]:[Ajuste]],historico_incidencia_concello[[NOME]:[NOME]],$B63,historico_incidencia_concello[[Fecha]:[Fecha]],N$4)</f>
        <v>5</v>
      </c>
      <c r="H63" s="26">
        <f ca="1">SUMIFS(historico_incidencia_concello[[Ajuste]:[Ajuste]],historico_incidencia_concello[[NOME]:[NOME]],$B63,historico_incidencia_concello[[Fecha]:[Fecha]],O$4)</f>
        <v>5</v>
      </c>
      <c r="I63" s="26">
        <f ca="1">SUMIFS(historico_incidencia_concello[[Ajuste]:[Ajuste]],historico_incidencia_concello[[NOME]:[NOME]],$B63,historico_incidencia_concello[[Fecha]:[Fecha]],P$4)</f>
        <v>5</v>
      </c>
      <c r="J63" s="26">
        <f ca="1">SUMIFS(historico_incidencia_concello[[Ajuste]:[Ajuste]],historico_incidencia_concello[[NOME]:[NOME]],$B63,historico_incidencia_concello[[Fecha]:[Fecha]],Q$4)</f>
        <v>13</v>
      </c>
      <c r="K63" s="26">
        <f ca="1">SUMIFS(historico_incidencia_concello[[Ajuste]:[Ajuste]],historico_incidencia_concello[[NOME]:[NOME]],$B63,historico_incidencia_concello[[Fecha]:[Fecha]],R$4)</f>
        <v>15</v>
      </c>
      <c r="L63" s="26">
        <f ca="1">SUMIFS(historico_incidencia_concello[[Ajuste]:[Ajuste]],historico_incidencia_concello[[NOME]:[NOME]],$B63,historico_incidencia_concello[[Fecha]:[Fecha]],S$4)</f>
        <v>15</v>
      </c>
      <c r="M63" s="19">
        <f t="shared" ca="1" si="5"/>
        <v>0</v>
      </c>
      <c r="N63" s="19">
        <f t="shared" ca="1" si="6"/>
        <v>253.03643724696357</v>
      </c>
      <c r="O63" s="19">
        <f t="shared" ca="1" si="7"/>
        <v>253.03643724696357</v>
      </c>
      <c r="P63" s="19">
        <f t="shared" ca="1" si="8"/>
        <v>253.03643724696357</v>
      </c>
      <c r="Q63" s="19">
        <f t="shared" ca="1" si="9"/>
        <v>657.89473684210532</v>
      </c>
      <c r="R63" s="19">
        <f t="shared" ca="1" si="10"/>
        <v>759.10931174089069</v>
      </c>
      <c r="S63" s="19">
        <f t="shared" ca="1" si="11"/>
        <v>759.10931174089069</v>
      </c>
    </row>
    <row r="64" spans="1:19" hidden="1" x14ac:dyDescent="0.3">
      <c r="A64" s="8">
        <f>MATCH(B64,DatosConcello!C:C,0)</f>
        <v>98</v>
      </c>
      <c r="B64" s="8" t="s">
        <v>107</v>
      </c>
      <c r="C64" s="9" t="s">
        <v>451</v>
      </c>
      <c r="D64" s="9" t="s">
        <v>451</v>
      </c>
      <c r="E64" s="10">
        <v>1241</v>
      </c>
      <c r="F64" s="26">
        <f ca="1">SUMIFS(historico_incidencia_concello[[Ajuste]:[Ajuste]],historico_incidencia_concello[[NOME]:[NOME]],$B64,historico_incidencia_concello[[Fecha]:[Fecha]],M$4)</f>
        <v>0</v>
      </c>
      <c r="G64" s="26">
        <f ca="1">SUMIFS(historico_incidencia_concello[[Ajuste]:[Ajuste]],historico_incidencia_concello[[NOME]:[NOME]],$B64,historico_incidencia_concello[[Fecha]:[Fecha]],N$4)</f>
        <v>0</v>
      </c>
      <c r="H64" s="26">
        <f ca="1">SUMIFS(historico_incidencia_concello[[Ajuste]:[Ajuste]],historico_incidencia_concello[[NOME]:[NOME]],$B64,historico_incidencia_concello[[Fecha]:[Fecha]],O$4)</f>
        <v>0</v>
      </c>
      <c r="I64" s="26">
        <f ca="1">SUMIFS(historico_incidencia_concello[[Ajuste]:[Ajuste]],historico_incidencia_concello[[NOME]:[NOME]],$B64,historico_incidencia_concello[[Fecha]:[Fecha]],P$4)</f>
        <v>0</v>
      </c>
      <c r="J64" s="26">
        <f ca="1">SUMIFS(historico_incidencia_concello[[Ajuste]:[Ajuste]],historico_incidencia_concello[[NOME]:[NOME]],$B64,historico_incidencia_concello[[Fecha]:[Fecha]],Q$4)</f>
        <v>5</v>
      </c>
      <c r="K64" s="26">
        <f ca="1">SUMIFS(historico_incidencia_concello[[Ajuste]:[Ajuste]],historico_incidencia_concello[[NOME]:[NOME]],$B64,historico_incidencia_concello[[Fecha]:[Fecha]],R$4)</f>
        <v>5</v>
      </c>
      <c r="L64" s="26">
        <f ca="1">SUMIFS(historico_incidencia_concello[[Ajuste]:[Ajuste]],historico_incidencia_concello[[NOME]:[NOME]],$B64,historico_incidencia_concello[[Fecha]:[Fecha]],S$4)</f>
        <v>5</v>
      </c>
      <c r="M64" s="19">
        <f t="shared" ca="1" si="5"/>
        <v>0</v>
      </c>
      <c r="N64" s="19">
        <f t="shared" ca="1" si="6"/>
        <v>0</v>
      </c>
      <c r="O64" s="19">
        <f t="shared" ca="1" si="7"/>
        <v>0</v>
      </c>
      <c r="P64" s="19">
        <f t="shared" ca="1" si="8"/>
        <v>0</v>
      </c>
      <c r="Q64" s="19">
        <f t="shared" ca="1" si="9"/>
        <v>402.90088638195004</v>
      </c>
      <c r="R64" s="19">
        <f t="shared" ca="1" si="10"/>
        <v>402.90088638195004</v>
      </c>
      <c r="S64" s="19">
        <f t="shared" ca="1" si="11"/>
        <v>402.90088638195004</v>
      </c>
    </row>
    <row r="65" spans="1:19" hidden="1" x14ac:dyDescent="0.3">
      <c r="A65" s="11">
        <f>MATCH(B65,DatosConcello!C:C,0)</f>
        <v>160</v>
      </c>
      <c r="B65" s="11" t="s">
        <v>169</v>
      </c>
      <c r="C65" s="12" t="s">
        <v>451</v>
      </c>
      <c r="D65" s="12" t="s">
        <v>451</v>
      </c>
      <c r="E65" s="13">
        <v>2556</v>
      </c>
      <c r="F65" s="26">
        <f ca="1">SUMIFS(historico_incidencia_concello[[Ajuste]:[Ajuste]],historico_incidencia_concello[[NOME]:[NOME]],$B65,historico_incidencia_concello[[Fecha]:[Fecha]],M$4)</f>
        <v>0</v>
      </c>
      <c r="G65" s="26">
        <f ca="1">SUMIFS(historico_incidencia_concello[[Ajuste]:[Ajuste]],historico_incidencia_concello[[NOME]:[NOME]],$B65,historico_incidencia_concello[[Fecha]:[Fecha]],N$4)</f>
        <v>5</v>
      </c>
      <c r="H65" s="26">
        <f ca="1">SUMIFS(historico_incidencia_concello[[Ajuste]:[Ajuste]],historico_incidencia_concello[[NOME]:[NOME]],$B65,historico_incidencia_concello[[Fecha]:[Fecha]],O$4)</f>
        <v>5</v>
      </c>
      <c r="I65" s="26">
        <f ca="1">SUMIFS(historico_incidencia_concello[[Ajuste]:[Ajuste]],historico_incidencia_concello[[NOME]:[NOME]],$B65,historico_incidencia_concello[[Fecha]:[Fecha]],P$4)</f>
        <v>5</v>
      </c>
      <c r="J65" s="26">
        <f ca="1">SUMIFS(historico_incidencia_concello[[Ajuste]:[Ajuste]],historico_incidencia_concello[[NOME]:[NOME]],$B65,historico_incidencia_concello[[Fecha]:[Fecha]],Q$4)</f>
        <v>5</v>
      </c>
      <c r="K65" s="26">
        <f ca="1">SUMIFS(historico_incidencia_concello[[Ajuste]:[Ajuste]],historico_incidencia_concello[[NOME]:[NOME]],$B65,historico_incidencia_concello[[Fecha]:[Fecha]],R$4)</f>
        <v>5</v>
      </c>
      <c r="L65" s="26">
        <f ca="1">SUMIFS(historico_incidencia_concello[[Ajuste]:[Ajuste]],historico_incidencia_concello[[NOME]:[NOME]],$B65,historico_incidencia_concello[[Fecha]:[Fecha]],S$4)</f>
        <v>5</v>
      </c>
      <c r="M65" s="19">
        <f t="shared" ca="1" si="5"/>
        <v>0</v>
      </c>
      <c r="N65" s="19">
        <f t="shared" ca="1" si="6"/>
        <v>195.61815336463224</v>
      </c>
      <c r="O65" s="19">
        <f t="shared" ca="1" si="7"/>
        <v>195.61815336463224</v>
      </c>
      <c r="P65" s="19">
        <f t="shared" ca="1" si="8"/>
        <v>195.61815336463224</v>
      </c>
      <c r="Q65" s="19">
        <f t="shared" ca="1" si="9"/>
        <v>195.61815336463224</v>
      </c>
      <c r="R65" s="19">
        <f t="shared" ca="1" si="10"/>
        <v>195.61815336463224</v>
      </c>
      <c r="S65" s="19">
        <f t="shared" ca="1" si="11"/>
        <v>195.61815336463224</v>
      </c>
    </row>
    <row r="66" spans="1:19" hidden="1" x14ac:dyDescent="0.3">
      <c r="A66" s="8">
        <f>MATCH(B66,DatosConcello!C:C,0)</f>
        <v>99</v>
      </c>
      <c r="B66" s="8" t="s">
        <v>108</v>
      </c>
      <c r="C66" s="9" t="s">
        <v>451</v>
      </c>
      <c r="D66" s="9" t="s">
        <v>451</v>
      </c>
      <c r="E66" s="10">
        <v>2934</v>
      </c>
      <c r="F66" s="26">
        <f ca="1">SUMIFS(historico_incidencia_concello[[Ajuste]:[Ajuste]],historico_incidencia_concello[[NOME]:[NOME]],$B66,historico_incidencia_concello[[Fecha]:[Fecha]],M$4)</f>
        <v>0</v>
      </c>
      <c r="G66" s="26">
        <f ca="1">SUMIFS(historico_incidencia_concello[[Ajuste]:[Ajuste]],historico_incidencia_concello[[NOME]:[NOME]],$B66,historico_incidencia_concello[[Fecha]:[Fecha]],N$4)</f>
        <v>5</v>
      </c>
      <c r="H66" s="26">
        <f ca="1">SUMIFS(historico_incidencia_concello[[Ajuste]:[Ajuste]],historico_incidencia_concello[[NOME]:[NOME]],$B66,historico_incidencia_concello[[Fecha]:[Fecha]],O$4)</f>
        <v>5</v>
      </c>
      <c r="I66" s="26">
        <f ca="1">SUMIFS(historico_incidencia_concello[[Ajuste]:[Ajuste]],historico_incidencia_concello[[NOME]:[NOME]],$B66,historico_incidencia_concello[[Fecha]:[Fecha]],P$4)</f>
        <v>5</v>
      </c>
      <c r="J66" s="26">
        <f ca="1">SUMIFS(historico_incidencia_concello[[Ajuste]:[Ajuste]],historico_incidencia_concello[[NOME]:[NOME]],$B66,historico_incidencia_concello[[Fecha]:[Fecha]],Q$4)</f>
        <v>5</v>
      </c>
      <c r="K66" s="26">
        <f ca="1">SUMIFS(historico_incidencia_concello[[Ajuste]:[Ajuste]],historico_incidencia_concello[[NOME]:[NOME]],$B66,historico_incidencia_concello[[Fecha]:[Fecha]],R$4)</f>
        <v>5</v>
      </c>
      <c r="L66" s="26">
        <f ca="1">SUMIFS(historico_incidencia_concello[[Ajuste]:[Ajuste]],historico_incidencia_concello[[NOME]:[NOME]],$B66,historico_incidencia_concello[[Fecha]:[Fecha]],S$4)</f>
        <v>5</v>
      </c>
      <c r="M66" s="19">
        <f t="shared" ca="1" si="5"/>
        <v>0</v>
      </c>
      <c r="N66" s="19">
        <f t="shared" ca="1" si="6"/>
        <v>170.41581458759373</v>
      </c>
      <c r="O66" s="19">
        <f t="shared" ca="1" si="7"/>
        <v>170.41581458759373</v>
      </c>
      <c r="P66" s="19">
        <f t="shared" ca="1" si="8"/>
        <v>170.41581458759373</v>
      </c>
      <c r="Q66" s="19">
        <f t="shared" ca="1" si="9"/>
        <v>170.41581458759373</v>
      </c>
      <c r="R66" s="19">
        <f t="shared" ca="1" si="10"/>
        <v>170.41581458759373</v>
      </c>
      <c r="S66" s="19">
        <f t="shared" ca="1" si="11"/>
        <v>170.41581458759373</v>
      </c>
    </row>
    <row r="67" spans="1:19" hidden="1" x14ac:dyDescent="0.3">
      <c r="A67" s="11">
        <f>MATCH(B67,DatosConcello!C:C,0)</f>
        <v>100</v>
      </c>
      <c r="B67" s="11" t="s">
        <v>109</v>
      </c>
      <c r="C67" s="12" t="s">
        <v>451</v>
      </c>
      <c r="D67" s="12" t="s">
        <v>451</v>
      </c>
      <c r="E67" s="13">
        <v>2818</v>
      </c>
      <c r="F67" s="26">
        <f ca="1">SUMIFS(historico_incidencia_concello[[Ajuste]:[Ajuste]],historico_incidencia_concello[[NOME]:[NOME]],$B67,historico_incidencia_concello[[Fecha]:[Fecha]],M$4)</f>
        <v>0</v>
      </c>
      <c r="G67" s="26">
        <f ca="1">SUMIFS(historico_incidencia_concello[[Ajuste]:[Ajuste]],historico_incidencia_concello[[NOME]:[NOME]],$B67,historico_incidencia_concello[[Fecha]:[Fecha]],N$4)</f>
        <v>5</v>
      </c>
      <c r="H67" s="26">
        <f ca="1">SUMIFS(historico_incidencia_concello[[Ajuste]:[Ajuste]],historico_incidencia_concello[[NOME]:[NOME]],$B67,historico_incidencia_concello[[Fecha]:[Fecha]],O$4)</f>
        <v>5</v>
      </c>
      <c r="I67" s="26">
        <f ca="1">SUMIFS(historico_incidencia_concello[[Ajuste]:[Ajuste]],historico_incidencia_concello[[NOME]:[NOME]],$B67,historico_incidencia_concello[[Fecha]:[Fecha]],P$4)</f>
        <v>5</v>
      </c>
      <c r="J67" s="26">
        <f ca="1">SUMIFS(historico_incidencia_concello[[Ajuste]:[Ajuste]],historico_incidencia_concello[[NOME]:[NOME]],$B67,historico_incidencia_concello[[Fecha]:[Fecha]],Q$4)</f>
        <v>5</v>
      </c>
      <c r="K67" s="26">
        <f ca="1">SUMIFS(historico_incidencia_concello[[Ajuste]:[Ajuste]],historico_incidencia_concello[[NOME]:[NOME]],$B67,historico_incidencia_concello[[Fecha]:[Fecha]],R$4)</f>
        <v>5</v>
      </c>
      <c r="L67" s="26">
        <f ca="1">SUMIFS(historico_incidencia_concello[[Ajuste]:[Ajuste]],historico_incidencia_concello[[NOME]:[NOME]],$B67,historico_incidencia_concello[[Fecha]:[Fecha]],S$4)</f>
        <v>5</v>
      </c>
      <c r="M67" s="19">
        <f t="shared" ca="1" si="5"/>
        <v>0</v>
      </c>
      <c r="N67" s="19">
        <f t="shared" ca="1" si="6"/>
        <v>177.43080198722498</v>
      </c>
      <c r="O67" s="19">
        <f t="shared" ca="1" si="7"/>
        <v>177.43080198722498</v>
      </c>
      <c r="P67" s="19">
        <f t="shared" ca="1" si="8"/>
        <v>177.43080198722498</v>
      </c>
      <c r="Q67" s="19">
        <f t="shared" ca="1" si="9"/>
        <v>177.43080198722498</v>
      </c>
      <c r="R67" s="19">
        <f t="shared" ca="1" si="10"/>
        <v>177.43080198722498</v>
      </c>
      <c r="S67" s="19">
        <f t="shared" ca="1" si="11"/>
        <v>177.43080198722498</v>
      </c>
    </row>
    <row r="68" spans="1:19" hidden="1" x14ac:dyDescent="0.3">
      <c r="A68" s="8">
        <f>MATCH(B68,DatosConcello!C:C,0)</f>
        <v>101</v>
      </c>
      <c r="B68" s="8" t="s">
        <v>110</v>
      </c>
      <c r="C68" s="9" t="s">
        <v>451</v>
      </c>
      <c r="D68" s="9" t="s">
        <v>451</v>
      </c>
      <c r="E68" s="10">
        <v>3026</v>
      </c>
      <c r="F68" s="26">
        <f ca="1">SUMIFS(historico_incidencia_concello[[Ajuste]:[Ajuste]],historico_incidencia_concello[[NOME]:[NOME]],$B68,historico_incidencia_concello[[Fecha]:[Fecha]],M$4)</f>
        <v>0</v>
      </c>
      <c r="G68" s="26">
        <f ca="1">SUMIFS(historico_incidencia_concello[[Ajuste]:[Ajuste]],historico_incidencia_concello[[NOME]:[NOME]],$B68,historico_incidencia_concello[[Fecha]:[Fecha]],N$4)</f>
        <v>5</v>
      </c>
      <c r="H68" s="26">
        <f ca="1">SUMIFS(historico_incidencia_concello[[Ajuste]:[Ajuste]],historico_incidencia_concello[[NOME]:[NOME]],$B68,historico_incidencia_concello[[Fecha]:[Fecha]],O$4)</f>
        <v>5</v>
      </c>
      <c r="I68" s="26">
        <f ca="1">SUMIFS(historico_incidencia_concello[[Ajuste]:[Ajuste]],historico_incidencia_concello[[NOME]:[NOME]],$B68,historico_incidencia_concello[[Fecha]:[Fecha]],P$4)</f>
        <v>5</v>
      </c>
      <c r="J68" s="26">
        <f ca="1">SUMIFS(historico_incidencia_concello[[Ajuste]:[Ajuste]],historico_incidencia_concello[[NOME]:[NOME]],$B68,historico_incidencia_concello[[Fecha]:[Fecha]],Q$4)</f>
        <v>5</v>
      </c>
      <c r="K68" s="26">
        <f ca="1">SUMIFS(historico_incidencia_concello[[Ajuste]:[Ajuste]],historico_incidencia_concello[[NOME]:[NOME]],$B68,historico_incidencia_concello[[Fecha]:[Fecha]],R$4)</f>
        <v>5</v>
      </c>
      <c r="L68" s="26">
        <f ca="1">SUMIFS(historico_incidencia_concello[[Ajuste]:[Ajuste]],historico_incidencia_concello[[NOME]:[NOME]],$B68,historico_incidencia_concello[[Fecha]:[Fecha]],S$4)</f>
        <v>5</v>
      </c>
      <c r="M68" s="19">
        <f t="shared" ca="1" si="5"/>
        <v>0</v>
      </c>
      <c r="N68" s="19">
        <f t="shared" ca="1" si="6"/>
        <v>165.23463317911435</v>
      </c>
      <c r="O68" s="19">
        <f t="shared" ca="1" si="7"/>
        <v>165.23463317911435</v>
      </c>
      <c r="P68" s="19">
        <f t="shared" ca="1" si="8"/>
        <v>165.23463317911435</v>
      </c>
      <c r="Q68" s="19">
        <f t="shared" ca="1" si="9"/>
        <v>165.23463317911435</v>
      </c>
      <c r="R68" s="19">
        <f t="shared" ca="1" si="10"/>
        <v>165.23463317911435</v>
      </c>
      <c r="S68" s="19">
        <f t="shared" ca="1" si="11"/>
        <v>165.23463317911435</v>
      </c>
    </row>
    <row r="69" spans="1:19" hidden="1" x14ac:dyDescent="0.3">
      <c r="A69" s="11">
        <f>MATCH(B69,DatosConcello!C:C,0)</f>
        <v>102</v>
      </c>
      <c r="B69" s="11" t="s">
        <v>111</v>
      </c>
      <c r="C69" s="12" t="s">
        <v>451</v>
      </c>
      <c r="D69" s="12" t="s">
        <v>451</v>
      </c>
      <c r="E69" s="13">
        <v>1481</v>
      </c>
      <c r="F69" s="26">
        <f ca="1">SUMIFS(historico_incidencia_concello[[Ajuste]:[Ajuste]],historico_incidencia_concello[[NOME]:[NOME]],$B69,historico_incidencia_concello[[Fecha]:[Fecha]],M$4)</f>
        <v>0</v>
      </c>
      <c r="G69" s="26">
        <f ca="1">SUMIFS(historico_incidencia_concello[[Ajuste]:[Ajuste]],historico_incidencia_concello[[NOME]:[NOME]],$B69,historico_incidencia_concello[[Fecha]:[Fecha]],N$4)</f>
        <v>5</v>
      </c>
      <c r="H69" s="26">
        <f ca="1">SUMIFS(historico_incidencia_concello[[Ajuste]:[Ajuste]],historico_incidencia_concello[[NOME]:[NOME]],$B69,historico_incidencia_concello[[Fecha]:[Fecha]],O$4)</f>
        <v>5</v>
      </c>
      <c r="I69" s="26">
        <f ca="1">SUMIFS(historico_incidencia_concello[[Ajuste]:[Ajuste]],historico_incidencia_concello[[NOME]:[NOME]],$B69,historico_incidencia_concello[[Fecha]:[Fecha]],P$4)</f>
        <v>5</v>
      </c>
      <c r="J69" s="26">
        <f ca="1">SUMIFS(historico_incidencia_concello[[Ajuste]:[Ajuste]],historico_incidencia_concello[[NOME]:[NOME]],$B69,historico_incidencia_concello[[Fecha]:[Fecha]],Q$4)</f>
        <v>5</v>
      </c>
      <c r="K69" s="26">
        <f ca="1">SUMIFS(historico_incidencia_concello[[Ajuste]:[Ajuste]],historico_incidencia_concello[[NOME]:[NOME]],$B69,historico_incidencia_concello[[Fecha]:[Fecha]],R$4)</f>
        <v>5</v>
      </c>
      <c r="L69" s="26">
        <f ca="1">SUMIFS(historico_incidencia_concello[[Ajuste]:[Ajuste]],historico_incidencia_concello[[NOME]:[NOME]],$B69,historico_incidencia_concello[[Fecha]:[Fecha]],S$4)</f>
        <v>5</v>
      </c>
      <c r="M69" s="19">
        <f t="shared" ca="1" si="5"/>
        <v>0</v>
      </c>
      <c r="N69" s="19">
        <f t="shared" ca="1" si="6"/>
        <v>337.60972316002699</v>
      </c>
      <c r="O69" s="19">
        <f t="shared" ca="1" si="7"/>
        <v>337.60972316002699</v>
      </c>
      <c r="P69" s="19">
        <f t="shared" ca="1" si="8"/>
        <v>337.60972316002699</v>
      </c>
      <c r="Q69" s="19">
        <f t="shared" ca="1" si="9"/>
        <v>337.60972316002699</v>
      </c>
      <c r="R69" s="19">
        <f t="shared" ca="1" si="10"/>
        <v>337.60972316002699</v>
      </c>
      <c r="S69" s="19">
        <f t="shared" ca="1" si="11"/>
        <v>337.60972316002699</v>
      </c>
    </row>
    <row r="70" spans="1:19" hidden="1" x14ac:dyDescent="0.3">
      <c r="A70" s="8">
        <f>MATCH(B70,DatosConcello!C:C,0)</f>
        <v>161</v>
      </c>
      <c r="B70" s="8" t="s">
        <v>170</v>
      </c>
      <c r="C70" s="9" t="s">
        <v>451</v>
      </c>
      <c r="D70" s="9" t="s">
        <v>451</v>
      </c>
      <c r="E70" s="10">
        <v>9588</v>
      </c>
      <c r="F70" s="26">
        <f ca="1">SUMIFS(historico_incidencia_concello[[Ajuste]:[Ajuste]],historico_incidencia_concello[[NOME]:[NOME]],$B70,historico_incidencia_concello[[Fecha]:[Fecha]],M$4)</f>
        <v>0</v>
      </c>
      <c r="G70" s="26">
        <f ca="1">SUMIFS(historico_incidencia_concello[[Ajuste]:[Ajuste]],historico_incidencia_concello[[NOME]:[NOME]],$B70,historico_incidencia_concello[[Fecha]:[Fecha]],N$4)</f>
        <v>36</v>
      </c>
      <c r="H70" s="26">
        <f ca="1">SUMIFS(historico_incidencia_concello[[Ajuste]:[Ajuste]],historico_incidencia_concello[[NOME]:[NOME]],$B70,historico_incidencia_concello[[Fecha]:[Fecha]],O$4)</f>
        <v>35</v>
      </c>
      <c r="I70" s="26">
        <f ca="1">SUMIFS(historico_incidencia_concello[[Ajuste]:[Ajuste]],historico_incidencia_concello[[NOME]:[NOME]],$B70,historico_incidencia_concello[[Fecha]:[Fecha]],P$4)</f>
        <v>38</v>
      </c>
      <c r="J70" s="26">
        <f ca="1">SUMIFS(historico_incidencia_concello[[Ajuste]:[Ajuste]],historico_incidencia_concello[[NOME]:[NOME]],$B70,historico_incidencia_concello[[Fecha]:[Fecha]],Q$4)</f>
        <v>40</v>
      </c>
      <c r="K70" s="26">
        <f ca="1">SUMIFS(historico_incidencia_concello[[Ajuste]:[Ajuste]],historico_incidencia_concello[[NOME]:[NOME]],$B70,historico_incidencia_concello[[Fecha]:[Fecha]],R$4)</f>
        <v>38</v>
      </c>
      <c r="L70" s="26">
        <f ca="1">SUMIFS(historico_incidencia_concello[[Ajuste]:[Ajuste]],historico_incidencia_concello[[NOME]:[NOME]],$B70,historico_incidencia_concello[[Fecha]:[Fecha]],S$4)</f>
        <v>33</v>
      </c>
      <c r="M70" s="19">
        <f t="shared" ref="M70:M133" ca="1" si="12">(100000*F70)/$E70</f>
        <v>0</v>
      </c>
      <c r="N70" s="19">
        <f t="shared" ref="N70:N133" ca="1" si="13">(100000*G70)/$E70</f>
        <v>375.46933667083857</v>
      </c>
      <c r="O70" s="19">
        <f t="shared" ref="O70:O133" ca="1" si="14">(100000*H70)/$E70</f>
        <v>365.03963287442639</v>
      </c>
      <c r="P70" s="19">
        <f t="shared" ref="P70:P133" ca="1" si="15">(100000*I70)/$E70</f>
        <v>396.32874426366288</v>
      </c>
      <c r="Q70" s="19">
        <f t="shared" ref="Q70:Q133" ca="1" si="16">(100000*J70)/$E70</f>
        <v>417.18815185648725</v>
      </c>
      <c r="R70" s="19">
        <f t="shared" ref="R70:R133" ca="1" si="17">(100000*K70)/$E70</f>
        <v>396.32874426366288</v>
      </c>
      <c r="S70" s="19">
        <f t="shared" ref="S70:S133" ca="1" si="18">(100000*L70)/$E70</f>
        <v>344.18022528160202</v>
      </c>
    </row>
    <row r="71" spans="1:19" hidden="1" x14ac:dyDescent="0.3">
      <c r="A71" s="11">
        <f>MATCH(B71,DatosConcello!C:C,0)</f>
        <v>103</v>
      </c>
      <c r="B71" s="11" t="s">
        <v>112</v>
      </c>
      <c r="C71" s="12" t="s">
        <v>451</v>
      </c>
      <c r="D71" s="12" t="s">
        <v>451</v>
      </c>
      <c r="E71" s="13">
        <v>2193</v>
      </c>
      <c r="F71" s="26">
        <f ca="1">SUMIFS(historico_incidencia_concello[[Ajuste]:[Ajuste]],historico_incidencia_concello[[NOME]:[NOME]],$B71,historico_incidencia_concello[[Fecha]:[Fecha]],M$4)</f>
        <v>0</v>
      </c>
      <c r="G71" s="26">
        <f ca="1">SUMIFS(historico_incidencia_concello[[Ajuste]:[Ajuste]],historico_incidencia_concello[[NOME]:[NOME]],$B71,historico_incidencia_concello[[Fecha]:[Fecha]],N$4)</f>
        <v>11</v>
      </c>
      <c r="H71" s="26">
        <f ca="1">SUMIFS(historico_incidencia_concello[[Ajuste]:[Ajuste]],historico_incidencia_concello[[NOME]:[NOME]],$B71,historico_incidencia_concello[[Fecha]:[Fecha]],O$4)</f>
        <v>5</v>
      </c>
      <c r="I71" s="26">
        <f ca="1">SUMIFS(historico_incidencia_concello[[Ajuste]:[Ajuste]],historico_incidencia_concello[[NOME]:[NOME]],$B71,historico_incidencia_concello[[Fecha]:[Fecha]],P$4)</f>
        <v>5</v>
      </c>
      <c r="J71" s="26">
        <f ca="1">SUMIFS(historico_incidencia_concello[[Ajuste]:[Ajuste]],historico_incidencia_concello[[NOME]:[NOME]],$B71,historico_incidencia_concello[[Fecha]:[Fecha]],Q$4)</f>
        <v>5</v>
      </c>
      <c r="K71" s="26">
        <f ca="1">SUMIFS(historico_incidencia_concello[[Ajuste]:[Ajuste]],historico_incidencia_concello[[NOME]:[NOME]],$B71,historico_incidencia_concello[[Fecha]:[Fecha]],R$4)</f>
        <v>5</v>
      </c>
      <c r="L71" s="26">
        <f ca="1">SUMIFS(historico_incidencia_concello[[Ajuste]:[Ajuste]],historico_incidencia_concello[[NOME]:[NOME]],$B71,historico_incidencia_concello[[Fecha]:[Fecha]],S$4)</f>
        <v>5</v>
      </c>
      <c r="M71" s="19">
        <f t="shared" ca="1" si="12"/>
        <v>0</v>
      </c>
      <c r="N71" s="19">
        <f t="shared" ca="1" si="13"/>
        <v>501.59598723210212</v>
      </c>
      <c r="O71" s="19">
        <f t="shared" ca="1" si="14"/>
        <v>227.99817601459188</v>
      </c>
      <c r="P71" s="19">
        <f t="shared" ca="1" si="15"/>
        <v>227.99817601459188</v>
      </c>
      <c r="Q71" s="19">
        <f t="shared" ca="1" si="16"/>
        <v>227.99817601459188</v>
      </c>
      <c r="R71" s="19">
        <f t="shared" ca="1" si="17"/>
        <v>227.99817601459188</v>
      </c>
      <c r="S71" s="19">
        <f t="shared" ca="1" si="18"/>
        <v>227.99817601459188</v>
      </c>
    </row>
    <row r="72" spans="1:19" hidden="1" x14ac:dyDescent="0.3">
      <c r="A72" s="8">
        <f>MATCH(B72,DatosConcello!C:C,0)</f>
        <v>104</v>
      </c>
      <c r="B72" s="8" t="s">
        <v>113</v>
      </c>
      <c r="C72" s="9" t="s">
        <v>451</v>
      </c>
      <c r="D72" s="9" t="s">
        <v>451</v>
      </c>
      <c r="E72" s="10">
        <v>5052</v>
      </c>
      <c r="F72" s="26">
        <f ca="1">SUMIFS(historico_incidencia_concello[[Ajuste]:[Ajuste]],historico_incidencia_concello[[NOME]:[NOME]],$B72,historico_incidencia_concello[[Fecha]:[Fecha]],M$4)</f>
        <v>0</v>
      </c>
      <c r="G72" s="26">
        <f ca="1">SUMIFS(historico_incidencia_concello[[Ajuste]:[Ajuste]],historico_incidencia_concello[[NOME]:[NOME]],$B72,historico_incidencia_concello[[Fecha]:[Fecha]],N$4)</f>
        <v>14</v>
      </c>
      <c r="H72" s="26">
        <f ca="1">SUMIFS(historico_incidencia_concello[[Ajuste]:[Ajuste]],historico_incidencia_concello[[NOME]:[NOME]],$B72,historico_incidencia_concello[[Fecha]:[Fecha]],O$4)</f>
        <v>15</v>
      </c>
      <c r="I72" s="26">
        <f ca="1">SUMIFS(historico_incidencia_concello[[Ajuste]:[Ajuste]],historico_incidencia_concello[[NOME]:[NOME]],$B72,historico_incidencia_concello[[Fecha]:[Fecha]],P$4)</f>
        <v>13</v>
      </c>
      <c r="J72" s="26">
        <f ca="1">SUMIFS(historico_incidencia_concello[[Ajuste]:[Ajuste]],historico_incidencia_concello[[NOME]:[NOME]],$B72,historico_incidencia_concello[[Fecha]:[Fecha]],Q$4)</f>
        <v>18</v>
      </c>
      <c r="K72" s="26">
        <f ca="1">SUMIFS(historico_incidencia_concello[[Ajuste]:[Ajuste]],historico_incidencia_concello[[NOME]:[NOME]],$B72,historico_incidencia_concello[[Fecha]:[Fecha]],R$4)</f>
        <v>18</v>
      </c>
      <c r="L72" s="26">
        <f ca="1">SUMIFS(historico_incidencia_concello[[Ajuste]:[Ajuste]],historico_incidencia_concello[[NOME]:[NOME]],$B72,historico_incidencia_concello[[Fecha]:[Fecha]],S$4)</f>
        <v>18</v>
      </c>
      <c r="M72" s="19">
        <f t="shared" ca="1" si="12"/>
        <v>0</v>
      </c>
      <c r="N72" s="19">
        <f t="shared" ca="1" si="13"/>
        <v>277.11797307996835</v>
      </c>
      <c r="O72" s="19">
        <f t="shared" ca="1" si="14"/>
        <v>296.91211401425176</v>
      </c>
      <c r="P72" s="19">
        <f t="shared" ca="1" si="15"/>
        <v>257.32383214568489</v>
      </c>
      <c r="Q72" s="19">
        <f t="shared" ca="1" si="16"/>
        <v>356.29453681710214</v>
      </c>
      <c r="R72" s="19">
        <f t="shared" ca="1" si="17"/>
        <v>356.29453681710214</v>
      </c>
      <c r="S72" s="19">
        <f t="shared" ca="1" si="18"/>
        <v>356.29453681710214</v>
      </c>
    </row>
    <row r="73" spans="1:19" hidden="1" x14ac:dyDescent="0.3">
      <c r="A73" s="11">
        <f>MATCH(B73,DatosConcello!C:C,0)</f>
        <v>105</v>
      </c>
      <c r="B73" s="11" t="s">
        <v>114</v>
      </c>
      <c r="C73" s="12" t="s">
        <v>451</v>
      </c>
      <c r="D73" s="12" t="s">
        <v>451</v>
      </c>
      <c r="E73" s="13">
        <v>2617</v>
      </c>
      <c r="F73" s="26">
        <f ca="1">SUMIFS(historico_incidencia_concello[[Ajuste]:[Ajuste]],historico_incidencia_concello[[NOME]:[NOME]],$B73,historico_incidencia_concello[[Fecha]:[Fecha]],M$4)</f>
        <v>0</v>
      </c>
      <c r="G73" s="26">
        <f ca="1">SUMIFS(historico_incidencia_concello[[Ajuste]:[Ajuste]],historico_incidencia_concello[[NOME]:[NOME]],$B73,historico_incidencia_concello[[Fecha]:[Fecha]],N$4)</f>
        <v>5</v>
      </c>
      <c r="H73" s="26">
        <f ca="1">SUMIFS(historico_incidencia_concello[[Ajuste]:[Ajuste]],historico_incidencia_concello[[NOME]:[NOME]],$B73,historico_incidencia_concello[[Fecha]:[Fecha]],O$4)</f>
        <v>5</v>
      </c>
      <c r="I73" s="26">
        <f ca="1">SUMIFS(historico_incidencia_concello[[Ajuste]:[Ajuste]],historico_incidencia_concello[[NOME]:[NOME]],$B73,historico_incidencia_concello[[Fecha]:[Fecha]],P$4)</f>
        <v>5</v>
      </c>
      <c r="J73" s="26">
        <f ca="1">SUMIFS(historico_incidencia_concello[[Ajuste]:[Ajuste]],historico_incidencia_concello[[NOME]:[NOME]],$B73,historico_incidencia_concello[[Fecha]:[Fecha]],Q$4)</f>
        <v>5</v>
      </c>
      <c r="K73" s="26">
        <f ca="1">SUMIFS(historico_incidencia_concello[[Ajuste]:[Ajuste]],historico_incidencia_concello[[NOME]:[NOME]],$B73,historico_incidencia_concello[[Fecha]:[Fecha]],R$4)</f>
        <v>5</v>
      </c>
      <c r="L73" s="26">
        <f ca="1">SUMIFS(historico_incidencia_concello[[Ajuste]:[Ajuste]],historico_incidencia_concello[[NOME]:[NOME]],$B73,historico_incidencia_concello[[Fecha]:[Fecha]],S$4)</f>
        <v>5</v>
      </c>
      <c r="M73" s="19">
        <f t="shared" ca="1" si="12"/>
        <v>0</v>
      </c>
      <c r="N73" s="19">
        <f t="shared" ca="1" si="13"/>
        <v>191.05846388995033</v>
      </c>
      <c r="O73" s="19">
        <f t="shared" ca="1" si="14"/>
        <v>191.05846388995033</v>
      </c>
      <c r="P73" s="19">
        <f t="shared" ca="1" si="15"/>
        <v>191.05846388995033</v>
      </c>
      <c r="Q73" s="19">
        <f t="shared" ca="1" si="16"/>
        <v>191.05846388995033</v>
      </c>
      <c r="R73" s="19">
        <f t="shared" ca="1" si="17"/>
        <v>191.05846388995033</v>
      </c>
      <c r="S73" s="19">
        <f t="shared" ca="1" si="18"/>
        <v>191.05846388995033</v>
      </c>
    </row>
    <row r="74" spans="1:19" hidden="1" x14ac:dyDescent="0.3">
      <c r="A74" s="8">
        <f>MATCH(B74,DatosConcello!C:C,0)</f>
        <v>106</v>
      </c>
      <c r="B74" s="8" t="s">
        <v>115</v>
      </c>
      <c r="C74" s="9" t="s">
        <v>451</v>
      </c>
      <c r="D74" s="9" t="s">
        <v>451</v>
      </c>
      <c r="E74" s="10">
        <v>1338</v>
      </c>
      <c r="F74" s="26">
        <f ca="1">SUMIFS(historico_incidencia_concello[[Ajuste]:[Ajuste]],historico_incidencia_concello[[NOME]:[NOME]],$B74,historico_incidencia_concello[[Fecha]:[Fecha]],M$4)</f>
        <v>0</v>
      </c>
      <c r="G74" s="26">
        <f ca="1">SUMIFS(historico_incidencia_concello[[Ajuste]:[Ajuste]],historico_incidencia_concello[[NOME]:[NOME]],$B74,historico_incidencia_concello[[Fecha]:[Fecha]],N$4)</f>
        <v>0</v>
      </c>
      <c r="H74" s="26">
        <f ca="1">SUMIFS(historico_incidencia_concello[[Ajuste]:[Ajuste]],historico_incidencia_concello[[NOME]:[NOME]],$B74,historico_incidencia_concello[[Fecha]:[Fecha]],O$4)</f>
        <v>0</v>
      </c>
      <c r="I74" s="26">
        <f ca="1">SUMIFS(historico_incidencia_concello[[Ajuste]:[Ajuste]],historico_incidencia_concello[[NOME]:[NOME]],$B74,historico_incidencia_concello[[Fecha]:[Fecha]],P$4)</f>
        <v>0</v>
      </c>
      <c r="J74" s="26">
        <f ca="1">SUMIFS(historico_incidencia_concello[[Ajuste]:[Ajuste]],historico_incidencia_concello[[NOME]:[NOME]],$B74,historico_incidencia_concello[[Fecha]:[Fecha]],Q$4)</f>
        <v>0</v>
      </c>
      <c r="K74" s="26">
        <f ca="1">SUMIFS(historico_incidencia_concello[[Ajuste]:[Ajuste]],historico_incidencia_concello[[NOME]:[NOME]],$B74,historico_incidencia_concello[[Fecha]:[Fecha]],R$4)</f>
        <v>0</v>
      </c>
      <c r="L74" s="26">
        <f ca="1">SUMIFS(historico_incidencia_concello[[Ajuste]:[Ajuste]],historico_incidencia_concello[[NOME]:[NOME]],$B74,historico_incidencia_concello[[Fecha]:[Fecha]],S$4)</f>
        <v>0</v>
      </c>
      <c r="M74" s="19">
        <f t="shared" ca="1" si="12"/>
        <v>0</v>
      </c>
      <c r="N74" s="19">
        <f t="shared" ca="1" si="13"/>
        <v>0</v>
      </c>
      <c r="O74" s="19">
        <f t="shared" ca="1" si="14"/>
        <v>0</v>
      </c>
      <c r="P74" s="19">
        <f t="shared" ca="1" si="15"/>
        <v>0</v>
      </c>
      <c r="Q74" s="19">
        <f t="shared" ca="1" si="16"/>
        <v>0</v>
      </c>
      <c r="R74" s="19">
        <f t="shared" ca="1" si="17"/>
        <v>0</v>
      </c>
      <c r="S74" s="19">
        <f t="shared" ca="1" si="18"/>
        <v>0</v>
      </c>
    </row>
    <row r="75" spans="1:19" hidden="1" x14ac:dyDescent="0.3">
      <c r="A75" s="11">
        <f>MATCH(B75,DatosConcello!C:C,0)</f>
        <v>107</v>
      </c>
      <c r="B75" s="11" t="s">
        <v>116</v>
      </c>
      <c r="C75" s="12" t="s">
        <v>451</v>
      </c>
      <c r="D75" s="12" t="s">
        <v>451</v>
      </c>
      <c r="E75" s="13">
        <v>4227</v>
      </c>
      <c r="F75" s="26">
        <f ca="1">SUMIFS(historico_incidencia_concello[[Ajuste]:[Ajuste]],historico_incidencia_concello[[NOME]:[NOME]],$B75,historico_incidencia_concello[[Fecha]:[Fecha]],M$4)</f>
        <v>0</v>
      </c>
      <c r="G75" s="26">
        <f ca="1">SUMIFS(historico_incidencia_concello[[Ajuste]:[Ajuste]],historico_incidencia_concello[[NOME]:[NOME]],$B75,historico_incidencia_concello[[Fecha]:[Fecha]],N$4)</f>
        <v>14</v>
      </c>
      <c r="H75" s="26">
        <f ca="1">SUMIFS(historico_incidencia_concello[[Ajuste]:[Ajuste]],historico_incidencia_concello[[NOME]:[NOME]],$B75,historico_incidencia_concello[[Fecha]:[Fecha]],O$4)</f>
        <v>15</v>
      </c>
      <c r="I75" s="26">
        <f ca="1">SUMIFS(historico_incidencia_concello[[Ajuste]:[Ajuste]],historico_incidencia_concello[[NOME]:[NOME]],$B75,historico_incidencia_concello[[Fecha]:[Fecha]],P$4)</f>
        <v>15</v>
      </c>
      <c r="J75" s="26">
        <f ca="1">SUMIFS(historico_incidencia_concello[[Ajuste]:[Ajuste]],historico_incidencia_concello[[NOME]:[NOME]],$B75,historico_incidencia_concello[[Fecha]:[Fecha]],Q$4)</f>
        <v>15</v>
      </c>
      <c r="K75" s="26">
        <f ca="1">SUMIFS(historico_incidencia_concello[[Ajuste]:[Ajuste]],historico_incidencia_concello[[NOME]:[NOME]],$B75,historico_incidencia_concello[[Fecha]:[Fecha]],R$4)</f>
        <v>15</v>
      </c>
      <c r="L75" s="26">
        <f ca="1">SUMIFS(historico_incidencia_concello[[Ajuste]:[Ajuste]],historico_incidencia_concello[[NOME]:[NOME]],$B75,historico_incidencia_concello[[Fecha]:[Fecha]],S$4)</f>
        <v>13</v>
      </c>
      <c r="M75" s="19">
        <f t="shared" ca="1" si="12"/>
        <v>0</v>
      </c>
      <c r="N75" s="19">
        <f t="shared" ca="1" si="13"/>
        <v>331.20416370948664</v>
      </c>
      <c r="O75" s="19">
        <f t="shared" ca="1" si="14"/>
        <v>354.86160397444996</v>
      </c>
      <c r="P75" s="19">
        <f t="shared" ca="1" si="15"/>
        <v>354.86160397444996</v>
      </c>
      <c r="Q75" s="19">
        <f t="shared" ca="1" si="16"/>
        <v>354.86160397444996</v>
      </c>
      <c r="R75" s="19">
        <f t="shared" ca="1" si="17"/>
        <v>354.86160397444996</v>
      </c>
      <c r="S75" s="19">
        <f t="shared" ca="1" si="18"/>
        <v>307.54672344452331</v>
      </c>
    </row>
    <row r="76" spans="1:19" hidden="1" x14ac:dyDescent="0.3">
      <c r="A76" s="8">
        <f>MATCH(B76,DatosConcello!C:C,0)</f>
        <v>110</v>
      </c>
      <c r="B76" s="8" t="s">
        <v>119</v>
      </c>
      <c r="C76" s="9" t="s">
        <v>451</v>
      </c>
      <c r="D76" s="9" t="s">
        <v>451</v>
      </c>
      <c r="E76" s="10">
        <v>8192</v>
      </c>
      <c r="F76" s="26">
        <f ca="1">SUMIFS(historico_incidencia_concello[[Ajuste]:[Ajuste]],historico_incidencia_concello[[NOME]:[NOME]],$B76,historico_incidencia_concello[[Fecha]:[Fecha]],M$4)</f>
        <v>0</v>
      </c>
      <c r="G76" s="26">
        <f ca="1">SUMIFS(historico_incidencia_concello[[Ajuste]:[Ajuste]],historico_incidencia_concello[[NOME]:[NOME]],$B76,historico_incidencia_concello[[Fecha]:[Fecha]],N$4)</f>
        <v>38</v>
      </c>
      <c r="H76" s="26">
        <f ca="1">SUMIFS(historico_incidencia_concello[[Ajuste]:[Ajuste]],historico_incidencia_concello[[NOME]:[NOME]],$B76,historico_incidencia_concello[[Fecha]:[Fecha]],O$4)</f>
        <v>31</v>
      </c>
      <c r="I76" s="26">
        <f ca="1">SUMIFS(historico_incidencia_concello[[Ajuste]:[Ajuste]],historico_incidencia_concello[[NOME]:[NOME]],$B76,historico_incidencia_concello[[Fecha]:[Fecha]],P$4)</f>
        <v>26</v>
      </c>
      <c r="J76" s="26">
        <f ca="1">SUMIFS(historico_incidencia_concello[[Ajuste]:[Ajuste]],historico_incidencia_concello[[NOME]:[NOME]],$B76,historico_incidencia_concello[[Fecha]:[Fecha]],Q$4)</f>
        <v>23</v>
      </c>
      <c r="K76" s="26">
        <f ca="1">SUMIFS(historico_incidencia_concello[[Ajuste]:[Ajuste]],historico_incidencia_concello[[NOME]:[NOME]],$B76,historico_incidencia_concello[[Fecha]:[Fecha]],R$4)</f>
        <v>22</v>
      </c>
      <c r="L76" s="26">
        <f ca="1">SUMIFS(historico_incidencia_concello[[Ajuste]:[Ajuste]],historico_incidencia_concello[[NOME]:[NOME]],$B76,historico_incidencia_concello[[Fecha]:[Fecha]],S$4)</f>
        <v>20</v>
      </c>
      <c r="M76" s="19">
        <f t="shared" ca="1" si="12"/>
        <v>0</v>
      </c>
      <c r="N76" s="19">
        <f t="shared" ca="1" si="13"/>
        <v>463.8671875</v>
      </c>
      <c r="O76" s="19">
        <f t="shared" ca="1" si="14"/>
        <v>378.41796875</v>
      </c>
      <c r="P76" s="19">
        <f t="shared" ca="1" si="15"/>
        <v>317.3828125</v>
      </c>
      <c r="Q76" s="19">
        <f t="shared" ca="1" si="16"/>
        <v>280.76171875</v>
      </c>
      <c r="R76" s="19">
        <f t="shared" ca="1" si="17"/>
        <v>268.5546875</v>
      </c>
      <c r="S76" s="19">
        <f t="shared" ca="1" si="18"/>
        <v>244.140625</v>
      </c>
    </row>
    <row r="77" spans="1:19" hidden="1" x14ac:dyDescent="0.3">
      <c r="A77" s="11">
        <f>MATCH(B77,DatosConcello!C:C,0)</f>
        <v>108</v>
      </c>
      <c r="B77" s="11" t="s">
        <v>117</v>
      </c>
      <c r="C77" s="12" t="s">
        <v>451</v>
      </c>
      <c r="D77" s="12" t="s">
        <v>451</v>
      </c>
      <c r="E77" s="13">
        <v>3481</v>
      </c>
      <c r="F77" s="26">
        <f ca="1">SUMIFS(historico_incidencia_concello[[Ajuste]:[Ajuste]],historico_incidencia_concello[[NOME]:[NOME]],$B77,historico_incidencia_concello[[Fecha]:[Fecha]],M$4)</f>
        <v>0</v>
      </c>
      <c r="G77" s="26">
        <f ca="1">SUMIFS(historico_incidencia_concello[[Ajuste]:[Ajuste]],historico_incidencia_concello[[NOME]:[NOME]],$B77,historico_incidencia_concello[[Fecha]:[Fecha]],N$4)</f>
        <v>12</v>
      </c>
      <c r="H77" s="26">
        <f ca="1">SUMIFS(historico_incidencia_concello[[Ajuste]:[Ajuste]],historico_incidencia_concello[[NOME]:[NOME]],$B77,historico_incidencia_concello[[Fecha]:[Fecha]],O$4)</f>
        <v>11</v>
      </c>
      <c r="I77" s="26">
        <f ca="1">SUMIFS(historico_incidencia_concello[[Ajuste]:[Ajuste]],historico_incidencia_concello[[NOME]:[NOME]],$B77,historico_incidencia_concello[[Fecha]:[Fecha]],P$4)</f>
        <v>10</v>
      </c>
      <c r="J77" s="26">
        <f ca="1">SUMIFS(historico_incidencia_concello[[Ajuste]:[Ajuste]],historico_incidencia_concello[[NOME]:[NOME]],$B77,historico_incidencia_concello[[Fecha]:[Fecha]],Q$4)</f>
        <v>5</v>
      </c>
      <c r="K77" s="26">
        <f ca="1">SUMIFS(historico_incidencia_concello[[Ajuste]:[Ajuste]],historico_incidencia_concello[[NOME]:[NOME]],$B77,historico_incidencia_concello[[Fecha]:[Fecha]],R$4)</f>
        <v>5</v>
      </c>
      <c r="L77" s="26">
        <f ca="1">SUMIFS(historico_incidencia_concello[[Ajuste]:[Ajuste]],historico_incidencia_concello[[NOME]:[NOME]],$B77,historico_incidencia_concello[[Fecha]:[Fecha]],S$4)</f>
        <v>5</v>
      </c>
      <c r="M77" s="19">
        <f t="shared" ca="1" si="12"/>
        <v>0</v>
      </c>
      <c r="N77" s="19">
        <f t="shared" ca="1" si="13"/>
        <v>344.72852628555012</v>
      </c>
      <c r="O77" s="19">
        <f t="shared" ca="1" si="14"/>
        <v>316.00114909508761</v>
      </c>
      <c r="P77" s="19">
        <f t="shared" ca="1" si="15"/>
        <v>287.27377190462511</v>
      </c>
      <c r="Q77" s="19">
        <f t="shared" ca="1" si="16"/>
        <v>143.63688595231255</v>
      </c>
      <c r="R77" s="19">
        <f t="shared" ca="1" si="17"/>
        <v>143.63688595231255</v>
      </c>
      <c r="S77" s="19">
        <f t="shared" ca="1" si="18"/>
        <v>143.63688595231255</v>
      </c>
    </row>
    <row r="78" spans="1:19" hidden="1" x14ac:dyDescent="0.3">
      <c r="A78" s="8">
        <f>MATCH(B78,DatosConcello!C:C,0)</f>
        <v>109</v>
      </c>
      <c r="B78" s="8" t="s">
        <v>118</v>
      </c>
      <c r="C78" s="9" t="s">
        <v>451</v>
      </c>
      <c r="D78" s="9" t="s">
        <v>451</v>
      </c>
      <c r="E78" s="10">
        <v>4484</v>
      </c>
      <c r="F78" s="26">
        <f ca="1">SUMIFS(historico_incidencia_concello[[Ajuste]:[Ajuste]],historico_incidencia_concello[[NOME]:[NOME]],$B78,historico_incidencia_concello[[Fecha]:[Fecha]],M$4)</f>
        <v>0</v>
      </c>
      <c r="G78" s="26">
        <f ca="1">SUMIFS(historico_incidencia_concello[[Ajuste]:[Ajuste]],historico_incidencia_concello[[NOME]:[NOME]],$B78,historico_incidencia_concello[[Fecha]:[Fecha]],N$4)</f>
        <v>12</v>
      </c>
      <c r="H78" s="26">
        <f ca="1">SUMIFS(historico_incidencia_concello[[Ajuste]:[Ajuste]],historico_incidencia_concello[[NOME]:[NOME]],$B78,historico_incidencia_concello[[Fecha]:[Fecha]],O$4)</f>
        <v>12</v>
      </c>
      <c r="I78" s="26">
        <f ca="1">SUMIFS(historico_incidencia_concello[[Ajuste]:[Ajuste]],historico_incidencia_concello[[NOME]:[NOME]],$B78,historico_incidencia_concello[[Fecha]:[Fecha]],P$4)</f>
        <v>11</v>
      </c>
      <c r="J78" s="26">
        <f ca="1">SUMIFS(historico_incidencia_concello[[Ajuste]:[Ajuste]],historico_incidencia_concello[[NOME]:[NOME]],$B78,historico_incidencia_concello[[Fecha]:[Fecha]],Q$4)</f>
        <v>10</v>
      </c>
      <c r="K78" s="26">
        <f ca="1">SUMIFS(historico_incidencia_concello[[Ajuste]:[Ajuste]],historico_incidencia_concello[[NOME]:[NOME]],$B78,historico_incidencia_concello[[Fecha]:[Fecha]],R$4)</f>
        <v>10</v>
      </c>
      <c r="L78" s="26">
        <f ca="1">SUMIFS(historico_incidencia_concello[[Ajuste]:[Ajuste]],historico_incidencia_concello[[NOME]:[NOME]],$B78,historico_incidencia_concello[[Fecha]:[Fecha]],S$4)</f>
        <v>10</v>
      </c>
      <c r="M78" s="19">
        <f t="shared" ca="1" si="12"/>
        <v>0</v>
      </c>
      <c r="N78" s="19">
        <f t="shared" ca="1" si="13"/>
        <v>267.61819803746653</v>
      </c>
      <c r="O78" s="19">
        <f t="shared" ca="1" si="14"/>
        <v>267.61819803746653</v>
      </c>
      <c r="P78" s="19">
        <f t="shared" ca="1" si="15"/>
        <v>245.31668153434433</v>
      </c>
      <c r="Q78" s="19">
        <f t="shared" ca="1" si="16"/>
        <v>223.01516503122212</v>
      </c>
      <c r="R78" s="19">
        <f t="shared" ca="1" si="17"/>
        <v>223.01516503122212</v>
      </c>
      <c r="S78" s="19">
        <f t="shared" ca="1" si="18"/>
        <v>223.01516503122212</v>
      </c>
    </row>
    <row r="79" spans="1:19" hidden="1" x14ac:dyDescent="0.3">
      <c r="A79" s="11">
        <f>MATCH(B79,DatosConcello!C:C,0)</f>
        <v>111</v>
      </c>
      <c r="B79" s="11" t="s">
        <v>120</v>
      </c>
      <c r="C79" s="12" t="s">
        <v>451</v>
      </c>
      <c r="D79" s="12" t="s">
        <v>451</v>
      </c>
      <c r="E79" s="13">
        <v>1024</v>
      </c>
      <c r="F79" s="26">
        <f ca="1">SUMIFS(historico_incidencia_concello[[Ajuste]:[Ajuste]],historico_incidencia_concello[[NOME]:[NOME]],$B79,historico_incidencia_concello[[Fecha]:[Fecha]],M$4)</f>
        <v>0</v>
      </c>
      <c r="G79" s="26">
        <f ca="1">SUMIFS(historico_incidencia_concello[[Ajuste]:[Ajuste]],historico_incidencia_concello[[NOME]:[NOME]],$B79,historico_incidencia_concello[[Fecha]:[Fecha]],N$4)</f>
        <v>0</v>
      </c>
      <c r="H79" s="26">
        <f ca="1">SUMIFS(historico_incidencia_concello[[Ajuste]:[Ajuste]],historico_incidencia_concello[[NOME]:[NOME]],$B79,historico_incidencia_concello[[Fecha]:[Fecha]],O$4)</f>
        <v>0</v>
      </c>
      <c r="I79" s="26">
        <f ca="1">SUMIFS(historico_incidencia_concello[[Ajuste]:[Ajuste]],historico_incidencia_concello[[NOME]:[NOME]],$B79,historico_incidencia_concello[[Fecha]:[Fecha]],P$4)</f>
        <v>0</v>
      </c>
      <c r="J79" s="26">
        <f ca="1">SUMIFS(historico_incidencia_concello[[Ajuste]:[Ajuste]],historico_incidencia_concello[[NOME]:[NOME]],$B79,historico_incidencia_concello[[Fecha]:[Fecha]],Q$4)</f>
        <v>0</v>
      </c>
      <c r="K79" s="26">
        <f ca="1">SUMIFS(historico_incidencia_concello[[Ajuste]:[Ajuste]],historico_incidencia_concello[[NOME]:[NOME]],$B79,historico_incidencia_concello[[Fecha]:[Fecha]],R$4)</f>
        <v>0</v>
      </c>
      <c r="L79" s="26">
        <f ca="1">SUMIFS(historico_incidencia_concello[[Ajuste]:[Ajuste]],historico_incidencia_concello[[NOME]:[NOME]],$B79,historico_incidencia_concello[[Fecha]:[Fecha]],S$4)</f>
        <v>0</v>
      </c>
      <c r="M79" s="19">
        <f t="shared" ca="1" si="12"/>
        <v>0</v>
      </c>
      <c r="N79" s="19">
        <f t="shared" ca="1" si="13"/>
        <v>0</v>
      </c>
      <c r="O79" s="19">
        <f t="shared" ca="1" si="14"/>
        <v>0</v>
      </c>
      <c r="P79" s="19">
        <f t="shared" ca="1" si="15"/>
        <v>0</v>
      </c>
      <c r="Q79" s="19">
        <f t="shared" ca="1" si="16"/>
        <v>0</v>
      </c>
      <c r="R79" s="19">
        <f t="shared" ca="1" si="17"/>
        <v>0</v>
      </c>
      <c r="S79" s="19">
        <f t="shared" ca="1" si="18"/>
        <v>0</v>
      </c>
    </row>
    <row r="80" spans="1:19" hidden="1" x14ac:dyDescent="0.3">
      <c r="A80" s="8">
        <f>MATCH(B80,DatosConcello!C:C,0)</f>
        <v>112</v>
      </c>
      <c r="B80" s="8" t="s">
        <v>121</v>
      </c>
      <c r="C80" s="9" t="s">
        <v>451</v>
      </c>
      <c r="D80" s="9" t="s">
        <v>451</v>
      </c>
      <c r="E80" s="10">
        <v>3465</v>
      </c>
      <c r="F80" s="26">
        <f ca="1">SUMIFS(historico_incidencia_concello[[Ajuste]:[Ajuste]],historico_incidencia_concello[[NOME]:[NOME]],$B80,historico_incidencia_concello[[Fecha]:[Fecha]],M$4)</f>
        <v>0</v>
      </c>
      <c r="G80" s="26">
        <f ca="1">SUMIFS(historico_incidencia_concello[[Ajuste]:[Ajuste]],historico_incidencia_concello[[NOME]:[NOME]],$B80,historico_incidencia_concello[[Fecha]:[Fecha]],N$4)</f>
        <v>0</v>
      </c>
      <c r="H80" s="26">
        <f ca="1">SUMIFS(historico_incidencia_concello[[Ajuste]:[Ajuste]],historico_incidencia_concello[[NOME]:[NOME]],$B80,historico_incidencia_concello[[Fecha]:[Fecha]],O$4)</f>
        <v>0</v>
      </c>
      <c r="I80" s="26">
        <f ca="1">SUMIFS(historico_incidencia_concello[[Ajuste]:[Ajuste]],historico_incidencia_concello[[NOME]:[NOME]],$B80,historico_incidencia_concello[[Fecha]:[Fecha]],P$4)</f>
        <v>0</v>
      </c>
      <c r="J80" s="26">
        <f ca="1">SUMIFS(historico_incidencia_concello[[Ajuste]:[Ajuste]],historico_incidencia_concello[[NOME]:[NOME]],$B80,historico_incidencia_concello[[Fecha]:[Fecha]],Q$4)</f>
        <v>0</v>
      </c>
      <c r="K80" s="26">
        <f ca="1">SUMIFS(historico_incidencia_concello[[Ajuste]:[Ajuste]],historico_incidencia_concello[[NOME]:[NOME]],$B80,historico_incidencia_concello[[Fecha]:[Fecha]],R$4)</f>
        <v>0</v>
      </c>
      <c r="L80" s="26">
        <f ca="1">SUMIFS(historico_incidencia_concello[[Ajuste]:[Ajuste]],historico_incidencia_concello[[NOME]:[NOME]],$B80,historico_incidencia_concello[[Fecha]:[Fecha]],S$4)</f>
        <v>0</v>
      </c>
      <c r="M80" s="19">
        <f t="shared" ca="1" si="12"/>
        <v>0</v>
      </c>
      <c r="N80" s="19">
        <f t="shared" ca="1" si="13"/>
        <v>0</v>
      </c>
      <c r="O80" s="19">
        <f t="shared" ca="1" si="14"/>
        <v>0</v>
      </c>
      <c r="P80" s="19">
        <f t="shared" ca="1" si="15"/>
        <v>0</v>
      </c>
      <c r="Q80" s="19">
        <f t="shared" ca="1" si="16"/>
        <v>0</v>
      </c>
      <c r="R80" s="19">
        <f t="shared" ca="1" si="17"/>
        <v>0</v>
      </c>
      <c r="S80" s="19">
        <f t="shared" ca="1" si="18"/>
        <v>0</v>
      </c>
    </row>
    <row r="81" spans="1:19" hidden="1" x14ac:dyDescent="0.3">
      <c r="A81" s="11">
        <f>MATCH(B81,DatosConcello!C:C,0)</f>
        <v>113</v>
      </c>
      <c r="B81" s="11" t="s">
        <v>122</v>
      </c>
      <c r="C81" s="12" t="s">
        <v>451</v>
      </c>
      <c r="D81" s="12" t="s">
        <v>451</v>
      </c>
      <c r="E81" s="13">
        <v>9980</v>
      </c>
      <c r="F81" s="26">
        <f ca="1">SUMIFS(historico_incidencia_concello[[Ajuste]:[Ajuste]],historico_incidencia_concello[[NOME]:[NOME]],$B81,historico_incidencia_concello[[Fecha]:[Fecha]],M$4)</f>
        <v>0</v>
      </c>
      <c r="G81" s="26">
        <f ca="1">SUMIFS(historico_incidencia_concello[[Ajuste]:[Ajuste]],historico_incidencia_concello[[NOME]:[NOME]],$B81,historico_incidencia_concello[[Fecha]:[Fecha]],N$4)</f>
        <v>24</v>
      </c>
      <c r="H81" s="26">
        <f ca="1">SUMIFS(historico_incidencia_concello[[Ajuste]:[Ajuste]],historico_incidencia_concello[[NOME]:[NOME]],$B81,historico_incidencia_concello[[Fecha]:[Fecha]],O$4)</f>
        <v>24</v>
      </c>
      <c r="I81" s="26">
        <f ca="1">SUMIFS(historico_incidencia_concello[[Ajuste]:[Ajuste]],historico_incidencia_concello[[NOME]:[NOME]],$B81,historico_incidencia_concello[[Fecha]:[Fecha]],P$4)</f>
        <v>27</v>
      </c>
      <c r="J81" s="26">
        <f ca="1">SUMIFS(historico_incidencia_concello[[Ajuste]:[Ajuste]],historico_incidencia_concello[[NOME]:[NOME]],$B81,historico_incidencia_concello[[Fecha]:[Fecha]],Q$4)</f>
        <v>29</v>
      </c>
      <c r="K81" s="26">
        <f ca="1">SUMIFS(historico_incidencia_concello[[Ajuste]:[Ajuste]],historico_incidencia_concello[[NOME]:[NOME]],$B81,historico_incidencia_concello[[Fecha]:[Fecha]],R$4)</f>
        <v>29</v>
      </c>
      <c r="L81" s="26">
        <f ca="1">SUMIFS(historico_incidencia_concello[[Ajuste]:[Ajuste]],historico_incidencia_concello[[NOME]:[NOME]],$B81,historico_incidencia_concello[[Fecha]:[Fecha]],S$4)</f>
        <v>26</v>
      </c>
      <c r="M81" s="19">
        <f t="shared" ca="1" si="12"/>
        <v>0</v>
      </c>
      <c r="N81" s="19">
        <f t="shared" ca="1" si="13"/>
        <v>240.4809619238477</v>
      </c>
      <c r="O81" s="19">
        <f t="shared" ca="1" si="14"/>
        <v>240.4809619238477</v>
      </c>
      <c r="P81" s="19">
        <f t="shared" ca="1" si="15"/>
        <v>270.54108216432866</v>
      </c>
      <c r="Q81" s="19">
        <f t="shared" ca="1" si="16"/>
        <v>290.58116232464931</v>
      </c>
      <c r="R81" s="19">
        <f t="shared" ca="1" si="17"/>
        <v>290.58116232464931</v>
      </c>
      <c r="S81" s="19">
        <f t="shared" ca="1" si="18"/>
        <v>260.52104208416836</v>
      </c>
    </row>
    <row r="82" spans="1:19" hidden="1" x14ac:dyDescent="0.3">
      <c r="A82" s="8">
        <f>MATCH(B82,DatosConcello!C:C,0)</f>
        <v>114</v>
      </c>
      <c r="B82" s="8" t="s">
        <v>123</v>
      </c>
      <c r="C82" s="9" t="s">
        <v>451</v>
      </c>
      <c r="D82" s="9" t="s">
        <v>451</v>
      </c>
      <c r="E82" s="10">
        <v>3744</v>
      </c>
      <c r="F82" s="26">
        <f ca="1">SUMIFS(historico_incidencia_concello[[Ajuste]:[Ajuste]],historico_incidencia_concello[[NOME]:[NOME]],$B82,historico_incidencia_concello[[Fecha]:[Fecha]],M$4)</f>
        <v>0</v>
      </c>
      <c r="G82" s="26">
        <f ca="1">SUMIFS(historico_incidencia_concello[[Ajuste]:[Ajuste]],historico_incidencia_concello[[NOME]:[NOME]],$B82,historico_incidencia_concello[[Fecha]:[Fecha]],N$4)</f>
        <v>5</v>
      </c>
      <c r="H82" s="26">
        <f ca="1">SUMIFS(historico_incidencia_concello[[Ajuste]:[Ajuste]],historico_incidencia_concello[[NOME]:[NOME]],$B82,historico_incidencia_concello[[Fecha]:[Fecha]],O$4)</f>
        <v>5</v>
      </c>
      <c r="I82" s="26">
        <f ca="1">SUMIFS(historico_incidencia_concello[[Ajuste]:[Ajuste]],historico_incidencia_concello[[NOME]:[NOME]],$B82,historico_incidencia_concello[[Fecha]:[Fecha]],P$4)</f>
        <v>5</v>
      </c>
      <c r="J82" s="26">
        <f ca="1">SUMIFS(historico_incidencia_concello[[Ajuste]:[Ajuste]],historico_incidencia_concello[[NOME]:[NOME]],$B82,historico_incidencia_concello[[Fecha]:[Fecha]],Q$4)</f>
        <v>5</v>
      </c>
      <c r="K82" s="26">
        <f ca="1">SUMIFS(historico_incidencia_concello[[Ajuste]:[Ajuste]],historico_incidencia_concello[[NOME]:[NOME]],$B82,historico_incidencia_concello[[Fecha]:[Fecha]],R$4)</f>
        <v>5</v>
      </c>
      <c r="L82" s="26">
        <f ca="1">SUMIFS(historico_incidencia_concello[[Ajuste]:[Ajuste]],historico_incidencia_concello[[NOME]:[NOME]],$B82,historico_incidencia_concello[[Fecha]:[Fecha]],S$4)</f>
        <v>5</v>
      </c>
      <c r="M82" s="19">
        <f t="shared" ca="1" si="12"/>
        <v>0</v>
      </c>
      <c r="N82" s="19">
        <f t="shared" ca="1" si="13"/>
        <v>133.54700854700855</v>
      </c>
      <c r="O82" s="19">
        <f t="shared" ca="1" si="14"/>
        <v>133.54700854700855</v>
      </c>
      <c r="P82" s="19">
        <f t="shared" ca="1" si="15"/>
        <v>133.54700854700855</v>
      </c>
      <c r="Q82" s="19">
        <f t="shared" ca="1" si="16"/>
        <v>133.54700854700855</v>
      </c>
      <c r="R82" s="19">
        <f t="shared" ca="1" si="17"/>
        <v>133.54700854700855</v>
      </c>
      <c r="S82" s="19">
        <f t="shared" ca="1" si="18"/>
        <v>133.54700854700855</v>
      </c>
    </row>
    <row r="83" spans="1:19" hidden="1" x14ac:dyDescent="0.3">
      <c r="A83" s="11">
        <f>MATCH(B83,DatosConcello!C:C,0)</f>
        <v>116</v>
      </c>
      <c r="B83" s="11" t="s">
        <v>125</v>
      </c>
      <c r="C83" s="12" t="s">
        <v>451</v>
      </c>
      <c r="D83" s="12" t="s">
        <v>451</v>
      </c>
      <c r="E83" s="13">
        <v>5484</v>
      </c>
      <c r="F83" s="26">
        <f ca="1">SUMIFS(historico_incidencia_concello[[Ajuste]:[Ajuste]],historico_incidencia_concello[[NOME]:[NOME]],$B83,historico_incidencia_concello[[Fecha]:[Fecha]],M$4)</f>
        <v>0</v>
      </c>
      <c r="G83" s="26">
        <f ca="1">SUMIFS(historico_incidencia_concello[[Ajuste]:[Ajuste]],historico_incidencia_concello[[NOME]:[NOME]],$B83,historico_incidencia_concello[[Fecha]:[Fecha]],N$4)</f>
        <v>5</v>
      </c>
      <c r="H83" s="26">
        <f ca="1">SUMIFS(historico_incidencia_concello[[Ajuste]:[Ajuste]],historico_incidencia_concello[[NOME]:[NOME]],$B83,historico_incidencia_concello[[Fecha]:[Fecha]],O$4)</f>
        <v>5</v>
      </c>
      <c r="I83" s="26">
        <f ca="1">SUMIFS(historico_incidencia_concello[[Ajuste]:[Ajuste]],historico_incidencia_concello[[NOME]:[NOME]],$B83,historico_incidencia_concello[[Fecha]:[Fecha]],P$4)</f>
        <v>5</v>
      </c>
      <c r="J83" s="26">
        <f ca="1">SUMIFS(historico_incidencia_concello[[Ajuste]:[Ajuste]],historico_incidencia_concello[[NOME]:[NOME]],$B83,historico_incidencia_concello[[Fecha]:[Fecha]],Q$4)</f>
        <v>5</v>
      </c>
      <c r="K83" s="26">
        <f ca="1">SUMIFS(historico_incidencia_concello[[Ajuste]:[Ajuste]],historico_incidencia_concello[[NOME]:[NOME]],$B83,historico_incidencia_concello[[Fecha]:[Fecha]],R$4)</f>
        <v>5</v>
      </c>
      <c r="L83" s="26">
        <f ca="1">SUMIFS(historico_incidencia_concello[[Ajuste]:[Ajuste]],historico_incidencia_concello[[NOME]:[NOME]],$B83,historico_incidencia_concello[[Fecha]:[Fecha]],S$4)</f>
        <v>5</v>
      </c>
      <c r="M83" s="19">
        <f t="shared" ca="1" si="12"/>
        <v>0</v>
      </c>
      <c r="N83" s="19">
        <f t="shared" ca="1" si="13"/>
        <v>91.17432530999271</v>
      </c>
      <c r="O83" s="19">
        <f t="shared" ca="1" si="14"/>
        <v>91.17432530999271</v>
      </c>
      <c r="P83" s="19">
        <f t="shared" ca="1" si="15"/>
        <v>91.17432530999271</v>
      </c>
      <c r="Q83" s="19">
        <f t="shared" ca="1" si="16"/>
        <v>91.17432530999271</v>
      </c>
      <c r="R83" s="19">
        <f t="shared" ca="1" si="17"/>
        <v>91.17432530999271</v>
      </c>
      <c r="S83" s="19">
        <f t="shared" ca="1" si="18"/>
        <v>91.17432530999271</v>
      </c>
    </row>
    <row r="84" spans="1:19" hidden="1" x14ac:dyDescent="0.3">
      <c r="A84" s="8">
        <f>MATCH(B84,DatosConcello!C:C,0)</f>
        <v>117</v>
      </c>
      <c r="B84" s="8" t="s">
        <v>126</v>
      </c>
      <c r="C84" s="9" t="s">
        <v>451</v>
      </c>
      <c r="D84" s="9" t="s">
        <v>451</v>
      </c>
      <c r="E84" s="10">
        <v>2690</v>
      </c>
      <c r="F84" s="26">
        <f ca="1">SUMIFS(historico_incidencia_concello[[Ajuste]:[Ajuste]],historico_incidencia_concello[[NOME]:[NOME]],$B84,historico_incidencia_concello[[Fecha]:[Fecha]],M$4)</f>
        <v>0</v>
      </c>
      <c r="G84" s="26">
        <f ca="1">SUMIFS(historico_incidencia_concello[[Ajuste]:[Ajuste]],historico_incidencia_concello[[NOME]:[NOME]],$B84,historico_incidencia_concello[[Fecha]:[Fecha]],N$4)</f>
        <v>23</v>
      </c>
      <c r="H84" s="26">
        <f ca="1">SUMIFS(historico_incidencia_concello[[Ajuste]:[Ajuste]],historico_incidencia_concello[[NOME]:[NOME]],$B84,historico_incidencia_concello[[Fecha]:[Fecha]],O$4)</f>
        <v>44</v>
      </c>
      <c r="I84" s="26">
        <f ca="1">SUMIFS(historico_incidencia_concello[[Ajuste]:[Ajuste]],historico_incidencia_concello[[NOME]:[NOME]],$B84,historico_incidencia_concello[[Fecha]:[Fecha]],P$4)</f>
        <v>45</v>
      </c>
      <c r="J84" s="26">
        <f ca="1">SUMIFS(historico_incidencia_concello[[Ajuste]:[Ajuste]],historico_incidencia_concello[[NOME]:[NOME]],$B84,historico_incidencia_concello[[Fecha]:[Fecha]],Q$4)</f>
        <v>44</v>
      </c>
      <c r="K84" s="26">
        <f ca="1">SUMIFS(historico_incidencia_concello[[Ajuste]:[Ajuste]],historico_incidencia_concello[[NOME]:[NOME]],$B84,historico_incidencia_concello[[Fecha]:[Fecha]],R$4)</f>
        <v>44</v>
      </c>
      <c r="L84" s="26">
        <f ca="1">SUMIFS(historico_incidencia_concello[[Ajuste]:[Ajuste]],historico_incidencia_concello[[NOME]:[NOME]],$B84,historico_incidencia_concello[[Fecha]:[Fecha]],S$4)</f>
        <v>30</v>
      </c>
      <c r="M84" s="19">
        <f t="shared" ca="1" si="12"/>
        <v>0</v>
      </c>
      <c r="N84" s="19">
        <f t="shared" ca="1" si="13"/>
        <v>855.01858736059478</v>
      </c>
      <c r="O84" s="19">
        <f t="shared" ca="1" si="14"/>
        <v>1635.6877323420074</v>
      </c>
      <c r="P84" s="19">
        <f t="shared" ca="1" si="15"/>
        <v>1672.8624535315985</v>
      </c>
      <c r="Q84" s="19">
        <f t="shared" ca="1" si="16"/>
        <v>1635.6877323420074</v>
      </c>
      <c r="R84" s="19">
        <f t="shared" ca="1" si="17"/>
        <v>1635.6877323420074</v>
      </c>
      <c r="S84" s="19">
        <f t="shared" ca="1" si="18"/>
        <v>1115.2416356877322</v>
      </c>
    </row>
    <row r="85" spans="1:19" hidden="1" x14ac:dyDescent="0.3">
      <c r="A85" s="11">
        <f>MATCH(B85,DatosConcello!C:C,0)</f>
        <v>118</v>
      </c>
      <c r="B85" s="11" t="s">
        <v>127</v>
      </c>
      <c r="C85" s="12" t="s">
        <v>451</v>
      </c>
      <c r="D85" s="12" t="s">
        <v>451</v>
      </c>
      <c r="E85" s="13">
        <v>1570</v>
      </c>
      <c r="F85" s="26">
        <f ca="1">SUMIFS(historico_incidencia_concello[[Ajuste]:[Ajuste]],historico_incidencia_concello[[NOME]:[NOME]],$B85,historico_incidencia_concello[[Fecha]:[Fecha]],M$4)</f>
        <v>0</v>
      </c>
      <c r="G85" s="26">
        <f ca="1">SUMIFS(historico_incidencia_concello[[Ajuste]:[Ajuste]],historico_incidencia_concello[[NOME]:[NOME]],$B85,historico_incidencia_concello[[Fecha]:[Fecha]],N$4)</f>
        <v>5</v>
      </c>
      <c r="H85" s="26">
        <f ca="1">SUMIFS(historico_incidencia_concello[[Ajuste]:[Ajuste]],historico_incidencia_concello[[NOME]:[NOME]],$B85,historico_incidencia_concello[[Fecha]:[Fecha]],O$4)</f>
        <v>5</v>
      </c>
      <c r="I85" s="26">
        <f ca="1">SUMIFS(historico_incidencia_concello[[Ajuste]:[Ajuste]],historico_incidencia_concello[[NOME]:[NOME]],$B85,historico_incidencia_concello[[Fecha]:[Fecha]],P$4)</f>
        <v>5</v>
      </c>
      <c r="J85" s="26">
        <f ca="1">SUMIFS(historico_incidencia_concello[[Ajuste]:[Ajuste]],historico_incidencia_concello[[NOME]:[NOME]],$B85,historico_incidencia_concello[[Fecha]:[Fecha]],Q$4)</f>
        <v>5</v>
      </c>
      <c r="K85" s="26">
        <f ca="1">SUMIFS(historico_incidencia_concello[[Ajuste]:[Ajuste]],historico_incidencia_concello[[NOME]:[NOME]],$B85,historico_incidencia_concello[[Fecha]:[Fecha]],R$4)</f>
        <v>5</v>
      </c>
      <c r="L85" s="26">
        <f ca="1">SUMIFS(historico_incidencia_concello[[Ajuste]:[Ajuste]],historico_incidencia_concello[[NOME]:[NOME]],$B85,historico_incidencia_concello[[Fecha]:[Fecha]],S$4)</f>
        <v>5</v>
      </c>
      <c r="M85" s="19">
        <f t="shared" ca="1" si="12"/>
        <v>0</v>
      </c>
      <c r="N85" s="19">
        <f t="shared" ca="1" si="13"/>
        <v>318.47133757961785</v>
      </c>
      <c r="O85" s="19">
        <f t="shared" ca="1" si="14"/>
        <v>318.47133757961785</v>
      </c>
      <c r="P85" s="19">
        <f t="shared" ca="1" si="15"/>
        <v>318.47133757961785</v>
      </c>
      <c r="Q85" s="19">
        <f t="shared" ca="1" si="16"/>
        <v>318.47133757961785</v>
      </c>
      <c r="R85" s="19">
        <f t="shared" ca="1" si="17"/>
        <v>318.47133757961785</v>
      </c>
      <c r="S85" s="19">
        <f t="shared" ca="1" si="18"/>
        <v>318.47133757961785</v>
      </c>
    </row>
    <row r="86" spans="1:19" hidden="1" x14ac:dyDescent="0.3">
      <c r="A86" s="8">
        <f>MATCH(B86,DatosConcello!C:C,0)</f>
        <v>120</v>
      </c>
      <c r="B86" s="8" t="s">
        <v>129</v>
      </c>
      <c r="C86" s="9" t="s">
        <v>451</v>
      </c>
      <c r="D86" s="9" t="s">
        <v>451</v>
      </c>
      <c r="E86" s="10">
        <v>2605</v>
      </c>
      <c r="F86" s="26">
        <f ca="1">SUMIFS(historico_incidencia_concello[[Ajuste]:[Ajuste]],historico_incidencia_concello[[NOME]:[NOME]],$B86,historico_incidencia_concello[[Fecha]:[Fecha]],M$4)</f>
        <v>0</v>
      </c>
      <c r="G86" s="26">
        <f ca="1">SUMIFS(historico_incidencia_concello[[Ajuste]:[Ajuste]],historico_incidencia_concello[[NOME]:[NOME]],$B86,historico_incidencia_concello[[Fecha]:[Fecha]],N$4)</f>
        <v>11</v>
      </c>
      <c r="H86" s="26">
        <f ca="1">SUMIFS(historico_incidencia_concello[[Ajuste]:[Ajuste]],historico_incidencia_concello[[NOME]:[NOME]],$B86,historico_incidencia_concello[[Fecha]:[Fecha]],O$4)</f>
        <v>11</v>
      </c>
      <c r="I86" s="26">
        <f ca="1">SUMIFS(historico_incidencia_concello[[Ajuste]:[Ajuste]],historico_incidencia_concello[[NOME]:[NOME]],$B86,historico_incidencia_concello[[Fecha]:[Fecha]],P$4)</f>
        <v>14</v>
      </c>
      <c r="J86" s="26">
        <f ca="1">SUMIFS(historico_incidencia_concello[[Ajuste]:[Ajuste]],historico_incidencia_concello[[NOME]:[NOME]],$B86,historico_incidencia_concello[[Fecha]:[Fecha]],Q$4)</f>
        <v>14</v>
      </c>
      <c r="K86" s="26">
        <f ca="1">SUMIFS(historico_incidencia_concello[[Ajuste]:[Ajuste]],historico_incidencia_concello[[NOME]:[NOME]],$B86,historico_incidencia_concello[[Fecha]:[Fecha]],R$4)</f>
        <v>13</v>
      </c>
      <c r="L86" s="26">
        <f ca="1">SUMIFS(historico_incidencia_concello[[Ajuste]:[Ajuste]],historico_incidencia_concello[[NOME]:[NOME]],$B86,historico_incidencia_concello[[Fecha]:[Fecha]],S$4)</f>
        <v>10</v>
      </c>
      <c r="M86" s="19">
        <f t="shared" ca="1" si="12"/>
        <v>0</v>
      </c>
      <c r="N86" s="19">
        <f t="shared" ca="1" si="13"/>
        <v>422.26487523992324</v>
      </c>
      <c r="O86" s="19">
        <f t="shared" ca="1" si="14"/>
        <v>422.26487523992324</v>
      </c>
      <c r="P86" s="19">
        <f t="shared" ca="1" si="15"/>
        <v>537.42802303262954</v>
      </c>
      <c r="Q86" s="19">
        <f t="shared" ca="1" si="16"/>
        <v>537.42802303262954</v>
      </c>
      <c r="R86" s="19">
        <f t="shared" ca="1" si="17"/>
        <v>499.04030710172742</v>
      </c>
      <c r="S86" s="19">
        <f t="shared" ca="1" si="18"/>
        <v>383.87715930902112</v>
      </c>
    </row>
    <row r="87" spans="1:19" hidden="1" x14ac:dyDescent="0.3">
      <c r="A87" s="11">
        <f>MATCH(B87,DatosConcello!C:C,0)</f>
        <v>121</v>
      </c>
      <c r="B87" s="11" t="s">
        <v>130</v>
      </c>
      <c r="C87" s="12" t="s">
        <v>451</v>
      </c>
      <c r="D87" s="12" t="s">
        <v>451</v>
      </c>
      <c r="E87" s="13">
        <v>2140</v>
      </c>
      <c r="F87" s="26">
        <f ca="1">SUMIFS(historico_incidencia_concello[[Ajuste]:[Ajuste]],historico_incidencia_concello[[NOME]:[NOME]],$B87,historico_incidencia_concello[[Fecha]:[Fecha]],M$4)</f>
        <v>0</v>
      </c>
      <c r="G87" s="26">
        <f ca="1">SUMIFS(historico_incidencia_concello[[Ajuste]:[Ajuste]],historico_incidencia_concello[[NOME]:[NOME]],$B87,historico_incidencia_concello[[Fecha]:[Fecha]],N$4)</f>
        <v>5</v>
      </c>
      <c r="H87" s="26">
        <f ca="1">SUMIFS(historico_incidencia_concello[[Ajuste]:[Ajuste]],historico_incidencia_concello[[NOME]:[NOME]],$B87,historico_incidencia_concello[[Fecha]:[Fecha]],O$4)</f>
        <v>5</v>
      </c>
      <c r="I87" s="26">
        <f ca="1">SUMIFS(historico_incidencia_concello[[Ajuste]:[Ajuste]],historico_incidencia_concello[[NOME]:[NOME]],$B87,historico_incidencia_concello[[Fecha]:[Fecha]],P$4)</f>
        <v>5</v>
      </c>
      <c r="J87" s="26">
        <f ca="1">SUMIFS(historico_incidencia_concello[[Ajuste]:[Ajuste]],historico_incidencia_concello[[NOME]:[NOME]],$B87,historico_incidencia_concello[[Fecha]:[Fecha]],Q$4)</f>
        <v>5</v>
      </c>
      <c r="K87" s="26">
        <f ca="1">SUMIFS(historico_incidencia_concello[[Ajuste]:[Ajuste]],historico_incidencia_concello[[NOME]:[NOME]],$B87,historico_incidencia_concello[[Fecha]:[Fecha]],R$4)</f>
        <v>5</v>
      </c>
      <c r="L87" s="26">
        <f ca="1">SUMIFS(historico_incidencia_concello[[Ajuste]:[Ajuste]],historico_incidencia_concello[[NOME]:[NOME]],$B87,historico_incidencia_concello[[Fecha]:[Fecha]],S$4)</f>
        <v>5</v>
      </c>
      <c r="M87" s="19">
        <f t="shared" ca="1" si="12"/>
        <v>0</v>
      </c>
      <c r="N87" s="19">
        <f t="shared" ca="1" si="13"/>
        <v>233.64485981308411</v>
      </c>
      <c r="O87" s="19">
        <f t="shared" ca="1" si="14"/>
        <v>233.64485981308411</v>
      </c>
      <c r="P87" s="19">
        <f t="shared" ca="1" si="15"/>
        <v>233.64485981308411</v>
      </c>
      <c r="Q87" s="19">
        <f t="shared" ca="1" si="16"/>
        <v>233.64485981308411</v>
      </c>
      <c r="R87" s="19">
        <f t="shared" ca="1" si="17"/>
        <v>233.64485981308411</v>
      </c>
      <c r="S87" s="19">
        <f t="shared" ca="1" si="18"/>
        <v>233.64485981308411</v>
      </c>
    </row>
    <row r="88" spans="1:19" hidden="1" x14ac:dyDescent="0.3">
      <c r="A88" s="8">
        <f>MATCH(B88,DatosConcello!C:C,0)</f>
        <v>122</v>
      </c>
      <c r="B88" s="8" t="s">
        <v>131</v>
      </c>
      <c r="C88" s="9" t="s">
        <v>451</v>
      </c>
      <c r="D88" s="9" t="s">
        <v>451</v>
      </c>
      <c r="E88" s="10">
        <v>98276</v>
      </c>
      <c r="F88" s="26">
        <f ca="1">SUMIFS(historico_incidencia_concello[[Ajuste]:[Ajuste]],historico_incidencia_concello[[NOME]:[NOME]],$B88,historico_incidencia_concello[[Fecha]:[Fecha]],M$4)</f>
        <v>0</v>
      </c>
      <c r="G88" s="26">
        <f ca="1">SUMIFS(historico_incidencia_concello[[Ajuste]:[Ajuste]],historico_incidencia_concello[[NOME]:[NOME]],$B88,historico_incidencia_concello[[Fecha]:[Fecha]],N$4)</f>
        <v>318</v>
      </c>
      <c r="H88" s="26">
        <f ca="1">SUMIFS(historico_incidencia_concello[[Ajuste]:[Ajuste]],historico_incidencia_concello[[NOME]:[NOME]],$B88,historico_incidencia_concello[[Fecha]:[Fecha]],O$4)</f>
        <v>310</v>
      </c>
      <c r="I88" s="26">
        <f ca="1">SUMIFS(historico_incidencia_concello[[Ajuste]:[Ajuste]],historico_incidencia_concello[[NOME]:[NOME]],$B88,historico_incidencia_concello[[Fecha]:[Fecha]],P$4)</f>
        <v>324</v>
      </c>
      <c r="J88" s="26">
        <f ca="1">SUMIFS(historico_incidencia_concello[[Ajuste]:[Ajuste]],historico_incidencia_concello[[NOME]:[NOME]],$B88,historico_incidencia_concello[[Fecha]:[Fecha]],Q$4)</f>
        <v>319</v>
      </c>
      <c r="K88" s="26">
        <f ca="1">SUMIFS(historico_incidencia_concello[[Ajuste]:[Ajuste]],historico_incidencia_concello[[NOME]:[NOME]],$B88,historico_incidencia_concello[[Fecha]:[Fecha]],R$4)</f>
        <v>315</v>
      </c>
      <c r="L88" s="26">
        <f ca="1">SUMIFS(historico_incidencia_concello[[Ajuste]:[Ajuste]],historico_incidencia_concello[[NOME]:[NOME]],$B88,historico_incidencia_concello[[Fecha]:[Fecha]],S$4)</f>
        <v>289</v>
      </c>
      <c r="M88" s="19">
        <f t="shared" ca="1" si="12"/>
        <v>0</v>
      </c>
      <c r="N88" s="19">
        <f t="shared" ca="1" si="13"/>
        <v>323.57849322316741</v>
      </c>
      <c r="O88" s="19">
        <f t="shared" ca="1" si="14"/>
        <v>315.43815377101225</v>
      </c>
      <c r="P88" s="19">
        <f t="shared" ca="1" si="15"/>
        <v>329.6837478122838</v>
      </c>
      <c r="Q88" s="19">
        <f t="shared" ca="1" si="16"/>
        <v>324.59603565468677</v>
      </c>
      <c r="R88" s="19">
        <f t="shared" ca="1" si="17"/>
        <v>320.52586592860922</v>
      </c>
      <c r="S88" s="19">
        <f t="shared" ca="1" si="18"/>
        <v>294.06976270910496</v>
      </c>
    </row>
    <row r="89" spans="1:19" hidden="1" x14ac:dyDescent="0.3">
      <c r="A89" s="11">
        <f>MATCH(B89,DatosConcello!C:C,0)</f>
        <v>123</v>
      </c>
      <c r="B89" s="11" t="s">
        <v>132</v>
      </c>
      <c r="C89" s="12" t="s">
        <v>451</v>
      </c>
      <c r="D89" s="12" t="s">
        <v>451</v>
      </c>
      <c r="E89" s="13">
        <v>1725</v>
      </c>
      <c r="F89" s="26">
        <f ca="1">SUMIFS(historico_incidencia_concello[[Ajuste]:[Ajuste]],historico_incidencia_concello[[NOME]:[NOME]],$B89,historico_incidencia_concello[[Fecha]:[Fecha]],M$4)</f>
        <v>0</v>
      </c>
      <c r="G89" s="26">
        <f ca="1">SUMIFS(historico_incidencia_concello[[Ajuste]:[Ajuste]],historico_incidencia_concello[[NOME]:[NOME]],$B89,historico_incidencia_concello[[Fecha]:[Fecha]],N$4)</f>
        <v>5</v>
      </c>
      <c r="H89" s="26">
        <f ca="1">SUMIFS(historico_incidencia_concello[[Ajuste]:[Ajuste]],historico_incidencia_concello[[NOME]:[NOME]],$B89,historico_incidencia_concello[[Fecha]:[Fecha]],O$4)</f>
        <v>5</v>
      </c>
      <c r="I89" s="26">
        <f ca="1">SUMIFS(historico_incidencia_concello[[Ajuste]:[Ajuste]],historico_incidencia_concello[[NOME]:[NOME]],$B89,historico_incidencia_concello[[Fecha]:[Fecha]],P$4)</f>
        <v>5</v>
      </c>
      <c r="J89" s="26">
        <f ca="1">SUMIFS(historico_incidencia_concello[[Ajuste]:[Ajuste]],historico_incidencia_concello[[NOME]:[NOME]],$B89,historico_incidencia_concello[[Fecha]:[Fecha]],Q$4)</f>
        <v>5</v>
      </c>
      <c r="K89" s="26">
        <f ca="1">SUMIFS(historico_incidencia_concello[[Ajuste]:[Ajuste]],historico_incidencia_concello[[NOME]:[NOME]],$B89,historico_incidencia_concello[[Fecha]:[Fecha]],R$4)</f>
        <v>5</v>
      </c>
      <c r="L89" s="26">
        <f ca="1">SUMIFS(historico_incidencia_concello[[Ajuste]:[Ajuste]],historico_incidencia_concello[[NOME]:[NOME]],$B89,historico_incidencia_concello[[Fecha]:[Fecha]],S$4)</f>
        <v>5</v>
      </c>
      <c r="M89" s="19">
        <f t="shared" ca="1" si="12"/>
        <v>0</v>
      </c>
      <c r="N89" s="19">
        <f t="shared" ca="1" si="13"/>
        <v>289.85507246376812</v>
      </c>
      <c r="O89" s="19">
        <f t="shared" ca="1" si="14"/>
        <v>289.85507246376812</v>
      </c>
      <c r="P89" s="19">
        <f t="shared" ca="1" si="15"/>
        <v>289.85507246376812</v>
      </c>
      <c r="Q89" s="19">
        <f t="shared" ca="1" si="16"/>
        <v>289.85507246376812</v>
      </c>
      <c r="R89" s="19">
        <f t="shared" ca="1" si="17"/>
        <v>289.85507246376812</v>
      </c>
      <c r="S89" s="19">
        <f t="shared" ca="1" si="18"/>
        <v>289.85507246376812</v>
      </c>
    </row>
    <row r="90" spans="1:19" hidden="1" x14ac:dyDescent="0.3">
      <c r="A90" s="8">
        <f>MATCH(B90,DatosConcello!C:C,0)</f>
        <v>124</v>
      </c>
      <c r="B90" s="8" t="s">
        <v>133</v>
      </c>
      <c r="C90" s="9" t="s">
        <v>451</v>
      </c>
      <c r="D90" s="9" t="s">
        <v>451</v>
      </c>
      <c r="E90" s="10">
        <v>3568</v>
      </c>
      <c r="F90" s="26">
        <f ca="1">SUMIFS(historico_incidencia_concello[[Ajuste]:[Ajuste]],historico_incidencia_concello[[NOME]:[NOME]],$B90,historico_incidencia_concello[[Fecha]:[Fecha]],M$4)</f>
        <v>0</v>
      </c>
      <c r="G90" s="26">
        <f ca="1">SUMIFS(historico_incidencia_concello[[Ajuste]:[Ajuste]],historico_incidencia_concello[[NOME]:[NOME]],$B90,historico_incidencia_concello[[Fecha]:[Fecha]],N$4)</f>
        <v>5</v>
      </c>
      <c r="H90" s="26">
        <f ca="1">SUMIFS(historico_incidencia_concello[[Ajuste]:[Ajuste]],historico_incidencia_concello[[NOME]:[NOME]],$B90,historico_incidencia_concello[[Fecha]:[Fecha]],O$4)</f>
        <v>5</v>
      </c>
      <c r="I90" s="26">
        <f ca="1">SUMIFS(historico_incidencia_concello[[Ajuste]:[Ajuste]],historico_incidencia_concello[[NOME]:[NOME]],$B90,historico_incidencia_concello[[Fecha]:[Fecha]],P$4)</f>
        <v>5</v>
      </c>
      <c r="J90" s="26">
        <f ca="1">SUMIFS(historico_incidencia_concello[[Ajuste]:[Ajuste]],historico_incidencia_concello[[NOME]:[NOME]],$B90,historico_incidencia_concello[[Fecha]:[Fecha]],Q$4)</f>
        <v>5</v>
      </c>
      <c r="K90" s="26">
        <f ca="1">SUMIFS(historico_incidencia_concello[[Ajuste]:[Ajuste]],historico_incidencia_concello[[NOME]:[NOME]],$B90,historico_incidencia_concello[[Fecha]:[Fecha]],R$4)</f>
        <v>5</v>
      </c>
      <c r="L90" s="26">
        <f ca="1">SUMIFS(historico_incidencia_concello[[Ajuste]:[Ajuste]],historico_incidencia_concello[[NOME]:[NOME]],$B90,historico_incidencia_concello[[Fecha]:[Fecha]],S$4)</f>
        <v>5</v>
      </c>
      <c r="M90" s="19">
        <f t="shared" ca="1" si="12"/>
        <v>0</v>
      </c>
      <c r="N90" s="19">
        <f t="shared" ca="1" si="13"/>
        <v>140.13452914798205</v>
      </c>
      <c r="O90" s="19">
        <f t="shared" ca="1" si="14"/>
        <v>140.13452914798205</v>
      </c>
      <c r="P90" s="19">
        <f t="shared" ca="1" si="15"/>
        <v>140.13452914798205</v>
      </c>
      <c r="Q90" s="19">
        <f t="shared" ca="1" si="16"/>
        <v>140.13452914798205</v>
      </c>
      <c r="R90" s="19">
        <f t="shared" ca="1" si="17"/>
        <v>140.13452914798205</v>
      </c>
      <c r="S90" s="19">
        <f t="shared" ca="1" si="18"/>
        <v>140.13452914798205</v>
      </c>
    </row>
    <row r="91" spans="1:19" hidden="1" x14ac:dyDescent="0.3">
      <c r="A91" s="11">
        <f>MATCH(B91,DatosConcello!C:C,0)</f>
        <v>125</v>
      </c>
      <c r="B91" s="11" t="s">
        <v>134</v>
      </c>
      <c r="C91" s="12" t="s">
        <v>451</v>
      </c>
      <c r="D91" s="12" t="s">
        <v>451</v>
      </c>
      <c r="E91" s="13">
        <v>18433</v>
      </c>
      <c r="F91" s="26">
        <f ca="1">SUMIFS(historico_incidencia_concello[[Ajuste]:[Ajuste]],historico_incidencia_concello[[NOME]:[NOME]],$B91,historico_incidencia_concello[[Fecha]:[Fecha]],M$4)</f>
        <v>0</v>
      </c>
      <c r="G91" s="26">
        <f ca="1">SUMIFS(historico_incidencia_concello[[Ajuste]:[Ajuste]],historico_incidencia_concello[[NOME]:[NOME]],$B91,historico_incidencia_concello[[Fecha]:[Fecha]],N$4)</f>
        <v>25</v>
      </c>
      <c r="H91" s="26">
        <f ca="1">SUMIFS(historico_incidencia_concello[[Ajuste]:[Ajuste]],historico_incidencia_concello[[NOME]:[NOME]],$B91,historico_incidencia_concello[[Fecha]:[Fecha]],O$4)</f>
        <v>21</v>
      </c>
      <c r="I91" s="26">
        <f ca="1">SUMIFS(historico_incidencia_concello[[Ajuste]:[Ajuste]],historico_incidencia_concello[[NOME]:[NOME]],$B91,historico_incidencia_concello[[Fecha]:[Fecha]],P$4)</f>
        <v>16</v>
      </c>
      <c r="J91" s="26">
        <f ca="1">SUMIFS(historico_incidencia_concello[[Ajuste]:[Ajuste]],historico_incidencia_concello[[NOME]:[NOME]],$B91,historico_incidencia_concello[[Fecha]:[Fecha]],Q$4)</f>
        <v>13</v>
      </c>
      <c r="K91" s="26">
        <f ca="1">SUMIFS(historico_incidencia_concello[[Ajuste]:[Ajuste]],historico_incidencia_concello[[NOME]:[NOME]],$B91,historico_incidencia_concello[[Fecha]:[Fecha]],R$4)</f>
        <v>12</v>
      </c>
      <c r="L91" s="26">
        <f ca="1">SUMIFS(historico_incidencia_concello[[Ajuste]:[Ajuste]],historico_incidencia_concello[[NOME]:[NOME]],$B91,historico_incidencia_concello[[Fecha]:[Fecha]],S$4)</f>
        <v>12</v>
      </c>
      <c r="M91" s="19">
        <f t="shared" ca="1" si="12"/>
        <v>0</v>
      </c>
      <c r="N91" s="19">
        <f t="shared" ca="1" si="13"/>
        <v>135.62632235664299</v>
      </c>
      <c r="O91" s="19">
        <f t="shared" ca="1" si="14"/>
        <v>113.9261107795801</v>
      </c>
      <c r="P91" s="19">
        <f t="shared" ca="1" si="15"/>
        <v>86.800846308251508</v>
      </c>
      <c r="Q91" s="19">
        <f t="shared" ca="1" si="16"/>
        <v>70.525687625454353</v>
      </c>
      <c r="R91" s="19">
        <f t="shared" ca="1" si="17"/>
        <v>65.100634731188634</v>
      </c>
      <c r="S91" s="19">
        <f t="shared" ca="1" si="18"/>
        <v>65.100634731188634</v>
      </c>
    </row>
    <row r="92" spans="1:19" hidden="1" x14ac:dyDescent="0.3">
      <c r="A92" s="8">
        <f>MATCH(B92,DatosConcello!C:C,0)</f>
        <v>126</v>
      </c>
      <c r="B92" s="8" t="s">
        <v>135</v>
      </c>
      <c r="C92" s="9" t="s">
        <v>451</v>
      </c>
      <c r="D92" s="9" t="s">
        <v>451</v>
      </c>
      <c r="E92" s="10">
        <v>3616</v>
      </c>
      <c r="F92" s="26">
        <f ca="1">SUMIFS(historico_incidencia_concello[[Ajuste]:[Ajuste]],historico_incidencia_concello[[NOME]:[NOME]],$B92,historico_incidencia_concello[[Fecha]:[Fecha]],M$4)</f>
        <v>0</v>
      </c>
      <c r="G92" s="26">
        <f ca="1">SUMIFS(historico_incidencia_concello[[Ajuste]:[Ajuste]],historico_incidencia_concello[[NOME]:[NOME]],$B92,historico_incidencia_concello[[Fecha]:[Fecha]],N$4)</f>
        <v>22</v>
      </c>
      <c r="H92" s="26">
        <f ca="1">SUMIFS(historico_incidencia_concello[[Ajuste]:[Ajuste]],historico_incidencia_concello[[NOME]:[NOME]],$B92,historico_incidencia_concello[[Fecha]:[Fecha]],O$4)</f>
        <v>22</v>
      </c>
      <c r="I92" s="26">
        <f ca="1">SUMIFS(historico_incidencia_concello[[Ajuste]:[Ajuste]],historico_incidencia_concello[[NOME]:[NOME]],$B92,historico_incidencia_concello[[Fecha]:[Fecha]],P$4)</f>
        <v>22</v>
      </c>
      <c r="J92" s="26">
        <f ca="1">SUMIFS(historico_incidencia_concello[[Ajuste]:[Ajuste]],historico_incidencia_concello[[NOME]:[NOME]],$B92,historico_incidencia_concello[[Fecha]:[Fecha]],Q$4)</f>
        <v>24</v>
      </c>
      <c r="K92" s="26">
        <f ca="1">SUMIFS(historico_incidencia_concello[[Ajuste]:[Ajuste]],historico_incidencia_concello[[NOME]:[NOME]],$B92,historico_incidencia_concello[[Fecha]:[Fecha]],R$4)</f>
        <v>24</v>
      </c>
      <c r="L92" s="26">
        <f ca="1">SUMIFS(historico_incidencia_concello[[Ajuste]:[Ajuste]],historico_incidencia_concello[[NOME]:[NOME]],$B92,historico_incidencia_concello[[Fecha]:[Fecha]],S$4)</f>
        <v>24</v>
      </c>
      <c r="M92" s="19">
        <f t="shared" ca="1" si="12"/>
        <v>0</v>
      </c>
      <c r="N92" s="19">
        <f t="shared" ca="1" si="13"/>
        <v>608.40707964601768</v>
      </c>
      <c r="O92" s="19">
        <f t="shared" ca="1" si="14"/>
        <v>608.40707964601768</v>
      </c>
      <c r="P92" s="19">
        <f t="shared" ca="1" si="15"/>
        <v>608.40707964601768</v>
      </c>
      <c r="Q92" s="19">
        <f t="shared" ca="1" si="16"/>
        <v>663.71681415929208</v>
      </c>
      <c r="R92" s="19">
        <f t="shared" ca="1" si="17"/>
        <v>663.71681415929208</v>
      </c>
      <c r="S92" s="19">
        <f t="shared" ca="1" si="18"/>
        <v>663.71681415929208</v>
      </c>
    </row>
    <row r="93" spans="1:19" hidden="1" x14ac:dyDescent="0.3">
      <c r="A93" s="11">
        <f>MATCH(B93,DatosConcello!C:C,0)</f>
        <v>127</v>
      </c>
      <c r="B93" s="11" t="s">
        <v>136</v>
      </c>
      <c r="C93" s="12" t="s">
        <v>451</v>
      </c>
      <c r="D93" s="12" t="s">
        <v>451</v>
      </c>
      <c r="E93" s="13">
        <v>642</v>
      </c>
      <c r="F93" s="26">
        <f ca="1">SUMIFS(historico_incidencia_concello[[Ajuste]:[Ajuste]],historico_incidencia_concello[[NOME]:[NOME]],$B93,historico_incidencia_concello[[Fecha]:[Fecha]],M$4)</f>
        <v>0</v>
      </c>
      <c r="G93" s="26">
        <f ca="1">SUMIFS(historico_incidencia_concello[[Ajuste]:[Ajuste]],historico_incidencia_concello[[NOME]:[NOME]],$B93,historico_incidencia_concello[[Fecha]:[Fecha]],N$4)</f>
        <v>0</v>
      </c>
      <c r="H93" s="26">
        <f ca="1">SUMIFS(historico_incidencia_concello[[Ajuste]:[Ajuste]],historico_incidencia_concello[[NOME]:[NOME]],$B93,historico_incidencia_concello[[Fecha]:[Fecha]],O$4)</f>
        <v>0</v>
      </c>
      <c r="I93" s="26">
        <f ca="1">SUMIFS(historico_incidencia_concello[[Ajuste]:[Ajuste]],historico_incidencia_concello[[NOME]:[NOME]],$B93,historico_incidencia_concello[[Fecha]:[Fecha]],P$4)</f>
        <v>0</v>
      </c>
      <c r="J93" s="26">
        <f ca="1">SUMIFS(historico_incidencia_concello[[Ajuste]:[Ajuste]],historico_incidencia_concello[[NOME]:[NOME]],$B93,historico_incidencia_concello[[Fecha]:[Fecha]],Q$4)</f>
        <v>0</v>
      </c>
      <c r="K93" s="26">
        <f ca="1">SUMIFS(historico_incidencia_concello[[Ajuste]:[Ajuste]],historico_incidencia_concello[[NOME]:[NOME]],$B93,historico_incidencia_concello[[Fecha]:[Fecha]],R$4)</f>
        <v>0</v>
      </c>
      <c r="L93" s="26">
        <f ca="1">SUMIFS(historico_incidencia_concello[[Ajuste]:[Ajuste]],historico_incidencia_concello[[NOME]:[NOME]],$B93,historico_incidencia_concello[[Fecha]:[Fecha]],S$4)</f>
        <v>5</v>
      </c>
      <c r="M93" s="19">
        <f t="shared" ca="1" si="12"/>
        <v>0</v>
      </c>
      <c r="N93" s="19">
        <f t="shared" ca="1" si="13"/>
        <v>0</v>
      </c>
      <c r="O93" s="19">
        <f t="shared" ca="1" si="14"/>
        <v>0</v>
      </c>
      <c r="P93" s="19">
        <f t="shared" ca="1" si="15"/>
        <v>0</v>
      </c>
      <c r="Q93" s="19">
        <f t="shared" ca="1" si="16"/>
        <v>0</v>
      </c>
      <c r="R93" s="19">
        <f t="shared" ca="1" si="17"/>
        <v>0</v>
      </c>
      <c r="S93" s="19">
        <f t="shared" ca="1" si="18"/>
        <v>778.816199376947</v>
      </c>
    </row>
    <row r="94" spans="1:19" hidden="1" x14ac:dyDescent="0.3">
      <c r="A94" s="8">
        <f>MATCH(B94,DatosConcello!C:C,0)</f>
        <v>128</v>
      </c>
      <c r="B94" s="8" t="s">
        <v>137</v>
      </c>
      <c r="C94" s="9" t="s">
        <v>451</v>
      </c>
      <c r="D94" s="9" t="s">
        <v>451</v>
      </c>
      <c r="E94" s="10">
        <v>1081</v>
      </c>
      <c r="F94" s="26">
        <f ca="1">SUMIFS(historico_incidencia_concello[[Ajuste]:[Ajuste]],historico_incidencia_concello[[NOME]:[NOME]],$B94,historico_incidencia_concello[[Fecha]:[Fecha]],M$4)</f>
        <v>0</v>
      </c>
      <c r="G94" s="26">
        <f ca="1">SUMIFS(historico_incidencia_concello[[Ajuste]:[Ajuste]],historico_incidencia_concello[[NOME]:[NOME]],$B94,historico_incidencia_concello[[Fecha]:[Fecha]],N$4)</f>
        <v>0</v>
      </c>
      <c r="H94" s="26">
        <f ca="1">SUMIFS(historico_incidencia_concello[[Ajuste]:[Ajuste]],historico_incidencia_concello[[NOME]:[NOME]],$B94,historico_incidencia_concello[[Fecha]:[Fecha]],O$4)</f>
        <v>0</v>
      </c>
      <c r="I94" s="26">
        <f ca="1">SUMIFS(historico_incidencia_concello[[Ajuste]:[Ajuste]],historico_incidencia_concello[[NOME]:[NOME]],$B94,historico_incidencia_concello[[Fecha]:[Fecha]],P$4)</f>
        <v>0</v>
      </c>
      <c r="J94" s="26">
        <f ca="1">SUMIFS(historico_incidencia_concello[[Ajuste]:[Ajuste]],historico_incidencia_concello[[NOME]:[NOME]],$B94,historico_incidencia_concello[[Fecha]:[Fecha]],Q$4)</f>
        <v>0</v>
      </c>
      <c r="K94" s="26">
        <f ca="1">SUMIFS(historico_incidencia_concello[[Ajuste]:[Ajuste]],historico_incidencia_concello[[NOME]:[NOME]],$B94,historico_incidencia_concello[[Fecha]:[Fecha]],R$4)</f>
        <v>0</v>
      </c>
      <c r="L94" s="26">
        <f ca="1">SUMIFS(historico_incidencia_concello[[Ajuste]:[Ajuste]],historico_incidencia_concello[[NOME]:[NOME]],$B94,historico_incidencia_concello[[Fecha]:[Fecha]],S$4)</f>
        <v>0</v>
      </c>
      <c r="M94" s="19">
        <f t="shared" ca="1" si="12"/>
        <v>0</v>
      </c>
      <c r="N94" s="19">
        <f t="shared" ca="1" si="13"/>
        <v>0</v>
      </c>
      <c r="O94" s="19">
        <f t="shared" ca="1" si="14"/>
        <v>0</v>
      </c>
      <c r="P94" s="19">
        <f t="shared" ca="1" si="15"/>
        <v>0</v>
      </c>
      <c r="Q94" s="19">
        <f t="shared" ca="1" si="16"/>
        <v>0</v>
      </c>
      <c r="R94" s="19">
        <f t="shared" ca="1" si="17"/>
        <v>0</v>
      </c>
      <c r="S94" s="19">
        <f t="shared" ca="1" si="18"/>
        <v>0</v>
      </c>
    </row>
    <row r="95" spans="1:19" hidden="1" x14ac:dyDescent="0.3">
      <c r="A95" s="11">
        <f>MATCH(B95,DatosConcello!C:C,0)</f>
        <v>129</v>
      </c>
      <c r="B95" s="11" t="s">
        <v>138</v>
      </c>
      <c r="C95" s="12" t="s">
        <v>451</v>
      </c>
      <c r="D95" s="12" t="s">
        <v>451</v>
      </c>
      <c r="E95" s="13">
        <v>215</v>
      </c>
      <c r="F95" s="26">
        <f ca="1">SUMIFS(historico_incidencia_concello[[Ajuste]:[Ajuste]],historico_incidencia_concello[[NOME]:[NOME]],$B95,historico_incidencia_concello[[Fecha]:[Fecha]],M$4)</f>
        <v>0</v>
      </c>
      <c r="G95" s="26">
        <f ca="1">SUMIFS(historico_incidencia_concello[[Ajuste]:[Ajuste]],historico_incidencia_concello[[NOME]:[NOME]],$B95,historico_incidencia_concello[[Fecha]:[Fecha]],N$4)</f>
        <v>0</v>
      </c>
      <c r="H95" s="26">
        <f ca="1">SUMIFS(historico_incidencia_concello[[Ajuste]:[Ajuste]],historico_incidencia_concello[[NOME]:[NOME]],$B95,historico_incidencia_concello[[Fecha]:[Fecha]],O$4)</f>
        <v>0</v>
      </c>
      <c r="I95" s="26">
        <f ca="1">SUMIFS(historico_incidencia_concello[[Ajuste]:[Ajuste]],historico_incidencia_concello[[NOME]:[NOME]],$B95,historico_incidencia_concello[[Fecha]:[Fecha]],P$4)</f>
        <v>0</v>
      </c>
      <c r="J95" s="26">
        <f ca="1">SUMIFS(historico_incidencia_concello[[Ajuste]:[Ajuste]],historico_incidencia_concello[[NOME]:[NOME]],$B95,historico_incidencia_concello[[Fecha]:[Fecha]],Q$4)</f>
        <v>0</v>
      </c>
      <c r="K95" s="26">
        <f ca="1">SUMIFS(historico_incidencia_concello[[Ajuste]:[Ajuste]],historico_incidencia_concello[[NOME]:[NOME]],$B95,historico_incidencia_concello[[Fecha]:[Fecha]],R$4)</f>
        <v>0</v>
      </c>
      <c r="L95" s="26">
        <f ca="1">SUMIFS(historico_incidencia_concello[[Ajuste]:[Ajuste]],historico_incidencia_concello[[NOME]:[NOME]],$B95,historico_incidencia_concello[[Fecha]:[Fecha]],S$4)</f>
        <v>0</v>
      </c>
      <c r="M95" s="19">
        <f t="shared" ca="1" si="12"/>
        <v>0</v>
      </c>
      <c r="N95" s="19">
        <f t="shared" ca="1" si="13"/>
        <v>0</v>
      </c>
      <c r="O95" s="19">
        <f t="shared" ca="1" si="14"/>
        <v>0</v>
      </c>
      <c r="P95" s="19">
        <f t="shared" ca="1" si="15"/>
        <v>0</v>
      </c>
      <c r="Q95" s="19">
        <f t="shared" ca="1" si="16"/>
        <v>0</v>
      </c>
      <c r="R95" s="19">
        <f t="shared" ca="1" si="17"/>
        <v>0</v>
      </c>
      <c r="S95" s="19">
        <f t="shared" ca="1" si="18"/>
        <v>0</v>
      </c>
    </row>
    <row r="96" spans="1:19" hidden="1" x14ac:dyDescent="0.3">
      <c r="A96" s="8">
        <f>MATCH(B96,DatosConcello!C:C,0)</f>
        <v>130</v>
      </c>
      <c r="B96" s="8" t="s">
        <v>139</v>
      </c>
      <c r="C96" s="9" t="s">
        <v>451</v>
      </c>
      <c r="D96" s="9" t="s">
        <v>451</v>
      </c>
      <c r="E96" s="10">
        <v>1079</v>
      </c>
      <c r="F96" s="26">
        <f ca="1">SUMIFS(historico_incidencia_concello[[Ajuste]:[Ajuste]],historico_incidencia_concello[[NOME]:[NOME]],$B96,historico_incidencia_concello[[Fecha]:[Fecha]],M$4)</f>
        <v>0</v>
      </c>
      <c r="G96" s="26">
        <f ca="1">SUMIFS(historico_incidencia_concello[[Ajuste]:[Ajuste]],historico_incidencia_concello[[NOME]:[NOME]],$B96,historico_incidencia_concello[[Fecha]:[Fecha]],N$4)</f>
        <v>0</v>
      </c>
      <c r="H96" s="26">
        <f ca="1">SUMIFS(historico_incidencia_concello[[Ajuste]:[Ajuste]],historico_incidencia_concello[[NOME]:[NOME]],$B96,historico_incidencia_concello[[Fecha]:[Fecha]],O$4)</f>
        <v>0</v>
      </c>
      <c r="I96" s="26">
        <f ca="1">SUMIFS(historico_incidencia_concello[[Ajuste]:[Ajuste]],historico_incidencia_concello[[NOME]:[NOME]],$B96,historico_incidencia_concello[[Fecha]:[Fecha]],P$4)</f>
        <v>0</v>
      </c>
      <c r="J96" s="26">
        <f ca="1">SUMIFS(historico_incidencia_concello[[Ajuste]:[Ajuste]],historico_incidencia_concello[[NOME]:[NOME]],$B96,historico_incidencia_concello[[Fecha]:[Fecha]],Q$4)</f>
        <v>0</v>
      </c>
      <c r="K96" s="26">
        <f ca="1">SUMIFS(historico_incidencia_concello[[Ajuste]:[Ajuste]],historico_incidencia_concello[[NOME]:[NOME]],$B96,historico_incidencia_concello[[Fecha]:[Fecha]],R$4)</f>
        <v>0</v>
      </c>
      <c r="L96" s="26">
        <f ca="1">SUMIFS(historico_incidencia_concello[[Ajuste]:[Ajuste]],historico_incidencia_concello[[NOME]:[NOME]],$B96,historico_incidencia_concello[[Fecha]:[Fecha]],S$4)</f>
        <v>0</v>
      </c>
      <c r="M96" s="19">
        <f t="shared" ca="1" si="12"/>
        <v>0</v>
      </c>
      <c r="N96" s="19">
        <f t="shared" ca="1" si="13"/>
        <v>0</v>
      </c>
      <c r="O96" s="19">
        <f t="shared" ca="1" si="14"/>
        <v>0</v>
      </c>
      <c r="P96" s="19">
        <f t="shared" ca="1" si="15"/>
        <v>0</v>
      </c>
      <c r="Q96" s="19">
        <f t="shared" ca="1" si="16"/>
        <v>0</v>
      </c>
      <c r="R96" s="19">
        <f t="shared" ca="1" si="17"/>
        <v>0</v>
      </c>
      <c r="S96" s="19">
        <f t="shared" ca="1" si="18"/>
        <v>0</v>
      </c>
    </row>
    <row r="97" spans="1:19" hidden="1" x14ac:dyDescent="0.3">
      <c r="A97" s="11">
        <f>MATCH(B97,DatosConcello!C:C,0)</f>
        <v>131</v>
      </c>
      <c r="B97" s="11" t="s">
        <v>140</v>
      </c>
      <c r="C97" s="12" t="s">
        <v>451</v>
      </c>
      <c r="D97" s="12" t="s">
        <v>451</v>
      </c>
      <c r="E97" s="13">
        <v>1018</v>
      </c>
      <c r="F97" s="26">
        <f ca="1">SUMIFS(historico_incidencia_concello[[Ajuste]:[Ajuste]],historico_incidencia_concello[[NOME]:[NOME]],$B97,historico_incidencia_concello[[Fecha]:[Fecha]],M$4)</f>
        <v>0</v>
      </c>
      <c r="G97" s="26">
        <f ca="1">SUMIFS(historico_incidencia_concello[[Ajuste]:[Ajuste]],historico_incidencia_concello[[NOME]:[NOME]],$B97,historico_incidencia_concello[[Fecha]:[Fecha]],N$4)</f>
        <v>0</v>
      </c>
      <c r="H97" s="26">
        <f ca="1">SUMIFS(historico_incidencia_concello[[Ajuste]:[Ajuste]],historico_incidencia_concello[[NOME]:[NOME]],$B97,historico_incidencia_concello[[Fecha]:[Fecha]],O$4)</f>
        <v>0</v>
      </c>
      <c r="I97" s="26">
        <f ca="1">SUMIFS(historico_incidencia_concello[[Ajuste]:[Ajuste]],historico_incidencia_concello[[NOME]:[NOME]],$B97,historico_incidencia_concello[[Fecha]:[Fecha]],P$4)</f>
        <v>0</v>
      </c>
      <c r="J97" s="26">
        <f ca="1">SUMIFS(historico_incidencia_concello[[Ajuste]:[Ajuste]],historico_incidencia_concello[[NOME]:[NOME]],$B97,historico_incidencia_concello[[Fecha]:[Fecha]],Q$4)</f>
        <v>0</v>
      </c>
      <c r="K97" s="26">
        <f ca="1">SUMIFS(historico_incidencia_concello[[Ajuste]:[Ajuste]],historico_incidencia_concello[[NOME]:[NOME]],$B97,historico_incidencia_concello[[Fecha]:[Fecha]],R$4)</f>
        <v>0</v>
      </c>
      <c r="L97" s="26">
        <f ca="1">SUMIFS(historico_incidencia_concello[[Ajuste]:[Ajuste]],historico_incidencia_concello[[NOME]:[NOME]],$B97,historico_incidencia_concello[[Fecha]:[Fecha]],S$4)</f>
        <v>0</v>
      </c>
      <c r="M97" s="19">
        <f t="shared" ca="1" si="12"/>
        <v>0</v>
      </c>
      <c r="N97" s="19">
        <f t="shared" ca="1" si="13"/>
        <v>0</v>
      </c>
      <c r="O97" s="19">
        <f t="shared" ca="1" si="14"/>
        <v>0</v>
      </c>
      <c r="P97" s="19">
        <f t="shared" ca="1" si="15"/>
        <v>0</v>
      </c>
      <c r="Q97" s="19">
        <f t="shared" ca="1" si="16"/>
        <v>0</v>
      </c>
      <c r="R97" s="19">
        <f t="shared" ca="1" si="17"/>
        <v>0</v>
      </c>
      <c r="S97" s="19">
        <f t="shared" ca="1" si="18"/>
        <v>0</v>
      </c>
    </row>
    <row r="98" spans="1:19" hidden="1" x14ac:dyDescent="0.3">
      <c r="A98" s="8">
        <f>MATCH(B98,DatosConcello!C:C,0)</f>
        <v>132</v>
      </c>
      <c r="B98" s="8" t="s">
        <v>141</v>
      </c>
      <c r="C98" s="9" t="s">
        <v>451</v>
      </c>
      <c r="D98" s="9" t="s">
        <v>451</v>
      </c>
      <c r="E98" s="10">
        <v>5151</v>
      </c>
      <c r="F98" s="26">
        <f ca="1">SUMIFS(historico_incidencia_concello[[Ajuste]:[Ajuste]],historico_incidencia_concello[[NOME]:[NOME]],$B98,historico_incidencia_concello[[Fecha]:[Fecha]],M$4)</f>
        <v>0</v>
      </c>
      <c r="G98" s="26">
        <f ca="1">SUMIFS(historico_incidencia_concello[[Ajuste]:[Ajuste]],historico_incidencia_concello[[NOME]:[NOME]],$B98,historico_incidencia_concello[[Fecha]:[Fecha]],N$4)</f>
        <v>10</v>
      </c>
      <c r="H98" s="26">
        <f ca="1">SUMIFS(historico_incidencia_concello[[Ajuste]:[Ajuste]],historico_incidencia_concello[[NOME]:[NOME]],$B98,historico_incidencia_concello[[Fecha]:[Fecha]],O$4)</f>
        <v>5</v>
      </c>
      <c r="I98" s="26">
        <f ca="1">SUMIFS(historico_incidencia_concello[[Ajuste]:[Ajuste]],historico_incidencia_concello[[NOME]:[NOME]],$B98,historico_incidencia_concello[[Fecha]:[Fecha]],P$4)</f>
        <v>11</v>
      </c>
      <c r="J98" s="26">
        <f ca="1">SUMIFS(historico_incidencia_concello[[Ajuste]:[Ajuste]],historico_incidencia_concello[[NOME]:[NOME]],$B98,historico_incidencia_concello[[Fecha]:[Fecha]],Q$4)</f>
        <v>5</v>
      </c>
      <c r="K98" s="26">
        <f ca="1">SUMIFS(historico_incidencia_concello[[Ajuste]:[Ajuste]],historico_incidencia_concello[[NOME]:[NOME]],$B98,historico_incidencia_concello[[Fecha]:[Fecha]],R$4)</f>
        <v>5</v>
      </c>
      <c r="L98" s="26">
        <f ca="1">SUMIFS(historico_incidencia_concello[[Ajuste]:[Ajuste]],historico_incidencia_concello[[NOME]:[NOME]],$B98,historico_incidencia_concello[[Fecha]:[Fecha]],S$4)</f>
        <v>5</v>
      </c>
      <c r="M98" s="19">
        <f t="shared" ca="1" si="12"/>
        <v>0</v>
      </c>
      <c r="N98" s="19">
        <f t="shared" ca="1" si="13"/>
        <v>194.13706076490001</v>
      </c>
      <c r="O98" s="19">
        <f t="shared" ca="1" si="14"/>
        <v>97.068530382450007</v>
      </c>
      <c r="P98" s="19">
        <f t="shared" ca="1" si="15"/>
        <v>213.55076684139001</v>
      </c>
      <c r="Q98" s="19">
        <f t="shared" ca="1" si="16"/>
        <v>97.068530382450007</v>
      </c>
      <c r="R98" s="19">
        <f t="shared" ca="1" si="17"/>
        <v>97.068530382450007</v>
      </c>
      <c r="S98" s="19">
        <f t="shared" ca="1" si="18"/>
        <v>97.068530382450007</v>
      </c>
    </row>
    <row r="99" spans="1:19" hidden="1" x14ac:dyDescent="0.3">
      <c r="A99" s="11">
        <f>MATCH(B99,DatosConcello!C:C,0)</f>
        <v>133</v>
      </c>
      <c r="B99" s="11" t="s">
        <v>142</v>
      </c>
      <c r="C99" s="12" t="s">
        <v>451</v>
      </c>
      <c r="D99" s="12" t="s">
        <v>451</v>
      </c>
      <c r="E99" s="13">
        <v>3388</v>
      </c>
      <c r="F99" s="26">
        <f ca="1">SUMIFS(historico_incidencia_concello[[Ajuste]:[Ajuste]],historico_incidencia_concello[[NOME]:[NOME]],$B99,historico_incidencia_concello[[Fecha]:[Fecha]],M$4)</f>
        <v>0</v>
      </c>
      <c r="G99" s="26">
        <f ca="1">SUMIFS(historico_incidencia_concello[[Ajuste]:[Ajuste]],historico_incidencia_concello[[NOME]:[NOME]],$B99,historico_incidencia_concello[[Fecha]:[Fecha]],N$4)</f>
        <v>5</v>
      </c>
      <c r="H99" s="26">
        <f ca="1">SUMIFS(historico_incidencia_concello[[Ajuste]:[Ajuste]],historico_incidencia_concello[[NOME]:[NOME]],$B99,historico_incidencia_concello[[Fecha]:[Fecha]],O$4)</f>
        <v>5</v>
      </c>
      <c r="I99" s="26">
        <f ca="1">SUMIFS(historico_incidencia_concello[[Ajuste]:[Ajuste]],historico_incidencia_concello[[NOME]:[NOME]],$B99,historico_incidencia_concello[[Fecha]:[Fecha]],P$4)</f>
        <v>5</v>
      </c>
      <c r="J99" s="26">
        <f ca="1">SUMIFS(historico_incidencia_concello[[Ajuste]:[Ajuste]],historico_incidencia_concello[[NOME]:[NOME]],$B99,historico_incidencia_concello[[Fecha]:[Fecha]],Q$4)</f>
        <v>5</v>
      </c>
      <c r="K99" s="26">
        <f ca="1">SUMIFS(historico_incidencia_concello[[Ajuste]:[Ajuste]],historico_incidencia_concello[[NOME]:[NOME]],$B99,historico_incidencia_concello[[Fecha]:[Fecha]],R$4)</f>
        <v>5</v>
      </c>
      <c r="L99" s="26">
        <f ca="1">SUMIFS(historico_incidencia_concello[[Ajuste]:[Ajuste]],historico_incidencia_concello[[NOME]:[NOME]],$B99,historico_incidencia_concello[[Fecha]:[Fecha]],S$4)</f>
        <v>5</v>
      </c>
      <c r="M99" s="19">
        <f t="shared" ca="1" si="12"/>
        <v>0</v>
      </c>
      <c r="N99" s="19">
        <f t="shared" ca="1" si="13"/>
        <v>147.57969303423849</v>
      </c>
      <c r="O99" s="19">
        <f t="shared" ca="1" si="14"/>
        <v>147.57969303423849</v>
      </c>
      <c r="P99" s="19">
        <f t="shared" ca="1" si="15"/>
        <v>147.57969303423849</v>
      </c>
      <c r="Q99" s="19">
        <f t="shared" ca="1" si="16"/>
        <v>147.57969303423849</v>
      </c>
      <c r="R99" s="19">
        <f t="shared" ca="1" si="17"/>
        <v>147.57969303423849</v>
      </c>
      <c r="S99" s="19">
        <f t="shared" ca="1" si="18"/>
        <v>147.57969303423849</v>
      </c>
    </row>
    <row r="100" spans="1:19" hidden="1" x14ac:dyDescent="0.3">
      <c r="A100" s="8">
        <f>MATCH(B100,DatosConcello!C:C,0)</f>
        <v>134</v>
      </c>
      <c r="B100" s="8" t="s">
        <v>143</v>
      </c>
      <c r="C100" s="9" t="s">
        <v>451</v>
      </c>
      <c r="D100" s="9" t="s">
        <v>451</v>
      </c>
      <c r="E100" s="10">
        <v>2542</v>
      </c>
      <c r="F100" s="26">
        <f ca="1">SUMIFS(historico_incidencia_concello[[Ajuste]:[Ajuste]],historico_incidencia_concello[[NOME]:[NOME]],$B100,historico_incidencia_concello[[Fecha]:[Fecha]],M$4)</f>
        <v>0</v>
      </c>
      <c r="G100" s="26">
        <f ca="1">SUMIFS(historico_incidencia_concello[[Ajuste]:[Ajuste]],historico_incidencia_concello[[NOME]:[NOME]],$B100,historico_incidencia_concello[[Fecha]:[Fecha]],N$4)</f>
        <v>5</v>
      </c>
      <c r="H100" s="26">
        <f ca="1">SUMIFS(historico_incidencia_concello[[Ajuste]:[Ajuste]],historico_incidencia_concello[[NOME]:[NOME]],$B100,historico_incidencia_concello[[Fecha]:[Fecha]],O$4)</f>
        <v>5</v>
      </c>
      <c r="I100" s="26">
        <f ca="1">SUMIFS(historico_incidencia_concello[[Ajuste]:[Ajuste]],historico_incidencia_concello[[NOME]:[NOME]],$B100,historico_incidencia_concello[[Fecha]:[Fecha]],P$4)</f>
        <v>5</v>
      </c>
      <c r="J100" s="26">
        <f ca="1">SUMIFS(historico_incidencia_concello[[Ajuste]:[Ajuste]],historico_incidencia_concello[[NOME]:[NOME]],$B100,historico_incidencia_concello[[Fecha]:[Fecha]],Q$4)</f>
        <v>5</v>
      </c>
      <c r="K100" s="26">
        <f ca="1">SUMIFS(historico_incidencia_concello[[Ajuste]:[Ajuste]],historico_incidencia_concello[[NOME]:[NOME]],$B100,historico_incidencia_concello[[Fecha]:[Fecha]],R$4)</f>
        <v>0</v>
      </c>
      <c r="L100" s="26">
        <f ca="1">SUMIFS(historico_incidencia_concello[[Ajuste]:[Ajuste]],historico_incidencia_concello[[NOME]:[NOME]],$B100,historico_incidencia_concello[[Fecha]:[Fecha]],S$4)</f>
        <v>5</v>
      </c>
      <c r="M100" s="19">
        <f t="shared" ca="1" si="12"/>
        <v>0</v>
      </c>
      <c r="N100" s="19">
        <f t="shared" ca="1" si="13"/>
        <v>196.69551534225019</v>
      </c>
      <c r="O100" s="19">
        <f t="shared" ca="1" si="14"/>
        <v>196.69551534225019</v>
      </c>
      <c r="P100" s="19">
        <f t="shared" ca="1" si="15"/>
        <v>196.69551534225019</v>
      </c>
      <c r="Q100" s="19">
        <f t="shared" ca="1" si="16"/>
        <v>196.69551534225019</v>
      </c>
      <c r="R100" s="19">
        <f t="shared" ca="1" si="17"/>
        <v>0</v>
      </c>
      <c r="S100" s="19">
        <f t="shared" ca="1" si="18"/>
        <v>196.69551534225019</v>
      </c>
    </row>
    <row r="101" spans="1:19" hidden="1" x14ac:dyDescent="0.3">
      <c r="A101" s="11">
        <f>MATCH(B101,DatosConcello!C:C,0)</f>
        <v>135</v>
      </c>
      <c r="B101" s="11" t="s">
        <v>144</v>
      </c>
      <c r="C101" s="12" t="s">
        <v>451</v>
      </c>
      <c r="D101" s="12" t="s">
        <v>451</v>
      </c>
      <c r="E101" s="13">
        <v>1779</v>
      </c>
      <c r="F101" s="26">
        <f ca="1">SUMIFS(historico_incidencia_concello[[Ajuste]:[Ajuste]],historico_incidencia_concello[[NOME]:[NOME]],$B101,historico_incidencia_concello[[Fecha]:[Fecha]],M$4)</f>
        <v>0</v>
      </c>
      <c r="G101" s="26">
        <f ca="1">SUMIFS(historico_incidencia_concello[[Ajuste]:[Ajuste]],historico_incidencia_concello[[NOME]:[NOME]],$B101,historico_incidencia_concello[[Fecha]:[Fecha]],N$4)</f>
        <v>5</v>
      </c>
      <c r="H101" s="26">
        <f ca="1">SUMIFS(historico_incidencia_concello[[Ajuste]:[Ajuste]],historico_incidencia_concello[[NOME]:[NOME]],$B101,historico_incidencia_concello[[Fecha]:[Fecha]],O$4)</f>
        <v>5</v>
      </c>
      <c r="I101" s="26">
        <f ca="1">SUMIFS(historico_incidencia_concello[[Ajuste]:[Ajuste]],historico_incidencia_concello[[NOME]:[NOME]],$B101,historico_incidencia_concello[[Fecha]:[Fecha]],P$4)</f>
        <v>5</v>
      </c>
      <c r="J101" s="26">
        <f ca="1">SUMIFS(historico_incidencia_concello[[Ajuste]:[Ajuste]],historico_incidencia_concello[[NOME]:[NOME]],$B101,historico_incidencia_concello[[Fecha]:[Fecha]],Q$4)</f>
        <v>5</v>
      </c>
      <c r="K101" s="26">
        <f ca="1">SUMIFS(historico_incidencia_concello[[Ajuste]:[Ajuste]],historico_incidencia_concello[[NOME]:[NOME]],$B101,historico_incidencia_concello[[Fecha]:[Fecha]],R$4)</f>
        <v>5</v>
      </c>
      <c r="L101" s="26">
        <f ca="1">SUMIFS(historico_incidencia_concello[[Ajuste]:[Ajuste]],historico_incidencia_concello[[NOME]:[NOME]],$B101,historico_incidencia_concello[[Fecha]:[Fecha]],S$4)</f>
        <v>5</v>
      </c>
      <c r="M101" s="19">
        <f t="shared" ca="1" si="12"/>
        <v>0</v>
      </c>
      <c r="N101" s="19">
        <f t="shared" ca="1" si="13"/>
        <v>281.05677346824058</v>
      </c>
      <c r="O101" s="19">
        <f t="shared" ca="1" si="14"/>
        <v>281.05677346824058</v>
      </c>
      <c r="P101" s="19">
        <f t="shared" ca="1" si="15"/>
        <v>281.05677346824058</v>
      </c>
      <c r="Q101" s="19">
        <f t="shared" ca="1" si="16"/>
        <v>281.05677346824058</v>
      </c>
      <c r="R101" s="19">
        <f t="shared" ca="1" si="17"/>
        <v>281.05677346824058</v>
      </c>
      <c r="S101" s="19">
        <f t="shared" ca="1" si="18"/>
        <v>281.05677346824058</v>
      </c>
    </row>
    <row r="102" spans="1:19" hidden="1" x14ac:dyDescent="0.3">
      <c r="A102" s="8">
        <f>MATCH(B102,DatosConcello!C:C,0)</f>
        <v>136</v>
      </c>
      <c r="B102" s="8" t="s">
        <v>145</v>
      </c>
      <c r="C102" s="9" t="s">
        <v>451</v>
      </c>
      <c r="D102" s="9" t="s">
        <v>451</v>
      </c>
      <c r="E102" s="10">
        <v>1366</v>
      </c>
      <c r="F102" s="26">
        <f ca="1">SUMIFS(historico_incidencia_concello[[Ajuste]:[Ajuste]],historico_incidencia_concello[[NOME]:[NOME]],$B102,historico_incidencia_concello[[Fecha]:[Fecha]],M$4)</f>
        <v>0</v>
      </c>
      <c r="G102" s="26">
        <f ca="1">SUMIFS(historico_incidencia_concello[[Ajuste]:[Ajuste]],historico_incidencia_concello[[NOME]:[NOME]],$B102,historico_incidencia_concello[[Fecha]:[Fecha]],N$4)</f>
        <v>5</v>
      </c>
      <c r="H102" s="26">
        <f ca="1">SUMIFS(historico_incidencia_concello[[Ajuste]:[Ajuste]],historico_incidencia_concello[[NOME]:[NOME]],$B102,historico_incidencia_concello[[Fecha]:[Fecha]],O$4)</f>
        <v>5</v>
      </c>
      <c r="I102" s="26">
        <f ca="1">SUMIFS(historico_incidencia_concello[[Ajuste]:[Ajuste]],historico_incidencia_concello[[NOME]:[NOME]],$B102,historico_incidencia_concello[[Fecha]:[Fecha]],P$4)</f>
        <v>5</v>
      </c>
      <c r="J102" s="26">
        <f ca="1">SUMIFS(historico_incidencia_concello[[Ajuste]:[Ajuste]],historico_incidencia_concello[[NOME]:[NOME]],$B102,historico_incidencia_concello[[Fecha]:[Fecha]],Q$4)</f>
        <v>5</v>
      </c>
      <c r="K102" s="26">
        <f ca="1">SUMIFS(historico_incidencia_concello[[Ajuste]:[Ajuste]],historico_incidencia_concello[[NOME]:[NOME]],$B102,historico_incidencia_concello[[Fecha]:[Fecha]],R$4)</f>
        <v>5</v>
      </c>
      <c r="L102" s="26">
        <f ca="1">SUMIFS(historico_incidencia_concello[[Ajuste]:[Ajuste]],historico_incidencia_concello[[NOME]:[NOME]],$B102,historico_incidencia_concello[[Fecha]:[Fecha]],S$4)</f>
        <v>5</v>
      </c>
      <c r="M102" s="19">
        <f t="shared" ca="1" si="12"/>
        <v>0</v>
      </c>
      <c r="N102" s="19">
        <f t="shared" ca="1" si="13"/>
        <v>366.03221083455344</v>
      </c>
      <c r="O102" s="19">
        <f t="shared" ca="1" si="14"/>
        <v>366.03221083455344</v>
      </c>
      <c r="P102" s="19">
        <f t="shared" ca="1" si="15"/>
        <v>366.03221083455344</v>
      </c>
      <c r="Q102" s="19">
        <f t="shared" ca="1" si="16"/>
        <v>366.03221083455344</v>
      </c>
      <c r="R102" s="19">
        <f t="shared" ca="1" si="17"/>
        <v>366.03221083455344</v>
      </c>
      <c r="S102" s="19">
        <f t="shared" ca="1" si="18"/>
        <v>366.03221083455344</v>
      </c>
    </row>
    <row r="103" spans="1:19" hidden="1" x14ac:dyDescent="0.3">
      <c r="A103" s="11">
        <f>MATCH(B103,DatosConcello!C:C,0)</f>
        <v>137</v>
      </c>
      <c r="B103" s="11" t="s">
        <v>146</v>
      </c>
      <c r="C103" s="12" t="s">
        <v>451</v>
      </c>
      <c r="D103" s="12" t="s">
        <v>451</v>
      </c>
      <c r="E103" s="13">
        <v>3002</v>
      </c>
      <c r="F103" s="26">
        <f ca="1">SUMIFS(historico_incidencia_concello[[Ajuste]:[Ajuste]],historico_incidencia_concello[[NOME]:[NOME]],$B103,historico_incidencia_concello[[Fecha]:[Fecha]],M$4)</f>
        <v>0</v>
      </c>
      <c r="G103" s="26">
        <f ca="1">SUMIFS(historico_incidencia_concello[[Ajuste]:[Ajuste]],historico_incidencia_concello[[NOME]:[NOME]],$B103,historico_incidencia_concello[[Fecha]:[Fecha]],N$4)</f>
        <v>5</v>
      </c>
      <c r="H103" s="26">
        <f ca="1">SUMIFS(historico_incidencia_concello[[Ajuste]:[Ajuste]],historico_incidencia_concello[[NOME]:[NOME]],$B103,historico_incidencia_concello[[Fecha]:[Fecha]],O$4)</f>
        <v>5</v>
      </c>
      <c r="I103" s="26">
        <f ca="1">SUMIFS(historico_incidencia_concello[[Ajuste]:[Ajuste]],historico_incidencia_concello[[NOME]:[NOME]],$B103,historico_incidencia_concello[[Fecha]:[Fecha]],P$4)</f>
        <v>5</v>
      </c>
      <c r="J103" s="26">
        <f ca="1">SUMIFS(historico_incidencia_concello[[Ajuste]:[Ajuste]],historico_incidencia_concello[[NOME]:[NOME]],$B103,historico_incidencia_concello[[Fecha]:[Fecha]],Q$4)</f>
        <v>5</v>
      </c>
      <c r="K103" s="26">
        <f ca="1">SUMIFS(historico_incidencia_concello[[Ajuste]:[Ajuste]],historico_incidencia_concello[[NOME]:[NOME]],$B103,historico_incidencia_concello[[Fecha]:[Fecha]],R$4)</f>
        <v>5</v>
      </c>
      <c r="L103" s="26">
        <f ca="1">SUMIFS(historico_incidencia_concello[[Ajuste]:[Ajuste]],historico_incidencia_concello[[NOME]:[NOME]],$B103,historico_incidencia_concello[[Fecha]:[Fecha]],S$4)</f>
        <v>5</v>
      </c>
      <c r="M103" s="19">
        <f t="shared" ca="1" si="12"/>
        <v>0</v>
      </c>
      <c r="N103" s="19">
        <f t="shared" ca="1" si="13"/>
        <v>166.55562958027983</v>
      </c>
      <c r="O103" s="19">
        <f t="shared" ca="1" si="14"/>
        <v>166.55562958027983</v>
      </c>
      <c r="P103" s="19">
        <f t="shared" ca="1" si="15"/>
        <v>166.55562958027983</v>
      </c>
      <c r="Q103" s="19">
        <f t="shared" ca="1" si="16"/>
        <v>166.55562958027983</v>
      </c>
      <c r="R103" s="19">
        <f t="shared" ca="1" si="17"/>
        <v>166.55562958027983</v>
      </c>
      <c r="S103" s="19">
        <f t="shared" ca="1" si="18"/>
        <v>166.55562958027983</v>
      </c>
    </row>
    <row r="104" spans="1:19" hidden="1" x14ac:dyDescent="0.3">
      <c r="A104" s="8">
        <f>MATCH(B104,DatosConcello!C:C,0)</f>
        <v>138</v>
      </c>
      <c r="B104" s="8" t="s">
        <v>147</v>
      </c>
      <c r="C104" s="9" t="s">
        <v>451</v>
      </c>
      <c r="D104" s="9" t="s">
        <v>451</v>
      </c>
      <c r="E104" s="10">
        <v>1001</v>
      </c>
      <c r="F104" s="26">
        <f ca="1">SUMIFS(historico_incidencia_concello[[Ajuste]:[Ajuste]],historico_incidencia_concello[[NOME]:[NOME]],$B104,historico_incidencia_concello[[Fecha]:[Fecha]],M$4)</f>
        <v>0</v>
      </c>
      <c r="G104" s="26">
        <f ca="1">SUMIFS(historico_incidencia_concello[[Ajuste]:[Ajuste]],historico_incidencia_concello[[NOME]:[NOME]],$B104,historico_incidencia_concello[[Fecha]:[Fecha]],N$4)</f>
        <v>0</v>
      </c>
      <c r="H104" s="26">
        <f ca="1">SUMIFS(historico_incidencia_concello[[Ajuste]:[Ajuste]],historico_incidencia_concello[[NOME]:[NOME]],$B104,historico_incidencia_concello[[Fecha]:[Fecha]],O$4)</f>
        <v>0</v>
      </c>
      <c r="I104" s="26">
        <f ca="1">SUMIFS(historico_incidencia_concello[[Ajuste]:[Ajuste]],historico_incidencia_concello[[NOME]:[NOME]],$B104,historico_incidencia_concello[[Fecha]:[Fecha]],P$4)</f>
        <v>0</v>
      </c>
      <c r="J104" s="26">
        <f ca="1">SUMIFS(historico_incidencia_concello[[Ajuste]:[Ajuste]],historico_incidencia_concello[[NOME]:[NOME]],$B104,historico_incidencia_concello[[Fecha]:[Fecha]],Q$4)</f>
        <v>0</v>
      </c>
      <c r="K104" s="26">
        <f ca="1">SUMIFS(historico_incidencia_concello[[Ajuste]:[Ajuste]],historico_incidencia_concello[[NOME]:[NOME]],$B104,historico_incidencia_concello[[Fecha]:[Fecha]],R$4)</f>
        <v>0</v>
      </c>
      <c r="L104" s="26">
        <f ca="1">SUMIFS(historico_incidencia_concello[[Ajuste]:[Ajuste]],historico_incidencia_concello[[NOME]:[NOME]],$B104,historico_incidencia_concello[[Fecha]:[Fecha]],S$4)</f>
        <v>0</v>
      </c>
      <c r="M104" s="19">
        <f t="shared" ca="1" si="12"/>
        <v>0</v>
      </c>
      <c r="N104" s="19">
        <f t="shared" ca="1" si="13"/>
        <v>0</v>
      </c>
      <c r="O104" s="19">
        <f t="shared" ca="1" si="14"/>
        <v>0</v>
      </c>
      <c r="P104" s="19">
        <f t="shared" ca="1" si="15"/>
        <v>0</v>
      </c>
      <c r="Q104" s="19">
        <f t="shared" ca="1" si="16"/>
        <v>0</v>
      </c>
      <c r="R104" s="19">
        <f t="shared" ca="1" si="17"/>
        <v>0</v>
      </c>
      <c r="S104" s="19">
        <f t="shared" ca="1" si="18"/>
        <v>0</v>
      </c>
    </row>
    <row r="105" spans="1:19" hidden="1" x14ac:dyDescent="0.3">
      <c r="A105" s="11">
        <f>MATCH(B105,DatosConcello!C:C,0)</f>
        <v>140</v>
      </c>
      <c r="B105" s="11" t="s">
        <v>149</v>
      </c>
      <c r="C105" s="12" t="s">
        <v>451</v>
      </c>
      <c r="D105" s="12" t="s">
        <v>451</v>
      </c>
      <c r="E105" s="13">
        <v>1648</v>
      </c>
      <c r="F105" s="26">
        <f ca="1">SUMIFS(historico_incidencia_concello[[Ajuste]:[Ajuste]],historico_incidencia_concello[[NOME]:[NOME]],$B105,historico_incidencia_concello[[Fecha]:[Fecha]],M$4)</f>
        <v>0</v>
      </c>
      <c r="G105" s="26">
        <f ca="1">SUMIFS(historico_incidencia_concello[[Ajuste]:[Ajuste]],historico_incidencia_concello[[NOME]:[NOME]],$B105,historico_incidencia_concello[[Fecha]:[Fecha]],N$4)</f>
        <v>5</v>
      </c>
      <c r="H105" s="26">
        <f ca="1">SUMIFS(historico_incidencia_concello[[Ajuste]:[Ajuste]],historico_incidencia_concello[[NOME]:[NOME]],$B105,historico_incidencia_concello[[Fecha]:[Fecha]],O$4)</f>
        <v>5</v>
      </c>
      <c r="I105" s="26">
        <f ca="1">SUMIFS(historico_incidencia_concello[[Ajuste]:[Ajuste]],historico_incidencia_concello[[NOME]:[NOME]],$B105,historico_incidencia_concello[[Fecha]:[Fecha]],P$4)</f>
        <v>5</v>
      </c>
      <c r="J105" s="26">
        <f ca="1">SUMIFS(historico_incidencia_concello[[Ajuste]:[Ajuste]],historico_incidencia_concello[[NOME]:[NOME]],$B105,historico_incidencia_concello[[Fecha]:[Fecha]],Q$4)</f>
        <v>5</v>
      </c>
      <c r="K105" s="26">
        <f ca="1">SUMIFS(historico_incidencia_concello[[Ajuste]:[Ajuste]],historico_incidencia_concello[[NOME]:[NOME]],$B105,historico_incidencia_concello[[Fecha]:[Fecha]],R$4)</f>
        <v>5</v>
      </c>
      <c r="L105" s="26">
        <f ca="1">SUMIFS(historico_incidencia_concello[[Ajuste]:[Ajuste]],historico_incidencia_concello[[NOME]:[NOME]],$B105,historico_incidencia_concello[[Fecha]:[Fecha]],S$4)</f>
        <v>5</v>
      </c>
      <c r="M105" s="19">
        <f t="shared" ca="1" si="12"/>
        <v>0</v>
      </c>
      <c r="N105" s="19">
        <f t="shared" ca="1" si="13"/>
        <v>303.39805825242718</v>
      </c>
      <c r="O105" s="19">
        <f t="shared" ca="1" si="14"/>
        <v>303.39805825242718</v>
      </c>
      <c r="P105" s="19">
        <f t="shared" ca="1" si="15"/>
        <v>303.39805825242718</v>
      </c>
      <c r="Q105" s="19">
        <f t="shared" ca="1" si="16"/>
        <v>303.39805825242718</v>
      </c>
      <c r="R105" s="19">
        <f t="shared" ca="1" si="17"/>
        <v>303.39805825242718</v>
      </c>
      <c r="S105" s="19">
        <f t="shared" ca="1" si="18"/>
        <v>303.39805825242718</v>
      </c>
    </row>
    <row r="106" spans="1:19" hidden="1" x14ac:dyDescent="0.3">
      <c r="A106" s="8">
        <f>MATCH(B106,DatosConcello!C:C,0)</f>
        <v>139</v>
      </c>
      <c r="B106" s="8" t="s">
        <v>148</v>
      </c>
      <c r="C106" s="9" t="s">
        <v>451</v>
      </c>
      <c r="D106" s="9" t="s">
        <v>451</v>
      </c>
      <c r="E106" s="10">
        <v>1609</v>
      </c>
      <c r="F106" s="26">
        <f ca="1">SUMIFS(historico_incidencia_concello[[Ajuste]:[Ajuste]],historico_incidencia_concello[[NOME]:[NOME]],$B106,historico_incidencia_concello[[Fecha]:[Fecha]],M$4)</f>
        <v>0</v>
      </c>
      <c r="G106" s="26">
        <f ca="1">SUMIFS(historico_incidencia_concello[[Ajuste]:[Ajuste]],historico_incidencia_concello[[NOME]:[NOME]],$B106,historico_incidencia_concello[[Fecha]:[Fecha]],N$4)</f>
        <v>5</v>
      </c>
      <c r="H106" s="26">
        <f ca="1">SUMIFS(historico_incidencia_concello[[Ajuste]:[Ajuste]],historico_incidencia_concello[[NOME]:[NOME]],$B106,historico_incidencia_concello[[Fecha]:[Fecha]],O$4)</f>
        <v>5</v>
      </c>
      <c r="I106" s="26">
        <f ca="1">SUMIFS(historico_incidencia_concello[[Ajuste]:[Ajuste]],historico_incidencia_concello[[NOME]:[NOME]],$B106,historico_incidencia_concello[[Fecha]:[Fecha]],P$4)</f>
        <v>5</v>
      </c>
      <c r="J106" s="26">
        <f ca="1">SUMIFS(historico_incidencia_concello[[Ajuste]:[Ajuste]],historico_incidencia_concello[[NOME]:[NOME]],$B106,historico_incidencia_concello[[Fecha]:[Fecha]],Q$4)</f>
        <v>5</v>
      </c>
      <c r="K106" s="26">
        <f ca="1">SUMIFS(historico_incidencia_concello[[Ajuste]:[Ajuste]],historico_incidencia_concello[[NOME]:[NOME]],$B106,historico_incidencia_concello[[Fecha]:[Fecha]],R$4)</f>
        <v>5</v>
      </c>
      <c r="L106" s="26">
        <f ca="1">SUMIFS(historico_incidencia_concello[[Ajuste]:[Ajuste]],historico_incidencia_concello[[NOME]:[NOME]],$B106,historico_incidencia_concello[[Fecha]:[Fecha]],S$4)</f>
        <v>5</v>
      </c>
      <c r="M106" s="19">
        <f t="shared" ca="1" si="12"/>
        <v>0</v>
      </c>
      <c r="N106" s="19">
        <f t="shared" ca="1" si="13"/>
        <v>310.75201988812927</v>
      </c>
      <c r="O106" s="19">
        <f t="shared" ca="1" si="14"/>
        <v>310.75201988812927</v>
      </c>
      <c r="P106" s="19">
        <f t="shared" ca="1" si="15"/>
        <v>310.75201988812927</v>
      </c>
      <c r="Q106" s="19">
        <f t="shared" ca="1" si="16"/>
        <v>310.75201988812927</v>
      </c>
      <c r="R106" s="19">
        <f t="shared" ca="1" si="17"/>
        <v>310.75201988812927</v>
      </c>
      <c r="S106" s="19">
        <f t="shared" ca="1" si="18"/>
        <v>310.75201988812927</v>
      </c>
    </row>
    <row r="107" spans="1:19" hidden="1" x14ac:dyDescent="0.3">
      <c r="A107" s="11">
        <f>MATCH(B107,DatosConcello!C:C,0)</f>
        <v>141</v>
      </c>
      <c r="B107" s="11" t="s">
        <v>150</v>
      </c>
      <c r="C107" s="12" t="s">
        <v>451</v>
      </c>
      <c r="D107" s="12" t="s">
        <v>451</v>
      </c>
      <c r="E107" s="13">
        <v>2264</v>
      </c>
      <c r="F107" s="26">
        <f ca="1">SUMIFS(historico_incidencia_concello[[Ajuste]:[Ajuste]],historico_incidencia_concello[[NOME]:[NOME]],$B107,historico_incidencia_concello[[Fecha]:[Fecha]],M$4)</f>
        <v>0</v>
      </c>
      <c r="G107" s="26">
        <f ca="1">SUMIFS(historico_incidencia_concello[[Ajuste]:[Ajuste]],historico_incidencia_concello[[NOME]:[NOME]],$B107,historico_incidencia_concello[[Fecha]:[Fecha]],N$4)</f>
        <v>5</v>
      </c>
      <c r="H107" s="26">
        <f ca="1">SUMIFS(historico_incidencia_concello[[Ajuste]:[Ajuste]],historico_incidencia_concello[[NOME]:[NOME]],$B107,historico_incidencia_concello[[Fecha]:[Fecha]],O$4)</f>
        <v>5</v>
      </c>
      <c r="I107" s="26">
        <f ca="1">SUMIFS(historico_incidencia_concello[[Ajuste]:[Ajuste]],historico_incidencia_concello[[NOME]:[NOME]],$B107,historico_incidencia_concello[[Fecha]:[Fecha]],P$4)</f>
        <v>5</v>
      </c>
      <c r="J107" s="26">
        <f ca="1">SUMIFS(historico_incidencia_concello[[Ajuste]:[Ajuste]],historico_incidencia_concello[[NOME]:[NOME]],$B107,historico_incidencia_concello[[Fecha]:[Fecha]],Q$4)</f>
        <v>5</v>
      </c>
      <c r="K107" s="26">
        <f ca="1">SUMIFS(historico_incidencia_concello[[Ajuste]:[Ajuste]],historico_incidencia_concello[[NOME]:[NOME]],$B107,historico_incidencia_concello[[Fecha]:[Fecha]],R$4)</f>
        <v>5</v>
      </c>
      <c r="L107" s="26">
        <f ca="1">SUMIFS(historico_incidencia_concello[[Ajuste]:[Ajuste]],historico_incidencia_concello[[NOME]:[NOME]],$B107,historico_incidencia_concello[[Fecha]:[Fecha]],S$4)</f>
        <v>5</v>
      </c>
      <c r="M107" s="19">
        <f t="shared" ca="1" si="12"/>
        <v>0</v>
      </c>
      <c r="N107" s="19">
        <f t="shared" ca="1" si="13"/>
        <v>220.84805653710248</v>
      </c>
      <c r="O107" s="19">
        <f t="shared" ca="1" si="14"/>
        <v>220.84805653710248</v>
      </c>
      <c r="P107" s="19">
        <f t="shared" ca="1" si="15"/>
        <v>220.84805653710248</v>
      </c>
      <c r="Q107" s="19">
        <f t="shared" ca="1" si="16"/>
        <v>220.84805653710248</v>
      </c>
      <c r="R107" s="19">
        <f t="shared" ca="1" si="17"/>
        <v>220.84805653710248</v>
      </c>
      <c r="S107" s="19">
        <f t="shared" ca="1" si="18"/>
        <v>220.84805653710248</v>
      </c>
    </row>
    <row r="108" spans="1:19" hidden="1" x14ac:dyDescent="0.3">
      <c r="A108" s="8">
        <f>MATCH(B108,DatosConcello!C:C,0)</f>
        <v>142</v>
      </c>
      <c r="B108" s="8" t="s">
        <v>151</v>
      </c>
      <c r="C108" s="9" t="s">
        <v>451</v>
      </c>
      <c r="D108" s="9" t="s">
        <v>451</v>
      </c>
      <c r="E108" s="10">
        <v>1471</v>
      </c>
      <c r="F108" s="26">
        <f ca="1">SUMIFS(historico_incidencia_concello[[Ajuste]:[Ajuste]],historico_incidencia_concello[[NOME]:[NOME]],$B108,historico_incidencia_concello[[Fecha]:[Fecha]],M$4)</f>
        <v>0</v>
      </c>
      <c r="G108" s="26">
        <f ca="1">SUMIFS(historico_incidencia_concello[[Ajuste]:[Ajuste]],historico_incidencia_concello[[NOME]:[NOME]],$B108,historico_incidencia_concello[[Fecha]:[Fecha]],N$4)</f>
        <v>0</v>
      </c>
      <c r="H108" s="26">
        <f ca="1">SUMIFS(historico_incidencia_concello[[Ajuste]:[Ajuste]],historico_incidencia_concello[[NOME]:[NOME]],$B108,historico_incidencia_concello[[Fecha]:[Fecha]],O$4)</f>
        <v>0</v>
      </c>
      <c r="I108" s="26">
        <f ca="1">SUMIFS(historico_incidencia_concello[[Ajuste]:[Ajuste]],historico_incidencia_concello[[NOME]:[NOME]],$B108,historico_incidencia_concello[[Fecha]:[Fecha]],P$4)</f>
        <v>0</v>
      </c>
      <c r="J108" s="26">
        <f ca="1">SUMIFS(historico_incidencia_concello[[Ajuste]:[Ajuste]],historico_incidencia_concello[[NOME]:[NOME]],$B108,historico_incidencia_concello[[Fecha]:[Fecha]],Q$4)</f>
        <v>5</v>
      </c>
      <c r="K108" s="26">
        <f ca="1">SUMIFS(historico_incidencia_concello[[Ajuste]:[Ajuste]],historico_incidencia_concello[[NOME]:[NOME]],$B108,historico_incidencia_concello[[Fecha]:[Fecha]],R$4)</f>
        <v>5</v>
      </c>
      <c r="L108" s="26">
        <f ca="1">SUMIFS(historico_incidencia_concello[[Ajuste]:[Ajuste]],historico_incidencia_concello[[NOME]:[NOME]],$B108,historico_incidencia_concello[[Fecha]:[Fecha]],S$4)</f>
        <v>5</v>
      </c>
      <c r="M108" s="19">
        <f t="shared" ca="1" si="12"/>
        <v>0</v>
      </c>
      <c r="N108" s="19">
        <f t="shared" ca="1" si="13"/>
        <v>0</v>
      </c>
      <c r="O108" s="19">
        <f t="shared" ca="1" si="14"/>
        <v>0</v>
      </c>
      <c r="P108" s="19">
        <f t="shared" ca="1" si="15"/>
        <v>0</v>
      </c>
      <c r="Q108" s="19">
        <f t="shared" ca="1" si="16"/>
        <v>339.9048266485384</v>
      </c>
      <c r="R108" s="19">
        <f t="shared" ca="1" si="17"/>
        <v>339.9048266485384</v>
      </c>
      <c r="S108" s="19">
        <f t="shared" ca="1" si="18"/>
        <v>339.9048266485384</v>
      </c>
    </row>
    <row r="109" spans="1:19" hidden="1" x14ac:dyDescent="0.3">
      <c r="A109" s="11">
        <f>MATCH(B109,DatosConcello!C:C,0)</f>
        <v>143</v>
      </c>
      <c r="B109" s="11" t="s">
        <v>152</v>
      </c>
      <c r="C109" s="12" t="s">
        <v>451</v>
      </c>
      <c r="D109" s="12" t="s">
        <v>451</v>
      </c>
      <c r="E109" s="13">
        <v>3207</v>
      </c>
      <c r="F109" s="26">
        <f ca="1">SUMIFS(historico_incidencia_concello[[Ajuste]:[Ajuste]],historico_incidencia_concello[[NOME]:[NOME]],$B109,historico_incidencia_concello[[Fecha]:[Fecha]],M$4)</f>
        <v>0</v>
      </c>
      <c r="G109" s="26">
        <f ca="1">SUMIFS(historico_incidencia_concello[[Ajuste]:[Ajuste]],historico_incidencia_concello[[NOME]:[NOME]],$B109,historico_incidencia_concello[[Fecha]:[Fecha]],N$4)</f>
        <v>5</v>
      </c>
      <c r="H109" s="26">
        <f ca="1">SUMIFS(historico_incidencia_concello[[Ajuste]:[Ajuste]],historico_incidencia_concello[[NOME]:[NOME]],$B109,historico_incidencia_concello[[Fecha]:[Fecha]],O$4)</f>
        <v>5</v>
      </c>
      <c r="I109" s="26">
        <f ca="1">SUMIFS(historico_incidencia_concello[[Ajuste]:[Ajuste]],historico_incidencia_concello[[NOME]:[NOME]],$B109,historico_incidencia_concello[[Fecha]:[Fecha]],P$4)</f>
        <v>5</v>
      </c>
      <c r="J109" s="26">
        <f ca="1">SUMIFS(historico_incidencia_concello[[Ajuste]:[Ajuste]],historico_incidencia_concello[[NOME]:[NOME]],$B109,historico_incidencia_concello[[Fecha]:[Fecha]],Q$4)</f>
        <v>5</v>
      </c>
      <c r="K109" s="26">
        <f ca="1">SUMIFS(historico_incidencia_concello[[Ajuste]:[Ajuste]],historico_incidencia_concello[[NOME]:[NOME]],$B109,historico_incidencia_concello[[Fecha]:[Fecha]],R$4)</f>
        <v>5</v>
      </c>
      <c r="L109" s="26">
        <f ca="1">SUMIFS(historico_incidencia_concello[[Ajuste]:[Ajuste]],historico_incidencia_concello[[NOME]:[NOME]],$B109,historico_incidencia_concello[[Fecha]:[Fecha]],S$4)</f>
        <v>5</v>
      </c>
      <c r="M109" s="19">
        <f t="shared" ca="1" si="12"/>
        <v>0</v>
      </c>
      <c r="N109" s="19">
        <f t="shared" ca="1" si="13"/>
        <v>155.90894917368257</v>
      </c>
      <c r="O109" s="19">
        <f t="shared" ca="1" si="14"/>
        <v>155.90894917368257</v>
      </c>
      <c r="P109" s="19">
        <f t="shared" ca="1" si="15"/>
        <v>155.90894917368257</v>
      </c>
      <c r="Q109" s="19">
        <f t="shared" ca="1" si="16"/>
        <v>155.90894917368257</v>
      </c>
      <c r="R109" s="19">
        <f t="shared" ca="1" si="17"/>
        <v>155.90894917368257</v>
      </c>
      <c r="S109" s="19">
        <f t="shared" ca="1" si="18"/>
        <v>155.90894917368257</v>
      </c>
    </row>
    <row r="110" spans="1:19" hidden="1" x14ac:dyDescent="0.3">
      <c r="A110" s="8">
        <f>MATCH(B110,DatosConcello!C:C,0)</f>
        <v>149</v>
      </c>
      <c r="B110" s="8" t="s">
        <v>158</v>
      </c>
      <c r="C110" s="9" t="s">
        <v>451</v>
      </c>
      <c r="D110" s="9" t="s">
        <v>451</v>
      </c>
      <c r="E110" s="10">
        <v>1501</v>
      </c>
      <c r="F110" s="26">
        <f ca="1">SUMIFS(historico_incidencia_concello[[Ajuste]:[Ajuste]],historico_incidencia_concello[[NOME]:[NOME]],$B110,historico_incidencia_concello[[Fecha]:[Fecha]],M$4)</f>
        <v>0</v>
      </c>
      <c r="G110" s="26">
        <f ca="1">SUMIFS(historico_incidencia_concello[[Ajuste]:[Ajuste]],historico_incidencia_concello[[NOME]:[NOME]],$B110,historico_incidencia_concello[[Fecha]:[Fecha]],N$4)</f>
        <v>5</v>
      </c>
      <c r="H110" s="26">
        <f ca="1">SUMIFS(historico_incidencia_concello[[Ajuste]:[Ajuste]],historico_incidencia_concello[[NOME]:[NOME]],$B110,historico_incidencia_concello[[Fecha]:[Fecha]],O$4)</f>
        <v>5</v>
      </c>
      <c r="I110" s="26">
        <f ca="1">SUMIFS(historico_incidencia_concello[[Ajuste]:[Ajuste]],historico_incidencia_concello[[NOME]:[NOME]],$B110,historico_incidencia_concello[[Fecha]:[Fecha]],P$4)</f>
        <v>5</v>
      </c>
      <c r="J110" s="26">
        <f ca="1">SUMIFS(historico_incidencia_concello[[Ajuste]:[Ajuste]],historico_incidencia_concello[[NOME]:[NOME]],$B110,historico_incidencia_concello[[Fecha]:[Fecha]],Q$4)</f>
        <v>5</v>
      </c>
      <c r="K110" s="26">
        <f ca="1">SUMIFS(historico_incidencia_concello[[Ajuste]:[Ajuste]],historico_incidencia_concello[[NOME]:[NOME]],$B110,historico_incidencia_concello[[Fecha]:[Fecha]],R$4)</f>
        <v>5</v>
      </c>
      <c r="L110" s="26">
        <f ca="1">SUMIFS(historico_incidencia_concello[[Ajuste]:[Ajuste]],historico_incidencia_concello[[NOME]:[NOME]],$B110,historico_incidencia_concello[[Fecha]:[Fecha]],S$4)</f>
        <v>5</v>
      </c>
      <c r="M110" s="19">
        <f t="shared" ca="1" si="12"/>
        <v>0</v>
      </c>
      <c r="N110" s="19">
        <f t="shared" ca="1" si="13"/>
        <v>333.11125916055965</v>
      </c>
      <c r="O110" s="19">
        <f t="shared" ca="1" si="14"/>
        <v>333.11125916055965</v>
      </c>
      <c r="P110" s="19">
        <f t="shared" ca="1" si="15"/>
        <v>333.11125916055965</v>
      </c>
      <c r="Q110" s="19">
        <f t="shared" ca="1" si="16"/>
        <v>333.11125916055965</v>
      </c>
      <c r="R110" s="19">
        <f t="shared" ca="1" si="17"/>
        <v>333.11125916055965</v>
      </c>
      <c r="S110" s="19">
        <f t="shared" ca="1" si="18"/>
        <v>333.11125916055965</v>
      </c>
    </row>
    <row r="111" spans="1:19" hidden="1" x14ac:dyDescent="0.3">
      <c r="A111" s="11">
        <f>MATCH(B111,DatosConcello!C:C,0)</f>
        <v>144</v>
      </c>
      <c r="B111" s="11" t="s">
        <v>153</v>
      </c>
      <c r="C111" s="12" t="s">
        <v>451</v>
      </c>
      <c r="D111" s="12" t="s">
        <v>451</v>
      </c>
      <c r="E111" s="13">
        <v>9854</v>
      </c>
      <c r="F111" s="26">
        <f ca="1">SUMIFS(historico_incidencia_concello[[Ajuste]:[Ajuste]],historico_incidencia_concello[[NOME]:[NOME]],$B111,historico_incidencia_concello[[Fecha]:[Fecha]],M$4)</f>
        <v>0</v>
      </c>
      <c r="G111" s="26">
        <f ca="1">SUMIFS(historico_incidencia_concello[[Ajuste]:[Ajuste]],historico_incidencia_concello[[NOME]:[NOME]],$B111,historico_incidencia_concello[[Fecha]:[Fecha]],N$4)</f>
        <v>12</v>
      </c>
      <c r="H111" s="26">
        <f ca="1">SUMIFS(historico_incidencia_concello[[Ajuste]:[Ajuste]],historico_incidencia_concello[[NOME]:[NOME]],$B111,historico_incidencia_concello[[Fecha]:[Fecha]],O$4)</f>
        <v>10</v>
      </c>
      <c r="I111" s="26">
        <f ca="1">SUMIFS(historico_incidencia_concello[[Ajuste]:[Ajuste]],historico_incidencia_concello[[NOME]:[NOME]],$B111,historico_incidencia_concello[[Fecha]:[Fecha]],P$4)</f>
        <v>10</v>
      </c>
      <c r="J111" s="26">
        <f ca="1">SUMIFS(historico_incidencia_concello[[Ajuste]:[Ajuste]],historico_incidencia_concello[[NOME]:[NOME]],$B111,historico_incidencia_concello[[Fecha]:[Fecha]],Q$4)</f>
        <v>10</v>
      </c>
      <c r="K111" s="26">
        <f ca="1">SUMIFS(historico_incidencia_concello[[Ajuste]:[Ajuste]],historico_incidencia_concello[[NOME]:[NOME]],$B111,historico_incidencia_concello[[Fecha]:[Fecha]],R$4)</f>
        <v>5</v>
      </c>
      <c r="L111" s="26">
        <f ca="1">SUMIFS(historico_incidencia_concello[[Ajuste]:[Ajuste]],historico_incidencia_concello[[NOME]:[NOME]],$B111,historico_incidencia_concello[[Fecha]:[Fecha]],S$4)</f>
        <v>5</v>
      </c>
      <c r="M111" s="19">
        <f t="shared" ca="1" si="12"/>
        <v>0</v>
      </c>
      <c r="N111" s="19">
        <f t="shared" ca="1" si="13"/>
        <v>121.77795818956768</v>
      </c>
      <c r="O111" s="19">
        <f t="shared" ca="1" si="14"/>
        <v>101.48163182463973</v>
      </c>
      <c r="P111" s="19">
        <f t="shared" ca="1" si="15"/>
        <v>101.48163182463973</v>
      </c>
      <c r="Q111" s="19">
        <f t="shared" ca="1" si="16"/>
        <v>101.48163182463973</v>
      </c>
      <c r="R111" s="19">
        <f t="shared" ca="1" si="17"/>
        <v>50.740815912319867</v>
      </c>
      <c r="S111" s="19">
        <f t="shared" ca="1" si="18"/>
        <v>50.740815912319867</v>
      </c>
    </row>
    <row r="112" spans="1:19" hidden="1" x14ac:dyDescent="0.3">
      <c r="A112" s="8">
        <f>MATCH(B112,DatosConcello!C:C,0)</f>
        <v>145</v>
      </c>
      <c r="B112" s="8" t="s">
        <v>154</v>
      </c>
      <c r="C112" s="9" t="s">
        <v>451</v>
      </c>
      <c r="D112" s="9" t="s">
        <v>451</v>
      </c>
      <c r="E112" s="10">
        <v>947</v>
      </c>
      <c r="F112" s="26">
        <f ca="1">SUMIFS(historico_incidencia_concello[[Ajuste]:[Ajuste]],historico_incidencia_concello[[NOME]:[NOME]],$B112,historico_incidencia_concello[[Fecha]:[Fecha]],M$4)</f>
        <v>0</v>
      </c>
      <c r="G112" s="26">
        <f ca="1">SUMIFS(historico_incidencia_concello[[Ajuste]:[Ajuste]],historico_incidencia_concello[[NOME]:[NOME]],$B112,historico_incidencia_concello[[Fecha]:[Fecha]],N$4)</f>
        <v>5</v>
      </c>
      <c r="H112" s="26">
        <f ca="1">SUMIFS(historico_incidencia_concello[[Ajuste]:[Ajuste]],historico_incidencia_concello[[NOME]:[NOME]],$B112,historico_incidencia_concello[[Fecha]:[Fecha]],O$4)</f>
        <v>5</v>
      </c>
      <c r="I112" s="26">
        <f ca="1">SUMIFS(historico_incidencia_concello[[Ajuste]:[Ajuste]],historico_incidencia_concello[[NOME]:[NOME]],$B112,historico_incidencia_concello[[Fecha]:[Fecha]],P$4)</f>
        <v>5</v>
      </c>
      <c r="J112" s="26">
        <f ca="1">SUMIFS(historico_incidencia_concello[[Ajuste]:[Ajuste]],historico_incidencia_concello[[NOME]:[NOME]],$B112,historico_incidencia_concello[[Fecha]:[Fecha]],Q$4)</f>
        <v>5</v>
      </c>
      <c r="K112" s="26">
        <f ca="1">SUMIFS(historico_incidencia_concello[[Ajuste]:[Ajuste]],historico_incidencia_concello[[NOME]:[NOME]],$B112,historico_incidencia_concello[[Fecha]:[Fecha]],R$4)</f>
        <v>5</v>
      </c>
      <c r="L112" s="26">
        <f ca="1">SUMIFS(historico_incidencia_concello[[Ajuste]:[Ajuste]],historico_incidencia_concello[[NOME]:[NOME]],$B112,historico_incidencia_concello[[Fecha]:[Fecha]],S$4)</f>
        <v>5</v>
      </c>
      <c r="M112" s="19">
        <f t="shared" ca="1" si="12"/>
        <v>0</v>
      </c>
      <c r="N112" s="19">
        <f t="shared" ca="1" si="13"/>
        <v>527.98310454065472</v>
      </c>
      <c r="O112" s="19">
        <f t="shared" ca="1" si="14"/>
        <v>527.98310454065472</v>
      </c>
      <c r="P112" s="19">
        <f t="shared" ca="1" si="15"/>
        <v>527.98310454065472</v>
      </c>
      <c r="Q112" s="19">
        <f t="shared" ca="1" si="16"/>
        <v>527.98310454065472</v>
      </c>
      <c r="R112" s="19">
        <f t="shared" ca="1" si="17"/>
        <v>527.98310454065472</v>
      </c>
      <c r="S112" s="19">
        <f t="shared" ca="1" si="18"/>
        <v>527.98310454065472</v>
      </c>
    </row>
    <row r="113" spans="1:19" hidden="1" x14ac:dyDescent="0.3">
      <c r="A113" s="11">
        <f>MATCH(B113,DatosConcello!C:C,0)</f>
        <v>146</v>
      </c>
      <c r="B113" s="11" t="s">
        <v>155</v>
      </c>
      <c r="C113" s="12" t="s">
        <v>451</v>
      </c>
      <c r="D113" s="12" t="s">
        <v>451</v>
      </c>
      <c r="E113" s="13">
        <v>528</v>
      </c>
      <c r="F113" s="26">
        <f ca="1">SUMIFS(historico_incidencia_concello[[Ajuste]:[Ajuste]],historico_incidencia_concello[[NOME]:[NOME]],$B113,historico_incidencia_concello[[Fecha]:[Fecha]],M$4)</f>
        <v>0</v>
      </c>
      <c r="G113" s="26">
        <f ca="1">SUMIFS(historico_incidencia_concello[[Ajuste]:[Ajuste]],historico_incidencia_concello[[NOME]:[NOME]],$B113,historico_incidencia_concello[[Fecha]:[Fecha]],N$4)</f>
        <v>0</v>
      </c>
      <c r="H113" s="26">
        <f ca="1">SUMIFS(historico_incidencia_concello[[Ajuste]:[Ajuste]],historico_incidencia_concello[[NOME]:[NOME]],$B113,historico_incidencia_concello[[Fecha]:[Fecha]],O$4)</f>
        <v>0</v>
      </c>
      <c r="I113" s="26">
        <f ca="1">SUMIFS(historico_incidencia_concello[[Ajuste]:[Ajuste]],historico_incidencia_concello[[NOME]:[NOME]],$B113,historico_incidencia_concello[[Fecha]:[Fecha]],P$4)</f>
        <v>0</v>
      </c>
      <c r="J113" s="26">
        <f ca="1">SUMIFS(historico_incidencia_concello[[Ajuste]:[Ajuste]],historico_incidencia_concello[[NOME]:[NOME]],$B113,historico_incidencia_concello[[Fecha]:[Fecha]],Q$4)</f>
        <v>0</v>
      </c>
      <c r="K113" s="26">
        <f ca="1">SUMIFS(historico_incidencia_concello[[Ajuste]:[Ajuste]],historico_incidencia_concello[[NOME]:[NOME]],$B113,historico_incidencia_concello[[Fecha]:[Fecha]],R$4)</f>
        <v>0</v>
      </c>
      <c r="L113" s="26">
        <f ca="1">SUMIFS(historico_incidencia_concello[[Ajuste]:[Ajuste]],historico_incidencia_concello[[NOME]:[NOME]],$B113,historico_incidencia_concello[[Fecha]:[Fecha]],S$4)</f>
        <v>0</v>
      </c>
      <c r="M113" s="19">
        <f t="shared" ca="1" si="12"/>
        <v>0</v>
      </c>
      <c r="N113" s="19">
        <f t="shared" ca="1" si="13"/>
        <v>0</v>
      </c>
      <c r="O113" s="19">
        <f t="shared" ca="1" si="14"/>
        <v>0</v>
      </c>
      <c r="P113" s="19">
        <f t="shared" ca="1" si="15"/>
        <v>0</v>
      </c>
      <c r="Q113" s="19">
        <f t="shared" ca="1" si="16"/>
        <v>0</v>
      </c>
      <c r="R113" s="19">
        <f t="shared" ca="1" si="17"/>
        <v>0</v>
      </c>
      <c r="S113" s="19">
        <f t="shared" ca="1" si="18"/>
        <v>0</v>
      </c>
    </row>
    <row r="114" spans="1:19" hidden="1" x14ac:dyDescent="0.3">
      <c r="A114" s="8">
        <f>MATCH(B114,DatosConcello!C:C,0)</f>
        <v>147</v>
      </c>
      <c r="B114" s="8" t="s">
        <v>156</v>
      </c>
      <c r="C114" s="9" t="s">
        <v>451</v>
      </c>
      <c r="D114" s="9" t="s">
        <v>451</v>
      </c>
      <c r="E114" s="10">
        <v>1262</v>
      </c>
      <c r="F114" s="26">
        <f ca="1">SUMIFS(historico_incidencia_concello[[Ajuste]:[Ajuste]],historico_incidencia_concello[[NOME]:[NOME]],$B114,historico_incidencia_concello[[Fecha]:[Fecha]],M$4)</f>
        <v>0</v>
      </c>
      <c r="G114" s="26">
        <f ca="1">SUMIFS(historico_incidencia_concello[[Ajuste]:[Ajuste]],historico_incidencia_concello[[NOME]:[NOME]],$B114,historico_incidencia_concello[[Fecha]:[Fecha]],N$4)</f>
        <v>0</v>
      </c>
      <c r="H114" s="26">
        <f ca="1">SUMIFS(historico_incidencia_concello[[Ajuste]:[Ajuste]],historico_incidencia_concello[[NOME]:[NOME]],$B114,historico_incidencia_concello[[Fecha]:[Fecha]],O$4)</f>
        <v>0</v>
      </c>
      <c r="I114" s="26">
        <f ca="1">SUMIFS(historico_incidencia_concello[[Ajuste]:[Ajuste]],historico_incidencia_concello[[NOME]:[NOME]],$B114,historico_incidencia_concello[[Fecha]:[Fecha]],P$4)</f>
        <v>0</v>
      </c>
      <c r="J114" s="26">
        <f ca="1">SUMIFS(historico_incidencia_concello[[Ajuste]:[Ajuste]],historico_incidencia_concello[[NOME]:[NOME]],$B114,historico_incidencia_concello[[Fecha]:[Fecha]],Q$4)</f>
        <v>0</v>
      </c>
      <c r="K114" s="26">
        <f ca="1">SUMIFS(historico_incidencia_concello[[Ajuste]:[Ajuste]],historico_incidencia_concello[[NOME]:[NOME]],$B114,historico_incidencia_concello[[Fecha]:[Fecha]],R$4)</f>
        <v>0</v>
      </c>
      <c r="L114" s="26">
        <f ca="1">SUMIFS(historico_incidencia_concello[[Ajuste]:[Ajuste]],historico_incidencia_concello[[NOME]:[NOME]],$B114,historico_incidencia_concello[[Fecha]:[Fecha]],S$4)</f>
        <v>5</v>
      </c>
      <c r="M114" s="19">
        <f t="shared" ca="1" si="12"/>
        <v>0</v>
      </c>
      <c r="N114" s="19">
        <f t="shared" ca="1" si="13"/>
        <v>0</v>
      </c>
      <c r="O114" s="19">
        <f t="shared" ca="1" si="14"/>
        <v>0</v>
      </c>
      <c r="P114" s="19">
        <f t="shared" ca="1" si="15"/>
        <v>0</v>
      </c>
      <c r="Q114" s="19">
        <f t="shared" ca="1" si="16"/>
        <v>0</v>
      </c>
      <c r="R114" s="19">
        <f t="shared" ca="1" si="17"/>
        <v>0</v>
      </c>
      <c r="S114" s="19">
        <f t="shared" ca="1" si="18"/>
        <v>396.19651347068145</v>
      </c>
    </row>
    <row r="115" spans="1:19" hidden="1" x14ac:dyDescent="0.3">
      <c r="A115" s="11">
        <f>MATCH(B115,DatosConcello!C:C,0)</f>
        <v>148</v>
      </c>
      <c r="B115" s="11" t="s">
        <v>157</v>
      </c>
      <c r="C115" s="12" t="s">
        <v>451</v>
      </c>
      <c r="D115" s="12" t="s">
        <v>451</v>
      </c>
      <c r="E115" s="13">
        <v>1278</v>
      </c>
      <c r="F115" s="26">
        <f ca="1">SUMIFS(historico_incidencia_concello[[Ajuste]:[Ajuste]],historico_incidencia_concello[[NOME]:[NOME]],$B115,historico_incidencia_concello[[Fecha]:[Fecha]],M$4)</f>
        <v>0</v>
      </c>
      <c r="G115" s="26">
        <f ca="1">SUMIFS(historico_incidencia_concello[[Ajuste]:[Ajuste]],historico_incidencia_concello[[NOME]:[NOME]],$B115,historico_incidencia_concello[[Fecha]:[Fecha]],N$4)</f>
        <v>5</v>
      </c>
      <c r="H115" s="26">
        <f ca="1">SUMIFS(historico_incidencia_concello[[Ajuste]:[Ajuste]],historico_incidencia_concello[[NOME]:[NOME]],$B115,historico_incidencia_concello[[Fecha]:[Fecha]],O$4)</f>
        <v>5</v>
      </c>
      <c r="I115" s="26">
        <f ca="1">SUMIFS(historico_incidencia_concello[[Ajuste]:[Ajuste]],historico_incidencia_concello[[NOME]:[NOME]],$B115,historico_incidencia_concello[[Fecha]:[Fecha]],P$4)</f>
        <v>5</v>
      </c>
      <c r="J115" s="26">
        <f ca="1">SUMIFS(historico_incidencia_concello[[Ajuste]:[Ajuste]],historico_incidencia_concello[[NOME]:[NOME]],$B115,historico_incidencia_concello[[Fecha]:[Fecha]],Q$4)</f>
        <v>5</v>
      </c>
      <c r="K115" s="26">
        <f ca="1">SUMIFS(historico_incidencia_concello[[Ajuste]:[Ajuste]],historico_incidencia_concello[[NOME]:[NOME]],$B115,historico_incidencia_concello[[Fecha]:[Fecha]],R$4)</f>
        <v>5</v>
      </c>
      <c r="L115" s="26">
        <f ca="1">SUMIFS(historico_incidencia_concello[[Ajuste]:[Ajuste]],historico_incidencia_concello[[NOME]:[NOME]],$B115,historico_incidencia_concello[[Fecha]:[Fecha]],S$4)</f>
        <v>5</v>
      </c>
      <c r="M115" s="19">
        <f t="shared" ca="1" si="12"/>
        <v>0</v>
      </c>
      <c r="N115" s="19">
        <f t="shared" ca="1" si="13"/>
        <v>391.23630672926447</v>
      </c>
      <c r="O115" s="19">
        <f t="shared" ca="1" si="14"/>
        <v>391.23630672926447</v>
      </c>
      <c r="P115" s="19">
        <f t="shared" ca="1" si="15"/>
        <v>391.23630672926447</v>
      </c>
      <c r="Q115" s="19">
        <f t="shared" ca="1" si="16"/>
        <v>391.23630672926447</v>
      </c>
      <c r="R115" s="19">
        <f t="shared" ca="1" si="17"/>
        <v>391.23630672926447</v>
      </c>
      <c r="S115" s="19">
        <f t="shared" ca="1" si="18"/>
        <v>391.23630672926447</v>
      </c>
    </row>
    <row r="116" spans="1:19" hidden="1" x14ac:dyDescent="0.3">
      <c r="A116" s="8">
        <f>MATCH(B116,DatosConcello!C:C,0)</f>
        <v>150</v>
      </c>
      <c r="B116" s="8" t="s">
        <v>159</v>
      </c>
      <c r="C116" s="9" t="s">
        <v>451</v>
      </c>
      <c r="D116" s="9" t="s">
        <v>451</v>
      </c>
      <c r="E116" s="10">
        <v>13330</v>
      </c>
      <c r="F116" s="26">
        <f ca="1">SUMIFS(historico_incidencia_concello[[Ajuste]:[Ajuste]],historico_incidencia_concello[[NOME]:[NOME]],$B116,historico_incidencia_concello[[Fecha]:[Fecha]],M$4)</f>
        <v>0</v>
      </c>
      <c r="G116" s="26">
        <f ca="1">SUMIFS(historico_incidencia_concello[[Ajuste]:[Ajuste]],historico_incidencia_concello[[NOME]:[NOME]],$B116,historico_incidencia_concello[[Fecha]:[Fecha]],N$4)</f>
        <v>38</v>
      </c>
      <c r="H116" s="26">
        <f ca="1">SUMIFS(historico_incidencia_concello[[Ajuste]:[Ajuste]],historico_incidencia_concello[[NOME]:[NOME]],$B116,historico_incidencia_concello[[Fecha]:[Fecha]],O$4)</f>
        <v>40</v>
      </c>
      <c r="I116" s="26">
        <f ca="1">SUMIFS(historico_incidencia_concello[[Ajuste]:[Ajuste]],historico_incidencia_concello[[NOME]:[NOME]],$B116,historico_incidencia_concello[[Fecha]:[Fecha]],P$4)</f>
        <v>39</v>
      </c>
      <c r="J116" s="26">
        <f ca="1">SUMIFS(historico_incidencia_concello[[Ajuste]:[Ajuste]],historico_incidencia_concello[[NOME]:[NOME]],$B116,historico_incidencia_concello[[Fecha]:[Fecha]],Q$4)</f>
        <v>36</v>
      </c>
      <c r="K116" s="26">
        <f ca="1">SUMIFS(historico_incidencia_concello[[Ajuste]:[Ajuste]],historico_incidencia_concello[[NOME]:[NOME]],$B116,historico_incidencia_concello[[Fecha]:[Fecha]],R$4)</f>
        <v>34</v>
      </c>
      <c r="L116" s="26">
        <f ca="1">SUMIFS(historico_incidencia_concello[[Ajuste]:[Ajuste]],historico_incidencia_concello[[NOME]:[NOME]],$B116,historico_incidencia_concello[[Fecha]:[Fecha]],S$4)</f>
        <v>30</v>
      </c>
      <c r="M116" s="19">
        <f t="shared" ca="1" si="12"/>
        <v>0</v>
      </c>
      <c r="N116" s="19">
        <f t="shared" ca="1" si="13"/>
        <v>285.07126781695422</v>
      </c>
      <c r="O116" s="19">
        <f t="shared" ca="1" si="14"/>
        <v>300.0750187546887</v>
      </c>
      <c r="P116" s="19">
        <f t="shared" ca="1" si="15"/>
        <v>292.57314328582146</v>
      </c>
      <c r="Q116" s="19">
        <f t="shared" ca="1" si="16"/>
        <v>270.0675168792198</v>
      </c>
      <c r="R116" s="19">
        <f t="shared" ca="1" si="17"/>
        <v>255.06376594148537</v>
      </c>
      <c r="S116" s="19">
        <f t="shared" ca="1" si="18"/>
        <v>225.0562640660165</v>
      </c>
    </row>
    <row r="117" spans="1:19" hidden="1" x14ac:dyDescent="0.3">
      <c r="A117" s="11">
        <f>MATCH(B117,DatosConcello!C:C,0)</f>
        <v>151</v>
      </c>
      <c r="B117" s="11" t="s">
        <v>160</v>
      </c>
      <c r="C117" s="12" t="s">
        <v>451</v>
      </c>
      <c r="D117" s="12" t="s">
        <v>451</v>
      </c>
      <c r="E117" s="13">
        <v>3735</v>
      </c>
      <c r="F117" s="26">
        <f ca="1">SUMIFS(historico_incidencia_concello[[Ajuste]:[Ajuste]],historico_incidencia_concello[[NOME]:[NOME]],$B117,historico_incidencia_concello[[Fecha]:[Fecha]],M$4)</f>
        <v>0</v>
      </c>
      <c r="G117" s="26">
        <f ca="1">SUMIFS(historico_incidencia_concello[[Ajuste]:[Ajuste]],historico_incidencia_concello[[NOME]:[NOME]],$B117,historico_incidencia_concello[[Fecha]:[Fecha]],N$4)</f>
        <v>5</v>
      </c>
      <c r="H117" s="26">
        <f ca="1">SUMIFS(historico_incidencia_concello[[Ajuste]:[Ajuste]],historico_incidencia_concello[[NOME]:[NOME]],$B117,historico_incidencia_concello[[Fecha]:[Fecha]],O$4)</f>
        <v>5</v>
      </c>
      <c r="I117" s="26">
        <f ca="1">SUMIFS(historico_incidencia_concello[[Ajuste]:[Ajuste]],historico_incidencia_concello[[NOME]:[NOME]],$B117,historico_incidencia_concello[[Fecha]:[Fecha]],P$4)</f>
        <v>5</v>
      </c>
      <c r="J117" s="26">
        <f ca="1">SUMIFS(historico_incidencia_concello[[Ajuste]:[Ajuste]],historico_incidencia_concello[[NOME]:[NOME]],$B117,historico_incidencia_concello[[Fecha]:[Fecha]],Q$4)</f>
        <v>5</v>
      </c>
      <c r="K117" s="26">
        <f ca="1">SUMIFS(historico_incidencia_concello[[Ajuste]:[Ajuste]],historico_incidencia_concello[[NOME]:[NOME]],$B117,historico_incidencia_concello[[Fecha]:[Fecha]],R$4)</f>
        <v>0</v>
      </c>
      <c r="L117" s="26">
        <f ca="1">SUMIFS(historico_incidencia_concello[[Ajuste]:[Ajuste]],historico_incidencia_concello[[NOME]:[NOME]],$B117,historico_incidencia_concello[[Fecha]:[Fecha]],S$4)</f>
        <v>0</v>
      </c>
      <c r="M117" s="19">
        <f t="shared" ca="1" si="12"/>
        <v>0</v>
      </c>
      <c r="N117" s="19">
        <f t="shared" ca="1" si="13"/>
        <v>133.86880856760374</v>
      </c>
      <c r="O117" s="19">
        <f t="shared" ca="1" si="14"/>
        <v>133.86880856760374</v>
      </c>
      <c r="P117" s="19">
        <f t="shared" ca="1" si="15"/>
        <v>133.86880856760374</v>
      </c>
      <c r="Q117" s="19">
        <f t="shared" ca="1" si="16"/>
        <v>133.86880856760374</v>
      </c>
      <c r="R117" s="19">
        <f t="shared" ca="1" si="17"/>
        <v>0</v>
      </c>
      <c r="S117" s="19">
        <f t="shared" ca="1" si="18"/>
        <v>0</v>
      </c>
    </row>
    <row r="118" spans="1:19" hidden="1" x14ac:dyDescent="0.3">
      <c r="A118" s="8">
        <f>MATCH(B118,DatosConcello!C:C,0)</f>
        <v>152</v>
      </c>
      <c r="B118" s="8" t="s">
        <v>161</v>
      </c>
      <c r="C118" s="9" t="s">
        <v>451</v>
      </c>
      <c r="D118" s="9" t="s">
        <v>451</v>
      </c>
      <c r="E118" s="10">
        <v>2312</v>
      </c>
      <c r="F118" s="26">
        <f ca="1">SUMIFS(historico_incidencia_concello[[Ajuste]:[Ajuste]],historico_incidencia_concello[[NOME]:[NOME]],$B118,historico_incidencia_concello[[Fecha]:[Fecha]],M$4)</f>
        <v>0</v>
      </c>
      <c r="G118" s="26">
        <f ca="1">SUMIFS(historico_incidencia_concello[[Ajuste]:[Ajuste]],historico_incidencia_concello[[NOME]:[NOME]],$B118,historico_incidencia_concello[[Fecha]:[Fecha]],N$4)</f>
        <v>0</v>
      </c>
      <c r="H118" s="26">
        <f ca="1">SUMIFS(historico_incidencia_concello[[Ajuste]:[Ajuste]],historico_incidencia_concello[[NOME]:[NOME]],$B118,historico_incidencia_concello[[Fecha]:[Fecha]],O$4)</f>
        <v>0</v>
      </c>
      <c r="I118" s="26">
        <f ca="1">SUMIFS(historico_incidencia_concello[[Ajuste]:[Ajuste]],historico_incidencia_concello[[NOME]:[NOME]],$B118,historico_incidencia_concello[[Fecha]:[Fecha]],P$4)</f>
        <v>0</v>
      </c>
      <c r="J118" s="26">
        <f ca="1">SUMIFS(historico_incidencia_concello[[Ajuste]:[Ajuste]],historico_incidencia_concello[[NOME]:[NOME]],$B118,historico_incidencia_concello[[Fecha]:[Fecha]],Q$4)</f>
        <v>0</v>
      </c>
      <c r="K118" s="26">
        <f ca="1">SUMIFS(historico_incidencia_concello[[Ajuste]:[Ajuste]],historico_incidencia_concello[[NOME]:[NOME]],$B118,historico_incidencia_concello[[Fecha]:[Fecha]],R$4)</f>
        <v>0</v>
      </c>
      <c r="L118" s="26">
        <f ca="1">SUMIFS(historico_incidencia_concello[[Ajuste]:[Ajuste]],historico_incidencia_concello[[NOME]:[NOME]],$B118,historico_incidencia_concello[[Fecha]:[Fecha]],S$4)</f>
        <v>0</v>
      </c>
      <c r="M118" s="19">
        <f t="shared" ca="1" si="12"/>
        <v>0</v>
      </c>
      <c r="N118" s="19">
        <f t="shared" ca="1" si="13"/>
        <v>0</v>
      </c>
      <c r="O118" s="19">
        <f t="shared" ca="1" si="14"/>
        <v>0</v>
      </c>
      <c r="P118" s="19">
        <f t="shared" ca="1" si="15"/>
        <v>0</v>
      </c>
      <c r="Q118" s="19">
        <f t="shared" ca="1" si="16"/>
        <v>0</v>
      </c>
      <c r="R118" s="19">
        <f t="shared" ca="1" si="17"/>
        <v>0</v>
      </c>
      <c r="S118" s="19">
        <f t="shared" ca="1" si="18"/>
        <v>0</v>
      </c>
    </row>
    <row r="119" spans="1:19" hidden="1" x14ac:dyDescent="0.3">
      <c r="A119" s="11">
        <f>MATCH(B119,DatosConcello!C:C,0)</f>
        <v>153</v>
      </c>
      <c r="B119" s="11" t="s">
        <v>162</v>
      </c>
      <c r="C119" s="12" t="s">
        <v>451</v>
      </c>
      <c r="D119" s="12" t="s">
        <v>451</v>
      </c>
      <c r="E119" s="13">
        <v>2756</v>
      </c>
      <c r="F119" s="26">
        <f ca="1">SUMIFS(historico_incidencia_concello[[Ajuste]:[Ajuste]],historico_incidencia_concello[[NOME]:[NOME]],$B119,historico_incidencia_concello[[Fecha]:[Fecha]],M$4)</f>
        <v>0</v>
      </c>
      <c r="G119" s="26">
        <f ca="1">SUMIFS(historico_incidencia_concello[[Ajuste]:[Ajuste]],historico_incidencia_concello[[NOME]:[NOME]],$B119,historico_incidencia_concello[[Fecha]:[Fecha]],N$4)</f>
        <v>5</v>
      </c>
      <c r="H119" s="26">
        <f ca="1">SUMIFS(historico_incidencia_concello[[Ajuste]:[Ajuste]],historico_incidencia_concello[[NOME]:[NOME]],$B119,historico_incidencia_concello[[Fecha]:[Fecha]],O$4)</f>
        <v>5</v>
      </c>
      <c r="I119" s="26">
        <f ca="1">SUMIFS(historico_incidencia_concello[[Ajuste]:[Ajuste]],historico_incidencia_concello[[NOME]:[NOME]],$B119,historico_incidencia_concello[[Fecha]:[Fecha]],P$4)</f>
        <v>5</v>
      </c>
      <c r="J119" s="26">
        <f ca="1">SUMIFS(historico_incidencia_concello[[Ajuste]:[Ajuste]],historico_incidencia_concello[[NOME]:[NOME]],$B119,historico_incidencia_concello[[Fecha]:[Fecha]],Q$4)</f>
        <v>5</v>
      </c>
      <c r="K119" s="26">
        <f ca="1">SUMIFS(historico_incidencia_concello[[Ajuste]:[Ajuste]],historico_incidencia_concello[[NOME]:[NOME]],$B119,historico_incidencia_concello[[Fecha]:[Fecha]],R$4)</f>
        <v>5</v>
      </c>
      <c r="L119" s="26">
        <f ca="1">SUMIFS(historico_incidencia_concello[[Ajuste]:[Ajuste]],historico_incidencia_concello[[NOME]:[NOME]],$B119,historico_incidencia_concello[[Fecha]:[Fecha]],S$4)</f>
        <v>5</v>
      </c>
      <c r="M119" s="19">
        <f t="shared" ca="1" si="12"/>
        <v>0</v>
      </c>
      <c r="N119" s="19">
        <f t="shared" ca="1" si="13"/>
        <v>181.42235123367198</v>
      </c>
      <c r="O119" s="19">
        <f t="shared" ca="1" si="14"/>
        <v>181.42235123367198</v>
      </c>
      <c r="P119" s="19">
        <f t="shared" ca="1" si="15"/>
        <v>181.42235123367198</v>
      </c>
      <c r="Q119" s="19">
        <f t="shared" ca="1" si="16"/>
        <v>181.42235123367198</v>
      </c>
      <c r="R119" s="19">
        <f t="shared" ca="1" si="17"/>
        <v>181.42235123367198</v>
      </c>
      <c r="S119" s="19">
        <f t="shared" ca="1" si="18"/>
        <v>181.42235123367198</v>
      </c>
    </row>
    <row r="120" spans="1:19" hidden="1" x14ac:dyDescent="0.3">
      <c r="A120" s="8">
        <f>MATCH(B120,DatosConcello!C:C,0)</f>
        <v>154</v>
      </c>
      <c r="B120" s="8" t="s">
        <v>163</v>
      </c>
      <c r="C120" s="9" t="s">
        <v>451</v>
      </c>
      <c r="D120" s="9" t="s">
        <v>451</v>
      </c>
      <c r="E120" s="10">
        <v>1118</v>
      </c>
      <c r="F120" s="26">
        <f ca="1">SUMIFS(historico_incidencia_concello[[Ajuste]:[Ajuste]],historico_incidencia_concello[[NOME]:[NOME]],$B120,historico_incidencia_concello[[Fecha]:[Fecha]],M$4)</f>
        <v>0</v>
      </c>
      <c r="G120" s="26">
        <f ca="1">SUMIFS(historico_incidencia_concello[[Ajuste]:[Ajuste]],historico_incidencia_concello[[NOME]:[NOME]],$B120,historico_incidencia_concello[[Fecha]:[Fecha]],N$4)</f>
        <v>5</v>
      </c>
      <c r="H120" s="26">
        <f ca="1">SUMIFS(historico_incidencia_concello[[Ajuste]:[Ajuste]],historico_incidencia_concello[[NOME]:[NOME]],$B120,historico_incidencia_concello[[Fecha]:[Fecha]],O$4)</f>
        <v>5</v>
      </c>
      <c r="I120" s="26">
        <f ca="1">SUMIFS(historico_incidencia_concello[[Ajuste]:[Ajuste]],historico_incidencia_concello[[NOME]:[NOME]],$B120,historico_incidencia_concello[[Fecha]:[Fecha]],P$4)</f>
        <v>5</v>
      </c>
      <c r="J120" s="26">
        <f ca="1">SUMIFS(historico_incidencia_concello[[Ajuste]:[Ajuste]],historico_incidencia_concello[[NOME]:[NOME]],$B120,historico_incidencia_concello[[Fecha]:[Fecha]],Q$4)</f>
        <v>5</v>
      </c>
      <c r="K120" s="26">
        <f ca="1">SUMIFS(historico_incidencia_concello[[Ajuste]:[Ajuste]],historico_incidencia_concello[[NOME]:[NOME]],$B120,historico_incidencia_concello[[Fecha]:[Fecha]],R$4)</f>
        <v>5</v>
      </c>
      <c r="L120" s="26">
        <f ca="1">SUMIFS(historico_incidencia_concello[[Ajuste]:[Ajuste]],historico_incidencia_concello[[NOME]:[NOME]],$B120,historico_incidencia_concello[[Fecha]:[Fecha]],S$4)</f>
        <v>0</v>
      </c>
      <c r="M120" s="19">
        <f t="shared" ca="1" si="12"/>
        <v>0</v>
      </c>
      <c r="N120" s="19">
        <f t="shared" ca="1" si="13"/>
        <v>447.2271914132379</v>
      </c>
      <c r="O120" s="19">
        <f t="shared" ca="1" si="14"/>
        <v>447.2271914132379</v>
      </c>
      <c r="P120" s="19">
        <f t="shared" ca="1" si="15"/>
        <v>447.2271914132379</v>
      </c>
      <c r="Q120" s="19">
        <f t="shared" ca="1" si="16"/>
        <v>447.2271914132379</v>
      </c>
      <c r="R120" s="19">
        <f t="shared" ca="1" si="17"/>
        <v>447.2271914132379</v>
      </c>
      <c r="S120" s="19">
        <f t="shared" ca="1" si="18"/>
        <v>0</v>
      </c>
    </row>
    <row r="121" spans="1:19" hidden="1" x14ac:dyDescent="0.3">
      <c r="A121" s="11">
        <f>MATCH(B121,DatosConcello!C:C,0)</f>
        <v>155</v>
      </c>
      <c r="B121" s="11" t="s">
        <v>164</v>
      </c>
      <c r="C121" s="12" t="s">
        <v>451</v>
      </c>
      <c r="D121" s="12" t="s">
        <v>451</v>
      </c>
      <c r="E121" s="13">
        <v>641</v>
      </c>
      <c r="F121" s="26">
        <f ca="1">SUMIFS(historico_incidencia_concello[[Ajuste]:[Ajuste]],historico_incidencia_concello[[NOME]:[NOME]],$B121,historico_incidencia_concello[[Fecha]:[Fecha]],M$4)</f>
        <v>0</v>
      </c>
      <c r="G121" s="26">
        <f ca="1">SUMIFS(historico_incidencia_concello[[Ajuste]:[Ajuste]],historico_incidencia_concello[[NOME]:[NOME]],$B121,historico_incidencia_concello[[Fecha]:[Fecha]],N$4)</f>
        <v>5</v>
      </c>
      <c r="H121" s="26">
        <f ca="1">SUMIFS(historico_incidencia_concello[[Ajuste]:[Ajuste]],historico_incidencia_concello[[NOME]:[NOME]],$B121,historico_incidencia_concello[[Fecha]:[Fecha]],O$4)</f>
        <v>5</v>
      </c>
      <c r="I121" s="26">
        <f ca="1">SUMIFS(historico_incidencia_concello[[Ajuste]:[Ajuste]],historico_incidencia_concello[[NOME]:[NOME]],$B121,historico_incidencia_concello[[Fecha]:[Fecha]],P$4)</f>
        <v>5</v>
      </c>
      <c r="J121" s="26">
        <f ca="1">SUMIFS(historico_incidencia_concello[[Ajuste]:[Ajuste]],historico_incidencia_concello[[NOME]:[NOME]],$B121,historico_incidencia_concello[[Fecha]:[Fecha]],Q$4)</f>
        <v>0</v>
      </c>
      <c r="K121" s="26">
        <f ca="1">SUMIFS(historico_incidencia_concello[[Ajuste]:[Ajuste]],historico_incidencia_concello[[NOME]:[NOME]],$B121,historico_incidencia_concello[[Fecha]:[Fecha]],R$4)</f>
        <v>0</v>
      </c>
      <c r="L121" s="26">
        <f ca="1">SUMIFS(historico_incidencia_concello[[Ajuste]:[Ajuste]],historico_incidencia_concello[[NOME]:[NOME]],$B121,historico_incidencia_concello[[Fecha]:[Fecha]],S$4)</f>
        <v>0</v>
      </c>
      <c r="M121" s="19">
        <f t="shared" ca="1" si="12"/>
        <v>0</v>
      </c>
      <c r="N121" s="19">
        <f t="shared" ca="1" si="13"/>
        <v>780.03120124804991</v>
      </c>
      <c r="O121" s="19">
        <f t="shared" ca="1" si="14"/>
        <v>780.03120124804991</v>
      </c>
      <c r="P121" s="19">
        <f t="shared" ca="1" si="15"/>
        <v>780.03120124804991</v>
      </c>
      <c r="Q121" s="19">
        <f t="shared" ca="1" si="16"/>
        <v>0</v>
      </c>
      <c r="R121" s="19">
        <f t="shared" ca="1" si="17"/>
        <v>0</v>
      </c>
      <c r="S121" s="19">
        <f t="shared" ca="1" si="18"/>
        <v>0</v>
      </c>
    </row>
    <row r="122" spans="1:19" hidden="1" x14ac:dyDescent="0.3">
      <c r="A122" s="8">
        <f>MATCH(B122,DatosConcello!C:C,0)</f>
        <v>156</v>
      </c>
      <c r="B122" s="8" t="s">
        <v>165</v>
      </c>
      <c r="C122" s="9" t="s">
        <v>451</v>
      </c>
      <c r="D122" s="9" t="s">
        <v>451</v>
      </c>
      <c r="E122" s="10">
        <v>1991</v>
      </c>
      <c r="F122" s="26">
        <f ca="1">SUMIFS(historico_incidencia_concello[[Ajuste]:[Ajuste]],historico_incidencia_concello[[NOME]:[NOME]],$B122,historico_incidencia_concello[[Fecha]:[Fecha]],M$4)</f>
        <v>0</v>
      </c>
      <c r="G122" s="26">
        <f ca="1">SUMIFS(historico_incidencia_concello[[Ajuste]:[Ajuste]],historico_incidencia_concello[[NOME]:[NOME]],$B122,historico_incidencia_concello[[Fecha]:[Fecha]],N$4)</f>
        <v>5</v>
      </c>
      <c r="H122" s="26">
        <f ca="1">SUMIFS(historico_incidencia_concello[[Ajuste]:[Ajuste]],historico_incidencia_concello[[NOME]:[NOME]],$B122,historico_incidencia_concello[[Fecha]:[Fecha]],O$4)</f>
        <v>5</v>
      </c>
      <c r="I122" s="26">
        <f ca="1">SUMIFS(historico_incidencia_concello[[Ajuste]:[Ajuste]],historico_incidencia_concello[[NOME]:[NOME]],$B122,historico_incidencia_concello[[Fecha]:[Fecha]],P$4)</f>
        <v>5</v>
      </c>
      <c r="J122" s="26">
        <f ca="1">SUMIFS(historico_incidencia_concello[[Ajuste]:[Ajuste]],historico_incidencia_concello[[NOME]:[NOME]],$B122,historico_incidencia_concello[[Fecha]:[Fecha]],Q$4)</f>
        <v>5</v>
      </c>
      <c r="K122" s="26">
        <f ca="1">SUMIFS(historico_incidencia_concello[[Ajuste]:[Ajuste]],historico_incidencia_concello[[NOME]:[NOME]],$B122,historico_incidencia_concello[[Fecha]:[Fecha]],R$4)</f>
        <v>5</v>
      </c>
      <c r="L122" s="26">
        <f ca="1">SUMIFS(historico_incidencia_concello[[Ajuste]:[Ajuste]],historico_incidencia_concello[[NOME]:[NOME]],$B122,historico_incidencia_concello[[Fecha]:[Fecha]],S$4)</f>
        <v>5</v>
      </c>
      <c r="M122" s="19">
        <f t="shared" ca="1" si="12"/>
        <v>0</v>
      </c>
      <c r="N122" s="19">
        <f t="shared" ca="1" si="13"/>
        <v>251.13008538422903</v>
      </c>
      <c r="O122" s="19">
        <f t="shared" ca="1" si="14"/>
        <v>251.13008538422903</v>
      </c>
      <c r="P122" s="19">
        <f t="shared" ca="1" si="15"/>
        <v>251.13008538422903</v>
      </c>
      <c r="Q122" s="19">
        <f t="shared" ca="1" si="16"/>
        <v>251.13008538422903</v>
      </c>
      <c r="R122" s="19">
        <f t="shared" ca="1" si="17"/>
        <v>251.13008538422903</v>
      </c>
      <c r="S122" s="19">
        <f t="shared" ca="1" si="18"/>
        <v>251.13008538422903</v>
      </c>
    </row>
    <row r="123" spans="1:19" hidden="1" x14ac:dyDescent="0.3">
      <c r="A123" s="11">
        <f>MATCH(B123,DatosConcello!C:C,0)</f>
        <v>157</v>
      </c>
      <c r="B123" s="11" t="s">
        <v>166</v>
      </c>
      <c r="C123" s="12" t="s">
        <v>451</v>
      </c>
      <c r="D123" s="12" t="s">
        <v>451</v>
      </c>
      <c r="E123" s="13">
        <v>1675</v>
      </c>
      <c r="F123" s="26">
        <f ca="1">SUMIFS(historico_incidencia_concello[[Ajuste]:[Ajuste]],historico_incidencia_concello[[NOME]:[NOME]],$B123,historico_incidencia_concello[[Fecha]:[Fecha]],M$4)</f>
        <v>0</v>
      </c>
      <c r="G123" s="26">
        <f ca="1">SUMIFS(historico_incidencia_concello[[Ajuste]:[Ajuste]],historico_incidencia_concello[[NOME]:[NOME]],$B123,historico_incidencia_concello[[Fecha]:[Fecha]],N$4)</f>
        <v>0</v>
      </c>
      <c r="H123" s="26">
        <f ca="1">SUMIFS(historico_incidencia_concello[[Ajuste]:[Ajuste]],historico_incidencia_concello[[NOME]:[NOME]],$B123,historico_incidencia_concello[[Fecha]:[Fecha]],O$4)</f>
        <v>0</v>
      </c>
      <c r="I123" s="26">
        <f ca="1">SUMIFS(historico_incidencia_concello[[Ajuste]:[Ajuste]],historico_incidencia_concello[[NOME]:[NOME]],$B123,historico_incidencia_concello[[Fecha]:[Fecha]],P$4)</f>
        <v>0</v>
      </c>
      <c r="J123" s="26">
        <f ca="1">SUMIFS(historico_incidencia_concello[[Ajuste]:[Ajuste]],historico_incidencia_concello[[NOME]:[NOME]],$B123,historico_incidencia_concello[[Fecha]:[Fecha]],Q$4)</f>
        <v>0</v>
      </c>
      <c r="K123" s="26">
        <f ca="1">SUMIFS(historico_incidencia_concello[[Ajuste]:[Ajuste]],historico_incidencia_concello[[NOME]:[NOME]],$B123,historico_incidencia_concello[[Fecha]:[Fecha]],R$4)</f>
        <v>0</v>
      </c>
      <c r="L123" s="26">
        <f ca="1">SUMIFS(historico_incidencia_concello[[Ajuste]:[Ajuste]],historico_incidencia_concello[[NOME]:[NOME]],$B123,historico_incidencia_concello[[Fecha]:[Fecha]],S$4)</f>
        <v>0</v>
      </c>
      <c r="M123" s="19">
        <f t="shared" ca="1" si="12"/>
        <v>0</v>
      </c>
      <c r="N123" s="19">
        <f t="shared" ca="1" si="13"/>
        <v>0</v>
      </c>
      <c r="O123" s="19">
        <f t="shared" ca="1" si="14"/>
        <v>0</v>
      </c>
      <c r="P123" s="19">
        <f t="shared" ca="1" si="15"/>
        <v>0</v>
      </c>
      <c r="Q123" s="19">
        <f t="shared" ca="1" si="16"/>
        <v>0</v>
      </c>
      <c r="R123" s="19">
        <f t="shared" ca="1" si="17"/>
        <v>0</v>
      </c>
      <c r="S123" s="19">
        <f t="shared" ca="1" si="18"/>
        <v>0</v>
      </c>
    </row>
    <row r="124" spans="1:19" hidden="1" x14ac:dyDescent="0.3">
      <c r="A124" s="8">
        <f>MATCH(B124,DatosConcello!C:C,0)</f>
        <v>158</v>
      </c>
      <c r="B124" s="8" t="s">
        <v>167</v>
      </c>
      <c r="C124" s="9" t="s">
        <v>451</v>
      </c>
      <c r="D124" s="9" t="s">
        <v>451</v>
      </c>
      <c r="E124" s="10">
        <v>14072</v>
      </c>
      <c r="F124" s="26">
        <f ca="1">SUMIFS(historico_incidencia_concello[[Ajuste]:[Ajuste]],historico_incidencia_concello[[NOME]:[NOME]],$B124,historico_incidencia_concello[[Fecha]:[Fecha]],M$4)</f>
        <v>0</v>
      </c>
      <c r="G124" s="26">
        <f ca="1">SUMIFS(historico_incidencia_concello[[Ajuste]:[Ajuste]],historico_incidencia_concello[[NOME]:[NOME]],$B124,historico_incidencia_concello[[Fecha]:[Fecha]],N$4)</f>
        <v>179</v>
      </c>
      <c r="H124" s="26">
        <f ca="1">SUMIFS(historico_incidencia_concello[[Ajuste]:[Ajuste]],historico_incidencia_concello[[NOME]:[NOME]],$B124,historico_incidencia_concello[[Fecha]:[Fecha]],O$4)</f>
        <v>177</v>
      </c>
      <c r="I124" s="26">
        <f ca="1">SUMIFS(historico_incidencia_concello[[Ajuste]:[Ajuste]],historico_incidencia_concello[[NOME]:[NOME]],$B124,historico_incidencia_concello[[Fecha]:[Fecha]],P$4)</f>
        <v>177</v>
      </c>
      <c r="J124" s="26">
        <f ca="1">SUMIFS(historico_incidencia_concello[[Ajuste]:[Ajuste]],historico_incidencia_concello[[NOME]:[NOME]],$B124,historico_incidencia_concello[[Fecha]:[Fecha]],Q$4)</f>
        <v>172</v>
      </c>
      <c r="K124" s="26">
        <f ca="1">SUMIFS(historico_incidencia_concello[[Ajuste]:[Ajuste]],historico_incidencia_concello[[NOME]:[NOME]],$B124,historico_incidencia_concello[[Fecha]:[Fecha]],R$4)</f>
        <v>174</v>
      </c>
      <c r="L124" s="26">
        <f ca="1">SUMIFS(historico_incidencia_concello[[Ajuste]:[Ajuste]],historico_incidencia_concello[[NOME]:[NOME]],$B124,historico_incidencia_concello[[Fecha]:[Fecha]],S$4)</f>
        <v>197</v>
      </c>
      <c r="M124" s="19">
        <f t="shared" ca="1" si="12"/>
        <v>0</v>
      </c>
      <c r="N124" s="19">
        <f t="shared" ca="1" si="13"/>
        <v>1272.0295622512792</v>
      </c>
      <c r="O124" s="19">
        <f t="shared" ca="1" si="14"/>
        <v>1257.8169414440022</v>
      </c>
      <c r="P124" s="19">
        <f t="shared" ca="1" si="15"/>
        <v>1257.8169414440022</v>
      </c>
      <c r="Q124" s="19">
        <f t="shared" ca="1" si="16"/>
        <v>1222.2853894258101</v>
      </c>
      <c r="R124" s="19">
        <f t="shared" ca="1" si="17"/>
        <v>1236.4980102330869</v>
      </c>
      <c r="S124" s="19">
        <f t="shared" ca="1" si="18"/>
        <v>1399.943149516771</v>
      </c>
    </row>
    <row r="125" spans="1:19" hidden="1" x14ac:dyDescent="0.3">
      <c r="A125" s="11">
        <f>MATCH(B125,DatosConcello!C:C,0)</f>
        <v>159</v>
      </c>
      <c r="B125" s="11" t="s">
        <v>168</v>
      </c>
      <c r="C125" s="12" t="s">
        <v>451</v>
      </c>
      <c r="D125" s="12" t="s">
        <v>451</v>
      </c>
      <c r="E125" s="13">
        <v>15466</v>
      </c>
      <c r="F125" s="26">
        <f ca="1">SUMIFS(historico_incidencia_concello[[Ajuste]:[Ajuste]],historico_incidencia_concello[[NOME]:[NOME]],$B125,historico_incidencia_concello[[Fecha]:[Fecha]],M$4)</f>
        <v>0</v>
      </c>
      <c r="G125" s="26">
        <f ca="1">SUMIFS(historico_incidencia_concello[[Ajuste]:[Ajuste]],historico_incidencia_concello[[NOME]:[NOME]],$B125,historico_incidencia_concello[[Fecha]:[Fecha]],N$4)</f>
        <v>17</v>
      </c>
      <c r="H125" s="26">
        <f ca="1">SUMIFS(historico_incidencia_concello[[Ajuste]:[Ajuste]],historico_incidencia_concello[[NOME]:[NOME]],$B125,historico_incidencia_concello[[Fecha]:[Fecha]],O$4)</f>
        <v>18</v>
      </c>
      <c r="I125" s="26">
        <f ca="1">SUMIFS(historico_incidencia_concello[[Ajuste]:[Ajuste]],historico_incidencia_concello[[NOME]:[NOME]],$B125,historico_incidencia_concello[[Fecha]:[Fecha]],P$4)</f>
        <v>16</v>
      </c>
      <c r="J125" s="26">
        <f ca="1">SUMIFS(historico_incidencia_concello[[Ajuste]:[Ajuste]],historico_incidencia_concello[[NOME]:[NOME]],$B125,historico_incidencia_concello[[Fecha]:[Fecha]],Q$4)</f>
        <v>15</v>
      </c>
      <c r="K125" s="26">
        <f ca="1">SUMIFS(historico_incidencia_concello[[Ajuste]:[Ajuste]],historico_incidencia_concello[[NOME]:[NOME]],$B125,historico_incidencia_concello[[Fecha]:[Fecha]],R$4)</f>
        <v>14</v>
      </c>
      <c r="L125" s="26">
        <f ca="1">SUMIFS(historico_incidencia_concello[[Ajuste]:[Ajuste]],historico_incidencia_concello[[NOME]:[NOME]],$B125,historico_incidencia_concello[[Fecha]:[Fecha]],S$4)</f>
        <v>11</v>
      </c>
      <c r="M125" s="19">
        <f t="shared" ca="1" si="12"/>
        <v>0</v>
      </c>
      <c r="N125" s="19">
        <f t="shared" ca="1" si="13"/>
        <v>109.91853097116255</v>
      </c>
      <c r="O125" s="19">
        <f t="shared" ca="1" si="14"/>
        <v>116.3843269106427</v>
      </c>
      <c r="P125" s="19">
        <f t="shared" ca="1" si="15"/>
        <v>103.45273503168239</v>
      </c>
      <c r="Q125" s="19">
        <f t="shared" ca="1" si="16"/>
        <v>96.986939092202249</v>
      </c>
      <c r="R125" s="19">
        <f t="shared" ca="1" si="17"/>
        <v>90.521143152722104</v>
      </c>
      <c r="S125" s="19">
        <f t="shared" ca="1" si="18"/>
        <v>71.123755334281654</v>
      </c>
    </row>
    <row r="126" spans="1:19" hidden="1" x14ac:dyDescent="0.3">
      <c r="A126" s="8">
        <f>MATCH(B126,DatosConcello!C:C,0)</f>
        <v>115</v>
      </c>
      <c r="B126" s="8" t="s">
        <v>124</v>
      </c>
      <c r="C126" s="9" t="s">
        <v>451</v>
      </c>
      <c r="D126" s="9" t="s">
        <v>451</v>
      </c>
      <c r="E126" s="10">
        <v>1806</v>
      </c>
      <c r="F126" s="26">
        <f ca="1">SUMIFS(historico_incidencia_concello[[Ajuste]:[Ajuste]],historico_incidencia_concello[[NOME]:[NOME]],$B126,historico_incidencia_concello[[Fecha]:[Fecha]],M$4)</f>
        <v>0</v>
      </c>
      <c r="G126" s="26">
        <f ca="1">SUMIFS(historico_incidencia_concello[[Ajuste]:[Ajuste]],historico_incidencia_concello[[NOME]:[NOME]],$B126,historico_incidencia_concello[[Fecha]:[Fecha]],N$4)</f>
        <v>5</v>
      </c>
      <c r="H126" s="26">
        <f ca="1">SUMIFS(historico_incidencia_concello[[Ajuste]:[Ajuste]],historico_incidencia_concello[[NOME]:[NOME]],$B126,historico_incidencia_concello[[Fecha]:[Fecha]],O$4)</f>
        <v>5</v>
      </c>
      <c r="I126" s="26">
        <f ca="1">SUMIFS(historico_incidencia_concello[[Ajuste]:[Ajuste]],historico_incidencia_concello[[NOME]:[NOME]],$B126,historico_incidencia_concello[[Fecha]:[Fecha]],P$4)</f>
        <v>5</v>
      </c>
      <c r="J126" s="26">
        <f ca="1">SUMIFS(historico_incidencia_concello[[Ajuste]:[Ajuste]],historico_incidencia_concello[[NOME]:[NOME]],$B126,historico_incidencia_concello[[Fecha]:[Fecha]],Q$4)</f>
        <v>5</v>
      </c>
      <c r="K126" s="26">
        <f ca="1">SUMIFS(historico_incidencia_concello[[Ajuste]:[Ajuste]],historico_incidencia_concello[[NOME]:[NOME]],$B126,historico_incidencia_concello[[Fecha]:[Fecha]],R$4)</f>
        <v>5</v>
      </c>
      <c r="L126" s="26">
        <f ca="1">SUMIFS(historico_incidencia_concello[[Ajuste]:[Ajuste]],historico_incidencia_concello[[NOME]:[NOME]],$B126,historico_incidencia_concello[[Fecha]:[Fecha]],S$4)</f>
        <v>5</v>
      </c>
      <c r="M126" s="19">
        <f t="shared" ca="1" si="12"/>
        <v>0</v>
      </c>
      <c r="N126" s="19">
        <f t="shared" ca="1" si="13"/>
        <v>276.85492801771869</v>
      </c>
      <c r="O126" s="19">
        <f t="shared" ca="1" si="14"/>
        <v>276.85492801771869</v>
      </c>
      <c r="P126" s="19">
        <f t="shared" ca="1" si="15"/>
        <v>276.85492801771869</v>
      </c>
      <c r="Q126" s="19">
        <f t="shared" ca="1" si="16"/>
        <v>276.85492801771869</v>
      </c>
      <c r="R126" s="19">
        <f t="shared" ca="1" si="17"/>
        <v>276.85492801771869</v>
      </c>
      <c r="S126" s="19">
        <f t="shared" ca="1" si="18"/>
        <v>276.85492801771869</v>
      </c>
    </row>
    <row r="127" spans="1:19" hidden="1" x14ac:dyDescent="0.3">
      <c r="A127" s="11">
        <f>MATCH(B127,DatosConcello!C:C,0)</f>
        <v>119</v>
      </c>
      <c r="B127" s="11" t="s">
        <v>128</v>
      </c>
      <c r="C127" s="12" t="s">
        <v>451</v>
      </c>
      <c r="D127" s="12" t="s">
        <v>451</v>
      </c>
      <c r="E127" s="13">
        <v>3273</v>
      </c>
      <c r="F127" s="26">
        <f ca="1">SUMIFS(historico_incidencia_concello[[Ajuste]:[Ajuste]],historico_incidencia_concello[[NOME]:[NOME]],$B127,historico_incidencia_concello[[Fecha]:[Fecha]],M$4)</f>
        <v>0</v>
      </c>
      <c r="G127" s="26">
        <f ca="1">SUMIFS(historico_incidencia_concello[[Ajuste]:[Ajuste]],historico_incidencia_concello[[NOME]:[NOME]],$B127,historico_incidencia_concello[[Fecha]:[Fecha]],N$4)</f>
        <v>11</v>
      </c>
      <c r="H127" s="26">
        <f ca="1">SUMIFS(historico_incidencia_concello[[Ajuste]:[Ajuste]],historico_incidencia_concello[[NOME]:[NOME]],$B127,historico_incidencia_concello[[Fecha]:[Fecha]],O$4)</f>
        <v>11</v>
      </c>
      <c r="I127" s="26">
        <f ca="1">SUMIFS(historico_incidencia_concello[[Ajuste]:[Ajuste]],historico_incidencia_concello[[NOME]:[NOME]],$B127,historico_incidencia_concello[[Fecha]:[Fecha]],P$4)</f>
        <v>10</v>
      </c>
      <c r="J127" s="26">
        <f ca="1">SUMIFS(historico_incidencia_concello[[Ajuste]:[Ajuste]],historico_incidencia_concello[[NOME]:[NOME]],$B127,historico_incidencia_concello[[Fecha]:[Fecha]],Q$4)</f>
        <v>10</v>
      </c>
      <c r="K127" s="26">
        <f ca="1">SUMIFS(historico_incidencia_concello[[Ajuste]:[Ajuste]],historico_incidencia_concello[[NOME]:[NOME]],$B127,historico_incidencia_concello[[Fecha]:[Fecha]],R$4)</f>
        <v>10</v>
      </c>
      <c r="L127" s="26">
        <f ca="1">SUMIFS(historico_incidencia_concello[[Ajuste]:[Ajuste]],historico_incidencia_concello[[NOME]:[NOME]],$B127,historico_incidencia_concello[[Fecha]:[Fecha]],S$4)</f>
        <v>5</v>
      </c>
      <c r="M127" s="19">
        <f t="shared" ca="1" si="12"/>
        <v>0</v>
      </c>
      <c r="N127" s="19">
        <f t="shared" ca="1" si="13"/>
        <v>336.08310418576229</v>
      </c>
      <c r="O127" s="19">
        <f t="shared" ca="1" si="14"/>
        <v>336.08310418576229</v>
      </c>
      <c r="P127" s="19">
        <f t="shared" ca="1" si="15"/>
        <v>305.53009471432938</v>
      </c>
      <c r="Q127" s="19">
        <f t="shared" ca="1" si="16"/>
        <v>305.53009471432938</v>
      </c>
      <c r="R127" s="19">
        <f t="shared" ca="1" si="17"/>
        <v>305.53009471432938</v>
      </c>
      <c r="S127" s="19">
        <f t="shared" ca="1" si="18"/>
        <v>152.76504735716469</v>
      </c>
    </row>
    <row r="128" spans="1:19" hidden="1" x14ac:dyDescent="0.3">
      <c r="A128" s="8">
        <f>MATCH(B128,DatosConcello!C:C,0)</f>
        <v>162</v>
      </c>
      <c r="B128" s="8" t="s">
        <v>171</v>
      </c>
      <c r="C128" s="9" t="s">
        <v>452</v>
      </c>
      <c r="D128" s="9" t="s">
        <v>452</v>
      </c>
      <c r="E128" s="10">
        <v>6188</v>
      </c>
      <c r="F128" s="26">
        <f ca="1">SUMIFS(historico_incidencia_concello[[Ajuste]:[Ajuste]],historico_incidencia_concello[[NOME]:[NOME]],$B128,historico_incidencia_concello[[Fecha]:[Fecha]],M$4)</f>
        <v>0</v>
      </c>
      <c r="G128" s="26">
        <f ca="1">SUMIFS(historico_incidencia_concello[[Ajuste]:[Ajuste]],historico_incidencia_concello[[NOME]:[NOME]],$B128,historico_incidencia_concello[[Fecha]:[Fecha]],N$4)</f>
        <v>5</v>
      </c>
      <c r="H128" s="26">
        <f ca="1">SUMIFS(historico_incidencia_concello[[Ajuste]:[Ajuste]],historico_incidencia_concello[[NOME]:[NOME]],$B128,historico_incidencia_concello[[Fecha]:[Fecha]],O$4)</f>
        <v>5</v>
      </c>
      <c r="I128" s="26">
        <f ca="1">SUMIFS(historico_incidencia_concello[[Ajuste]:[Ajuste]],historico_incidencia_concello[[NOME]:[NOME]],$B128,historico_incidencia_concello[[Fecha]:[Fecha]],P$4)</f>
        <v>5</v>
      </c>
      <c r="J128" s="26">
        <f ca="1">SUMIFS(historico_incidencia_concello[[Ajuste]:[Ajuste]],historico_incidencia_concello[[NOME]:[NOME]],$B128,historico_incidencia_concello[[Fecha]:[Fecha]],Q$4)</f>
        <v>5</v>
      </c>
      <c r="K128" s="26">
        <f ca="1">SUMIFS(historico_incidencia_concello[[Ajuste]:[Ajuste]],historico_incidencia_concello[[NOME]:[NOME]],$B128,historico_incidencia_concello[[Fecha]:[Fecha]],R$4)</f>
        <v>5</v>
      </c>
      <c r="L128" s="26">
        <f ca="1">SUMIFS(historico_incidencia_concello[[Ajuste]:[Ajuste]],historico_incidencia_concello[[NOME]:[NOME]],$B128,historico_incidencia_concello[[Fecha]:[Fecha]],S$4)</f>
        <v>5</v>
      </c>
      <c r="M128" s="19">
        <f t="shared" ca="1" si="12"/>
        <v>0</v>
      </c>
      <c r="N128" s="19">
        <f t="shared" ca="1" si="13"/>
        <v>80.801551389786681</v>
      </c>
      <c r="O128" s="19">
        <f t="shared" ca="1" si="14"/>
        <v>80.801551389786681</v>
      </c>
      <c r="P128" s="19">
        <f t="shared" ca="1" si="15"/>
        <v>80.801551389786681</v>
      </c>
      <c r="Q128" s="19">
        <f t="shared" ca="1" si="16"/>
        <v>80.801551389786681</v>
      </c>
      <c r="R128" s="19">
        <f t="shared" ca="1" si="17"/>
        <v>80.801551389786681</v>
      </c>
      <c r="S128" s="19">
        <f t="shared" ca="1" si="18"/>
        <v>80.801551389786681</v>
      </c>
    </row>
    <row r="129" spans="1:19" hidden="1" x14ac:dyDescent="0.3">
      <c r="A129" s="11">
        <f>MATCH(B129,DatosConcello!C:C,0)</f>
        <v>163</v>
      </c>
      <c r="B129" s="11" t="s">
        <v>172</v>
      </c>
      <c r="C129" s="12" t="s">
        <v>452</v>
      </c>
      <c r="D129" s="12" t="s">
        <v>452</v>
      </c>
      <c r="E129" s="13">
        <v>2280</v>
      </c>
      <c r="F129" s="26">
        <f ca="1">SUMIFS(historico_incidencia_concello[[Ajuste]:[Ajuste]],historico_incidencia_concello[[NOME]:[NOME]],$B129,historico_incidencia_concello[[Fecha]:[Fecha]],M$4)</f>
        <v>0</v>
      </c>
      <c r="G129" s="26">
        <f ca="1">SUMIFS(historico_incidencia_concello[[Ajuste]:[Ajuste]],historico_incidencia_concello[[NOME]:[NOME]],$B129,historico_incidencia_concello[[Fecha]:[Fecha]],N$4)</f>
        <v>0</v>
      </c>
      <c r="H129" s="26">
        <f ca="1">SUMIFS(historico_incidencia_concello[[Ajuste]:[Ajuste]],historico_incidencia_concello[[NOME]:[NOME]],$B129,historico_incidencia_concello[[Fecha]:[Fecha]],O$4)</f>
        <v>0</v>
      </c>
      <c r="I129" s="26">
        <f ca="1">SUMIFS(historico_incidencia_concello[[Ajuste]:[Ajuste]],historico_incidencia_concello[[NOME]:[NOME]],$B129,historico_incidencia_concello[[Fecha]:[Fecha]],P$4)</f>
        <v>0</v>
      </c>
      <c r="J129" s="26">
        <f ca="1">SUMIFS(historico_incidencia_concello[[Ajuste]:[Ajuste]],historico_incidencia_concello[[NOME]:[NOME]],$B129,historico_incidencia_concello[[Fecha]:[Fecha]],Q$4)</f>
        <v>0</v>
      </c>
      <c r="K129" s="26">
        <f ca="1">SUMIFS(historico_incidencia_concello[[Ajuste]:[Ajuste]],historico_incidencia_concello[[NOME]:[NOME]],$B129,historico_incidencia_concello[[Fecha]:[Fecha]],R$4)</f>
        <v>0</v>
      </c>
      <c r="L129" s="26">
        <f ca="1">SUMIFS(historico_incidencia_concello[[Ajuste]:[Ajuste]],historico_incidencia_concello[[NOME]:[NOME]],$B129,historico_incidencia_concello[[Fecha]:[Fecha]],S$4)</f>
        <v>0</v>
      </c>
      <c r="M129" s="19">
        <f t="shared" ca="1" si="12"/>
        <v>0</v>
      </c>
      <c r="N129" s="19">
        <f t="shared" ca="1" si="13"/>
        <v>0</v>
      </c>
      <c r="O129" s="19">
        <f t="shared" ca="1" si="14"/>
        <v>0</v>
      </c>
      <c r="P129" s="19">
        <f t="shared" ca="1" si="15"/>
        <v>0</v>
      </c>
      <c r="Q129" s="19">
        <f t="shared" ca="1" si="16"/>
        <v>0</v>
      </c>
      <c r="R129" s="19">
        <f t="shared" ca="1" si="17"/>
        <v>0</v>
      </c>
      <c r="S129" s="19">
        <f t="shared" ca="1" si="18"/>
        <v>0</v>
      </c>
    </row>
    <row r="130" spans="1:19" hidden="1" x14ac:dyDescent="0.3">
      <c r="A130" s="8">
        <f>MATCH(B130,DatosConcello!C:C,0)</f>
        <v>164</v>
      </c>
      <c r="B130" s="8" t="s">
        <v>173</v>
      </c>
      <c r="C130" s="9" t="s">
        <v>452</v>
      </c>
      <c r="D130" s="9" t="s">
        <v>452</v>
      </c>
      <c r="E130" s="10">
        <v>1000</v>
      </c>
      <c r="F130" s="26">
        <f ca="1">SUMIFS(historico_incidencia_concello[[Ajuste]:[Ajuste]],historico_incidencia_concello[[NOME]:[NOME]],$B130,historico_incidencia_concello[[Fecha]:[Fecha]],M$4)</f>
        <v>0</v>
      </c>
      <c r="G130" s="26">
        <f ca="1">SUMIFS(historico_incidencia_concello[[Ajuste]:[Ajuste]],historico_incidencia_concello[[NOME]:[NOME]],$B130,historico_incidencia_concello[[Fecha]:[Fecha]],N$4)</f>
        <v>0</v>
      </c>
      <c r="H130" s="26">
        <f ca="1">SUMIFS(historico_incidencia_concello[[Ajuste]:[Ajuste]],historico_incidencia_concello[[NOME]:[NOME]],$B130,historico_incidencia_concello[[Fecha]:[Fecha]],O$4)</f>
        <v>0</v>
      </c>
      <c r="I130" s="26">
        <f ca="1">SUMIFS(historico_incidencia_concello[[Ajuste]:[Ajuste]],historico_incidencia_concello[[NOME]:[NOME]],$B130,historico_incidencia_concello[[Fecha]:[Fecha]],P$4)</f>
        <v>0</v>
      </c>
      <c r="J130" s="26">
        <f ca="1">SUMIFS(historico_incidencia_concello[[Ajuste]:[Ajuste]],historico_incidencia_concello[[NOME]:[NOME]],$B130,historico_incidencia_concello[[Fecha]:[Fecha]],Q$4)</f>
        <v>0</v>
      </c>
      <c r="K130" s="26">
        <f ca="1">SUMIFS(historico_incidencia_concello[[Ajuste]:[Ajuste]],historico_incidencia_concello[[NOME]:[NOME]],$B130,historico_incidencia_concello[[Fecha]:[Fecha]],R$4)</f>
        <v>0</v>
      </c>
      <c r="L130" s="26">
        <f ca="1">SUMIFS(historico_incidencia_concello[[Ajuste]:[Ajuste]],historico_incidencia_concello[[NOME]:[NOME]],$B130,historico_incidencia_concello[[Fecha]:[Fecha]],S$4)</f>
        <v>0</v>
      </c>
      <c r="M130" s="19">
        <f t="shared" ca="1" si="12"/>
        <v>0</v>
      </c>
      <c r="N130" s="19">
        <f t="shared" ca="1" si="13"/>
        <v>0</v>
      </c>
      <c r="O130" s="19">
        <f t="shared" ca="1" si="14"/>
        <v>0</v>
      </c>
      <c r="P130" s="19">
        <f t="shared" ca="1" si="15"/>
        <v>0</v>
      </c>
      <c r="Q130" s="19">
        <f t="shared" ca="1" si="16"/>
        <v>0</v>
      </c>
      <c r="R130" s="19">
        <f t="shared" ca="1" si="17"/>
        <v>0</v>
      </c>
      <c r="S130" s="19">
        <f t="shared" ca="1" si="18"/>
        <v>0</v>
      </c>
    </row>
    <row r="131" spans="1:19" hidden="1" x14ac:dyDescent="0.3">
      <c r="A131" s="11">
        <f>MATCH(B131,DatosConcello!C:C,0)</f>
        <v>165</v>
      </c>
      <c r="B131" s="11" t="s">
        <v>174</v>
      </c>
      <c r="C131" s="12" t="s">
        <v>452</v>
      </c>
      <c r="D131" s="12" t="s">
        <v>452</v>
      </c>
      <c r="E131" s="13">
        <v>1795</v>
      </c>
      <c r="F131" s="26">
        <f ca="1">SUMIFS(historico_incidencia_concello[[Ajuste]:[Ajuste]],historico_incidencia_concello[[NOME]:[NOME]],$B131,historico_incidencia_concello[[Fecha]:[Fecha]],M$4)</f>
        <v>0</v>
      </c>
      <c r="G131" s="26">
        <f ca="1">SUMIFS(historico_incidencia_concello[[Ajuste]:[Ajuste]],historico_incidencia_concello[[NOME]:[NOME]],$B131,historico_incidencia_concello[[Fecha]:[Fecha]],N$4)</f>
        <v>5</v>
      </c>
      <c r="H131" s="26">
        <f ca="1">SUMIFS(historico_incidencia_concello[[Ajuste]:[Ajuste]],historico_incidencia_concello[[NOME]:[NOME]],$B131,historico_incidencia_concello[[Fecha]:[Fecha]],O$4)</f>
        <v>5</v>
      </c>
      <c r="I131" s="26">
        <f ca="1">SUMIFS(historico_incidencia_concello[[Ajuste]:[Ajuste]],historico_incidencia_concello[[NOME]:[NOME]],$B131,historico_incidencia_concello[[Fecha]:[Fecha]],P$4)</f>
        <v>5</v>
      </c>
      <c r="J131" s="26">
        <f ca="1">SUMIFS(historico_incidencia_concello[[Ajuste]:[Ajuste]],historico_incidencia_concello[[NOME]:[NOME]],$B131,historico_incidencia_concello[[Fecha]:[Fecha]],Q$4)</f>
        <v>5</v>
      </c>
      <c r="K131" s="26">
        <f ca="1">SUMIFS(historico_incidencia_concello[[Ajuste]:[Ajuste]],historico_incidencia_concello[[NOME]:[NOME]],$B131,historico_incidencia_concello[[Fecha]:[Fecha]],R$4)</f>
        <v>5</v>
      </c>
      <c r="L131" s="26">
        <f ca="1">SUMIFS(historico_incidencia_concello[[Ajuste]:[Ajuste]],historico_incidencia_concello[[NOME]:[NOME]],$B131,historico_incidencia_concello[[Fecha]:[Fecha]],S$4)</f>
        <v>5</v>
      </c>
      <c r="M131" s="19">
        <f t="shared" ca="1" si="12"/>
        <v>0</v>
      </c>
      <c r="N131" s="19">
        <f t="shared" ca="1" si="13"/>
        <v>278.55153203342616</v>
      </c>
      <c r="O131" s="19">
        <f t="shared" ca="1" si="14"/>
        <v>278.55153203342616</v>
      </c>
      <c r="P131" s="19">
        <f t="shared" ca="1" si="15"/>
        <v>278.55153203342616</v>
      </c>
      <c r="Q131" s="19">
        <f t="shared" ca="1" si="16"/>
        <v>278.55153203342616</v>
      </c>
      <c r="R131" s="19">
        <f t="shared" ca="1" si="17"/>
        <v>278.55153203342616</v>
      </c>
      <c r="S131" s="19">
        <f t="shared" ca="1" si="18"/>
        <v>278.55153203342616</v>
      </c>
    </row>
    <row r="132" spans="1:19" hidden="1" x14ac:dyDescent="0.3">
      <c r="A132" s="8">
        <f>MATCH(B132,DatosConcello!C:C,0)</f>
        <v>166</v>
      </c>
      <c r="B132" s="8" t="s">
        <v>175</v>
      </c>
      <c r="C132" s="9" t="s">
        <v>452</v>
      </c>
      <c r="D132" s="9" t="s">
        <v>452</v>
      </c>
      <c r="E132" s="10">
        <v>962</v>
      </c>
      <c r="F132" s="26">
        <f ca="1">SUMIFS(historico_incidencia_concello[[Ajuste]:[Ajuste]],historico_incidencia_concello[[NOME]:[NOME]],$B132,historico_incidencia_concello[[Fecha]:[Fecha]],M$4)</f>
        <v>0</v>
      </c>
      <c r="G132" s="26">
        <f ca="1">SUMIFS(historico_incidencia_concello[[Ajuste]:[Ajuste]],historico_incidencia_concello[[NOME]:[NOME]],$B132,historico_incidencia_concello[[Fecha]:[Fecha]],N$4)</f>
        <v>12</v>
      </c>
      <c r="H132" s="26">
        <f ca="1">SUMIFS(historico_incidencia_concello[[Ajuste]:[Ajuste]],historico_incidencia_concello[[NOME]:[NOME]],$B132,historico_incidencia_concello[[Fecha]:[Fecha]],O$4)</f>
        <v>13</v>
      </c>
      <c r="I132" s="26">
        <f ca="1">SUMIFS(historico_incidencia_concello[[Ajuste]:[Ajuste]],historico_incidencia_concello[[NOME]:[NOME]],$B132,historico_incidencia_concello[[Fecha]:[Fecha]],P$4)</f>
        <v>16</v>
      </c>
      <c r="J132" s="26">
        <f ca="1">SUMIFS(historico_incidencia_concello[[Ajuste]:[Ajuste]],historico_incidencia_concello[[NOME]:[NOME]],$B132,historico_incidencia_concello[[Fecha]:[Fecha]],Q$4)</f>
        <v>16</v>
      </c>
      <c r="K132" s="26">
        <f ca="1">SUMIFS(historico_incidencia_concello[[Ajuste]:[Ajuste]],historico_incidencia_concello[[NOME]:[NOME]],$B132,historico_incidencia_concello[[Fecha]:[Fecha]],R$4)</f>
        <v>16</v>
      </c>
      <c r="L132" s="26">
        <f ca="1">SUMIFS(historico_incidencia_concello[[Ajuste]:[Ajuste]],historico_incidencia_concello[[NOME]:[NOME]],$B132,historico_incidencia_concello[[Fecha]:[Fecha]],S$4)</f>
        <v>15</v>
      </c>
      <c r="M132" s="19">
        <f t="shared" ca="1" si="12"/>
        <v>0</v>
      </c>
      <c r="N132" s="19">
        <f t="shared" ca="1" si="13"/>
        <v>1247.4012474012475</v>
      </c>
      <c r="O132" s="19">
        <f t="shared" ca="1" si="14"/>
        <v>1351.3513513513512</v>
      </c>
      <c r="P132" s="19">
        <f t="shared" ca="1" si="15"/>
        <v>1663.2016632016632</v>
      </c>
      <c r="Q132" s="19">
        <f t="shared" ca="1" si="16"/>
        <v>1663.2016632016632</v>
      </c>
      <c r="R132" s="19">
        <f t="shared" ca="1" si="17"/>
        <v>1663.2016632016632</v>
      </c>
      <c r="S132" s="19">
        <f t="shared" ca="1" si="18"/>
        <v>1559.2515592515592</v>
      </c>
    </row>
    <row r="133" spans="1:19" hidden="1" x14ac:dyDescent="0.3">
      <c r="A133" s="11">
        <f>MATCH(B133,DatosConcello!C:C,0)</f>
        <v>167</v>
      </c>
      <c r="B133" s="11" t="s">
        <v>176</v>
      </c>
      <c r="C133" s="12" t="s">
        <v>452</v>
      </c>
      <c r="D133" s="12" t="s">
        <v>452</v>
      </c>
      <c r="E133" s="13">
        <v>1528</v>
      </c>
      <c r="F133" s="26">
        <f ca="1">SUMIFS(historico_incidencia_concello[[Ajuste]:[Ajuste]],historico_incidencia_concello[[NOME]:[NOME]],$B133,historico_incidencia_concello[[Fecha]:[Fecha]],M$4)</f>
        <v>0</v>
      </c>
      <c r="G133" s="26">
        <f ca="1">SUMIFS(historico_incidencia_concello[[Ajuste]:[Ajuste]],historico_incidencia_concello[[NOME]:[NOME]],$B133,historico_incidencia_concello[[Fecha]:[Fecha]],N$4)</f>
        <v>5</v>
      </c>
      <c r="H133" s="26">
        <f ca="1">SUMIFS(historico_incidencia_concello[[Ajuste]:[Ajuste]],historico_incidencia_concello[[NOME]:[NOME]],$B133,historico_incidencia_concello[[Fecha]:[Fecha]],O$4)</f>
        <v>5</v>
      </c>
      <c r="I133" s="26">
        <f ca="1">SUMIFS(historico_incidencia_concello[[Ajuste]:[Ajuste]],historico_incidencia_concello[[NOME]:[NOME]],$B133,historico_incidencia_concello[[Fecha]:[Fecha]],P$4)</f>
        <v>5</v>
      </c>
      <c r="J133" s="26">
        <f ca="1">SUMIFS(historico_incidencia_concello[[Ajuste]:[Ajuste]],historico_incidencia_concello[[NOME]:[NOME]],$B133,historico_incidencia_concello[[Fecha]:[Fecha]],Q$4)</f>
        <v>5</v>
      </c>
      <c r="K133" s="26">
        <f ca="1">SUMIFS(historico_incidencia_concello[[Ajuste]:[Ajuste]],historico_incidencia_concello[[NOME]:[NOME]],$B133,historico_incidencia_concello[[Fecha]:[Fecha]],R$4)</f>
        <v>5</v>
      </c>
      <c r="L133" s="26">
        <f ca="1">SUMIFS(historico_incidencia_concello[[Ajuste]:[Ajuste]],historico_incidencia_concello[[NOME]:[NOME]],$B133,historico_incidencia_concello[[Fecha]:[Fecha]],S$4)</f>
        <v>5</v>
      </c>
      <c r="M133" s="19">
        <f t="shared" ca="1" si="12"/>
        <v>0</v>
      </c>
      <c r="N133" s="19">
        <f t="shared" ca="1" si="13"/>
        <v>327.22513089005236</v>
      </c>
      <c r="O133" s="19">
        <f t="shared" ca="1" si="14"/>
        <v>327.22513089005236</v>
      </c>
      <c r="P133" s="19">
        <f t="shared" ca="1" si="15"/>
        <v>327.22513089005236</v>
      </c>
      <c r="Q133" s="19">
        <f t="shared" ca="1" si="16"/>
        <v>327.22513089005236</v>
      </c>
      <c r="R133" s="19">
        <f t="shared" ca="1" si="17"/>
        <v>327.22513089005236</v>
      </c>
      <c r="S133" s="19">
        <f t="shared" ca="1" si="18"/>
        <v>327.22513089005236</v>
      </c>
    </row>
    <row r="134" spans="1:19" hidden="1" x14ac:dyDescent="0.3">
      <c r="A134" s="8">
        <f>MATCH(B134,DatosConcello!C:C,0)</f>
        <v>168</v>
      </c>
      <c r="B134" s="8" t="s">
        <v>177</v>
      </c>
      <c r="C134" s="9" t="s">
        <v>452</v>
      </c>
      <c r="D134" s="9" t="s">
        <v>452</v>
      </c>
      <c r="E134" s="10">
        <v>1519</v>
      </c>
      <c r="F134" s="26">
        <f ca="1">SUMIFS(historico_incidencia_concello[[Ajuste]:[Ajuste]],historico_incidencia_concello[[NOME]:[NOME]],$B134,historico_incidencia_concello[[Fecha]:[Fecha]],M$4)</f>
        <v>0</v>
      </c>
      <c r="G134" s="26">
        <f ca="1">SUMIFS(historico_incidencia_concello[[Ajuste]:[Ajuste]],historico_incidencia_concello[[NOME]:[NOME]],$B134,historico_incidencia_concello[[Fecha]:[Fecha]],N$4)</f>
        <v>5</v>
      </c>
      <c r="H134" s="26">
        <f ca="1">SUMIFS(historico_incidencia_concello[[Ajuste]:[Ajuste]],historico_incidencia_concello[[NOME]:[NOME]],$B134,historico_incidencia_concello[[Fecha]:[Fecha]],O$4)</f>
        <v>5</v>
      </c>
      <c r="I134" s="26">
        <f ca="1">SUMIFS(historico_incidencia_concello[[Ajuste]:[Ajuste]],historico_incidencia_concello[[NOME]:[NOME]],$B134,historico_incidencia_concello[[Fecha]:[Fecha]],P$4)</f>
        <v>0</v>
      </c>
      <c r="J134" s="26">
        <f ca="1">SUMIFS(historico_incidencia_concello[[Ajuste]:[Ajuste]],historico_incidencia_concello[[NOME]:[NOME]],$B134,historico_incidencia_concello[[Fecha]:[Fecha]],Q$4)</f>
        <v>0</v>
      </c>
      <c r="K134" s="26">
        <f ca="1">SUMIFS(historico_incidencia_concello[[Ajuste]:[Ajuste]],historico_incidencia_concello[[NOME]:[NOME]],$B134,historico_incidencia_concello[[Fecha]:[Fecha]],R$4)</f>
        <v>0</v>
      </c>
      <c r="L134" s="26">
        <f ca="1">SUMIFS(historico_incidencia_concello[[Ajuste]:[Ajuste]],historico_incidencia_concello[[NOME]:[NOME]],$B134,historico_incidencia_concello[[Fecha]:[Fecha]],S$4)</f>
        <v>0</v>
      </c>
      <c r="M134" s="19">
        <f t="shared" ref="M134:M197" ca="1" si="19">(100000*F134)/$E134</f>
        <v>0</v>
      </c>
      <c r="N134" s="19">
        <f t="shared" ref="N134:N197" ca="1" si="20">(100000*G134)/$E134</f>
        <v>329.16392363396972</v>
      </c>
      <c r="O134" s="19">
        <f t="shared" ref="O134:O197" ca="1" si="21">(100000*H134)/$E134</f>
        <v>329.16392363396972</v>
      </c>
      <c r="P134" s="19">
        <f t="shared" ref="P134:P197" ca="1" si="22">(100000*I134)/$E134</f>
        <v>0</v>
      </c>
      <c r="Q134" s="19">
        <f t="shared" ref="Q134:Q197" ca="1" si="23">(100000*J134)/$E134</f>
        <v>0</v>
      </c>
      <c r="R134" s="19">
        <f t="shared" ref="R134:R197" ca="1" si="24">(100000*K134)/$E134</f>
        <v>0</v>
      </c>
      <c r="S134" s="19">
        <f t="shared" ref="S134:S197" ca="1" si="25">(100000*L134)/$E134</f>
        <v>0</v>
      </c>
    </row>
    <row r="135" spans="1:19" hidden="1" x14ac:dyDescent="0.3">
      <c r="A135" s="11">
        <f>MATCH(B135,DatosConcello!C:C,0)</f>
        <v>169</v>
      </c>
      <c r="B135" s="11" t="s">
        <v>178</v>
      </c>
      <c r="C135" s="12" t="s">
        <v>452</v>
      </c>
      <c r="D135" s="12" t="s">
        <v>452</v>
      </c>
      <c r="E135" s="13">
        <v>11037</v>
      </c>
      <c r="F135" s="26">
        <f ca="1">SUMIFS(historico_incidencia_concello[[Ajuste]:[Ajuste]],historico_incidencia_concello[[NOME]:[NOME]],$B135,historico_incidencia_concello[[Fecha]:[Fecha]],M$4)</f>
        <v>0</v>
      </c>
      <c r="G135" s="26">
        <f ca="1">SUMIFS(historico_incidencia_concello[[Ajuste]:[Ajuste]],historico_incidencia_concello[[NOME]:[NOME]],$B135,historico_incidencia_concello[[Fecha]:[Fecha]],N$4)</f>
        <v>23</v>
      </c>
      <c r="H135" s="26">
        <f ca="1">SUMIFS(historico_incidencia_concello[[Ajuste]:[Ajuste]],historico_incidencia_concello[[NOME]:[NOME]],$B135,historico_incidencia_concello[[Fecha]:[Fecha]],O$4)</f>
        <v>22</v>
      </c>
      <c r="I135" s="26">
        <f ca="1">SUMIFS(historico_incidencia_concello[[Ajuste]:[Ajuste]],historico_incidencia_concello[[NOME]:[NOME]],$B135,historico_incidencia_concello[[Fecha]:[Fecha]],P$4)</f>
        <v>22</v>
      </c>
      <c r="J135" s="26">
        <f ca="1">SUMIFS(historico_incidencia_concello[[Ajuste]:[Ajuste]],historico_incidencia_concello[[NOME]:[NOME]],$B135,historico_incidencia_concello[[Fecha]:[Fecha]],Q$4)</f>
        <v>21</v>
      </c>
      <c r="K135" s="26">
        <f ca="1">SUMIFS(historico_incidencia_concello[[Ajuste]:[Ajuste]],historico_incidencia_concello[[NOME]:[NOME]],$B135,historico_incidencia_concello[[Fecha]:[Fecha]],R$4)</f>
        <v>19</v>
      </c>
      <c r="L135" s="26">
        <f ca="1">SUMIFS(historico_incidencia_concello[[Ajuste]:[Ajuste]],historico_incidencia_concello[[NOME]:[NOME]],$B135,historico_incidencia_concello[[Fecha]:[Fecha]],S$4)</f>
        <v>17</v>
      </c>
      <c r="M135" s="19">
        <f t="shared" ca="1" si="19"/>
        <v>0</v>
      </c>
      <c r="N135" s="19">
        <f t="shared" ca="1" si="20"/>
        <v>208.38996104013771</v>
      </c>
      <c r="O135" s="19">
        <f t="shared" ca="1" si="21"/>
        <v>199.32952795143609</v>
      </c>
      <c r="P135" s="19">
        <f t="shared" ca="1" si="22"/>
        <v>199.32952795143609</v>
      </c>
      <c r="Q135" s="19">
        <f t="shared" ca="1" si="23"/>
        <v>190.26909486273445</v>
      </c>
      <c r="R135" s="19">
        <f t="shared" ca="1" si="24"/>
        <v>172.14822868533116</v>
      </c>
      <c r="S135" s="19">
        <f t="shared" ca="1" si="25"/>
        <v>154.02736250792788</v>
      </c>
    </row>
    <row r="136" spans="1:19" hidden="1" x14ac:dyDescent="0.3">
      <c r="A136" s="8">
        <f>MATCH(B136,DatosConcello!C:C,0)</f>
        <v>170</v>
      </c>
      <c r="B136" s="8" t="s">
        <v>179</v>
      </c>
      <c r="C136" s="9" t="s">
        <v>452</v>
      </c>
      <c r="D136" s="9" t="s">
        <v>452</v>
      </c>
      <c r="E136" s="10">
        <v>13395</v>
      </c>
      <c r="F136" s="26">
        <f ca="1">SUMIFS(historico_incidencia_concello[[Ajuste]:[Ajuste]],historico_incidencia_concello[[NOME]:[NOME]],$B136,historico_incidencia_concello[[Fecha]:[Fecha]],M$4)</f>
        <v>0</v>
      </c>
      <c r="G136" s="26">
        <f ca="1">SUMIFS(historico_incidencia_concello[[Ajuste]:[Ajuste]],historico_incidencia_concello[[NOME]:[NOME]],$B136,historico_incidencia_concello[[Fecha]:[Fecha]],N$4)</f>
        <v>22</v>
      </c>
      <c r="H136" s="26">
        <f ca="1">SUMIFS(historico_incidencia_concello[[Ajuste]:[Ajuste]],historico_incidencia_concello[[NOME]:[NOME]],$B136,historico_incidencia_concello[[Fecha]:[Fecha]],O$4)</f>
        <v>23</v>
      </c>
      <c r="I136" s="26">
        <f ca="1">SUMIFS(historico_incidencia_concello[[Ajuste]:[Ajuste]],historico_incidencia_concello[[NOME]:[NOME]],$B136,historico_incidencia_concello[[Fecha]:[Fecha]],P$4)</f>
        <v>22</v>
      </c>
      <c r="J136" s="26">
        <f ca="1">SUMIFS(historico_incidencia_concello[[Ajuste]:[Ajuste]],historico_incidencia_concello[[NOME]:[NOME]],$B136,historico_incidencia_concello[[Fecha]:[Fecha]],Q$4)</f>
        <v>22</v>
      </c>
      <c r="K136" s="26">
        <f ca="1">SUMIFS(historico_incidencia_concello[[Ajuste]:[Ajuste]],historico_incidencia_concello[[NOME]:[NOME]],$B136,historico_incidencia_concello[[Fecha]:[Fecha]],R$4)</f>
        <v>20</v>
      </c>
      <c r="L136" s="26">
        <f ca="1">SUMIFS(historico_incidencia_concello[[Ajuste]:[Ajuste]],historico_incidencia_concello[[NOME]:[NOME]],$B136,historico_incidencia_concello[[Fecha]:[Fecha]],S$4)</f>
        <v>20</v>
      </c>
      <c r="M136" s="19">
        <f t="shared" ca="1" si="19"/>
        <v>0</v>
      </c>
      <c r="N136" s="19">
        <f t="shared" ca="1" si="20"/>
        <v>164.24038820455394</v>
      </c>
      <c r="O136" s="19">
        <f t="shared" ca="1" si="21"/>
        <v>171.70586039567002</v>
      </c>
      <c r="P136" s="19">
        <f t="shared" ca="1" si="22"/>
        <v>164.24038820455394</v>
      </c>
      <c r="Q136" s="19">
        <f t="shared" ca="1" si="23"/>
        <v>164.24038820455394</v>
      </c>
      <c r="R136" s="19">
        <f t="shared" ca="1" si="24"/>
        <v>149.30944382232175</v>
      </c>
      <c r="S136" s="19">
        <f t="shared" ca="1" si="25"/>
        <v>149.30944382232175</v>
      </c>
    </row>
    <row r="137" spans="1:19" hidden="1" x14ac:dyDescent="0.3">
      <c r="A137" s="11">
        <f>MATCH(B137,DatosConcello!C:C,0)</f>
        <v>171</v>
      </c>
      <c r="B137" s="11" t="s">
        <v>180</v>
      </c>
      <c r="C137" s="12" t="s">
        <v>452</v>
      </c>
      <c r="D137" s="12" t="s">
        <v>452</v>
      </c>
      <c r="E137" s="13">
        <v>397</v>
      </c>
      <c r="F137" s="26">
        <f ca="1">SUMIFS(historico_incidencia_concello[[Ajuste]:[Ajuste]],historico_incidencia_concello[[NOME]:[NOME]],$B137,historico_incidencia_concello[[Fecha]:[Fecha]],M$4)</f>
        <v>0</v>
      </c>
      <c r="G137" s="26">
        <f ca="1">SUMIFS(historico_incidencia_concello[[Ajuste]:[Ajuste]],historico_incidencia_concello[[NOME]:[NOME]],$B137,historico_incidencia_concello[[Fecha]:[Fecha]],N$4)</f>
        <v>0</v>
      </c>
      <c r="H137" s="26">
        <f ca="1">SUMIFS(historico_incidencia_concello[[Ajuste]:[Ajuste]],historico_incidencia_concello[[NOME]:[NOME]],$B137,historico_incidencia_concello[[Fecha]:[Fecha]],O$4)</f>
        <v>0</v>
      </c>
      <c r="I137" s="26">
        <f ca="1">SUMIFS(historico_incidencia_concello[[Ajuste]:[Ajuste]],historico_incidencia_concello[[NOME]:[NOME]],$B137,historico_incidencia_concello[[Fecha]:[Fecha]],P$4)</f>
        <v>0</v>
      </c>
      <c r="J137" s="26">
        <f ca="1">SUMIFS(historico_incidencia_concello[[Ajuste]:[Ajuste]],historico_incidencia_concello[[NOME]:[NOME]],$B137,historico_incidencia_concello[[Fecha]:[Fecha]],Q$4)</f>
        <v>0</v>
      </c>
      <c r="K137" s="26">
        <f ca="1">SUMIFS(historico_incidencia_concello[[Ajuste]:[Ajuste]],historico_incidencia_concello[[NOME]:[NOME]],$B137,historico_incidencia_concello[[Fecha]:[Fecha]],R$4)</f>
        <v>0</v>
      </c>
      <c r="L137" s="26">
        <f ca="1">SUMIFS(historico_incidencia_concello[[Ajuste]:[Ajuste]],historico_incidencia_concello[[NOME]:[NOME]],$B137,historico_incidencia_concello[[Fecha]:[Fecha]],S$4)</f>
        <v>0</v>
      </c>
      <c r="M137" s="19">
        <f t="shared" ca="1" si="19"/>
        <v>0</v>
      </c>
      <c r="N137" s="19">
        <f t="shared" ca="1" si="20"/>
        <v>0</v>
      </c>
      <c r="O137" s="19">
        <f t="shared" ca="1" si="21"/>
        <v>0</v>
      </c>
      <c r="P137" s="19">
        <f t="shared" ca="1" si="22"/>
        <v>0</v>
      </c>
      <c r="Q137" s="19">
        <f t="shared" ca="1" si="23"/>
        <v>0</v>
      </c>
      <c r="R137" s="19">
        <f t="shared" ca="1" si="24"/>
        <v>0</v>
      </c>
      <c r="S137" s="19">
        <f t="shared" ca="1" si="25"/>
        <v>0</v>
      </c>
    </row>
    <row r="138" spans="1:19" hidden="1" x14ac:dyDescent="0.3">
      <c r="A138" s="8">
        <f>MATCH(B138,DatosConcello!C:C,0)</f>
        <v>172</v>
      </c>
      <c r="B138" s="8" t="s">
        <v>181</v>
      </c>
      <c r="C138" s="9" t="s">
        <v>452</v>
      </c>
      <c r="D138" s="9" t="s">
        <v>452</v>
      </c>
      <c r="E138" s="10">
        <v>971</v>
      </c>
      <c r="F138" s="26">
        <f ca="1">SUMIFS(historico_incidencia_concello[[Ajuste]:[Ajuste]],historico_incidencia_concello[[NOME]:[NOME]],$B138,historico_incidencia_concello[[Fecha]:[Fecha]],M$4)</f>
        <v>0</v>
      </c>
      <c r="G138" s="26">
        <f ca="1">SUMIFS(historico_incidencia_concello[[Ajuste]:[Ajuste]],historico_incidencia_concello[[NOME]:[NOME]],$B138,historico_incidencia_concello[[Fecha]:[Fecha]],N$4)</f>
        <v>19</v>
      </c>
      <c r="H138" s="26">
        <f ca="1">SUMIFS(historico_incidencia_concello[[Ajuste]:[Ajuste]],historico_incidencia_concello[[NOME]:[NOME]],$B138,historico_incidencia_concello[[Fecha]:[Fecha]],O$4)</f>
        <v>19</v>
      </c>
      <c r="I138" s="26">
        <f ca="1">SUMIFS(historico_incidencia_concello[[Ajuste]:[Ajuste]],historico_incidencia_concello[[NOME]:[NOME]],$B138,historico_incidencia_concello[[Fecha]:[Fecha]],P$4)</f>
        <v>29</v>
      </c>
      <c r="J138" s="26">
        <f ca="1">SUMIFS(historico_incidencia_concello[[Ajuste]:[Ajuste]],historico_incidencia_concello[[NOME]:[NOME]],$B138,historico_incidencia_concello[[Fecha]:[Fecha]],Q$4)</f>
        <v>29</v>
      </c>
      <c r="K138" s="26">
        <f ca="1">SUMIFS(historico_incidencia_concello[[Ajuste]:[Ajuste]],historico_incidencia_concello[[NOME]:[NOME]],$B138,historico_incidencia_concello[[Fecha]:[Fecha]],R$4)</f>
        <v>29</v>
      </c>
      <c r="L138" s="26">
        <f ca="1">SUMIFS(historico_incidencia_concello[[Ajuste]:[Ajuste]],historico_incidencia_concello[[NOME]:[NOME]],$B138,historico_incidencia_concello[[Fecha]:[Fecha]],S$4)</f>
        <v>29</v>
      </c>
      <c r="M138" s="19">
        <f t="shared" ca="1" si="19"/>
        <v>0</v>
      </c>
      <c r="N138" s="19">
        <f t="shared" ca="1" si="20"/>
        <v>1956.7456230690011</v>
      </c>
      <c r="O138" s="19">
        <f t="shared" ca="1" si="21"/>
        <v>1956.7456230690011</v>
      </c>
      <c r="P138" s="19">
        <f t="shared" ca="1" si="22"/>
        <v>2986.6117404737383</v>
      </c>
      <c r="Q138" s="19">
        <f t="shared" ca="1" si="23"/>
        <v>2986.6117404737383</v>
      </c>
      <c r="R138" s="19">
        <f t="shared" ca="1" si="24"/>
        <v>2986.6117404737383</v>
      </c>
      <c r="S138" s="19">
        <f t="shared" ca="1" si="25"/>
        <v>2986.6117404737383</v>
      </c>
    </row>
    <row r="139" spans="1:19" hidden="1" x14ac:dyDescent="0.3">
      <c r="A139" s="11">
        <f>MATCH(B139,DatosConcello!C:C,0)</f>
        <v>173</v>
      </c>
      <c r="B139" s="11" t="s">
        <v>182</v>
      </c>
      <c r="C139" s="12" t="s">
        <v>452</v>
      </c>
      <c r="D139" s="12" t="s">
        <v>452</v>
      </c>
      <c r="E139" s="13">
        <v>766</v>
      </c>
      <c r="F139" s="26">
        <f ca="1">SUMIFS(historico_incidencia_concello[[Ajuste]:[Ajuste]],historico_incidencia_concello[[NOME]:[NOME]],$B139,historico_incidencia_concello[[Fecha]:[Fecha]],M$4)</f>
        <v>0</v>
      </c>
      <c r="G139" s="26">
        <f ca="1">SUMIFS(historico_incidencia_concello[[Ajuste]:[Ajuste]],historico_incidencia_concello[[NOME]:[NOME]],$B139,historico_incidencia_concello[[Fecha]:[Fecha]],N$4)</f>
        <v>5</v>
      </c>
      <c r="H139" s="26">
        <f ca="1">SUMIFS(historico_incidencia_concello[[Ajuste]:[Ajuste]],historico_incidencia_concello[[NOME]:[NOME]],$B139,historico_incidencia_concello[[Fecha]:[Fecha]],O$4)</f>
        <v>5</v>
      </c>
      <c r="I139" s="26">
        <f ca="1">SUMIFS(historico_incidencia_concello[[Ajuste]:[Ajuste]],historico_incidencia_concello[[NOME]:[NOME]],$B139,historico_incidencia_concello[[Fecha]:[Fecha]],P$4)</f>
        <v>5</v>
      </c>
      <c r="J139" s="26">
        <f ca="1">SUMIFS(historico_incidencia_concello[[Ajuste]:[Ajuste]],historico_incidencia_concello[[NOME]:[NOME]],$B139,historico_incidencia_concello[[Fecha]:[Fecha]],Q$4)</f>
        <v>5</v>
      </c>
      <c r="K139" s="26">
        <f ca="1">SUMIFS(historico_incidencia_concello[[Ajuste]:[Ajuste]],historico_incidencia_concello[[NOME]:[NOME]],$B139,historico_incidencia_concello[[Fecha]:[Fecha]],R$4)</f>
        <v>5</v>
      </c>
      <c r="L139" s="26">
        <f ca="1">SUMIFS(historico_incidencia_concello[[Ajuste]:[Ajuste]],historico_incidencia_concello[[NOME]:[NOME]],$B139,historico_incidencia_concello[[Fecha]:[Fecha]],S$4)</f>
        <v>5</v>
      </c>
      <c r="M139" s="19">
        <f t="shared" ca="1" si="19"/>
        <v>0</v>
      </c>
      <c r="N139" s="19">
        <f t="shared" ca="1" si="20"/>
        <v>652.74151436031332</v>
      </c>
      <c r="O139" s="19">
        <f t="shared" ca="1" si="21"/>
        <v>652.74151436031332</v>
      </c>
      <c r="P139" s="19">
        <f t="shared" ca="1" si="22"/>
        <v>652.74151436031332</v>
      </c>
      <c r="Q139" s="19">
        <f t="shared" ca="1" si="23"/>
        <v>652.74151436031332</v>
      </c>
      <c r="R139" s="19">
        <f t="shared" ca="1" si="24"/>
        <v>652.74151436031332</v>
      </c>
      <c r="S139" s="19">
        <f t="shared" ca="1" si="25"/>
        <v>652.74151436031332</v>
      </c>
    </row>
    <row r="140" spans="1:19" hidden="1" x14ac:dyDescent="0.3">
      <c r="A140" s="8">
        <f>MATCH(B140,DatosConcello!C:C,0)</f>
        <v>174</v>
      </c>
      <c r="B140" s="8" t="s">
        <v>183</v>
      </c>
      <c r="C140" s="9" t="s">
        <v>452</v>
      </c>
      <c r="D140" s="9" t="s">
        <v>452</v>
      </c>
      <c r="E140" s="10">
        <v>2285</v>
      </c>
      <c r="F140" s="26">
        <f ca="1">SUMIFS(historico_incidencia_concello[[Ajuste]:[Ajuste]],historico_incidencia_concello[[NOME]:[NOME]],$B140,historico_incidencia_concello[[Fecha]:[Fecha]],M$4)</f>
        <v>0</v>
      </c>
      <c r="G140" s="26">
        <f ca="1">SUMIFS(historico_incidencia_concello[[Ajuste]:[Ajuste]],historico_incidencia_concello[[NOME]:[NOME]],$B140,historico_incidencia_concello[[Fecha]:[Fecha]],N$4)</f>
        <v>5</v>
      </c>
      <c r="H140" s="26">
        <f ca="1">SUMIFS(historico_incidencia_concello[[Ajuste]:[Ajuste]],historico_incidencia_concello[[NOME]:[NOME]],$B140,historico_incidencia_concello[[Fecha]:[Fecha]],O$4)</f>
        <v>5</v>
      </c>
      <c r="I140" s="26">
        <f ca="1">SUMIFS(historico_incidencia_concello[[Ajuste]:[Ajuste]],historico_incidencia_concello[[NOME]:[NOME]],$B140,historico_incidencia_concello[[Fecha]:[Fecha]],P$4)</f>
        <v>5</v>
      </c>
      <c r="J140" s="26">
        <f ca="1">SUMIFS(historico_incidencia_concello[[Ajuste]:[Ajuste]],historico_incidencia_concello[[NOME]:[NOME]],$B140,historico_incidencia_concello[[Fecha]:[Fecha]],Q$4)</f>
        <v>0</v>
      </c>
      <c r="K140" s="26">
        <f ca="1">SUMIFS(historico_incidencia_concello[[Ajuste]:[Ajuste]],historico_incidencia_concello[[NOME]:[NOME]],$B140,historico_incidencia_concello[[Fecha]:[Fecha]],R$4)</f>
        <v>5</v>
      </c>
      <c r="L140" s="26">
        <f ca="1">SUMIFS(historico_incidencia_concello[[Ajuste]:[Ajuste]],historico_incidencia_concello[[NOME]:[NOME]],$B140,historico_incidencia_concello[[Fecha]:[Fecha]],S$4)</f>
        <v>5</v>
      </c>
      <c r="M140" s="19">
        <f t="shared" ca="1" si="19"/>
        <v>0</v>
      </c>
      <c r="N140" s="19">
        <f t="shared" ca="1" si="20"/>
        <v>218.81838074398249</v>
      </c>
      <c r="O140" s="19">
        <f t="shared" ca="1" si="21"/>
        <v>218.81838074398249</v>
      </c>
      <c r="P140" s="19">
        <f t="shared" ca="1" si="22"/>
        <v>218.81838074398249</v>
      </c>
      <c r="Q140" s="19">
        <f t="shared" ca="1" si="23"/>
        <v>0</v>
      </c>
      <c r="R140" s="19">
        <f t="shared" ca="1" si="24"/>
        <v>218.81838074398249</v>
      </c>
      <c r="S140" s="19">
        <f t="shared" ca="1" si="25"/>
        <v>218.81838074398249</v>
      </c>
    </row>
    <row r="141" spans="1:19" hidden="1" x14ac:dyDescent="0.3">
      <c r="A141" s="11">
        <f>MATCH(B141,DatosConcello!C:C,0)</f>
        <v>175</v>
      </c>
      <c r="B141" s="11" t="s">
        <v>184</v>
      </c>
      <c r="C141" s="12" t="s">
        <v>452</v>
      </c>
      <c r="D141" s="12" t="s">
        <v>452</v>
      </c>
      <c r="E141" s="13">
        <v>1156</v>
      </c>
      <c r="F141" s="26">
        <f ca="1">SUMIFS(historico_incidencia_concello[[Ajuste]:[Ajuste]],historico_incidencia_concello[[NOME]:[NOME]],$B141,historico_incidencia_concello[[Fecha]:[Fecha]],M$4)</f>
        <v>0</v>
      </c>
      <c r="G141" s="26">
        <f ca="1">SUMIFS(historico_incidencia_concello[[Ajuste]:[Ajuste]],historico_incidencia_concello[[NOME]:[NOME]],$B141,historico_incidencia_concello[[Fecha]:[Fecha]],N$4)</f>
        <v>0</v>
      </c>
      <c r="H141" s="26">
        <f ca="1">SUMIFS(historico_incidencia_concello[[Ajuste]:[Ajuste]],historico_incidencia_concello[[NOME]:[NOME]],$B141,historico_incidencia_concello[[Fecha]:[Fecha]],O$4)</f>
        <v>0</v>
      </c>
      <c r="I141" s="26">
        <f ca="1">SUMIFS(historico_incidencia_concello[[Ajuste]:[Ajuste]],historico_incidencia_concello[[NOME]:[NOME]],$B141,historico_incidencia_concello[[Fecha]:[Fecha]],P$4)</f>
        <v>0</v>
      </c>
      <c r="J141" s="26">
        <f ca="1">SUMIFS(historico_incidencia_concello[[Ajuste]:[Ajuste]],historico_incidencia_concello[[NOME]:[NOME]],$B141,historico_incidencia_concello[[Fecha]:[Fecha]],Q$4)</f>
        <v>0</v>
      </c>
      <c r="K141" s="26">
        <f ca="1">SUMIFS(historico_incidencia_concello[[Ajuste]:[Ajuste]],historico_incidencia_concello[[NOME]:[NOME]],$B141,historico_incidencia_concello[[Fecha]:[Fecha]],R$4)</f>
        <v>0</v>
      </c>
      <c r="L141" s="26">
        <f ca="1">SUMIFS(historico_incidencia_concello[[Ajuste]:[Ajuste]],historico_incidencia_concello[[NOME]:[NOME]],$B141,historico_incidencia_concello[[Fecha]:[Fecha]],S$4)</f>
        <v>0</v>
      </c>
      <c r="M141" s="19">
        <f t="shared" ca="1" si="19"/>
        <v>0</v>
      </c>
      <c r="N141" s="19">
        <f t="shared" ca="1" si="20"/>
        <v>0</v>
      </c>
      <c r="O141" s="19">
        <f t="shared" ca="1" si="21"/>
        <v>0</v>
      </c>
      <c r="P141" s="19">
        <f t="shared" ca="1" si="22"/>
        <v>0</v>
      </c>
      <c r="Q141" s="19">
        <f t="shared" ca="1" si="23"/>
        <v>0</v>
      </c>
      <c r="R141" s="19">
        <f t="shared" ca="1" si="24"/>
        <v>0</v>
      </c>
      <c r="S141" s="19">
        <f t="shared" ca="1" si="25"/>
        <v>0</v>
      </c>
    </row>
    <row r="142" spans="1:19" hidden="1" x14ac:dyDescent="0.3">
      <c r="A142" s="8">
        <f>MATCH(B142,DatosConcello!C:C,0)</f>
        <v>176</v>
      </c>
      <c r="B142" s="8" t="s">
        <v>185</v>
      </c>
      <c r="C142" s="9" t="s">
        <v>452</v>
      </c>
      <c r="D142" s="9" t="s">
        <v>452</v>
      </c>
      <c r="E142" s="10">
        <v>884</v>
      </c>
      <c r="F142" s="26">
        <f ca="1">SUMIFS(historico_incidencia_concello[[Ajuste]:[Ajuste]],historico_incidencia_concello[[NOME]:[NOME]],$B142,historico_incidencia_concello[[Fecha]:[Fecha]],M$4)</f>
        <v>0</v>
      </c>
      <c r="G142" s="26">
        <f ca="1">SUMIFS(historico_incidencia_concello[[Ajuste]:[Ajuste]],historico_incidencia_concello[[NOME]:[NOME]],$B142,historico_incidencia_concello[[Fecha]:[Fecha]],N$4)</f>
        <v>0</v>
      </c>
      <c r="H142" s="26">
        <f ca="1">SUMIFS(historico_incidencia_concello[[Ajuste]:[Ajuste]],historico_incidencia_concello[[NOME]:[NOME]],$B142,historico_incidencia_concello[[Fecha]:[Fecha]],O$4)</f>
        <v>0</v>
      </c>
      <c r="I142" s="26">
        <f ca="1">SUMIFS(historico_incidencia_concello[[Ajuste]:[Ajuste]],historico_incidencia_concello[[NOME]:[NOME]],$B142,historico_incidencia_concello[[Fecha]:[Fecha]],P$4)</f>
        <v>0</v>
      </c>
      <c r="J142" s="26">
        <f ca="1">SUMIFS(historico_incidencia_concello[[Ajuste]:[Ajuste]],historico_incidencia_concello[[NOME]:[NOME]],$B142,historico_incidencia_concello[[Fecha]:[Fecha]],Q$4)</f>
        <v>0</v>
      </c>
      <c r="K142" s="26">
        <f ca="1">SUMIFS(historico_incidencia_concello[[Ajuste]:[Ajuste]],historico_incidencia_concello[[NOME]:[NOME]],$B142,historico_incidencia_concello[[Fecha]:[Fecha]],R$4)</f>
        <v>0</v>
      </c>
      <c r="L142" s="26">
        <f ca="1">SUMIFS(historico_incidencia_concello[[Ajuste]:[Ajuste]],historico_incidencia_concello[[NOME]:[NOME]],$B142,historico_incidencia_concello[[Fecha]:[Fecha]],S$4)</f>
        <v>0</v>
      </c>
      <c r="M142" s="19">
        <f t="shared" ca="1" si="19"/>
        <v>0</v>
      </c>
      <c r="N142" s="19">
        <f t="shared" ca="1" si="20"/>
        <v>0</v>
      </c>
      <c r="O142" s="19">
        <f t="shared" ca="1" si="21"/>
        <v>0</v>
      </c>
      <c r="P142" s="19">
        <f t="shared" ca="1" si="22"/>
        <v>0</v>
      </c>
      <c r="Q142" s="19">
        <f t="shared" ca="1" si="23"/>
        <v>0</v>
      </c>
      <c r="R142" s="19">
        <f t="shared" ca="1" si="24"/>
        <v>0</v>
      </c>
      <c r="S142" s="19">
        <f t="shared" ca="1" si="25"/>
        <v>0</v>
      </c>
    </row>
    <row r="143" spans="1:19" hidden="1" x14ac:dyDescent="0.3">
      <c r="A143" s="11">
        <f>MATCH(B143,DatosConcello!C:C,0)</f>
        <v>177</v>
      </c>
      <c r="B143" s="11" t="s">
        <v>186</v>
      </c>
      <c r="C143" s="12" t="s">
        <v>452</v>
      </c>
      <c r="D143" s="12" t="s">
        <v>452</v>
      </c>
      <c r="E143" s="13">
        <v>770</v>
      </c>
      <c r="F143" s="26">
        <f ca="1">SUMIFS(historico_incidencia_concello[[Ajuste]:[Ajuste]],historico_incidencia_concello[[NOME]:[NOME]],$B143,historico_incidencia_concello[[Fecha]:[Fecha]],M$4)</f>
        <v>0</v>
      </c>
      <c r="G143" s="26">
        <f ca="1">SUMIFS(historico_incidencia_concello[[Ajuste]:[Ajuste]],historico_incidencia_concello[[NOME]:[NOME]],$B143,historico_incidencia_concello[[Fecha]:[Fecha]],N$4)</f>
        <v>5</v>
      </c>
      <c r="H143" s="26">
        <f ca="1">SUMIFS(historico_incidencia_concello[[Ajuste]:[Ajuste]],historico_incidencia_concello[[NOME]:[NOME]],$B143,historico_incidencia_concello[[Fecha]:[Fecha]],O$4)</f>
        <v>5</v>
      </c>
      <c r="I143" s="26">
        <f ca="1">SUMIFS(historico_incidencia_concello[[Ajuste]:[Ajuste]],historico_incidencia_concello[[NOME]:[NOME]],$B143,historico_incidencia_concello[[Fecha]:[Fecha]],P$4)</f>
        <v>5</v>
      </c>
      <c r="J143" s="26">
        <f ca="1">SUMIFS(historico_incidencia_concello[[Ajuste]:[Ajuste]],historico_incidencia_concello[[NOME]:[NOME]],$B143,historico_incidencia_concello[[Fecha]:[Fecha]],Q$4)</f>
        <v>5</v>
      </c>
      <c r="K143" s="26">
        <f ca="1">SUMIFS(historico_incidencia_concello[[Ajuste]:[Ajuste]],historico_incidencia_concello[[NOME]:[NOME]],$B143,historico_incidencia_concello[[Fecha]:[Fecha]],R$4)</f>
        <v>5</v>
      </c>
      <c r="L143" s="26">
        <f ca="1">SUMIFS(historico_incidencia_concello[[Ajuste]:[Ajuste]],historico_incidencia_concello[[NOME]:[NOME]],$B143,historico_incidencia_concello[[Fecha]:[Fecha]],S$4)</f>
        <v>5</v>
      </c>
      <c r="M143" s="19">
        <f t="shared" ca="1" si="19"/>
        <v>0</v>
      </c>
      <c r="N143" s="19">
        <f t="shared" ca="1" si="20"/>
        <v>649.35064935064941</v>
      </c>
      <c r="O143" s="19">
        <f t="shared" ca="1" si="21"/>
        <v>649.35064935064941</v>
      </c>
      <c r="P143" s="19">
        <f t="shared" ca="1" si="22"/>
        <v>649.35064935064941</v>
      </c>
      <c r="Q143" s="19">
        <f t="shared" ca="1" si="23"/>
        <v>649.35064935064941</v>
      </c>
      <c r="R143" s="19">
        <f t="shared" ca="1" si="24"/>
        <v>649.35064935064941</v>
      </c>
      <c r="S143" s="19">
        <f t="shared" ca="1" si="25"/>
        <v>649.35064935064941</v>
      </c>
    </row>
    <row r="144" spans="1:19" hidden="1" x14ac:dyDescent="0.3">
      <c r="A144" s="8">
        <f>MATCH(B144,DatosConcello!C:C,0)</f>
        <v>179</v>
      </c>
      <c r="B144" s="8" t="s">
        <v>188</v>
      </c>
      <c r="C144" s="9" t="s">
        <v>452</v>
      </c>
      <c r="D144" s="9" t="s">
        <v>452</v>
      </c>
      <c r="E144" s="10">
        <v>1286</v>
      </c>
      <c r="F144" s="26">
        <f ca="1">SUMIFS(historico_incidencia_concello[[Ajuste]:[Ajuste]],historico_incidencia_concello[[NOME]:[NOME]],$B144,historico_incidencia_concello[[Fecha]:[Fecha]],M$4)</f>
        <v>0</v>
      </c>
      <c r="G144" s="26">
        <f ca="1">SUMIFS(historico_incidencia_concello[[Ajuste]:[Ajuste]],historico_incidencia_concello[[NOME]:[NOME]],$B144,historico_incidencia_concello[[Fecha]:[Fecha]],N$4)</f>
        <v>5</v>
      </c>
      <c r="H144" s="26">
        <f ca="1">SUMIFS(historico_incidencia_concello[[Ajuste]:[Ajuste]],historico_incidencia_concello[[NOME]:[NOME]],$B144,historico_incidencia_concello[[Fecha]:[Fecha]],O$4)</f>
        <v>5</v>
      </c>
      <c r="I144" s="26">
        <f ca="1">SUMIFS(historico_incidencia_concello[[Ajuste]:[Ajuste]],historico_incidencia_concello[[NOME]:[NOME]],$B144,historico_incidencia_concello[[Fecha]:[Fecha]],P$4)</f>
        <v>5</v>
      </c>
      <c r="J144" s="26">
        <f ca="1">SUMIFS(historico_incidencia_concello[[Ajuste]:[Ajuste]],historico_incidencia_concello[[NOME]:[NOME]],$B144,historico_incidencia_concello[[Fecha]:[Fecha]],Q$4)</f>
        <v>5</v>
      </c>
      <c r="K144" s="26">
        <f ca="1">SUMIFS(historico_incidencia_concello[[Ajuste]:[Ajuste]],historico_incidencia_concello[[NOME]:[NOME]],$B144,historico_incidencia_concello[[Fecha]:[Fecha]],R$4)</f>
        <v>5</v>
      </c>
      <c r="L144" s="26">
        <f ca="1">SUMIFS(historico_incidencia_concello[[Ajuste]:[Ajuste]],historico_incidencia_concello[[NOME]:[NOME]],$B144,historico_incidencia_concello[[Fecha]:[Fecha]],S$4)</f>
        <v>5</v>
      </c>
      <c r="M144" s="19">
        <f t="shared" ca="1" si="19"/>
        <v>0</v>
      </c>
      <c r="N144" s="19">
        <f t="shared" ca="1" si="20"/>
        <v>388.80248833592537</v>
      </c>
      <c r="O144" s="19">
        <f t="shared" ca="1" si="21"/>
        <v>388.80248833592537</v>
      </c>
      <c r="P144" s="19">
        <f t="shared" ca="1" si="22"/>
        <v>388.80248833592537</v>
      </c>
      <c r="Q144" s="19">
        <f t="shared" ca="1" si="23"/>
        <v>388.80248833592537</v>
      </c>
      <c r="R144" s="19">
        <f t="shared" ca="1" si="24"/>
        <v>388.80248833592537</v>
      </c>
      <c r="S144" s="19">
        <f t="shared" ca="1" si="25"/>
        <v>388.80248833592537</v>
      </c>
    </row>
    <row r="145" spans="1:19" hidden="1" x14ac:dyDescent="0.3">
      <c r="A145" s="11">
        <f>MATCH(B145,DatosConcello!C:C,0)</f>
        <v>178</v>
      </c>
      <c r="B145" s="11" t="s">
        <v>187</v>
      </c>
      <c r="C145" s="12" t="s">
        <v>452</v>
      </c>
      <c r="D145" s="12" t="s">
        <v>452</v>
      </c>
      <c r="E145" s="13">
        <v>1545</v>
      </c>
      <c r="F145" s="26">
        <f ca="1">SUMIFS(historico_incidencia_concello[[Ajuste]:[Ajuste]],historico_incidencia_concello[[NOME]:[NOME]],$B145,historico_incidencia_concello[[Fecha]:[Fecha]],M$4)</f>
        <v>0</v>
      </c>
      <c r="G145" s="26">
        <f ca="1">SUMIFS(historico_incidencia_concello[[Ajuste]:[Ajuste]],historico_incidencia_concello[[NOME]:[NOME]],$B145,historico_incidencia_concello[[Fecha]:[Fecha]],N$4)</f>
        <v>0</v>
      </c>
      <c r="H145" s="26">
        <f ca="1">SUMIFS(historico_incidencia_concello[[Ajuste]:[Ajuste]],historico_incidencia_concello[[NOME]:[NOME]],$B145,historico_incidencia_concello[[Fecha]:[Fecha]],O$4)</f>
        <v>0</v>
      </c>
      <c r="I145" s="26">
        <f ca="1">SUMIFS(historico_incidencia_concello[[Ajuste]:[Ajuste]],historico_incidencia_concello[[NOME]:[NOME]],$B145,historico_incidencia_concello[[Fecha]:[Fecha]],P$4)</f>
        <v>0</v>
      </c>
      <c r="J145" s="26">
        <f ca="1">SUMIFS(historico_incidencia_concello[[Ajuste]:[Ajuste]],historico_incidencia_concello[[NOME]:[NOME]],$B145,historico_incidencia_concello[[Fecha]:[Fecha]],Q$4)</f>
        <v>0</v>
      </c>
      <c r="K145" s="26">
        <f ca="1">SUMIFS(historico_incidencia_concello[[Ajuste]:[Ajuste]],historico_incidencia_concello[[NOME]:[NOME]],$B145,historico_incidencia_concello[[Fecha]:[Fecha]],R$4)</f>
        <v>0</v>
      </c>
      <c r="L145" s="26">
        <f ca="1">SUMIFS(historico_incidencia_concello[[Ajuste]:[Ajuste]],historico_incidencia_concello[[NOME]:[NOME]],$B145,historico_incidencia_concello[[Fecha]:[Fecha]],S$4)</f>
        <v>0</v>
      </c>
      <c r="M145" s="19">
        <f t="shared" ca="1" si="19"/>
        <v>0</v>
      </c>
      <c r="N145" s="19">
        <f t="shared" ca="1" si="20"/>
        <v>0</v>
      </c>
      <c r="O145" s="19">
        <f t="shared" ca="1" si="21"/>
        <v>0</v>
      </c>
      <c r="P145" s="19">
        <f t="shared" ca="1" si="22"/>
        <v>0</v>
      </c>
      <c r="Q145" s="19">
        <f t="shared" ca="1" si="23"/>
        <v>0</v>
      </c>
      <c r="R145" s="19">
        <f t="shared" ca="1" si="24"/>
        <v>0</v>
      </c>
      <c r="S145" s="19">
        <f t="shared" ca="1" si="25"/>
        <v>0</v>
      </c>
    </row>
    <row r="146" spans="1:19" hidden="1" x14ac:dyDescent="0.3">
      <c r="A146" s="8">
        <f>MATCH(B146,DatosConcello!C:C,0)</f>
        <v>180</v>
      </c>
      <c r="B146" s="8" t="s">
        <v>189</v>
      </c>
      <c r="C146" s="9" t="s">
        <v>452</v>
      </c>
      <c r="D146" s="9" t="s">
        <v>452</v>
      </c>
      <c r="E146" s="10">
        <v>14027</v>
      </c>
      <c r="F146" s="26">
        <f ca="1">SUMIFS(historico_incidencia_concello[[Ajuste]:[Ajuste]],historico_incidencia_concello[[NOME]:[NOME]],$B146,historico_incidencia_concello[[Fecha]:[Fecha]],M$4)</f>
        <v>0</v>
      </c>
      <c r="G146" s="26">
        <f ca="1">SUMIFS(historico_incidencia_concello[[Ajuste]:[Ajuste]],historico_incidencia_concello[[NOME]:[NOME]],$B146,historico_incidencia_concello[[Fecha]:[Fecha]],N$4)</f>
        <v>13</v>
      </c>
      <c r="H146" s="26">
        <f ca="1">SUMIFS(historico_incidencia_concello[[Ajuste]:[Ajuste]],historico_incidencia_concello[[NOME]:[NOME]],$B146,historico_incidencia_concello[[Fecha]:[Fecha]],O$4)</f>
        <v>11</v>
      </c>
      <c r="I146" s="26">
        <f ca="1">SUMIFS(historico_incidencia_concello[[Ajuste]:[Ajuste]],historico_incidencia_concello[[NOME]:[NOME]],$B146,historico_incidencia_concello[[Fecha]:[Fecha]],P$4)</f>
        <v>12</v>
      </c>
      <c r="J146" s="26">
        <f ca="1">SUMIFS(historico_incidencia_concello[[Ajuste]:[Ajuste]],historico_incidencia_concello[[NOME]:[NOME]],$B146,historico_incidencia_concello[[Fecha]:[Fecha]],Q$4)</f>
        <v>10</v>
      </c>
      <c r="K146" s="26">
        <f ca="1">SUMIFS(historico_incidencia_concello[[Ajuste]:[Ajuste]],historico_incidencia_concello[[NOME]:[NOME]],$B146,historico_incidencia_concello[[Fecha]:[Fecha]],R$4)</f>
        <v>5</v>
      </c>
      <c r="L146" s="26">
        <f ca="1">SUMIFS(historico_incidencia_concello[[Ajuste]:[Ajuste]],historico_incidencia_concello[[NOME]:[NOME]],$B146,historico_incidencia_concello[[Fecha]:[Fecha]],S$4)</f>
        <v>5</v>
      </c>
      <c r="M146" s="19">
        <f t="shared" ca="1" si="19"/>
        <v>0</v>
      </c>
      <c r="N146" s="19">
        <f t="shared" ca="1" si="20"/>
        <v>92.678405931417984</v>
      </c>
      <c r="O146" s="19">
        <f t="shared" ca="1" si="21"/>
        <v>78.420189634276753</v>
      </c>
      <c r="P146" s="19">
        <f t="shared" ca="1" si="22"/>
        <v>85.549297782847361</v>
      </c>
      <c r="Q146" s="19">
        <f t="shared" ca="1" si="23"/>
        <v>71.291081485706144</v>
      </c>
      <c r="R146" s="19">
        <f t="shared" ca="1" si="24"/>
        <v>35.645540742853072</v>
      </c>
      <c r="S146" s="19">
        <f t="shared" ca="1" si="25"/>
        <v>35.645540742853072</v>
      </c>
    </row>
    <row r="147" spans="1:19" hidden="1" x14ac:dyDescent="0.3">
      <c r="A147" s="11">
        <f>MATCH(B147,DatosConcello!C:C,0)</f>
        <v>181</v>
      </c>
      <c r="B147" s="11" t="s">
        <v>190</v>
      </c>
      <c r="C147" s="12" t="s">
        <v>452</v>
      </c>
      <c r="D147" s="12" t="s">
        <v>452</v>
      </c>
      <c r="E147" s="13">
        <v>2642</v>
      </c>
      <c r="F147" s="26">
        <f ca="1">SUMIFS(historico_incidencia_concello[[Ajuste]:[Ajuste]],historico_incidencia_concello[[NOME]:[NOME]],$B147,historico_incidencia_concello[[Fecha]:[Fecha]],M$4)</f>
        <v>0</v>
      </c>
      <c r="G147" s="26">
        <f ca="1">SUMIFS(historico_incidencia_concello[[Ajuste]:[Ajuste]],historico_incidencia_concello[[NOME]:[NOME]],$B147,historico_incidencia_concello[[Fecha]:[Fecha]],N$4)</f>
        <v>5</v>
      </c>
      <c r="H147" s="26">
        <f ca="1">SUMIFS(historico_incidencia_concello[[Ajuste]:[Ajuste]],historico_incidencia_concello[[NOME]:[NOME]],$B147,historico_incidencia_concello[[Fecha]:[Fecha]],O$4)</f>
        <v>5</v>
      </c>
      <c r="I147" s="26">
        <f ca="1">SUMIFS(historico_incidencia_concello[[Ajuste]:[Ajuste]],historico_incidencia_concello[[NOME]:[NOME]],$B147,historico_incidencia_concello[[Fecha]:[Fecha]],P$4)</f>
        <v>5</v>
      </c>
      <c r="J147" s="26">
        <f ca="1">SUMIFS(historico_incidencia_concello[[Ajuste]:[Ajuste]],historico_incidencia_concello[[NOME]:[NOME]],$B147,historico_incidencia_concello[[Fecha]:[Fecha]],Q$4)</f>
        <v>5</v>
      </c>
      <c r="K147" s="26">
        <f ca="1">SUMIFS(historico_incidencia_concello[[Ajuste]:[Ajuste]],historico_incidencia_concello[[NOME]:[NOME]],$B147,historico_incidencia_concello[[Fecha]:[Fecha]],R$4)</f>
        <v>0</v>
      </c>
      <c r="L147" s="26">
        <f ca="1">SUMIFS(historico_incidencia_concello[[Ajuste]:[Ajuste]],historico_incidencia_concello[[NOME]:[NOME]],$B147,historico_incidencia_concello[[Fecha]:[Fecha]],S$4)</f>
        <v>0</v>
      </c>
      <c r="M147" s="19">
        <f t="shared" ca="1" si="19"/>
        <v>0</v>
      </c>
      <c r="N147" s="19">
        <f t="shared" ca="1" si="20"/>
        <v>189.25056775170324</v>
      </c>
      <c r="O147" s="19">
        <f t="shared" ca="1" si="21"/>
        <v>189.25056775170324</v>
      </c>
      <c r="P147" s="19">
        <f t="shared" ca="1" si="22"/>
        <v>189.25056775170324</v>
      </c>
      <c r="Q147" s="19">
        <f t="shared" ca="1" si="23"/>
        <v>189.25056775170324</v>
      </c>
      <c r="R147" s="19">
        <f t="shared" ca="1" si="24"/>
        <v>0</v>
      </c>
      <c r="S147" s="19">
        <f t="shared" ca="1" si="25"/>
        <v>0</v>
      </c>
    </row>
    <row r="148" spans="1:19" hidden="1" x14ac:dyDescent="0.3">
      <c r="A148" s="8">
        <f>MATCH(B148,DatosConcello!C:C,0)</f>
        <v>183</v>
      </c>
      <c r="B148" s="8" t="s">
        <v>192</v>
      </c>
      <c r="C148" s="9" t="s">
        <v>452</v>
      </c>
      <c r="D148" s="9" t="s">
        <v>452</v>
      </c>
      <c r="E148" s="10">
        <v>1349</v>
      </c>
      <c r="F148" s="26">
        <f ca="1">SUMIFS(historico_incidencia_concello[[Ajuste]:[Ajuste]],historico_incidencia_concello[[NOME]:[NOME]],$B148,historico_incidencia_concello[[Fecha]:[Fecha]],M$4)</f>
        <v>0</v>
      </c>
      <c r="G148" s="26">
        <f ca="1">SUMIFS(historico_incidencia_concello[[Ajuste]:[Ajuste]],historico_incidencia_concello[[NOME]:[NOME]],$B148,historico_incidencia_concello[[Fecha]:[Fecha]],N$4)</f>
        <v>5</v>
      </c>
      <c r="H148" s="26">
        <f ca="1">SUMIFS(historico_incidencia_concello[[Ajuste]:[Ajuste]],historico_incidencia_concello[[NOME]:[NOME]],$B148,historico_incidencia_concello[[Fecha]:[Fecha]],O$4)</f>
        <v>5</v>
      </c>
      <c r="I148" s="26">
        <f ca="1">SUMIFS(historico_incidencia_concello[[Ajuste]:[Ajuste]],historico_incidencia_concello[[NOME]:[NOME]],$B148,historico_incidencia_concello[[Fecha]:[Fecha]],P$4)</f>
        <v>5</v>
      </c>
      <c r="J148" s="26">
        <f ca="1">SUMIFS(historico_incidencia_concello[[Ajuste]:[Ajuste]],historico_incidencia_concello[[NOME]:[NOME]],$B148,historico_incidencia_concello[[Fecha]:[Fecha]],Q$4)</f>
        <v>5</v>
      </c>
      <c r="K148" s="26">
        <f ca="1">SUMIFS(historico_incidencia_concello[[Ajuste]:[Ajuste]],historico_incidencia_concello[[NOME]:[NOME]],$B148,historico_incidencia_concello[[Fecha]:[Fecha]],R$4)</f>
        <v>0</v>
      </c>
      <c r="L148" s="26">
        <f ca="1">SUMIFS(historico_incidencia_concello[[Ajuste]:[Ajuste]],historico_incidencia_concello[[NOME]:[NOME]],$B148,historico_incidencia_concello[[Fecha]:[Fecha]],S$4)</f>
        <v>0</v>
      </c>
      <c r="M148" s="19">
        <f t="shared" ca="1" si="19"/>
        <v>0</v>
      </c>
      <c r="N148" s="19">
        <f t="shared" ca="1" si="20"/>
        <v>370.64492216456637</v>
      </c>
      <c r="O148" s="19">
        <f t="shared" ca="1" si="21"/>
        <v>370.64492216456637</v>
      </c>
      <c r="P148" s="19">
        <f t="shared" ca="1" si="22"/>
        <v>370.64492216456637</v>
      </c>
      <c r="Q148" s="19">
        <f t="shared" ca="1" si="23"/>
        <v>370.64492216456637</v>
      </c>
      <c r="R148" s="19">
        <f t="shared" ca="1" si="24"/>
        <v>0</v>
      </c>
      <c r="S148" s="19">
        <f t="shared" ca="1" si="25"/>
        <v>0</v>
      </c>
    </row>
    <row r="149" spans="1:19" hidden="1" x14ac:dyDescent="0.3">
      <c r="A149" s="11">
        <f>MATCH(B149,DatosConcello!C:C,0)</f>
        <v>182</v>
      </c>
      <c r="B149" s="11" t="s">
        <v>191</v>
      </c>
      <c r="C149" s="12" t="s">
        <v>452</v>
      </c>
      <c r="D149" s="12" t="s">
        <v>452</v>
      </c>
      <c r="E149" s="13">
        <v>984</v>
      </c>
      <c r="F149" s="26">
        <f ca="1">SUMIFS(historico_incidencia_concello[[Ajuste]:[Ajuste]],historico_incidencia_concello[[NOME]:[NOME]],$B149,historico_incidencia_concello[[Fecha]:[Fecha]],M$4)</f>
        <v>0</v>
      </c>
      <c r="G149" s="26">
        <f ca="1">SUMIFS(historico_incidencia_concello[[Ajuste]:[Ajuste]],historico_incidencia_concello[[NOME]:[NOME]],$B149,historico_incidencia_concello[[Fecha]:[Fecha]],N$4)</f>
        <v>0</v>
      </c>
      <c r="H149" s="26">
        <f ca="1">SUMIFS(historico_incidencia_concello[[Ajuste]:[Ajuste]],historico_incidencia_concello[[NOME]:[NOME]],$B149,historico_incidencia_concello[[Fecha]:[Fecha]],O$4)</f>
        <v>0</v>
      </c>
      <c r="I149" s="26">
        <f ca="1">SUMIFS(historico_incidencia_concello[[Ajuste]:[Ajuste]],historico_incidencia_concello[[NOME]:[NOME]],$B149,historico_incidencia_concello[[Fecha]:[Fecha]],P$4)</f>
        <v>0</v>
      </c>
      <c r="J149" s="26">
        <f ca="1">SUMIFS(historico_incidencia_concello[[Ajuste]:[Ajuste]],historico_incidencia_concello[[NOME]:[NOME]],$B149,historico_incidencia_concello[[Fecha]:[Fecha]],Q$4)</f>
        <v>0</v>
      </c>
      <c r="K149" s="26">
        <f ca="1">SUMIFS(historico_incidencia_concello[[Ajuste]:[Ajuste]],historico_incidencia_concello[[NOME]:[NOME]],$B149,historico_incidencia_concello[[Fecha]:[Fecha]],R$4)</f>
        <v>0</v>
      </c>
      <c r="L149" s="26">
        <f ca="1">SUMIFS(historico_incidencia_concello[[Ajuste]:[Ajuste]],historico_incidencia_concello[[NOME]:[NOME]],$B149,historico_incidencia_concello[[Fecha]:[Fecha]],S$4)</f>
        <v>0</v>
      </c>
      <c r="M149" s="19">
        <f t="shared" ca="1" si="19"/>
        <v>0</v>
      </c>
      <c r="N149" s="19">
        <f t="shared" ca="1" si="20"/>
        <v>0</v>
      </c>
      <c r="O149" s="19">
        <f t="shared" ca="1" si="21"/>
        <v>0</v>
      </c>
      <c r="P149" s="19">
        <f t="shared" ca="1" si="22"/>
        <v>0</v>
      </c>
      <c r="Q149" s="19">
        <f t="shared" ca="1" si="23"/>
        <v>0</v>
      </c>
      <c r="R149" s="19">
        <f t="shared" ca="1" si="24"/>
        <v>0</v>
      </c>
      <c r="S149" s="19">
        <f t="shared" ca="1" si="25"/>
        <v>0</v>
      </c>
    </row>
    <row r="150" spans="1:19" hidden="1" x14ac:dyDescent="0.3">
      <c r="A150" s="8">
        <f>MATCH(B150,DatosConcello!C:C,0)</f>
        <v>184</v>
      </c>
      <c r="B150" s="8" t="s">
        <v>193</v>
      </c>
      <c r="C150" s="9" t="s">
        <v>452</v>
      </c>
      <c r="D150" s="9" t="s">
        <v>452</v>
      </c>
      <c r="E150" s="10">
        <v>1224</v>
      </c>
      <c r="F150" s="26">
        <f ca="1">SUMIFS(historico_incidencia_concello[[Ajuste]:[Ajuste]],historico_incidencia_concello[[NOME]:[NOME]],$B150,historico_incidencia_concello[[Fecha]:[Fecha]],M$4)</f>
        <v>0</v>
      </c>
      <c r="G150" s="26">
        <f ca="1">SUMIFS(historico_incidencia_concello[[Ajuste]:[Ajuste]],historico_incidencia_concello[[NOME]:[NOME]],$B150,historico_incidencia_concello[[Fecha]:[Fecha]],N$4)</f>
        <v>0</v>
      </c>
      <c r="H150" s="26">
        <f ca="1">SUMIFS(historico_incidencia_concello[[Ajuste]:[Ajuste]],historico_incidencia_concello[[NOME]:[NOME]],$B150,historico_incidencia_concello[[Fecha]:[Fecha]],O$4)</f>
        <v>0</v>
      </c>
      <c r="I150" s="26">
        <f ca="1">SUMIFS(historico_incidencia_concello[[Ajuste]:[Ajuste]],historico_incidencia_concello[[NOME]:[NOME]],$B150,historico_incidencia_concello[[Fecha]:[Fecha]],P$4)</f>
        <v>0</v>
      </c>
      <c r="J150" s="26">
        <f ca="1">SUMIFS(historico_incidencia_concello[[Ajuste]:[Ajuste]],historico_incidencia_concello[[NOME]:[NOME]],$B150,historico_incidencia_concello[[Fecha]:[Fecha]],Q$4)</f>
        <v>0</v>
      </c>
      <c r="K150" s="26">
        <f ca="1">SUMIFS(historico_incidencia_concello[[Ajuste]:[Ajuste]],historico_incidencia_concello[[NOME]:[NOME]],$B150,historico_incidencia_concello[[Fecha]:[Fecha]],R$4)</f>
        <v>0</v>
      </c>
      <c r="L150" s="26">
        <f ca="1">SUMIFS(historico_incidencia_concello[[Ajuste]:[Ajuste]],historico_incidencia_concello[[NOME]:[NOME]],$B150,historico_incidencia_concello[[Fecha]:[Fecha]],S$4)</f>
        <v>0</v>
      </c>
      <c r="M150" s="19">
        <f t="shared" ca="1" si="19"/>
        <v>0</v>
      </c>
      <c r="N150" s="19">
        <f t="shared" ca="1" si="20"/>
        <v>0</v>
      </c>
      <c r="O150" s="19">
        <f t="shared" ca="1" si="21"/>
        <v>0</v>
      </c>
      <c r="P150" s="19">
        <f t="shared" ca="1" si="22"/>
        <v>0</v>
      </c>
      <c r="Q150" s="19">
        <f t="shared" ca="1" si="23"/>
        <v>0</v>
      </c>
      <c r="R150" s="19">
        <f t="shared" ca="1" si="24"/>
        <v>0</v>
      </c>
      <c r="S150" s="19">
        <f t="shared" ca="1" si="25"/>
        <v>0</v>
      </c>
    </row>
    <row r="151" spans="1:19" hidden="1" x14ac:dyDescent="0.3">
      <c r="A151" s="11">
        <f>MATCH(B151,DatosConcello!C:C,0)</f>
        <v>185</v>
      </c>
      <c r="B151" s="11" t="s">
        <v>194</v>
      </c>
      <c r="C151" s="12" t="s">
        <v>452</v>
      </c>
      <c r="D151" s="12" t="s">
        <v>452</v>
      </c>
      <c r="E151" s="13">
        <v>5649</v>
      </c>
      <c r="F151" s="26">
        <f ca="1">SUMIFS(historico_incidencia_concello[[Ajuste]:[Ajuste]],historico_incidencia_concello[[NOME]:[NOME]],$B151,historico_incidencia_concello[[Fecha]:[Fecha]],M$4)</f>
        <v>0</v>
      </c>
      <c r="G151" s="26">
        <f ca="1">SUMIFS(historico_incidencia_concello[[Ajuste]:[Ajuste]],historico_incidencia_concello[[NOME]:[NOME]],$B151,historico_incidencia_concello[[Fecha]:[Fecha]],N$4)</f>
        <v>5</v>
      </c>
      <c r="H151" s="26">
        <f ca="1">SUMIFS(historico_incidencia_concello[[Ajuste]:[Ajuste]],historico_incidencia_concello[[NOME]:[NOME]],$B151,historico_incidencia_concello[[Fecha]:[Fecha]],O$4)</f>
        <v>5</v>
      </c>
      <c r="I151" s="26">
        <f ca="1">SUMIFS(historico_incidencia_concello[[Ajuste]:[Ajuste]],historico_incidencia_concello[[NOME]:[NOME]],$B151,historico_incidencia_concello[[Fecha]:[Fecha]],P$4)</f>
        <v>5</v>
      </c>
      <c r="J151" s="26">
        <f ca="1">SUMIFS(historico_incidencia_concello[[Ajuste]:[Ajuste]],historico_incidencia_concello[[NOME]:[NOME]],$B151,historico_incidencia_concello[[Fecha]:[Fecha]],Q$4)</f>
        <v>5</v>
      </c>
      <c r="K151" s="26">
        <f ca="1">SUMIFS(historico_incidencia_concello[[Ajuste]:[Ajuste]],historico_incidencia_concello[[NOME]:[NOME]],$B151,historico_incidencia_concello[[Fecha]:[Fecha]],R$4)</f>
        <v>5</v>
      </c>
      <c r="L151" s="26">
        <f ca="1">SUMIFS(historico_incidencia_concello[[Ajuste]:[Ajuste]],historico_incidencia_concello[[NOME]:[NOME]],$B151,historico_incidencia_concello[[Fecha]:[Fecha]],S$4)</f>
        <v>5</v>
      </c>
      <c r="M151" s="19">
        <f t="shared" ca="1" si="19"/>
        <v>0</v>
      </c>
      <c r="N151" s="19">
        <f t="shared" ca="1" si="20"/>
        <v>88.511240927597811</v>
      </c>
      <c r="O151" s="19">
        <f t="shared" ca="1" si="21"/>
        <v>88.511240927597811</v>
      </c>
      <c r="P151" s="19">
        <f t="shared" ca="1" si="22"/>
        <v>88.511240927597811</v>
      </c>
      <c r="Q151" s="19">
        <f t="shared" ca="1" si="23"/>
        <v>88.511240927597811</v>
      </c>
      <c r="R151" s="19">
        <f t="shared" ca="1" si="24"/>
        <v>88.511240927597811</v>
      </c>
      <c r="S151" s="19">
        <f t="shared" ca="1" si="25"/>
        <v>88.511240927597811</v>
      </c>
    </row>
    <row r="152" spans="1:19" hidden="1" x14ac:dyDescent="0.3">
      <c r="A152" s="8">
        <f>MATCH(B152,DatosConcello!C:C,0)</f>
        <v>186</v>
      </c>
      <c r="B152" s="8" t="s">
        <v>195</v>
      </c>
      <c r="C152" s="9" t="s">
        <v>452</v>
      </c>
      <c r="D152" s="9" t="s">
        <v>452</v>
      </c>
      <c r="E152" s="10">
        <v>1120</v>
      </c>
      <c r="F152" s="26">
        <f ca="1">SUMIFS(historico_incidencia_concello[[Ajuste]:[Ajuste]],historico_incidencia_concello[[NOME]:[NOME]],$B152,historico_incidencia_concello[[Fecha]:[Fecha]],M$4)</f>
        <v>0</v>
      </c>
      <c r="G152" s="26">
        <f ca="1">SUMIFS(historico_incidencia_concello[[Ajuste]:[Ajuste]],historico_incidencia_concello[[NOME]:[NOME]],$B152,historico_incidencia_concello[[Fecha]:[Fecha]],N$4)</f>
        <v>0</v>
      </c>
      <c r="H152" s="26">
        <f ca="1">SUMIFS(historico_incidencia_concello[[Ajuste]:[Ajuste]],historico_incidencia_concello[[NOME]:[NOME]],$B152,historico_incidencia_concello[[Fecha]:[Fecha]],O$4)</f>
        <v>0</v>
      </c>
      <c r="I152" s="26">
        <f ca="1">SUMIFS(historico_incidencia_concello[[Ajuste]:[Ajuste]],historico_incidencia_concello[[NOME]:[NOME]],$B152,historico_incidencia_concello[[Fecha]:[Fecha]],P$4)</f>
        <v>0</v>
      </c>
      <c r="J152" s="26">
        <f ca="1">SUMIFS(historico_incidencia_concello[[Ajuste]:[Ajuste]],historico_incidencia_concello[[NOME]:[NOME]],$B152,historico_incidencia_concello[[Fecha]:[Fecha]],Q$4)</f>
        <v>0</v>
      </c>
      <c r="K152" s="26">
        <f ca="1">SUMIFS(historico_incidencia_concello[[Ajuste]:[Ajuste]],historico_incidencia_concello[[NOME]:[NOME]],$B152,historico_incidencia_concello[[Fecha]:[Fecha]],R$4)</f>
        <v>0</v>
      </c>
      <c r="L152" s="26">
        <f ca="1">SUMIFS(historico_incidencia_concello[[Ajuste]:[Ajuste]],historico_incidencia_concello[[NOME]:[NOME]],$B152,historico_incidencia_concello[[Fecha]:[Fecha]],S$4)</f>
        <v>0</v>
      </c>
      <c r="M152" s="19">
        <f t="shared" ca="1" si="19"/>
        <v>0</v>
      </c>
      <c r="N152" s="19">
        <f t="shared" ca="1" si="20"/>
        <v>0</v>
      </c>
      <c r="O152" s="19">
        <f t="shared" ca="1" si="21"/>
        <v>0</v>
      </c>
      <c r="P152" s="19">
        <f t="shared" ca="1" si="22"/>
        <v>0</v>
      </c>
      <c r="Q152" s="19">
        <f t="shared" ca="1" si="23"/>
        <v>0</v>
      </c>
      <c r="R152" s="19">
        <f t="shared" ca="1" si="24"/>
        <v>0</v>
      </c>
      <c r="S152" s="19">
        <f t="shared" ca="1" si="25"/>
        <v>0</v>
      </c>
    </row>
    <row r="153" spans="1:19" hidden="1" x14ac:dyDescent="0.3">
      <c r="A153" s="11">
        <f>MATCH(B153,DatosConcello!C:C,0)</f>
        <v>190</v>
      </c>
      <c r="B153" s="11" t="s">
        <v>199</v>
      </c>
      <c r="C153" s="12" t="s">
        <v>452</v>
      </c>
      <c r="D153" s="12" t="s">
        <v>452</v>
      </c>
      <c r="E153" s="13">
        <v>456</v>
      </c>
      <c r="F153" s="26">
        <f ca="1">SUMIFS(historico_incidencia_concello[[Ajuste]:[Ajuste]],historico_incidencia_concello[[NOME]:[NOME]],$B153,historico_incidencia_concello[[Fecha]:[Fecha]],M$4)</f>
        <v>0</v>
      </c>
      <c r="G153" s="26">
        <f ca="1">SUMIFS(historico_incidencia_concello[[Ajuste]:[Ajuste]],historico_incidencia_concello[[NOME]:[NOME]],$B153,historico_incidencia_concello[[Fecha]:[Fecha]],N$4)</f>
        <v>0</v>
      </c>
      <c r="H153" s="26">
        <f ca="1">SUMIFS(historico_incidencia_concello[[Ajuste]:[Ajuste]],historico_incidencia_concello[[NOME]:[NOME]],$B153,historico_incidencia_concello[[Fecha]:[Fecha]],O$4)</f>
        <v>0</v>
      </c>
      <c r="I153" s="26">
        <f ca="1">SUMIFS(historico_incidencia_concello[[Ajuste]:[Ajuste]],historico_incidencia_concello[[NOME]:[NOME]],$B153,historico_incidencia_concello[[Fecha]:[Fecha]],P$4)</f>
        <v>0</v>
      </c>
      <c r="J153" s="26">
        <f ca="1">SUMIFS(historico_incidencia_concello[[Ajuste]:[Ajuste]],historico_incidencia_concello[[NOME]:[NOME]],$B153,historico_incidencia_concello[[Fecha]:[Fecha]],Q$4)</f>
        <v>0</v>
      </c>
      <c r="K153" s="26">
        <f ca="1">SUMIFS(historico_incidencia_concello[[Ajuste]:[Ajuste]],historico_incidencia_concello[[NOME]:[NOME]],$B153,historico_incidencia_concello[[Fecha]:[Fecha]],R$4)</f>
        <v>0</v>
      </c>
      <c r="L153" s="26">
        <f ca="1">SUMIFS(historico_incidencia_concello[[Ajuste]:[Ajuste]],historico_incidencia_concello[[NOME]:[NOME]],$B153,historico_incidencia_concello[[Fecha]:[Fecha]],S$4)</f>
        <v>0</v>
      </c>
      <c r="M153" s="19">
        <f t="shared" ca="1" si="19"/>
        <v>0</v>
      </c>
      <c r="N153" s="19">
        <f t="shared" ca="1" si="20"/>
        <v>0</v>
      </c>
      <c r="O153" s="19">
        <f t="shared" ca="1" si="21"/>
        <v>0</v>
      </c>
      <c r="P153" s="19">
        <f t="shared" ca="1" si="22"/>
        <v>0</v>
      </c>
      <c r="Q153" s="19">
        <f t="shared" ca="1" si="23"/>
        <v>0</v>
      </c>
      <c r="R153" s="19">
        <f t="shared" ca="1" si="24"/>
        <v>0</v>
      </c>
      <c r="S153" s="19">
        <f t="shared" ca="1" si="25"/>
        <v>0</v>
      </c>
    </row>
    <row r="154" spans="1:19" hidden="1" x14ac:dyDescent="0.3">
      <c r="A154" s="8">
        <f>MATCH(B154,DatosConcello!C:C,0)</f>
        <v>187</v>
      </c>
      <c r="B154" s="8" t="s">
        <v>196</v>
      </c>
      <c r="C154" s="9" t="s">
        <v>452</v>
      </c>
      <c r="D154" s="9" t="s">
        <v>452</v>
      </c>
      <c r="E154" s="10">
        <v>3050</v>
      </c>
      <c r="F154" s="26">
        <f ca="1">SUMIFS(historico_incidencia_concello[[Ajuste]:[Ajuste]],historico_incidencia_concello[[NOME]:[NOME]],$B154,historico_incidencia_concello[[Fecha]:[Fecha]],M$4)</f>
        <v>0</v>
      </c>
      <c r="G154" s="26">
        <f ca="1">SUMIFS(historico_incidencia_concello[[Ajuste]:[Ajuste]],historico_incidencia_concello[[NOME]:[NOME]],$B154,historico_incidencia_concello[[Fecha]:[Fecha]],N$4)</f>
        <v>5</v>
      </c>
      <c r="H154" s="26">
        <f ca="1">SUMIFS(historico_incidencia_concello[[Ajuste]:[Ajuste]],historico_incidencia_concello[[NOME]:[NOME]],$B154,historico_incidencia_concello[[Fecha]:[Fecha]],O$4)</f>
        <v>5</v>
      </c>
      <c r="I154" s="26">
        <f ca="1">SUMIFS(historico_incidencia_concello[[Ajuste]:[Ajuste]],historico_incidencia_concello[[NOME]:[NOME]],$B154,historico_incidencia_concello[[Fecha]:[Fecha]],P$4)</f>
        <v>5</v>
      </c>
      <c r="J154" s="26">
        <f ca="1">SUMIFS(historico_incidencia_concello[[Ajuste]:[Ajuste]],historico_incidencia_concello[[NOME]:[NOME]],$B154,historico_incidencia_concello[[Fecha]:[Fecha]],Q$4)</f>
        <v>5</v>
      </c>
      <c r="K154" s="26">
        <f ca="1">SUMIFS(historico_incidencia_concello[[Ajuste]:[Ajuste]],historico_incidencia_concello[[NOME]:[NOME]],$B154,historico_incidencia_concello[[Fecha]:[Fecha]],R$4)</f>
        <v>5</v>
      </c>
      <c r="L154" s="26">
        <f ca="1">SUMIFS(historico_incidencia_concello[[Ajuste]:[Ajuste]],historico_incidencia_concello[[NOME]:[NOME]],$B154,historico_incidencia_concello[[Fecha]:[Fecha]],S$4)</f>
        <v>5</v>
      </c>
      <c r="M154" s="19">
        <f t="shared" ca="1" si="19"/>
        <v>0</v>
      </c>
      <c r="N154" s="19">
        <f t="shared" ca="1" si="20"/>
        <v>163.9344262295082</v>
      </c>
      <c r="O154" s="19">
        <f t="shared" ca="1" si="21"/>
        <v>163.9344262295082</v>
      </c>
      <c r="P154" s="19">
        <f t="shared" ca="1" si="22"/>
        <v>163.9344262295082</v>
      </c>
      <c r="Q154" s="19">
        <f t="shared" ca="1" si="23"/>
        <v>163.9344262295082</v>
      </c>
      <c r="R154" s="19">
        <f t="shared" ca="1" si="24"/>
        <v>163.9344262295082</v>
      </c>
      <c r="S154" s="19">
        <f t="shared" ca="1" si="25"/>
        <v>163.9344262295082</v>
      </c>
    </row>
    <row r="155" spans="1:19" hidden="1" x14ac:dyDescent="0.3">
      <c r="A155" s="11">
        <f>MATCH(B155,DatosConcello!C:C,0)</f>
        <v>188</v>
      </c>
      <c r="B155" s="11" t="s">
        <v>197</v>
      </c>
      <c r="C155" s="12" t="s">
        <v>452</v>
      </c>
      <c r="D155" s="12" t="s">
        <v>452</v>
      </c>
      <c r="E155" s="13">
        <v>1085</v>
      </c>
      <c r="F155" s="26">
        <f ca="1">SUMIFS(historico_incidencia_concello[[Ajuste]:[Ajuste]],historico_incidencia_concello[[NOME]:[NOME]],$B155,historico_incidencia_concello[[Fecha]:[Fecha]],M$4)</f>
        <v>0</v>
      </c>
      <c r="G155" s="26">
        <f ca="1">SUMIFS(historico_incidencia_concello[[Ajuste]:[Ajuste]],historico_incidencia_concello[[NOME]:[NOME]],$B155,historico_incidencia_concello[[Fecha]:[Fecha]],N$4)</f>
        <v>0</v>
      </c>
      <c r="H155" s="26">
        <f ca="1">SUMIFS(historico_incidencia_concello[[Ajuste]:[Ajuste]],historico_incidencia_concello[[NOME]:[NOME]],$B155,historico_incidencia_concello[[Fecha]:[Fecha]],O$4)</f>
        <v>0</v>
      </c>
      <c r="I155" s="26">
        <f ca="1">SUMIFS(historico_incidencia_concello[[Ajuste]:[Ajuste]],historico_incidencia_concello[[NOME]:[NOME]],$B155,historico_incidencia_concello[[Fecha]:[Fecha]],P$4)</f>
        <v>0</v>
      </c>
      <c r="J155" s="26">
        <f ca="1">SUMIFS(historico_incidencia_concello[[Ajuste]:[Ajuste]],historico_incidencia_concello[[NOME]:[NOME]],$B155,historico_incidencia_concello[[Fecha]:[Fecha]],Q$4)</f>
        <v>0</v>
      </c>
      <c r="K155" s="26">
        <f ca="1">SUMIFS(historico_incidencia_concello[[Ajuste]:[Ajuste]],historico_incidencia_concello[[NOME]:[NOME]],$B155,historico_incidencia_concello[[Fecha]:[Fecha]],R$4)</f>
        <v>5</v>
      </c>
      <c r="L155" s="26">
        <f ca="1">SUMIFS(historico_incidencia_concello[[Ajuste]:[Ajuste]],historico_incidencia_concello[[NOME]:[NOME]],$B155,historico_incidencia_concello[[Fecha]:[Fecha]],S$4)</f>
        <v>5</v>
      </c>
      <c r="M155" s="19">
        <f t="shared" ca="1" si="19"/>
        <v>0</v>
      </c>
      <c r="N155" s="19">
        <f t="shared" ca="1" si="20"/>
        <v>0</v>
      </c>
      <c r="O155" s="19">
        <f t="shared" ca="1" si="21"/>
        <v>0</v>
      </c>
      <c r="P155" s="19">
        <f t="shared" ca="1" si="22"/>
        <v>0</v>
      </c>
      <c r="Q155" s="19">
        <f t="shared" ca="1" si="23"/>
        <v>0</v>
      </c>
      <c r="R155" s="19">
        <f t="shared" ca="1" si="24"/>
        <v>460.82949308755758</v>
      </c>
      <c r="S155" s="19">
        <f t="shared" ca="1" si="25"/>
        <v>460.82949308755758</v>
      </c>
    </row>
    <row r="156" spans="1:19" hidden="1" x14ac:dyDescent="0.3">
      <c r="A156" s="8">
        <f>MATCH(B156,DatosConcello!C:C,0)</f>
        <v>189</v>
      </c>
      <c r="B156" s="8" t="s">
        <v>198</v>
      </c>
      <c r="C156" s="9" t="s">
        <v>452</v>
      </c>
      <c r="D156" s="9" t="s">
        <v>452</v>
      </c>
      <c r="E156" s="10">
        <v>1679</v>
      </c>
      <c r="F156" s="26">
        <f ca="1">SUMIFS(historico_incidencia_concello[[Ajuste]:[Ajuste]],historico_incidencia_concello[[NOME]:[NOME]],$B156,historico_incidencia_concello[[Fecha]:[Fecha]],M$4)</f>
        <v>0</v>
      </c>
      <c r="G156" s="26">
        <f ca="1">SUMIFS(historico_incidencia_concello[[Ajuste]:[Ajuste]],historico_incidencia_concello[[NOME]:[NOME]],$B156,historico_incidencia_concello[[Fecha]:[Fecha]],N$4)</f>
        <v>5</v>
      </c>
      <c r="H156" s="26">
        <f ca="1">SUMIFS(historico_incidencia_concello[[Ajuste]:[Ajuste]],historico_incidencia_concello[[NOME]:[NOME]],$B156,historico_incidencia_concello[[Fecha]:[Fecha]],O$4)</f>
        <v>5</v>
      </c>
      <c r="I156" s="26">
        <f ca="1">SUMIFS(historico_incidencia_concello[[Ajuste]:[Ajuste]],historico_incidencia_concello[[NOME]:[NOME]],$B156,historico_incidencia_concello[[Fecha]:[Fecha]],P$4)</f>
        <v>5</v>
      </c>
      <c r="J156" s="26">
        <f ca="1">SUMIFS(historico_incidencia_concello[[Ajuste]:[Ajuste]],historico_incidencia_concello[[NOME]:[NOME]],$B156,historico_incidencia_concello[[Fecha]:[Fecha]],Q$4)</f>
        <v>5</v>
      </c>
      <c r="K156" s="26">
        <f ca="1">SUMIFS(historico_incidencia_concello[[Ajuste]:[Ajuste]],historico_incidencia_concello[[NOME]:[NOME]],$B156,historico_incidencia_concello[[Fecha]:[Fecha]],R$4)</f>
        <v>5</v>
      </c>
      <c r="L156" s="26">
        <f ca="1">SUMIFS(historico_incidencia_concello[[Ajuste]:[Ajuste]],historico_incidencia_concello[[NOME]:[NOME]],$B156,historico_incidencia_concello[[Fecha]:[Fecha]],S$4)</f>
        <v>5</v>
      </c>
      <c r="M156" s="19">
        <f t="shared" ca="1" si="19"/>
        <v>0</v>
      </c>
      <c r="N156" s="19">
        <f t="shared" ca="1" si="20"/>
        <v>297.79630732578914</v>
      </c>
      <c r="O156" s="19">
        <f t="shared" ca="1" si="21"/>
        <v>297.79630732578914</v>
      </c>
      <c r="P156" s="19">
        <f t="shared" ca="1" si="22"/>
        <v>297.79630732578914</v>
      </c>
      <c r="Q156" s="19">
        <f t="shared" ca="1" si="23"/>
        <v>297.79630732578914</v>
      </c>
      <c r="R156" s="19">
        <f t="shared" ca="1" si="24"/>
        <v>297.79630732578914</v>
      </c>
      <c r="S156" s="19">
        <f t="shared" ca="1" si="25"/>
        <v>297.79630732578914</v>
      </c>
    </row>
    <row r="157" spans="1:19" hidden="1" x14ac:dyDescent="0.3">
      <c r="A157" s="11">
        <f>MATCH(B157,DatosConcello!C:C,0)</f>
        <v>191</v>
      </c>
      <c r="B157" s="11" t="s">
        <v>200</v>
      </c>
      <c r="C157" s="12" t="s">
        <v>452</v>
      </c>
      <c r="D157" s="12" t="s">
        <v>452</v>
      </c>
      <c r="E157" s="13">
        <v>1140</v>
      </c>
      <c r="F157" s="26">
        <f ca="1">SUMIFS(historico_incidencia_concello[[Ajuste]:[Ajuste]],historico_incidencia_concello[[NOME]:[NOME]],$B157,historico_incidencia_concello[[Fecha]:[Fecha]],M$4)</f>
        <v>0</v>
      </c>
      <c r="G157" s="26">
        <f ca="1">SUMIFS(historico_incidencia_concello[[Ajuste]:[Ajuste]],historico_incidencia_concello[[NOME]:[NOME]],$B157,historico_incidencia_concello[[Fecha]:[Fecha]],N$4)</f>
        <v>5</v>
      </c>
      <c r="H157" s="26">
        <f ca="1">SUMIFS(historico_incidencia_concello[[Ajuste]:[Ajuste]],historico_incidencia_concello[[NOME]:[NOME]],$B157,historico_incidencia_concello[[Fecha]:[Fecha]],O$4)</f>
        <v>5</v>
      </c>
      <c r="I157" s="26">
        <f ca="1">SUMIFS(historico_incidencia_concello[[Ajuste]:[Ajuste]],historico_incidencia_concello[[NOME]:[NOME]],$B157,historico_incidencia_concello[[Fecha]:[Fecha]],P$4)</f>
        <v>5</v>
      </c>
      <c r="J157" s="26">
        <f ca="1">SUMIFS(historico_incidencia_concello[[Ajuste]:[Ajuste]],historico_incidencia_concello[[NOME]:[NOME]],$B157,historico_incidencia_concello[[Fecha]:[Fecha]],Q$4)</f>
        <v>5</v>
      </c>
      <c r="K157" s="26">
        <f ca="1">SUMIFS(historico_incidencia_concello[[Ajuste]:[Ajuste]],historico_incidencia_concello[[NOME]:[NOME]],$B157,historico_incidencia_concello[[Fecha]:[Fecha]],R$4)</f>
        <v>5</v>
      </c>
      <c r="L157" s="26">
        <f ca="1">SUMIFS(historico_incidencia_concello[[Ajuste]:[Ajuste]],historico_incidencia_concello[[NOME]:[NOME]],$B157,historico_incidencia_concello[[Fecha]:[Fecha]],S$4)</f>
        <v>5</v>
      </c>
      <c r="M157" s="19">
        <f t="shared" ca="1" si="19"/>
        <v>0</v>
      </c>
      <c r="N157" s="19">
        <f t="shared" ca="1" si="20"/>
        <v>438.59649122807019</v>
      </c>
      <c r="O157" s="19">
        <f t="shared" ca="1" si="21"/>
        <v>438.59649122807019</v>
      </c>
      <c r="P157" s="19">
        <f t="shared" ca="1" si="22"/>
        <v>438.59649122807019</v>
      </c>
      <c r="Q157" s="19">
        <f t="shared" ca="1" si="23"/>
        <v>438.59649122807019</v>
      </c>
      <c r="R157" s="19">
        <f t="shared" ca="1" si="24"/>
        <v>438.59649122807019</v>
      </c>
      <c r="S157" s="19">
        <f t="shared" ca="1" si="25"/>
        <v>438.59649122807019</v>
      </c>
    </row>
    <row r="158" spans="1:19" hidden="1" x14ac:dyDescent="0.3">
      <c r="A158" s="8">
        <f>MATCH(B158,DatosConcello!C:C,0)</f>
        <v>192</v>
      </c>
      <c r="B158" s="8" t="s">
        <v>201</v>
      </c>
      <c r="C158" s="9" t="s">
        <v>452</v>
      </c>
      <c r="D158" s="9" t="s">
        <v>452</v>
      </c>
      <c r="E158" s="10">
        <v>1116</v>
      </c>
      <c r="F158" s="26">
        <f ca="1">SUMIFS(historico_incidencia_concello[[Ajuste]:[Ajuste]],historico_incidencia_concello[[NOME]:[NOME]],$B158,historico_incidencia_concello[[Fecha]:[Fecha]],M$4)</f>
        <v>0</v>
      </c>
      <c r="G158" s="26">
        <f ca="1">SUMIFS(historico_incidencia_concello[[Ajuste]:[Ajuste]],historico_incidencia_concello[[NOME]:[NOME]],$B158,historico_incidencia_concello[[Fecha]:[Fecha]],N$4)</f>
        <v>0</v>
      </c>
      <c r="H158" s="26">
        <f ca="1">SUMIFS(historico_incidencia_concello[[Ajuste]:[Ajuste]],historico_incidencia_concello[[NOME]:[NOME]],$B158,historico_incidencia_concello[[Fecha]:[Fecha]],O$4)</f>
        <v>0</v>
      </c>
      <c r="I158" s="26">
        <f ca="1">SUMIFS(historico_incidencia_concello[[Ajuste]:[Ajuste]],historico_incidencia_concello[[NOME]:[NOME]],$B158,historico_incidencia_concello[[Fecha]:[Fecha]],P$4)</f>
        <v>0</v>
      </c>
      <c r="J158" s="26">
        <f ca="1">SUMIFS(historico_incidencia_concello[[Ajuste]:[Ajuste]],historico_incidencia_concello[[NOME]:[NOME]],$B158,historico_incidencia_concello[[Fecha]:[Fecha]],Q$4)</f>
        <v>0</v>
      </c>
      <c r="K158" s="26">
        <f ca="1">SUMIFS(historico_incidencia_concello[[Ajuste]:[Ajuste]],historico_incidencia_concello[[NOME]:[NOME]],$B158,historico_incidencia_concello[[Fecha]:[Fecha]],R$4)</f>
        <v>0</v>
      </c>
      <c r="L158" s="26">
        <f ca="1">SUMIFS(historico_incidencia_concello[[Ajuste]:[Ajuste]],historico_incidencia_concello[[NOME]:[NOME]],$B158,historico_incidencia_concello[[Fecha]:[Fecha]],S$4)</f>
        <v>0</v>
      </c>
      <c r="M158" s="19">
        <f t="shared" ca="1" si="19"/>
        <v>0</v>
      </c>
      <c r="N158" s="19">
        <f t="shared" ca="1" si="20"/>
        <v>0</v>
      </c>
      <c r="O158" s="19">
        <f t="shared" ca="1" si="21"/>
        <v>0</v>
      </c>
      <c r="P158" s="19">
        <f t="shared" ca="1" si="22"/>
        <v>0</v>
      </c>
      <c r="Q158" s="19">
        <f t="shared" ca="1" si="23"/>
        <v>0</v>
      </c>
      <c r="R158" s="19">
        <f t="shared" ca="1" si="24"/>
        <v>0</v>
      </c>
      <c r="S158" s="19">
        <f t="shared" ca="1" si="25"/>
        <v>0</v>
      </c>
    </row>
    <row r="159" spans="1:19" hidden="1" x14ac:dyDescent="0.3">
      <c r="A159" s="11">
        <f>MATCH(B159,DatosConcello!C:C,0)</f>
        <v>194</v>
      </c>
      <c r="B159" s="11" t="s">
        <v>203</v>
      </c>
      <c r="C159" s="12" t="s">
        <v>452</v>
      </c>
      <c r="D159" s="12" t="s">
        <v>452</v>
      </c>
      <c r="E159" s="13">
        <v>732</v>
      </c>
      <c r="F159" s="26">
        <f ca="1">SUMIFS(historico_incidencia_concello[[Ajuste]:[Ajuste]],historico_incidencia_concello[[NOME]:[NOME]],$B159,historico_incidencia_concello[[Fecha]:[Fecha]],M$4)</f>
        <v>0</v>
      </c>
      <c r="G159" s="26">
        <f ca="1">SUMIFS(historico_incidencia_concello[[Ajuste]:[Ajuste]],historico_incidencia_concello[[NOME]:[NOME]],$B159,historico_incidencia_concello[[Fecha]:[Fecha]],N$4)</f>
        <v>0</v>
      </c>
      <c r="H159" s="26">
        <f ca="1">SUMIFS(historico_incidencia_concello[[Ajuste]:[Ajuste]],historico_incidencia_concello[[NOME]:[NOME]],$B159,historico_incidencia_concello[[Fecha]:[Fecha]],O$4)</f>
        <v>0</v>
      </c>
      <c r="I159" s="26">
        <f ca="1">SUMIFS(historico_incidencia_concello[[Ajuste]:[Ajuste]],historico_incidencia_concello[[NOME]:[NOME]],$B159,historico_incidencia_concello[[Fecha]:[Fecha]],P$4)</f>
        <v>0</v>
      </c>
      <c r="J159" s="26">
        <f ca="1">SUMIFS(historico_incidencia_concello[[Ajuste]:[Ajuste]],historico_incidencia_concello[[NOME]:[NOME]],$B159,historico_incidencia_concello[[Fecha]:[Fecha]],Q$4)</f>
        <v>0</v>
      </c>
      <c r="K159" s="26">
        <f ca="1">SUMIFS(historico_incidencia_concello[[Ajuste]:[Ajuste]],historico_incidencia_concello[[NOME]:[NOME]],$B159,historico_incidencia_concello[[Fecha]:[Fecha]],R$4)</f>
        <v>0</v>
      </c>
      <c r="L159" s="26">
        <f ca="1">SUMIFS(historico_incidencia_concello[[Ajuste]:[Ajuste]],historico_incidencia_concello[[NOME]:[NOME]],$B159,historico_incidencia_concello[[Fecha]:[Fecha]],S$4)</f>
        <v>0</v>
      </c>
      <c r="M159" s="19">
        <f t="shared" ca="1" si="19"/>
        <v>0</v>
      </c>
      <c r="N159" s="19">
        <f t="shared" ca="1" si="20"/>
        <v>0</v>
      </c>
      <c r="O159" s="19">
        <f t="shared" ca="1" si="21"/>
        <v>0</v>
      </c>
      <c r="P159" s="19">
        <f t="shared" ca="1" si="22"/>
        <v>0</v>
      </c>
      <c r="Q159" s="19">
        <f t="shared" ca="1" si="23"/>
        <v>0</v>
      </c>
      <c r="R159" s="19">
        <f t="shared" ca="1" si="24"/>
        <v>0</v>
      </c>
      <c r="S159" s="19">
        <f t="shared" ca="1" si="25"/>
        <v>0</v>
      </c>
    </row>
    <row r="160" spans="1:19" hidden="1" x14ac:dyDescent="0.3">
      <c r="A160" s="8">
        <f>MATCH(B160,DatosConcello!C:C,0)</f>
        <v>195</v>
      </c>
      <c r="B160" s="8" t="s">
        <v>204</v>
      </c>
      <c r="C160" s="9" t="s">
        <v>452</v>
      </c>
      <c r="D160" s="9" t="s">
        <v>452</v>
      </c>
      <c r="E160" s="10">
        <v>1254</v>
      </c>
      <c r="F160" s="26">
        <f ca="1">SUMIFS(historico_incidencia_concello[[Ajuste]:[Ajuste]],historico_incidencia_concello[[NOME]:[NOME]],$B160,historico_incidencia_concello[[Fecha]:[Fecha]],M$4)</f>
        <v>0</v>
      </c>
      <c r="G160" s="26">
        <f ca="1">SUMIFS(historico_incidencia_concello[[Ajuste]:[Ajuste]],historico_incidencia_concello[[NOME]:[NOME]],$B160,historico_incidencia_concello[[Fecha]:[Fecha]],N$4)</f>
        <v>5</v>
      </c>
      <c r="H160" s="26">
        <f ca="1">SUMIFS(historico_incidencia_concello[[Ajuste]:[Ajuste]],historico_incidencia_concello[[NOME]:[NOME]],$B160,historico_incidencia_concello[[Fecha]:[Fecha]],O$4)</f>
        <v>5</v>
      </c>
      <c r="I160" s="26">
        <f ca="1">SUMIFS(historico_incidencia_concello[[Ajuste]:[Ajuste]],historico_incidencia_concello[[NOME]:[NOME]],$B160,historico_incidencia_concello[[Fecha]:[Fecha]],P$4)</f>
        <v>0</v>
      </c>
      <c r="J160" s="26">
        <f ca="1">SUMIFS(historico_incidencia_concello[[Ajuste]:[Ajuste]],historico_incidencia_concello[[NOME]:[NOME]],$B160,historico_incidencia_concello[[Fecha]:[Fecha]],Q$4)</f>
        <v>0</v>
      </c>
      <c r="K160" s="26">
        <f ca="1">SUMIFS(historico_incidencia_concello[[Ajuste]:[Ajuste]],historico_incidencia_concello[[NOME]:[NOME]],$B160,historico_incidencia_concello[[Fecha]:[Fecha]],R$4)</f>
        <v>0</v>
      </c>
      <c r="L160" s="26">
        <f ca="1">SUMIFS(historico_incidencia_concello[[Ajuste]:[Ajuste]],historico_incidencia_concello[[NOME]:[NOME]],$B160,historico_incidencia_concello[[Fecha]:[Fecha]],S$4)</f>
        <v>0</v>
      </c>
      <c r="M160" s="19">
        <f t="shared" ca="1" si="19"/>
        <v>0</v>
      </c>
      <c r="N160" s="19">
        <f t="shared" ca="1" si="20"/>
        <v>398.72408293460927</v>
      </c>
      <c r="O160" s="19">
        <f t="shared" ca="1" si="21"/>
        <v>398.72408293460927</v>
      </c>
      <c r="P160" s="19">
        <f t="shared" ca="1" si="22"/>
        <v>0</v>
      </c>
      <c r="Q160" s="19">
        <f t="shared" ca="1" si="23"/>
        <v>0</v>
      </c>
      <c r="R160" s="19">
        <f t="shared" ca="1" si="24"/>
        <v>0</v>
      </c>
      <c r="S160" s="19">
        <f t="shared" ca="1" si="25"/>
        <v>0</v>
      </c>
    </row>
    <row r="161" spans="1:19" hidden="1" x14ac:dyDescent="0.3">
      <c r="A161" s="11">
        <f>MATCH(B161,DatosConcello!C:C,0)</f>
        <v>196</v>
      </c>
      <c r="B161" s="11" t="s">
        <v>205</v>
      </c>
      <c r="C161" s="12" t="s">
        <v>452</v>
      </c>
      <c r="D161" s="12" t="s">
        <v>452</v>
      </c>
      <c r="E161" s="13">
        <v>1466</v>
      </c>
      <c r="F161" s="26">
        <f ca="1">SUMIFS(historico_incidencia_concello[[Ajuste]:[Ajuste]],historico_incidencia_concello[[NOME]:[NOME]],$B161,historico_incidencia_concello[[Fecha]:[Fecha]],M$4)</f>
        <v>0</v>
      </c>
      <c r="G161" s="26">
        <f ca="1">SUMIFS(historico_incidencia_concello[[Ajuste]:[Ajuste]],historico_incidencia_concello[[NOME]:[NOME]],$B161,historico_incidencia_concello[[Fecha]:[Fecha]],N$4)</f>
        <v>5</v>
      </c>
      <c r="H161" s="26">
        <f ca="1">SUMIFS(historico_incidencia_concello[[Ajuste]:[Ajuste]],historico_incidencia_concello[[NOME]:[NOME]],$B161,historico_incidencia_concello[[Fecha]:[Fecha]],O$4)</f>
        <v>5</v>
      </c>
      <c r="I161" s="26">
        <f ca="1">SUMIFS(historico_incidencia_concello[[Ajuste]:[Ajuste]],historico_incidencia_concello[[NOME]:[NOME]],$B161,historico_incidencia_concello[[Fecha]:[Fecha]],P$4)</f>
        <v>0</v>
      </c>
      <c r="J161" s="26">
        <f ca="1">SUMIFS(historico_incidencia_concello[[Ajuste]:[Ajuste]],historico_incidencia_concello[[NOME]:[NOME]],$B161,historico_incidencia_concello[[Fecha]:[Fecha]],Q$4)</f>
        <v>0</v>
      </c>
      <c r="K161" s="26">
        <f ca="1">SUMIFS(historico_incidencia_concello[[Ajuste]:[Ajuste]],historico_incidencia_concello[[NOME]:[NOME]],$B161,historico_incidencia_concello[[Fecha]:[Fecha]],R$4)</f>
        <v>0</v>
      </c>
      <c r="L161" s="26">
        <f ca="1">SUMIFS(historico_incidencia_concello[[Ajuste]:[Ajuste]],historico_incidencia_concello[[NOME]:[NOME]],$B161,historico_incidencia_concello[[Fecha]:[Fecha]],S$4)</f>
        <v>0</v>
      </c>
      <c r="M161" s="19">
        <f t="shared" ca="1" si="19"/>
        <v>0</v>
      </c>
      <c r="N161" s="19">
        <f t="shared" ca="1" si="20"/>
        <v>341.06412005457025</v>
      </c>
      <c r="O161" s="19">
        <f t="shared" ca="1" si="21"/>
        <v>341.06412005457025</v>
      </c>
      <c r="P161" s="19">
        <f t="shared" ca="1" si="22"/>
        <v>0</v>
      </c>
      <c r="Q161" s="19">
        <f t="shared" ca="1" si="23"/>
        <v>0</v>
      </c>
      <c r="R161" s="19">
        <f t="shared" ca="1" si="24"/>
        <v>0</v>
      </c>
      <c r="S161" s="19">
        <f t="shared" ca="1" si="25"/>
        <v>0</v>
      </c>
    </row>
    <row r="162" spans="1:19" hidden="1" x14ac:dyDescent="0.3">
      <c r="A162" s="8">
        <f>MATCH(B162,DatosConcello!C:C,0)</f>
        <v>199</v>
      </c>
      <c r="B162" s="8" t="s">
        <v>208</v>
      </c>
      <c r="C162" s="9" t="s">
        <v>452</v>
      </c>
      <c r="D162" s="9" t="s">
        <v>452</v>
      </c>
      <c r="E162" s="10">
        <v>429</v>
      </c>
      <c r="F162" s="26">
        <f ca="1">SUMIFS(historico_incidencia_concello[[Ajuste]:[Ajuste]],historico_incidencia_concello[[NOME]:[NOME]],$B162,historico_incidencia_concello[[Fecha]:[Fecha]],M$4)</f>
        <v>0</v>
      </c>
      <c r="G162" s="26">
        <f ca="1">SUMIFS(historico_incidencia_concello[[Ajuste]:[Ajuste]],historico_incidencia_concello[[NOME]:[NOME]],$B162,historico_incidencia_concello[[Fecha]:[Fecha]],N$4)</f>
        <v>0</v>
      </c>
      <c r="H162" s="26">
        <f ca="1">SUMIFS(historico_incidencia_concello[[Ajuste]:[Ajuste]],historico_incidencia_concello[[NOME]:[NOME]],$B162,historico_incidencia_concello[[Fecha]:[Fecha]],O$4)</f>
        <v>0</v>
      </c>
      <c r="I162" s="26">
        <f ca="1">SUMIFS(historico_incidencia_concello[[Ajuste]:[Ajuste]],historico_incidencia_concello[[NOME]:[NOME]],$B162,historico_incidencia_concello[[Fecha]:[Fecha]],P$4)</f>
        <v>0</v>
      </c>
      <c r="J162" s="26">
        <f ca="1">SUMIFS(historico_incidencia_concello[[Ajuste]:[Ajuste]],historico_incidencia_concello[[NOME]:[NOME]],$B162,historico_incidencia_concello[[Fecha]:[Fecha]],Q$4)</f>
        <v>0</v>
      </c>
      <c r="K162" s="26">
        <f ca="1">SUMIFS(historico_incidencia_concello[[Ajuste]:[Ajuste]],historico_incidencia_concello[[NOME]:[NOME]],$B162,historico_incidencia_concello[[Fecha]:[Fecha]],R$4)</f>
        <v>0</v>
      </c>
      <c r="L162" s="26">
        <f ca="1">SUMIFS(historico_incidencia_concello[[Ajuste]:[Ajuste]],historico_incidencia_concello[[NOME]:[NOME]],$B162,historico_incidencia_concello[[Fecha]:[Fecha]],S$4)</f>
        <v>0</v>
      </c>
      <c r="M162" s="19">
        <f t="shared" ca="1" si="19"/>
        <v>0</v>
      </c>
      <c r="N162" s="19">
        <f t="shared" ca="1" si="20"/>
        <v>0</v>
      </c>
      <c r="O162" s="19">
        <f t="shared" ca="1" si="21"/>
        <v>0</v>
      </c>
      <c r="P162" s="19">
        <f t="shared" ca="1" si="22"/>
        <v>0</v>
      </c>
      <c r="Q162" s="19">
        <f t="shared" ca="1" si="23"/>
        <v>0</v>
      </c>
      <c r="R162" s="19">
        <f t="shared" ca="1" si="24"/>
        <v>0</v>
      </c>
      <c r="S162" s="19">
        <f t="shared" ca="1" si="25"/>
        <v>0</v>
      </c>
    </row>
    <row r="163" spans="1:19" hidden="1" x14ac:dyDescent="0.3">
      <c r="A163" s="11">
        <f>MATCH(B163,DatosConcello!C:C,0)</f>
        <v>200</v>
      </c>
      <c r="B163" s="11" t="s">
        <v>209</v>
      </c>
      <c r="C163" s="12" t="s">
        <v>452</v>
      </c>
      <c r="D163" s="12" t="s">
        <v>452</v>
      </c>
      <c r="E163" s="13">
        <v>1228</v>
      </c>
      <c r="F163" s="26">
        <f ca="1">SUMIFS(historico_incidencia_concello[[Ajuste]:[Ajuste]],historico_incidencia_concello[[NOME]:[NOME]],$B163,historico_incidencia_concello[[Fecha]:[Fecha]],M$4)</f>
        <v>0</v>
      </c>
      <c r="G163" s="26">
        <f ca="1">SUMIFS(historico_incidencia_concello[[Ajuste]:[Ajuste]],historico_incidencia_concello[[NOME]:[NOME]],$B163,historico_incidencia_concello[[Fecha]:[Fecha]],N$4)</f>
        <v>5</v>
      </c>
      <c r="H163" s="26">
        <f ca="1">SUMIFS(historico_incidencia_concello[[Ajuste]:[Ajuste]],historico_incidencia_concello[[NOME]:[NOME]],$B163,historico_incidencia_concello[[Fecha]:[Fecha]],O$4)</f>
        <v>0</v>
      </c>
      <c r="I163" s="26">
        <f ca="1">SUMIFS(historico_incidencia_concello[[Ajuste]:[Ajuste]],historico_incidencia_concello[[NOME]:[NOME]],$B163,historico_incidencia_concello[[Fecha]:[Fecha]],P$4)</f>
        <v>0</v>
      </c>
      <c r="J163" s="26">
        <f ca="1">SUMIFS(historico_incidencia_concello[[Ajuste]:[Ajuste]],historico_incidencia_concello[[NOME]:[NOME]],$B163,historico_incidencia_concello[[Fecha]:[Fecha]],Q$4)</f>
        <v>0</v>
      </c>
      <c r="K163" s="26">
        <f ca="1">SUMIFS(historico_incidencia_concello[[Ajuste]:[Ajuste]],historico_incidencia_concello[[NOME]:[NOME]],$B163,historico_incidencia_concello[[Fecha]:[Fecha]],R$4)</f>
        <v>0</v>
      </c>
      <c r="L163" s="26">
        <f ca="1">SUMIFS(historico_incidencia_concello[[Ajuste]:[Ajuste]],historico_incidencia_concello[[NOME]:[NOME]],$B163,historico_incidencia_concello[[Fecha]:[Fecha]],S$4)</f>
        <v>0</v>
      </c>
      <c r="M163" s="19">
        <f t="shared" ca="1" si="19"/>
        <v>0</v>
      </c>
      <c r="N163" s="19">
        <f t="shared" ca="1" si="20"/>
        <v>407.16612377850163</v>
      </c>
      <c r="O163" s="19">
        <f t="shared" ca="1" si="21"/>
        <v>0</v>
      </c>
      <c r="P163" s="19">
        <f t="shared" ca="1" si="22"/>
        <v>0</v>
      </c>
      <c r="Q163" s="19">
        <f t="shared" ca="1" si="23"/>
        <v>0</v>
      </c>
      <c r="R163" s="19">
        <f t="shared" ca="1" si="24"/>
        <v>0</v>
      </c>
      <c r="S163" s="19">
        <f t="shared" ca="1" si="25"/>
        <v>0</v>
      </c>
    </row>
    <row r="164" spans="1:19" hidden="1" x14ac:dyDescent="0.3">
      <c r="A164" s="8">
        <f>MATCH(B164,DatosConcello!C:C,0)</f>
        <v>201</v>
      </c>
      <c r="B164" s="8" t="s">
        <v>210</v>
      </c>
      <c r="C164" s="9" t="s">
        <v>452</v>
      </c>
      <c r="D164" s="9" t="s">
        <v>452</v>
      </c>
      <c r="E164" s="10">
        <v>1568</v>
      </c>
      <c r="F164" s="26">
        <f ca="1">SUMIFS(historico_incidencia_concello[[Ajuste]:[Ajuste]],historico_incidencia_concello[[NOME]:[NOME]],$B164,historico_incidencia_concello[[Fecha]:[Fecha]],M$4)</f>
        <v>0</v>
      </c>
      <c r="G164" s="26">
        <f ca="1">SUMIFS(historico_incidencia_concello[[Ajuste]:[Ajuste]],historico_incidencia_concello[[NOME]:[NOME]],$B164,historico_incidencia_concello[[Fecha]:[Fecha]],N$4)</f>
        <v>5</v>
      </c>
      <c r="H164" s="26">
        <f ca="1">SUMIFS(historico_incidencia_concello[[Ajuste]:[Ajuste]],historico_incidencia_concello[[NOME]:[NOME]],$B164,historico_incidencia_concello[[Fecha]:[Fecha]],O$4)</f>
        <v>5</v>
      </c>
      <c r="I164" s="26">
        <f ca="1">SUMIFS(historico_incidencia_concello[[Ajuste]:[Ajuste]],historico_incidencia_concello[[NOME]:[NOME]],$B164,historico_incidencia_concello[[Fecha]:[Fecha]],P$4)</f>
        <v>5</v>
      </c>
      <c r="J164" s="26">
        <f ca="1">SUMIFS(historico_incidencia_concello[[Ajuste]:[Ajuste]],historico_incidencia_concello[[NOME]:[NOME]],$B164,historico_incidencia_concello[[Fecha]:[Fecha]],Q$4)</f>
        <v>5</v>
      </c>
      <c r="K164" s="26">
        <f ca="1">SUMIFS(historico_incidencia_concello[[Ajuste]:[Ajuste]],historico_incidencia_concello[[NOME]:[NOME]],$B164,historico_incidencia_concello[[Fecha]:[Fecha]],R$4)</f>
        <v>5</v>
      </c>
      <c r="L164" s="26">
        <f ca="1">SUMIFS(historico_incidencia_concello[[Ajuste]:[Ajuste]],historico_incidencia_concello[[NOME]:[NOME]],$B164,historico_incidencia_concello[[Fecha]:[Fecha]],S$4)</f>
        <v>5</v>
      </c>
      <c r="M164" s="19">
        <f t="shared" ca="1" si="19"/>
        <v>0</v>
      </c>
      <c r="N164" s="19">
        <f t="shared" ca="1" si="20"/>
        <v>318.87755102040819</v>
      </c>
      <c r="O164" s="19">
        <f t="shared" ca="1" si="21"/>
        <v>318.87755102040819</v>
      </c>
      <c r="P164" s="19">
        <f t="shared" ca="1" si="22"/>
        <v>318.87755102040819</v>
      </c>
      <c r="Q164" s="19">
        <f t="shared" ca="1" si="23"/>
        <v>318.87755102040819</v>
      </c>
      <c r="R164" s="19">
        <f t="shared" ca="1" si="24"/>
        <v>318.87755102040819</v>
      </c>
      <c r="S164" s="19">
        <f t="shared" ca="1" si="25"/>
        <v>318.87755102040819</v>
      </c>
    </row>
    <row r="165" spans="1:19" hidden="1" x14ac:dyDescent="0.3">
      <c r="A165" s="11">
        <f>MATCH(B165,DatosConcello!C:C,0)</f>
        <v>202</v>
      </c>
      <c r="B165" s="11" t="s">
        <v>211</v>
      </c>
      <c r="C165" s="12" t="s">
        <v>452</v>
      </c>
      <c r="D165" s="12" t="s">
        <v>452</v>
      </c>
      <c r="E165" s="13">
        <v>798</v>
      </c>
      <c r="F165" s="26">
        <f ca="1">SUMIFS(historico_incidencia_concello[[Ajuste]:[Ajuste]],historico_incidencia_concello[[NOME]:[NOME]],$B165,historico_incidencia_concello[[Fecha]:[Fecha]],M$4)</f>
        <v>0</v>
      </c>
      <c r="G165" s="26">
        <f ca="1">SUMIFS(historico_incidencia_concello[[Ajuste]:[Ajuste]],historico_incidencia_concello[[NOME]:[NOME]],$B165,historico_incidencia_concello[[Fecha]:[Fecha]],N$4)</f>
        <v>5</v>
      </c>
      <c r="H165" s="26">
        <f ca="1">SUMIFS(historico_incidencia_concello[[Ajuste]:[Ajuste]],historico_incidencia_concello[[NOME]:[NOME]],$B165,historico_incidencia_concello[[Fecha]:[Fecha]],O$4)</f>
        <v>5</v>
      </c>
      <c r="I165" s="26">
        <f ca="1">SUMIFS(historico_incidencia_concello[[Ajuste]:[Ajuste]],historico_incidencia_concello[[NOME]:[NOME]],$B165,historico_incidencia_concello[[Fecha]:[Fecha]],P$4)</f>
        <v>5</v>
      </c>
      <c r="J165" s="26">
        <f ca="1">SUMIFS(historico_incidencia_concello[[Ajuste]:[Ajuste]],historico_incidencia_concello[[NOME]:[NOME]],$B165,historico_incidencia_concello[[Fecha]:[Fecha]],Q$4)</f>
        <v>5</v>
      </c>
      <c r="K165" s="26">
        <f ca="1">SUMIFS(historico_incidencia_concello[[Ajuste]:[Ajuste]],historico_incidencia_concello[[NOME]:[NOME]],$B165,historico_incidencia_concello[[Fecha]:[Fecha]],R$4)</f>
        <v>5</v>
      </c>
      <c r="L165" s="26">
        <f ca="1">SUMIFS(historico_incidencia_concello[[Ajuste]:[Ajuste]],historico_incidencia_concello[[NOME]:[NOME]],$B165,historico_incidencia_concello[[Fecha]:[Fecha]],S$4)</f>
        <v>5</v>
      </c>
      <c r="M165" s="19">
        <f t="shared" ca="1" si="19"/>
        <v>0</v>
      </c>
      <c r="N165" s="19">
        <f t="shared" ca="1" si="20"/>
        <v>626.56641604010031</v>
      </c>
      <c r="O165" s="19">
        <f t="shared" ca="1" si="21"/>
        <v>626.56641604010031</v>
      </c>
      <c r="P165" s="19">
        <f t="shared" ca="1" si="22"/>
        <v>626.56641604010031</v>
      </c>
      <c r="Q165" s="19">
        <f t="shared" ca="1" si="23"/>
        <v>626.56641604010031</v>
      </c>
      <c r="R165" s="19">
        <f t="shared" ca="1" si="24"/>
        <v>626.56641604010031</v>
      </c>
      <c r="S165" s="19">
        <f t="shared" ca="1" si="25"/>
        <v>626.56641604010031</v>
      </c>
    </row>
    <row r="166" spans="1:19" hidden="1" x14ac:dyDescent="0.3">
      <c r="A166" s="8">
        <f>MATCH(B166,DatosConcello!C:C,0)</f>
        <v>203</v>
      </c>
      <c r="B166" s="8" t="s">
        <v>212</v>
      </c>
      <c r="C166" s="9" t="s">
        <v>452</v>
      </c>
      <c r="D166" s="9" t="s">
        <v>452</v>
      </c>
      <c r="E166" s="10">
        <v>1708</v>
      </c>
      <c r="F166" s="26">
        <f ca="1">SUMIFS(historico_incidencia_concello[[Ajuste]:[Ajuste]],historico_incidencia_concello[[NOME]:[NOME]],$B166,historico_incidencia_concello[[Fecha]:[Fecha]],M$4)</f>
        <v>0</v>
      </c>
      <c r="G166" s="26">
        <f ca="1">SUMIFS(historico_incidencia_concello[[Ajuste]:[Ajuste]],historico_incidencia_concello[[NOME]:[NOME]],$B166,historico_incidencia_concello[[Fecha]:[Fecha]],N$4)</f>
        <v>5</v>
      </c>
      <c r="H166" s="26">
        <f ca="1">SUMIFS(historico_incidencia_concello[[Ajuste]:[Ajuste]],historico_incidencia_concello[[NOME]:[NOME]],$B166,historico_incidencia_concello[[Fecha]:[Fecha]],O$4)</f>
        <v>5</v>
      </c>
      <c r="I166" s="26">
        <f ca="1">SUMIFS(historico_incidencia_concello[[Ajuste]:[Ajuste]],historico_incidencia_concello[[NOME]:[NOME]],$B166,historico_incidencia_concello[[Fecha]:[Fecha]],P$4)</f>
        <v>5</v>
      </c>
      <c r="J166" s="26">
        <f ca="1">SUMIFS(historico_incidencia_concello[[Ajuste]:[Ajuste]],historico_incidencia_concello[[NOME]:[NOME]],$B166,historico_incidencia_concello[[Fecha]:[Fecha]],Q$4)</f>
        <v>5</v>
      </c>
      <c r="K166" s="26">
        <f ca="1">SUMIFS(historico_incidencia_concello[[Ajuste]:[Ajuste]],historico_incidencia_concello[[NOME]:[NOME]],$B166,historico_incidencia_concello[[Fecha]:[Fecha]],R$4)</f>
        <v>5</v>
      </c>
      <c r="L166" s="26">
        <f ca="1">SUMIFS(historico_incidencia_concello[[Ajuste]:[Ajuste]],historico_incidencia_concello[[NOME]:[NOME]],$B166,historico_incidencia_concello[[Fecha]:[Fecha]],S$4)</f>
        <v>5</v>
      </c>
      <c r="M166" s="19">
        <f t="shared" ca="1" si="19"/>
        <v>0</v>
      </c>
      <c r="N166" s="19">
        <f t="shared" ca="1" si="20"/>
        <v>292.74004683840752</v>
      </c>
      <c r="O166" s="19">
        <f t="shared" ca="1" si="21"/>
        <v>292.74004683840752</v>
      </c>
      <c r="P166" s="19">
        <f t="shared" ca="1" si="22"/>
        <v>292.74004683840752</v>
      </c>
      <c r="Q166" s="19">
        <f t="shared" ca="1" si="23"/>
        <v>292.74004683840752</v>
      </c>
      <c r="R166" s="19">
        <f t="shared" ca="1" si="24"/>
        <v>292.74004683840752</v>
      </c>
      <c r="S166" s="19">
        <f t="shared" ca="1" si="25"/>
        <v>292.74004683840752</v>
      </c>
    </row>
    <row r="167" spans="1:19" hidden="1" x14ac:dyDescent="0.3">
      <c r="A167" s="11">
        <f>MATCH(B167,DatosConcello!C:C,0)</f>
        <v>204</v>
      </c>
      <c r="B167" s="11" t="s">
        <v>213</v>
      </c>
      <c r="C167" s="12" t="s">
        <v>452</v>
      </c>
      <c r="D167" s="12" t="s">
        <v>452</v>
      </c>
      <c r="E167" s="13">
        <v>2872</v>
      </c>
      <c r="F167" s="26">
        <f ca="1">SUMIFS(historico_incidencia_concello[[Ajuste]:[Ajuste]],historico_incidencia_concello[[NOME]:[NOME]],$B167,historico_incidencia_concello[[Fecha]:[Fecha]],M$4)</f>
        <v>0</v>
      </c>
      <c r="G167" s="26">
        <f ca="1">SUMIFS(historico_incidencia_concello[[Ajuste]:[Ajuste]],historico_incidencia_concello[[NOME]:[NOME]],$B167,historico_incidencia_concello[[Fecha]:[Fecha]],N$4)</f>
        <v>5</v>
      </c>
      <c r="H167" s="26">
        <f ca="1">SUMIFS(historico_incidencia_concello[[Ajuste]:[Ajuste]],historico_incidencia_concello[[NOME]:[NOME]],$B167,historico_incidencia_concello[[Fecha]:[Fecha]],O$4)</f>
        <v>5</v>
      </c>
      <c r="I167" s="26">
        <f ca="1">SUMIFS(historico_incidencia_concello[[Ajuste]:[Ajuste]],historico_incidencia_concello[[NOME]:[NOME]],$B167,historico_incidencia_concello[[Fecha]:[Fecha]],P$4)</f>
        <v>5</v>
      </c>
      <c r="J167" s="26">
        <f ca="1">SUMIFS(historico_incidencia_concello[[Ajuste]:[Ajuste]],historico_incidencia_concello[[NOME]:[NOME]],$B167,historico_incidencia_concello[[Fecha]:[Fecha]],Q$4)</f>
        <v>5</v>
      </c>
      <c r="K167" s="26">
        <f ca="1">SUMIFS(historico_incidencia_concello[[Ajuste]:[Ajuste]],historico_incidencia_concello[[NOME]:[NOME]],$B167,historico_incidencia_concello[[Fecha]:[Fecha]],R$4)</f>
        <v>5</v>
      </c>
      <c r="L167" s="26">
        <f ca="1">SUMIFS(historico_incidencia_concello[[Ajuste]:[Ajuste]],historico_incidencia_concello[[NOME]:[NOME]],$B167,historico_incidencia_concello[[Fecha]:[Fecha]],S$4)</f>
        <v>5</v>
      </c>
      <c r="M167" s="19">
        <f t="shared" ca="1" si="19"/>
        <v>0</v>
      </c>
      <c r="N167" s="19">
        <f t="shared" ca="1" si="20"/>
        <v>174.09470752089138</v>
      </c>
      <c r="O167" s="19">
        <f t="shared" ca="1" si="21"/>
        <v>174.09470752089138</v>
      </c>
      <c r="P167" s="19">
        <f t="shared" ca="1" si="22"/>
        <v>174.09470752089138</v>
      </c>
      <c r="Q167" s="19">
        <f t="shared" ca="1" si="23"/>
        <v>174.09470752089138</v>
      </c>
      <c r="R167" s="19">
        <f t="shared" ca="1" si="24"/>
        <v>174.09470752089138</v>
      </c>
      <c r="S167" s="19">
        <f t="shared" ca="1" si="25"/>
        <v>174.09470752089138</v>
      </c>
    </row>
    <row r="168" spans="1:19" hidden="1" x14ac:dyDescent="0.3">
      <c r="A168" s="8">
        <f>MATCH(B168,DatosConcello!C:C,0)</f>
        <v>205</v>
      </c>
      <c r="B168" s="8" t="s">
        <v>214</v>
      </c>
      <c r="C168" s="9" t="s">
        <v>452</v>
      </c>
      <c r="D168" s="9" t="s">
        <v>452</v>
      </c>
      <c r="E168" s="10">
        <v>870</v>
      </c>
      <c r="F168" s="26">
        <f ca="1">SUMIFS(historico_incidencia_concello[[Ajuste]:[Ajuste]],historico_incidencia_concello[[NOME]:[NOME]],$B168,historico_incidencia_concello[[Fecha]:[Fecha]],M$4)</f>
        <v>0</v>
      </c>
      <c r="G168" s="26">
        <f ca="1">SUMIFS(historico_incidencia_concello[[Ajuste]:[Ajuste]],historico_incidencia_concello[[NOME]:[NOME]],$B168,historico_incidencia_concello[[Fecha]:[Fecha]],N$4)</f>
        <v>0</v>
      </c>
      <c r="H168" s="26">
        <f ca="1">SUMIFS(historico_incidencia_concello[[Ajuste]:[Ajuste]],historico_incidencia_concello[[NOME]:[NOME]],$B168,historico_incidencia_concello[[Fecha]:[Fecha]],O$4)</f>
        <v>0</v>
      </c>
      <c r="I168" s="26">
        <f ca="1">SUMIFS(historico_incidencia_concello[[Ajuste]:[Ajuste]],historico_incidencia_concello[[NOME]:[NOME]],$B168,historico_incidencia_concello[[Fecha]:[Fecha]],P$4)</f>
        <v>5</v>
      </c>
      <c r="J168" s="26">
        <f ca="1">SUMIFS(historico_incidencia_concello[[Ajuste]:[Ajuste]],historico_incidencia_concello[[NOME]:[NOME]],$B168,historico_incidencia_concello[[Fecha]:[Fecha]],Q$4)</f>
        <v>5</v>
      </c>
      <c r="K168" s="26">
        <f ca="1">SUMIFS(historico_incidencia_concello[[Ajuste]:[Ajuste]],historico_incidencia_concello[[NOME]:[NOME]],$B168,historico_incidencia_concello[[Fecha]:[Fecha]],R$4)</f>
        <v>5</v>
      </c>
      <c r="L168" s="26">
        <f ca="1">SUMIFS(historico_incidencia_concello[[Ajuste]:[Ajuste]],historico_incidencia_concello[[NOME]:[NOME]],$B168,historico_incidencia_concello[[Fecha]:[Fecha]],S$4)</f>
        <v>5</v>
      </c>
      <c r="M168" s="19">
        <f t="shared" ca="1" si="19"/>
        <v>0</v>
      </c>
      <c r="N168" s="19">
        <f t="shared" ca="1" si="20"/>
        <v>0</v>
      </c>
      <c r="O168" s="19">
        <f t="shared" ca="1" si="21"/>
        <v>0</v>
      </c>
      <c r="P168" s="19">
        <f t="shared" ca="1" si="22"/>
        <v>574.71264367816093</v>
      </c>
      <c r="Q168" s="19">
        <f t="shared" ca="1" si="23"/>
        <v>574.71264367816093</v>
      </c>
      <c r="R168" s="19">
        <f t="shared" ca="1" si="24"/>
        <v>574.71264367816093</v>
      </c>
      <c r="S168" s="19">
        <f t="shared" ca="1" si="25"/>
        <v>574.71264367816093</v>
      </c>
    </row>
    <row r="169" spans="1:19" hidden="1" x14ac:dyDescent="0.3">
      <c r="A169" s="11">
        <f>MATCH(B169,DatosConcello!C:C,0)</f>
        <v>206</v>
      </c>
      <c r="B169" s="11" t="s">
        <v>215</v>
      </c>
      <c r="C169" s="12" t="s">
        <v>452</v>
      </c>
      <c r="D169" s="12" t="s">
        <v>452</v>
      </c>
      <c r="E169" s="13">
        <v>2705</v>
      </c>
      <c r="F169" s="26">
        <f ca="1">SUMIFS(historico_incidencia_concello[[Ajuste]:[Ajuste]],historico_incidencia_concello[[NOME]:[NOME]],$B169,historico_incidencia_concello[[Fecha]:[Fecha]],M$4)</f>
        <v>0</v>
      </c>
      <c r="G169" s="26">
        <f ca="1">SUMIFS(historico_incidencia_concello[[Ajuste]:[Ajuste]],historico_incidencia_concello[[NOME]:[NOME]],$B169,historico_incidencia_concello[[Fecha]:[Fecha]],N$4)</f>
        <v>5</v>
      </c>
      <c r="H169" s="26">
        <f ca="1">SUMIFS(historico_incidencia_concello[[Ajuste]:[Ajuste]],historico_incidencia_concello[[NOME]:[NOME]],$B169,historico_incidencia_concello[[Fecha]:[Fecha]],O$4)</f>
        <v>5</v>
      </c>
      <c r="I169" s="26">
        <f ca="1">SUMIFS(historico_incidencia_concello[[Ajuste]:[Ajuste]],historico_incidencia_concello[[NOME]:[NOME]],$B169,historico_incidencia_concello[[Fecha]:[Fecha]],P$4)</f>
        <v>5</v>
      </c>
      <c r="J169" s="26">
        <f ca="1">SUMIFS(historico_incidencia_concello[[Ajuste]:[Ajuste]],historico_incidencia_concello[[NOME]:[NOME]],$B169,historico_incidencia_concello[[Fecha]:[Fecha]],Q$4)</f>
        <v>5</v>
      </c>
      <c r="K169" s="26">
        <f ca="1">SUMIFS(historico_incidencia_concello[[Ajuste]:[Ajuste]],historico_incidencia_concello[[NOME]:[NOME]],$B169,historico_incidencia_concello[[Fecha]:[Fecha]],R$4)</f>
        <v>5</v>
      </c>
      <c r="L169" s="26">
        <f ca="1">SUMIFS(historico_incidencia_concello[[Ajuste]:[Ajuste]],historico_incidencia_concello[[NOME]:[NOME]],$B169,historico_incidencia_concello[[Fecha]:[Fecha]],S$4)</f>
        <v>5</v>
      </c>
      <c r="M169" s="19">
        <f t="shared" ca="1" si="19"/>
        <v>0</v>
      </c>
      <c r="N169" s="19">
        <f t="shared" ca="1" si="20"/>
        <v>184.84288354898337</v>
      </c>
      <c r="O169" s="19">
        <f t="shared" ca="1" si="21"/>
        <v>184.84288354898337</v>
      </c>
      <c r="P169" s="19">
        <f t="shared" ca="1" si="22"/>
        <v>184.84288354898337</v>
      </c>
      <c r="Q169" s="19">
        <f t="shared" ca="1" si="23"/>
        <v>184.84288354898337</v>
      </c>
      <c r="R169" s="19">
        <f t="shared" ca="1" si="24"/>
        <v>184.84288354898337</v>
      </c>
      <c r="S169" s="19">
        <f t="shared" ca="1" si="25"/>
        <v>184.84288354898337</v>
      </c>
    </row>
    <row r="170" spans="1:19" hidden="1" x14ac:dyDescent="0.3">
      <c r="A170" s="8">
        <f>MATCH(B170,DatosConcello!C:C,0)</f>
        <v>207</v>
      </c>
      <c r="B170" s="8" t="s">
        <v>216</v>
      </c>
      <c r="C170" s="9" t="s">
        <v>452</v>
      </c>
      <c r="D170" s="9" t="s">
        <v>452</v>
      </c>
      <c r="E170" s="10">
        <v>1184</v>
      </c>
      <c r="F170" s="26">
        <f ca="1">SUMIFS(historico_incidencia_concello[[Ajuste]:[Ajuste]],historico_incidencia_concello[[NOME]:[NOME]],$B170,historico_incidencia_concello[[Fecha]:[Fecha]],M$4)</f>
        <v>0</v>
      </c>
      <c r="G170" s="26">
        <f ca="1">SUMIFS(historico_incidencia_concello[[Ajuste]:[Ajuste]],historico_incidencia_concello[[NOME]:[NOME]],$B170,historico_incidencia_concello[[Fecha]:[Fecha]],N$4)</f>
        <v>5</v>
      </c>
      <c r="H170" s="26">
        <f ca="1">SUMIFS(historico_incidencia_concello[[Ajuste]:[Ajuste]],historico_incidencia_concello[[NOME]:[NOME]],$B170,historico_incidencia_concello[[Fecha]:[Fecha]],O$4)</f>
        <v>5</v>
      </c>
      <c r="I170" s="26">
        <f ca="1">SUMIFS(historico_incidencia_concello[[Ajuste]:[Ajuste]],historico_incidencia_concello[[NOME]:[NOME]],$B170,historico_incidencia_concello[[Fecha]:[Fecha]],P$4)</f>
        <v>5</v>
      </c>
      <c r="J170" s="26">
        <f ca="1">SUMIFS(historico_incidencia_concello[[Ajuste]:[Ajuste]],historico_incidencia_concello[[NOME]:[NOME]],$B170,historico_incidencia_concello[[Fecha]:[Fecha]],Q$4)</f>
        <v>5</v>
      </c>
      <c r="K170" s="26">
        <f ca="1">SUMIFS(historico_incidencia_concello[[Ajuste]:[Ajuste]],historico_incidencia_concello[[NOME]:[NOME]],$B170,historico_incidencia_concello[[Fecha]:[Fecha]],R$4)</f>
        <v>5</v>
      </c>
      <c r="L170" s="26">
        <f ca="1">SUMIFS(historico_incidencia_concello[[Ajuste]:[Ajuste]],historico_incidencia_concello[[NOME]:[NOME]],$B170,historico_incidencia_concello[[Fecha]:[Fecha]],S$4)</f>
        <v>5</v>
      </c>
      <c r="M170" s="19">
        <f t="shared" ca="1" si="19"/>
        <v>0</v>
      </c>
      <c r="N170" s="19">
        <f t="shared" ca="1" si="20"/>
        <v>422.29729729729729</v>
      </c>
      <c r="O170" s="19">
        <f t="shared" ca="1" si="21"/>
        <v>422.29729729729729</v>
      </c>
      <c r="P170" s="19">
        <f t="shared" ca="1" si="22"/>
        <v>422.29729729729729</v>
      </c>
      <c r="Q170" s="19">
        <f t="shared" ca="1" si="23"/>
        <v>422.29729729729729</v>
      </c>
      <c r="R170" s="19">
        <f t="shared" ca="1" si="24"/>
        <v>422.29729729729729</v>
      </c>
      <c r="S170" s="19">
        <f t="shared" ca="1" si="25"/>
        <v>422.29729729729729</v>
      </c>
    </row>
    <row r="171" spans="1:19" hidden="1" x14ac:dyDescent="0.3">
      <c r="A171" s="11">
        <f>MATCH(B171,DatosConcello!C:C,0)</f>
        <v>208</v>
      </c>
      <c r="B171" s="11" t="s">
        <v>217</v>
      </c>
      <c r="C171" s="12" t="s">
        <v>452</v>
      </c>
      <c r="D171" s="12" t="s">
        <v>452</v>
      </c>
      <c r="E171" s="13">
        <v>1913</v>
      </c>
      <c r="F171" s="26">
        <f ca="1">SUMIFS(historico_incidencia_concello[[Ajuste]:[Ajuste]],historico_incidencia_concello[[NOME]:[NOME]],$B171,historico_incidencia_concello[[Fecha]:[Fecha]],M$4)</f>
        <v>0</v>
      </c>
      <c r="G171" s="26">
        <f ca="1">SUMIFS(historico_incidencia_concello[[Ajuste]:[Ajuste]],historico_incidencia_concello[[NOME]:[NOME]],$B171,historico_incidencia_concello[[Fecha]:[Fecha]],N$4)</f>
        <v>5</v>
      </c>
      <c r="H171" s="26">
        <f ca="1">SUMIFS(historico_incidencia_concello[[Ajuste]:[Ajuste]],historico_incidencia_concello[[NOME]:[NOME]],$B171,historico_incidencia_concello[[Fecha]:[Fecha]],O$4)</f>
        <v>5</v>
      </c>
      <c r="I171" s="26">
        <f ca="1">SUMIFS(historico_incidencia_concello[[Ajuste]:[Ajuste]],historico_incidencia_concello[[NOME]:[NOME]],$B171,historico_incidencia_concello[[Fecha]:[Fecha]],P$4)</f>
        <v>5</v>
      </c>
      <c r="J171" s="26">
        <f ca="1">SUMIFS(historico_incidencia_concello[[Ajuste]:[Ajuste]],historico_incidencia_concello[[NOME]:[NOME]],$B171,historico_incidencia_concello[[Fecha]:[Fecha]],Q$4)</f>
        <v>5</v>
      </c>
      <c r="K171" s="26">
        <f ca="1">SUMIFS(historico_incidencia_concello[[Ajuste]:[Ajuste]],historico_incidencia_concello[[NOME]:[NOME]],$B171,historico_incidencia_concello[[Fecha]:[Fecha]],R$4)</f>
        <v>5</v>
      </c>
      <c r="L171" s="26">
        <f ca="1">SUMIFS(historico_incidencia_concello[[Ajuste]:[Ajuste]],historico_incidencia_concello[[NOME]:[NOME]],$B171,historico_incidencia_concello[[Fecha]:[Fecha]],S$4)</f>
        <v>5</v>
      </c>
      <c r="M171" s="19">
        <f t="shared" ca="1" si="19"/>
        <v>0</v>
      </c>
      <c r="N171" s="19">
        <f t="shared" ca="1" si="20"/>
        <v>261.36957658128591</v>
      </c>
      <c r="O171" s="19">
        <f t="shared" ca="1" si="21"/>
        <v>261.36957658128591</v>
      </c>
      <c r="P171" s="19">
        <f t="shared" ca="1" si="22"/>
        <v>261.36957658128591</v>
      </c>
      <c r="Q171" s="19">
        <f t="shared" ca="1" si="23"/>
        <v>261.36957658128591</v>
      </c>
      <c r="R171" s="19">
        <f t="shared" ca="1" si="24"/>
        <v>261.36957658128591</v>
      </c>
      <c r="S171" s="19">
        <f t="shared" ca="1" si="25"/>
        <v>261.36957658128591</v>
      </c>
    </row>
    <row r="172" spans="1:19" hidden="1" x14ac:dyDescent="0.3">
      <c r="A172" s="8">
        <f>MATCH(B172,DatosConcello!C:C,0)</f>
        <v>209</v>
      </c>
      <c r="B172" s="8" t="s">
        <v>218</v>
      </c>
      <c r="C172" s="9" t="s">
        <v>452</v>
      </c>
      <c r="D172" s="9" t="s">
        <v>452</v>
      </c>
      <c r="E172" s="10">
        <v>1023</v>
      </c>
      <c r="F172" s="26">
        <f ca="1">SUMIFS(historico_incidencia_concello[[Ajuste]:[Ajuste]],historico_incidencia_concello[[NOME]:[NOME]],$B172,historico_incidencia_concello[[Fecha]:[Fecha]],M$4)</f>
        <v>0</v>
      </c>
      <c r="G172" s="26">
        <f ca="1">SUMIFS(historico_incidencia_concello[[Ajuste]:[Ajuste]],historico_incidencia_concello[[NOME]:[NOME]],$B172,historico_incidencia_concello[[Fecha]:[Fecha]],N$4)</f>
        <v>0</v>
      </c>
      <c r="H172" s="26">
        <f ca="1">SUMIFS(historico_incidencia_concello[[Ajuste]:[Ajuste]],historico_incidencia_concello[[NOME]:[NOME]],$B172,historico_incidencia_concello[[Fecha]:[Fecha]],O$4)</f>
        <v>0</v>
      </c>
      <c r="I172" s="26">
        <f ca="1">SUMIFS(historico_incidencia_concello[[Ajuste]:[Ajuste]],historico_incidencia_concello[[NOME]:[NOME]],$B172,historico_incidencia_concello[[Fecha]:[Fecha]],P$4)</f>
        <v>0</v>
      </c>
      <c r="J172" s="26">
        <f ca="1">SUMIFS(historico_incidencia_concello[[Ajuste]:[Ajuste]],historico_incidencia_concello[[NOME]:[NOME]],$B172,historico_incidencia_concello[[Fecha]:[Fecha]],Q$4)</f>
        <v>0</v>
      </c>
      <c r="K172" s="26">
        <f ca="1">SUMIFS(historico_incidencia_concello[[Ajuste]:[Ajuste]],historico_incidencia_concello[[NOME]:[NOME]],$B172,historico_incidencia_concello[[Fecha]:[Fecha]],R$4)</f>
        <v>0</v>
      </c>
      <c r="L172" s="26">
        <f ca="1">SUMIFS(historico_incidencia_concello[[Ajuste]:[Ajuste]],historico_incidencia_concello[[NOME]:[NOME]],$B172,historico_incidencia_concello[[Fecha]:[Fecha]],S$4)</f>
        <v>0</v>
      </c>
      <c r="M172" s="19">
        <f t="shared" ca="1" si="19"/>
        <v>0</v>
      </c>
      <c r="N172" s="19">
        <f t="shared" ca="1" si="20"/>
        <v>0</v>
      </c>
      <c r="O172" s="19">
        <f t="shared" ca="1" si="21"/>
        <v>0</v>
      </c>
      <c r="P172" s="19">
        <f t="shared" ca="1" si="22"/>
        <v>0</v>
      </c>
      <c r="Q172" s="19">
        <f t="shared" ca="1" si="23"/>
        <v>0</v>
      </c>
      <c r="R172" s="19">
        <f t="shared" ca="1" si="24"/>
        <v>0</v>
      </c>
      <c r="S172" s="19">
        <f t="shared" ca="1" si="25"/>
        <v>0</v>
      </c>
    </row>
    <row r="173" spans="1:19" hidden="1" x14ac:dyDescent="0.3">
      <c r="A173" s="11">
        <f>MATCH(B173,DatosConcello!C:C,0)</f>
        <v>210</v>
      </c>
      <c r="B173" s="11" t="s">
        <v>219</v>
      </c>
      <c r="C173" s="12" t="s">
        <v>452</v>
      </c>
      <c r="D173" s="12" t="s">
        <v>452</v>
      </c>
      <c r="E173" s="13">
        <v>711</v>
      </c>
      <c r="F173" s="26">
        <f ca="1">SUMIFS(historico_incidencia_concello[[Ajuste]:[Ajuste]],historico_incidencia_concello[[NOME]:[NOME]],$B173,historico_incidencia_concello[[Fecha]:[Fecha]],M$4)</f>
        <v>0</v>
      </c>
      <c r="G173" s="26">
        <f ca="1">SUMIFS(historico_incidencia_concello[[Ajuste]:[Ajuste]],historico_incidencia_concello[[NOME]:[NOME]],$B173,historico_incidencia_concello[[Fecha]:[Fecha]],N$4)</f>
        <v>0</v>
      </c>
      <c r="H173" s="26">
        <f ca="1">SUMIFS(historico_incidencia_concello[[Ajuste]:[Ajuste]],historico_incidencia_concello[[NOME]:[NOME]],$B173,historico_incidencia_concello[[Fecha]:[Fecha]],O$4)</f>
        <v>0</v>
      </c>
      <c r="I173" s="26">
        <f ca="1">SUMIFS(historico_incidencia_concello[[Ajuste]:[Ajuste]],historico_incidencia_concello[[NOME]:[NOME]],$B173,historico_incidencia_concello[[Fecha]:[Fecha]],P$4)</f>
        <v>0</v>
      </c>
      <c r="J173" s="26">
        <f ca="1">SUMIFS(historico_incidencia_concello[[Ajuste]:[Ajuste]],historico_incidencia_concello[[NOME]:[NOME]],$B173,historico_incidencia_concello[[Fecha]:[Fecha]],Q$4)</f>
        <v>0</v>
      </c>
      <c r="K173" s="26">
        <f ca="1">SUMIFS(historico_incidencia_concello[[Ajuste]:[Ajuste]],historico_incidencia_concello[[NOME]:[NOME]],$B173,historico_incidencia_concello[[Fecha]:[Fecha]],R$4)</f>
        <v>0</v>
      </c>
      <c r="L173" s="26">
        <f ca="1">SUMIFS(historico_incidencia_concello[[Ajuste]:[Ajuste]],historico_incidencia_concello[[NOME]:[NOME]],$B173,historico_incidencia_concello[[Fecha]:[Fecha]],S$4)</f>
        <v>0</v>
      </c>
      <c r="M173" s="19">
        <f t="shared" ca="1" si="19"/>
        <v>0</v>
      </c>
      <c r="N173" s="19">
        <f t="shared" ca="1" si="20"/>
        <v>0</v>
      </c>
      <c r="O173" s="19">
        <f t="shared" ca="1" si="21"/>
        <v>0</v>
      </c>
      <c r="P173" s="19">
        <f t="shared" ca="1" si="22"/>
        <v>0</v>
      </c>
      <c r="Q173" s="19">
        <f t="shared" ca="1" si="23"/>
        <v>0</v>
      </c>
      <c r="R173" s="19">
        <f t="shared" ca="1" si="24"/>
        <v>0</v>
      </c>
      <c r="S173" s="19">
        <f t="shared" ca="1" si="25"/>
        <v>0</v>
      </c>
    </row>
    <row r="174" spans="1:19" hidden="1" x14ac:dyDescent="0.3">
      <c r="A174" s="8">
        <f>MATCH(B174,DatosConcello!C:C,0)</f>
        <v>211</v>
      </c>
      <c r="B174" s="8" t="s">
        <v>220</v>
      </c>
      <c r="C174" s="9" t="s">
        <v>452</v>
      </c>
      <c r="D174" s="9" t="s">
        <v>452</v>
      </c>
      <c r="E174" s="10">
        <v>2529</v>
      </c>
      <c r="F174" s="26">
        <f ca="1">SUMIFS(historico_incidencia_concello[[Ajuste]:[Ajuste]],historico_incidencia_concello[[NOME]:[NOME]],$B174,historico_incidencia_concello[[Fecha]:[Fecha]],M$4)</f>
        <v>0</v>
      </c>
      <c r="G174" s="26">
        <f ca="1">SUMIFS(historico_incidencia_concello[[Ajuste]:[Ajuste]],historico_incidencia_concello[[NOME]:[NOME]],$B174,historico_incidencia_concello[[Fecha]:[Fecha]],N$4)</f>
        <v>5</v>
      </c>
      <c r="H174" s="26">
        <f ca="1">SUMIFS(historico_incidencia_concello[[Ajuste]:[Ajuste]],historico_incidencia_concello[[NOME]:[NOME]],$B174,historico_incidencia_concello[[Fecha]:[Fecha]],O$4)</f>
        <v>5</v>
      </c>
      <c r="I174" s="26">
        <f ca="1">SUMIFS(historico_incidencia_concello[[Ajuste]:[Ajuste]],historico_incidencia_concello[[NOME]:[NOME]],$B174,historico_incidencia_concello[[Fecha]:[Fecha]],P$4)</f>
        <v>5</v>
      </c>
      <c r="J174" s="26">
        <f ca="1">SUMIFS(historico_incidencia_concello[[Ajuste]:[Ajuste]],historico_incidencia_concello[[NOME]:[NOME]],$B174,historico_incidencia_concello[[Fecha]:[Fecha]],Q$4)</f>
        <v>5</v>
      </c>
      <c r="K174" s="26">
        <f ca="1">SUMIFS(historico_incidencia_concello[[Ajuste]:[Ajuste]],historico_incidencia_concello[[NOME]:[NOME]],$B174,historico_incidencia_concello[[Fecha]:[Fecha]],R$4)</f>
        <v>5</v>
      </c>
      <c r="L174" s="26">
        <f ca="1">SUMIFS(historico_incidencia_concello[[Ajuste]:[Ajuste]],historico_incidencia_concello[[NOME]:[NOME]],$B174,historico_incidencia_concello[[Fecha]:[Fecha]],S$4)</f>
        <v>5</v>
      </c>
      <c r="M174" s="19">
        <f t="shared" ca="1" si="19"/>
        <v>0</v>
      </c>
      <c r="N174" s="19">
        <f t="shared" ca="1" si="20"/>
        <v>197.70660340055358</v>
      </c>
      <c r="O174" s="19">
        <f t="shared" ca="1" si="21"/>
        <v>197.70660340055358</v>
      </c>
      <c r="P174" s="19">
        <f t="shared" ca="1" si="22"/>
        <v>197.70660340055358</v>
      </c>
      <c r="Q174" s="19">
        <f t="shared" ca="1" si="23"/>
        <v>197.70660340055358</v>
      </c>
      <c r="R174" s="19">
        <f t="shared" ca="1" si="24"/>
        <v>197.70660340055358</v>
      </c>
      <c r="S174" s="19">
        <f t="shared" ca="1" si="25"/>
        <v>197.70660340055358</v>
      </c>
    </row>
    <row r="175" spans="1:19" hidden="1" x14ac:dyDescent="0.3">
      <c r="A175" s="11">
        <f>MATCH(B175,DatosConcello!C:C,0)</f>
        <v>212</v>
      </c>
      <c r="B175" s="11" t="s">
        <v>221</v>
      </c>
      <c r="C175" s="12" t="s">
        <v>452</v>
      </c>
      <c r="D175" s="12" t="s">
        <v>452</v>
      </c>
      <c r="E175" s="13">
        <v>1502</v>
      </c>
      <c r="F175" s="26">
        <f ca="1">SUMIFS(historico_incidencia_concello[[Ajuste]:[Ajuste]],historico_incidencia_concello[[NOME]:[NOME]],$B175,historico_incidencia_concello[[Fecha]:[Fecha]],M$4)</f>
        <v>0</v>
      </c>
      <c r="G175" s="26">
        <f ca="1">SUMIFS(historico_incidencia_concello[[Ajuste]:[Ajuste]],historico_incidencia_concello[[NOME]:[NOME]],$B175,historico_incidencia_concello[[Fecha]:[Fecha]],N$4)</f>
        <v>5</v>
      </c>
      <c r="H175" s="26">
        <f ca="1">SUMIFS(historico_incidencia_concello[[Ajuste]:[Ajuste]],historico_incidencia_concello[[NOME]:[NOME]],$B175,historico_incidencia_concello[[Fecha]:[Fecha]],O$4)</f>
        <v>5</v>
      </c>
      <c r="I175" s="26">
        <f ca="1">SUMIFS(historico_incidencia_concello[[Ajuste]:[Ajuste]],historico_incidencia_concello[[NOME]:[NOME]],$B175,historico_incidencia_concello[[Fecha]:[Fecha]],P$4)</f>
        <v>0</v>
      </c>
      <c r="J175" s="26">
        <f ca="1">SUMIFS(historico_incidencia_concello[[Ajuste]:[Ajuste]],historico_incidencia_concello[[NOME]:[NOME]],$B175,historico_incidencia_concello[[Fecha]:[Fecha]],Q$4)</f>
        <v>5</v>
      </c>
      <c r="K175" s="26">
        <f ca="1">SUMIFS(historico_incidencia_concello[[Ajuste]:[Ajuste]],historico_incidencia_concello[[NOME]:[NOME]],$B175,historico_incidencia_concello[[Fecha]:[Fecha]],R$4)</f>
        <v>5</v>
      </c>
      <c r="L175" s="26">
        <f ca="1">SUMIFS(historico_incidencia_concello[[Ajuste]:[Ajuste]],historico_incidencia_concello[[NOME]:[NOME]],$B175,historico_incidencia_concello[[Fecha]:[Fecha]],S$4)</f>
        <v>5</v>
      </c>
      <c r="M175" s="19">
        <f t="shared" ca="1" si="19"/>
        <v>0</v>
      </c>
      <c r="N175" s="19">
        <f t="shared" ca="1" si="20"/>
        <v>332.88948069241013</v>
      </c>
      <c r="O175" s="19">
        <f t="shared" ca="1" si="21"/>
        <v>332.88948069241013</v>
      </c>
      <c r="P175" s="19">
        <f t="shared" ca="1" si="22"/>
        <v>0</v>
      </c>
      <c r="Q175" s="19">
        <f t="shared" ca="1" si="23"/>
        <v>332.88948069241013</v>
      </c>
      <c r="R175" s="19">
        <f t="shared" ca="1" si="24"/>
        <v>332.88948069241013</v>
      </c>
      <c r="S175" s="19">
        <f t="shared" ca="1" si="25"/>
        <v>332.88948069241013</v>
      </c>
    </row>
    <row r="176" spans="1:19" hidden="1" x14ac:dyDescent="0.3">
      <c r="A176" s="8">
        <f>MATCH(B176,DatosConcello!C:C,0)</f>
        <v>213</v>
      </c>
      <c r="B176" s="8" t="s">
        <v>222</v>
      </c>
      <c r="C176" s="9" t="s">
        <v>452</v>
      </c>
      <c r="D176" s="9" t="s">
        <v>452</v>
      </c>
      <c r="E176" s="10">
        <v>1998</v>
      </c>
      <c r="F176" s="26">
        <f ca="1">SUMIFS(historico_incidencia_concello[[Ajuste]:[Ajuste]],historico_incidencia_concello[[NOME]:[NOME]],$B176,historico_incidencia_concello[[Fecha]:[Fecha]],M$4)</f>
        <v>0</v>
      </c>
      <c r="G176" s="26">
        <f ca="1">SUMIFS(historico_incidencia_concello[[Ajuste]:[Ajuste]],historico_incidencia_concello[[NOME]:[NOME]],$B176,historico_incidencia_concello[[Fecha]:[Fecha]],N$4)</f>
        <v>5</v>
      </c>
      <c r="H176" s="26">
        <f ca="1">SUMIFS(historico_incidencia_concello[[Ajuste]:[Ajuste]],historico_incidencia_concello[[NOME]:[NOME]],$B176,historico_incidencia_concello[[Fecha]:[Fecha]],O$4)</f>
        <v>5</v>
      </c>
      <c r="I176" s="26">
        <f ca="1">SUMIFS(historico_incidencia_concello[[Ajuste]:[Ajuste]],historico_incidencia_concello[[NOME]:[NOME]],$B176,historico_incidencia_concello[[Fecha]:[Fecha]],P$4)</f>
        <v>5</v>
      </c>
      <c r="J176" s="26">
        <f ca="1">SUMIFS(historico_incidencia_concello[[Ajuste]:[Ajuste]],historico_incidencia_concello[[NOME]:[NOME]],$B176,historico_incidencia_concello[[Fecha]:[Fecha]],Q$4)</f>
        <v>5</v>
      </c>
      <c r="K176" s="26">
        <f ca="1">SUMIFS(historico_incidencia_concello[[Ajuste]:[Ajuste]],historico_incidencia_concello[[NOME]:[NOME]],$B176,historico_incidencia_concello[[Fecha]:[Fecha]],R$4)</f>
        <v>5</v>
      </c>
      <c r="L176" s="26">
        <f ca="1">SUMIFS(historico_incidencia_concello[[Ajuste]:[Ajuste]],historico_incidencia_concello[[NOME]:[NOME]],$B176,historico_incidencia_concello[[Fecha]:[Fecha]],S$4)</f>
        <v>5</v>
      </c>
      <c r="M176" s="19">
        <f t="shared" ca="1" si="19"/>
        <v>0</v>
      </c>
      <c r="N176" s="19">
        <f t="shared" ca="1" si="20"/>
        <v>250.25025025025025</v>
      </c>
      <c r="O176" s="19">
        <f t="shared" ca="1" si="21"/>
        <v>250.25025025025025</v>
      </c>
      <c r="P176" s="19">
        <f t="shared" ca="1" si="22"/>
        <v>250.25025025025025</v>
      </c>
      <c r="Q176" s="19">
        <f t="shared" ca="1" si="23"/>
        <v>250.25025025025025</v>
      </c>
      <c r="R176" s="19">
        <f t="shared" ca="1" si="24"/>
        <v>250.25025025025025</v>
      </c>
      <c r="S176" s="19">
        <f t="shared" ca="1" si="25"/>
        <v>250.25025025025025</v>
      </c>
    </row>
    <row r="177" spans="1:19" hidden="1" x14ac:dyDescent="0.3">
      <c r="A177" s="11">
        <f>MATCH(B177,DatosConcello!C:C,0)</f>
        <v>214</v>
      </c>
      <c r="B177" s="11" t="s">
        <v>223</v>
      </c>
      <c r="C177" s="12" t="s">
        <v>452</v>
      </c>
      <c r="D177" s="12" t="s">
        <v>452</v>
      </c>
      <c r="E177" s="13">
        <v>1712</v>
      </c>
      <c r="F177" s="26">
        <f ca="1">SUMIFS(historico_incidencia_concello[[Ajuste]:[Ajuste]],historico_incidencia_concello[[NOME]:[NOME]],$B177,historico_incidencia_concello[[Fecha]:[Fecha]],M$4)</f>
        <v>0</v>
      </c>
      <c r="G177" s="26">
        <f ca="1">SUMIFS(historico_incidencia_concello[[Ajuste]:[Ajuste]],historico_incidencia_concello[[NOME]:[NOME]],$B177,historico_incidencia_concello[[Fecha]:[Fecha]],N$4)</f>
        <v>5</v>
      </c>
      <c r="H177" s="26">
        <f ca="1">SUMIFS(historico_incidencia_concello[[Ajuste]:[Ajuste]],historico_incidencia_concello[[NOME]:[NOME]],$B177,historico_incidencia_concello[[Fecha]:[Fecha]],O$4)</f>
        <v>5</v>
      </c>
      <c r="I177" s="26">
        <f ca="1">SUMIFS(historico_incidencia_concello[[Ajuste]:[Ajuste]],historico_incidencia_concello[[NOME]:[NOME]],$B177,historico_incidencia_concello[[Fecha]:[Fecha]],P$4)</f>
        <v>5</v>
      </c>
      <c r="J177" s="26">
        <f ca="1">SUMIFS(historico_incidencia_concello[[Ajuste]:[Ajuste]],historico_incidencia_concello[[NOME]:[NOME]],$B177,historico_incidencia_concello[[Fecha]:[Fecha]],Q$4)</f>
        <v>5</v>
      </c>
      <c r="K177" s="26">
        <f ca="1">SUMIFS(historico_incidencia_concello[[Ajuste]:[Ajuste]],historico_incidencia_concello[[NOME]:[NOME]],$B177,historico_incidencia_concello[[Fecha]:[Fecha]],R$4)</f>
        <v>5</v>
      </c>
      <c r="L177" s="26">
        <f ca="1">SUMIFS(historico_incidencia_concello[[Ajuste]:[Ajuste]],historico_incidencia_concello[[NOME]:[NOME]],$B177,historico_incidencia_concello[[Fecha]:[Fecha]],S$4)</f>
        <v>5</v>
      </c>
      <c r="M177" s="19">
        <f t="shared" ca="1" si="19"/>
        <v>0</v>
      </c>
      <c r="N177" s="19">
        <f t="shared" ca="1" si="20"/>
        <v>292.05607476635515</v>
      </c>
      <c r="O177" s="19">
        <f t="shared" ca="1" si="21"/>
        <v>292.05607476635515</v>
      </c>
      <c r="P177" s="19">
        <f t="shared" ca="1" si="22"/>
        <v>292.05607476635515</v>
      </c>
      <c r="Q177" s="19">
        <f t="shared" ca="1" si="23"/>
        <v>292.05607476635515</v>
      </c>
      <c r="R177" s="19">
        <f t="shared" ca="1" si="24"/>
        <v>292.05607476635515</v>
      </c>
      <c r="S177" s="19">
        <f t="shared" ca="1" si="25"/>
        <v>292.05607476635515</v>
      </c>
    </row>
    <row r="178" spans="1:19" hidden="1" x14ac:dyDescent="0.3">
      <c r="A178" s="8">
        <f>MATCH(B178,DatosConcello!C:C,0)</f>
        <v>215</v>
      </c>
      <c r="B178" s="8" t="s">
        <v>224</v>
      </c>
      <c r="C178" s="9" t="s">
        <v>452</v>
      </c>
      <c r="D178" s="9" t="s">
        <v>452</v>
      </c>
      <c r="E178" s="10">
        <v>105233</v>
      </c>
      <c r="F178" s="26">
        <f ca="1">SUMIFS(historico_incidencia_concello[[Ajuste]:[Ajuste]],historico_incidencia_concello[[NOME]:[NOME]],$B178,historico_incidencia_concello[[Fecha]:[Fecha]],M$4)</f>
        <v>0</v>
      </c>
      <c r="G178" s="26">
        <f ca="1">SUMIFS(historico_incidencia_concello[[Ajuste]:[Ajuste]],historico_incidencia_concello[[NOME]:[NOME]],$B178,historico_incidencia_concello[[Fecha]:[Fecha]],N$4)</f>
        <v>195</v>
      </c>
      <c r="H178" s="26">
        <f ca="1">SUMIFS(historico_incidencia_concello[[Ajuste]:[Ajuste]],historico_incidencia_concello[[NOME]:[NOME]],$B178,historico_incidencia_concello[[Fecha]:[Fecha]],O$4)</f>
        <v>187</v>
      </c>
      <c r="I178" s="26">
        <f ca="1">SUMIFS(historico_incidencia_concello[[Ajuste]:[Ajuste]],historico_incidencia_concello[[NOME]:[NOME]],$B178,historico_incidencia_concello[[Fecha]:[Fecha]],P$4)</f>
        <v>177</v>
      </c>
      <c r="J178" s="26">
        <f ca="1">SUMIFS(historico_incidencia_concello[[Ajuste]:[Ajuste]],historico_incidencia_concello[[NOME]:[NOME]],$B178,historico_incidencia_concello[[Fecha]:[Fecha]],Q$4)</f>
        <v>171</v>
      </c>
      <c r="K178" s="26">
        <f ca="1">SUMIFS(historico_incidencia_concello[[Ajuste]:[Ajuste]],historico_incidencia_concello[[NOME]:[NOME]],$B178,historico_incidencia_concello[[Fecha]:[Fecha]],R$4)</f>
        <v>155</v>
      </c>
      <c r="L178" s="26">
        <f ca="1">SUMIFS(historico_incidencia_concello[[Ajuste]:[Ajuste]],historico_incidencia_concello[[NOME]:[NOME]],$B178,historico_incidencia_concello[[Fecha]:[Fecha]],S$4)</f>
        <v>143</v>
      </c>
      <c r="M178" s="19">
        <f t="shared" ca="1" si="19"/>
        <v>0</v>
      </c>
      <c r="N178" s="19">
        <f t="shared" ca="1" si="20"/>
        <v>185.30308933509451</v>
      </c>
      <c r="O178" s="19">
        <f t="shared" ca="1" si="21"/>
        <v>177.70091131109064</v>
      </c>
      <c r="P178" s="19">
        <f t="shared" ca="1" si="22"/>
        <v>168.19818878108578</v>
      </c>
      <c r="Q178" s="19">
        <f t="shared" ca="1" si="23"/>
        <v>162.49655526308288</v>
      </c>
      <c r="R178" s="19">
        <f t="shared" ca="1" si="24"/>
        <v>147.29219921507513</v>
      </c>
      <c r="S178" s="19">
        <f t="shared" ca="1" si="25"/>
        <v>135.88893217906931</v>
      </c>
    </row>
    <row r="179" spans="1:19" hidden="1" x14ac:dyDescent="0.3">
      <c r="A179" s="11">
        <f>MATCH(B179,DatosConcello!C:C,0)</f>
        <v>216</v>
      </c>
      <c r="B179" s="11" t="s">
        <v>225</v>
      </c>
      <c r="C179" s="12" t="s">
        <v>452</v>
      </c>
      <c r="D179" s="12" t="s">
        <v>452</v>
      </c>
      <c r="E179" s="13">
        <v>1384</v>
      </c>
      <c r="F179" s="26">
        <f ca="1">SUMIFS(historico_incidencia_concello[[Ajuste]:[Ajuste]],historico_incidencia_concello[[NOME]:[NOME]],$B179,historico_incidencia_concello[[Fecha]:[Fecha]],M$4)</f>
        <v>0</v>
      </c>
      <c r="G179" s="26">
        <f ca="1">SUMIFS(historico_incidencia_concello[[Ajuste]:[Ajuste]],historico_incidencia_concello[[NOME]:[NOME]],$B179,historico_incidencia_concello[[Fecha]:[Fecha]],N$4)</f>
        <v>0</v>
      </c>
      <c r="H179" s="26">
        <f ca="1">SUMIFS(historico_incidencia_concello[[Ajuste]:[Ajuste]],historico_incidencia_concello[[NOME]:[NOME]],$B179,historico_incidencia_concello[[Fecha]:[Fecha]],O$4)</f>
        <v>0</v>
      </c>
      <c r="I179" s="26">
        <f ca="1">SUMIFS(historico_incidencia_concello[[Ajuste]:[Ajuste]],historico_incidencia_concello[[NOME]:[NOME]],$B179,historico_incidencia_concello[[Fecha]:[Fecha]],P$4)</f>
        <v>0</v>
      </c>
      <c r="J179" s="26">
        <f ca="1">SUMIFS(historico_incidencia_concello[[Ajuste]:[Ajuste]],historico_incidencia_concello[[NOME]:[NOME]],$B179,historico_incidencia_concello[[Fecha]:[Fecha]],Q$4)</f>
        <v>0</v>
      </c>
      <c r="K179" s="26">
        <f ca="1">SUMIFS(historico_incidencia_concello[[Ajuste]:[Ajuste]],historico_incidencia_concello[[NOME]:[NOME]],$B179,historico_incidencia_concello[[Fecha]:[Fecha]],R$4)</f>
        <v>0</v>
      </c>
      <c r="L179" s="26">
        <f ca="1">SUMIFS(historico_incidencia_concello[[Ajuste]:[Ajuste]],historico_incidencia_concello[[NOME]:[NOME]],$B179,historico_incidencia_concello[[Fecha]:[Fecha]],S$4)</f>
        <v>0</v>
      </c>
      <c r="M179" s="19">
        <f t="shared" ca="1" si="19"/>
        <v>0</v>
      </c>
      <c r="N179" s="19">
        <f t="shared" ca="1" si="20"/>
        <v>0</v>
      </c>
      <c r="O179" s="19">
        <f t="shared" ca="1" si="21"/>
        <v>0</v>
      </c>
      <c r="P179" s="19">
        <f t="shared" ca="1" si="22"/>
        <v>0</v>
      </c>
      <c r="Q179" s="19">
        <f t="shared" ca="1" si="23"/>
        <v>0</v>
      </c>
      <c r="R179" s="19">
        <f t="shared" ca="1" si="24"/>
        <v>0</v>
      </c>
      <c r="S179" s="19">
        <f t="shared" ca="1" si="25"/>
        <v>0</v>
      </c>
    </row>
    <row r="180" spans="1:19" hidden="1" x14ac:dyDescent="0.3">
      <c r="A180" s="8">
        <f>MATCH(B180,DatosConcello!C:C,0)</f>
        <v>217</v>
      </c>
      <c r="B180" s="8" t="s">
        <v>226</v>
      </c>
      <c r="C180" s="9" t="s">
        <v>452</v>
      </c>
      <c r="D180" s="9" t="s">
        <v>452</v>
      </c>
      <c r="E180" s="10">
        <v>1748</v>
      </c>
      <c r="F180" s="26">
        <f ca="1">SUMIFS(historico_incidencia_concello[[Ajuste]:[Ajuste]],historico_incidencia_concello[[NOME]:[NOME]],$B180,historico_incidencia_concello[[Fecha]:[Fecha]],M$4)</f>
        <v>0</v>
      </c>
      <c r="G180" s="26">
        <f ca="1">SUMIFS(historico_incidencia_concello[[Ajuste]:[Ajuste]],historico_incidencia_concello[[NOME]:[NOME]],$B180,historico_incidencia_concello[[Fecha]:[Fecha]],N$4)</f>
        <v>0</v>
      </c>
      <c r="H180" s="26">
        <f ca="1">SUMIFS(historico_incidencia_concello[[Ajuste]:[Ajuste]],historico_incidencia_concello[[NOME]:[NOME]],$B180,historico_incidencia_concello[[Fecha]:[Fecha]],O$4)</f>
        <v>0</v>
      </c>
      <c r="I180" s="26">
        <f ca="1">SUMIFS(historico_incidencia_concello[[Ajuste]:[Ajuste]],historico_incidencia_concello[[NOME]:[NOME]],$B180,historico_incidencia_concello[[Fecha]:[Fecha]],P$4)</f>
        <v>0</v>
      </c>
      <c r="J180" s="26">
        <f ca="1">SUMIFS(historico_incidencia_concello[[Ajuste]:[Ajuste]],historico_incidencia_concello[[NOME]:[NOME]],$B180,historico_incidencia_concello[[Fecha]:[Fecha]],Q$4)</f>
        <v>0</v>
      </c>
      <c r="K180" s="26">
        <f ca="1">SUMIFS(historico_incidencia_concello[[Ajuste]:[Ajuste]],historico_incidencia_concello[[NOME]:[NOME]],$B180,historico_incidencia_concello[[Fecha]:[Fecha]],R$4)</f>
        <v>0</v>
      </c>
      <c r="L180" s="26">
        <f ca="1">SUMIFS(historico_incidencia_concello[[Ajuste]:[Ajuste]],historico_incidencia_concello[[NOME]:[NOME]],$B180,historico_incidencia_concello[[Fecha]:[Fecha]],S$4)</f>
        <v>0</v>
      </c>
      <c r="M180" s="19">
        <f t="shared" ca="1" si="19"/>
        <v>0</v>
      </c>
      <c r="N180" s="19">
        <f t="shared" ca="1" si="20"/>
        <v>0</v>
      </c>
      <c r="O180" s="19">
        <f t="shared" ca="1" si="21"/>
        <v>0</v>
      </c>
      <c r="P180" s="19">
        <f t="shared" ca="1" si="22"/>
        <v>0</v>
      </c>
      <c r="Q180" s="19">
        <f t="shared" ca="1" si="23"/>
        <v>0</v>
      </c>
      <c r="R180" s="19">
        <f t="shared" ca="1" si="24"/>
        <v>0</v>
      </c>
      <c r="S180" s="19">
        <f t="shared" ca="1" si="25"/>
        <v>0</v>
      </c>
    </row>
    <row r="181" spans="1:19" hidden="1" x14ac:dyDescent="0.3">
      <c r="A181" s="11">
        <f>MATCH(B181,DatosConcello!C:C,0)</f>
        <v>218</v>
      </c>
      <c r="B181" s="11" t="s">
        <v>227</v>
      </c>
      <c r="C181" s="12" t="s">
        <v>452</v>
      </c>
      <c r="D181" s="12" t="s">
        <v>452</v>
      </c>
      <c r="E181" s="13">
        <v>538</v>
      </c>
      <c r="F181" s="26">
        <f ca="1">SUMIFS(historico_incidencia_concello[[Ajuste]:[Ajuste]],historico_incidencia_concello[[NOME]:[NOME]],$B181,historico_incidencia_concello[[Fecha]:[Fecha]],M$4)</f>
        <v>0</v>
      </c>
      <c r="G181" s="26">
        <f ca="1">SUMIFS(historico_incidencia_concello[[Ajuste]:[Ajuste]],historico_incidencia_concello[[NOME]:[NOME]],$B181,historico_incidencia_concello[[Fecha]:[Fecha]],N$4)</f>
        <v>0</v>
      </c>
      <c r="H181" s="26">
        <f ca="1">SUMIFS(historico_incidencia_concello[[Ajuste]:[Ajuste]],historico_incidencia_concello[[NOME]:[NOME]],$B181,historico_incidencia_concello[[Fecha]:[Fecha]],O$4)</f>
        <v>0</v>
      </c>
      <c r="I181" s="26">
        <f ca="1">SUMIFS(historico_incidencia_concello[[Ajuste]:[Ajuste]],historico_incidencia_concello[[NOME]:[NOME]],$B181,historico_incidencia_concello[[Fecha]:[Fecha]],P$4)</f>
        <v>0</v>
      </c>
      <c r="J181" s="26">
        <f ca="1">SUMIFS(historico_incidencia_concello[[Ajuste]:[Ajuste]],historico_incidencia_concello[[NOME]:[NOME]],$B181,historico_incidencia_concello[[Fecha]:[Fecha]],Q$4)</f>
        <v>0</v>
      </c>
      <c r="K181" s="26">
        <f ca="1">SUMIFS(historico_incidencia_concello[[Ajuste]:[Ajuste]],historico_incidencia_concello[[NOME]:[NOME]],$B181,historico_incidencia_concello[[Fecha]:[Fecha]],R$4)</f>
        <v>0</v>
      </c>
      <c r="L181" s="26">
        <f ca="1">SUMIFS(historico_incidencia_concello[[Ajuste]:[Ajuste]],historico_incidencia_concello[[NOME]:[NOME]],$B181,historico_incidencia_concello[[Fecha]:[Fecha]],S$4)</f>
        <v>0</v>
      </c>
      <c r="M181" s="19">
        <f t="shared" ca="1" si="19"/>
        <v>0</v>
      </c>
      <c r="N181" s="19">
        <f t="shared" ca="1" si="20"/>
        <v>0</v>
      </c>
      <c r="O181" s="19">
        <f t="shared" ca="1" si="21"/>
        <v>0</v>
      </c>
      <c r="P181" s="19">
        <f t="shared" ca="1" si="22"/>
        <v>0</v>
      </c>
      <c r="Q181" s="19">
        <f t="shared" ca="1" si="23"/>
        <v>0</v>
      </c>
      <c r="R181" s="19">
        <f t="shared" ca="1" si="24"/>
        <v>0</v>
      </c>
      <c r="S181" s="19">
        <f t="shared" ca="1" si="25"/>
        <v>0</v>
      </c>
    </row>
    <row r="182" spans="1:19" hidden="1" x14ac:dyDescent="0.3">
      <c r="A182" s="8">
        <f>MATCH(B182,DatosConcello!C:C,0)</f>
        <v>219</v>
      </c>
      <c r="B182" s="8" t="s">
        <v>228</v>
      </c>
      <c r="C182" s="9" t="s">
        <v>452</v>
      </c>
      <c r="D182" s="9" t="s">
        <v>452</v>
      </c>
      <c r="E182" s="10">
        <v>6275</v>
      </c>
      <c r="F182" s="26">
        <f ca="1">SUMIFS(historico_incidencia_concello[[Ajuste]:[Ajuste]],historico_incidencia_concello[[NOME]:[NOME]],$B182,historico_incidencia_concello[[Fecha]:[Fecha]],M$4)</f>
        <v>0</v>
      </c>
      <c r="G182" s="26">
        <f ca="1">SUMIFS(historico_incidencia_concello[[Ajuste]:[Ajuste]],historico_incidencia_concello[[NOME]:[NOME]],$B182,historico_incidencia_concello[[Fecha]:[Fecha]],N$4)</f>
        <v>13</v>
      </c>
      <c r="H182" s="26">
        <f ca="1">SUMIFS(historico_incidencia_concello[[Ajuste]:[Ajuste]],historico_incidencia_concello[[NOME]:[NOME]],$B182,historico_incidencia_concello[[Fecha]:[Fecha]],O$4)</f>
        <v>13</v>
      </c>
      <c r="I182" s="26">
        <f ca="1">SUMIFS(historico_incidencia_concello[[Ajuste]:[Ajuste]],historico_incidencia_concello[[NOME]:[NOME]],$B182,historico_incidencia_concello[[Fecha]:[Fecha]],P$4)</f>
        <v>13</v>
      </c>
      <c r="J182" s="26">
        <f ca="1">SUMIFS(historico_incidencia_concello[[Ajuste]:[Ajuste]],historico_incidencia_concello[[NOME]:[NOME]],$B182,historico_incidencia_concello[[Fecha]:[Fecha]],Q$4)</f>
        <v>14</v>
      </c>
      <c r="K182" s="26">
        <f ca="1">SUMIFS(historico_incidencia_concello[[Ajuste]:[Ajuste]],historico_incidencia_concello[[NOME]:[NOME]],$B182,historico_incidencia_concello[[Fecha]:[Fecha]],R$4)</f>
        <v>14</v>
      </c>
      <c r="L182" s="26">
        <f ca="1">SUMIFS(historico_incidencia_concello[[Ajuste]:[Ajuste]],historico_incidencia_concello[[NOME]:[NOME]],$B182,historico_incidencia_concello[[Fecha]:[Fecha]],S$4)</f>
        <v>16</v>
      </c>
      <c r="M182" s="19">
        <f t="shared" ca="1" si="19"/>
        <v>0</v>
      </c>
      <c r="N182" s="19">
        <f t="shared" ca="1" si="20"/>
        <v>207.17131474103584</v>
      </c>
      <c r="O182" s="19">
        <f t="shared" ca="1" si="21"/>
        <v>207.17131474103584</v>
      </c>
      <c r="P182" s="19">
        <f t="shared" ca="1" si="22"/>
        <v>207.17131474103584</v>
      </c>
      <c r="Q182" s="19">
        <f t="shared" ca="1" si="23"/>
        <v>223.10756972111554</v>
      </c>
      <c r="R182" s="19">
        <f t="shared" ca="1" si="24"/>
        <v>223.10756972111554</v>
      </c>
      <c r="S182" s="19">
        <f t="shared" ca="1" si="25"/>
        <v>254.9800796812749</v>
      </c>
    </row>
    <row r="183" spans="1:19" hidden="1" x14ac:dyDescent="0.3">
      <c r="A183" s="11">
        <f>MATCH(B183,DatosConcello!C:C,0)</f>
        <v>220</v>
      </c>
      <c r="B183" s="11" t="s">
        <v>229</v>
      </c>
      <c r="C183" s="12" t="s">
        <v>452</v>
      </c>
      <c r="D183" s="12" t="s">
        <v>452</v>
      </c>
      <c r="E183" s="13">
        <v>1819</v>
      </c>
      <c r="F183" s="26">
        <f ca="1">SUMIFS(historico_incidencia_concello[[Ajuste]:[Ajuste]],historico_incidencia_concello[[NOME]:[NOME]],$B183,historico_incidencia_concello[[Fecha]:[Fecha]],M$4)</f>
        <v>0</v>
      </c>
      <c r="G183" s="26">
        <f ca="1">SUMIFS(historico_incidencia_concello[[Ajuste]:[Ajuste]],historico_incidencia_concello[[NOME]:[NOME]],$B183,historico_incidencia_concello[[Fecha]:[Fecha]],N$4)</f>
        <v>5</v>
      </c>
      <c r="H183" s="26">
        <f ca="1">SUMIFS(historico_incidencia_concello[[Ajuste]:[Ajuste]],historico_incidencia_concello[[NOME]:[NOME]],$B183,historico_incidencia_concello[[Fecha]:[Fecha]],O$4)</f>
        <v>5</v>
      </c>
      <c r="I183" s="26">
        <f ca="1">SUMIFS(historico_incidencia_concello[[Ajuste]:[Ajuste]],historico_incidencia_concello[[NOME]:[NOME]],$B183,historico_incidencia_concello[[Fecha]:[Fecha]],P$4)</f>
        <v>5</v>
      </c>
      <c r="J183" s="26">
        <f ca="1">SUMIFS(historico_incidencia_concello[[Ajuste]:[Ajuste]],historico_incidencia_concello[[NOME]:[NOME]],$B183,historico_incidencia_concello[[Fecha]:[Fecha]],Q$4)</f>
        <v>5</v>
      </c>
      <c r="K183" s="26">
        <f ca="1">SUMIFS(historico_incidencia_concello[[Ajuste]:[Ajuste]],historico_incidencia_concello[[NOME]:[NOME]],$B183,historico_incidencia_concello[[Fecha]:[Fecha]],R$4)</f>
        <v>5</v>
      </c>
      <c r="L183" s="26">
        <f ca="1">SUMIFS(historico_incidencia_concello[[Ajuste]:[Ajuste]],historico_incidencia_concello[[NOME]:[NOME]],$B183,historico_incidencia_concello[[Fecha]:[Fecha]],S$4)</f>
        <v>5</v>
      </c>
      <c r="M183" s="19">
        <f t="shared" ca="1" si="19"/>
        <v>0</v>
      </c>
      <c r="N183" s="19">
        <f t="shared" ca="1" si="20"/>
        <v>274.8763056624519</v>
      </c>
      <c r="O183" s="19">
        <f t="shared" ca="1" si="21"/>
        <v>274.8763056624519</v>
      </c>
      <c r="P183" s="19">
        <f t="shared" ca="1" si="22"/>
        <v>274.8763056624519</v>
      </c>
      <c r="Q183" s="19">
        <f t="shared" ca="1" si="23"/>
        <v>274.8763056624519</v>
      </c>
      <c r="R183" s="19">
        <f t="shared" ca="1" si="24"/>
        <v>274.8763056624519</v>
      </c>
      <c r="S183" s="19">
        <f t="shared" ca="1" si="25"/>
        <v>274.8763056624519</v>
      </c>
    </row>
    <row r="184" spans="1:19" hidden="1" x14ac:dyDescent="0.3">
      <c r="A184" s="8">
        <f>MATCH(B184,DatosConcello!C:C,0)</f>
        <v>221</v>
      </c>
      <c r="B184" s="8" t="s">
        <v>230</v>
      </c>
      <c r="C184" s="9" t="s">
        <v>452</v>
      </c>
      <c r="D184" s="9" t="s">
        <v>452</v>
      </c>
      <c r="E184" s="10">
        <v>861</v>
      </c>
      <c r="F184" s="26">
        <f ca="1">SUMIFS(historico_incidencia_concello[[Ajuste]:[Ajuste]],historico_incidencia_concello[[NOME]:[NOME]],$B184,historico_incidencia_concello[[Fecha]:[Fecha]],M$4)</f>
        <v>0</v>
      </c>
      <c r="G184" s="26">
        <f ca="1">SUMIFS(historico_incidencia_concello[[Ajuste]:[Ajuste]],historico_incidencia_concello[[NOME]:[NOME]],$B184,historico_incidencia_concello[[Fecha]:[Fecha]],N$4)</f>
        <v>5</v>
      </c>
      <c r="H184" s="26">
        <f ca="1">SUMIFS(historico_incidencia_concello[[Ajuste]:[Ajuste]],historico_incidencia_concello[[NOME]:[NOME]],$B184,historico_incidencia_concello[[Fecha]:[Fecha]],O$4)</f>
        <v>5</v>
      </c>
      <c r="I184" s="26">
        <f ca="1">SUMIFS(historico_incidencia_concello[[Ajuste]:[Ajuste]],historico_incidencia_concello[[NOME]:[NOME]],$B184,historico_incidencia_concello[[Fecha]:[Fecha]],P$4)</f>
        <v>5</v>
      </c>
      <c r="J184" s="26">
        <f ca="1">SUMIFS(historico_incidencia_concello[[Ajuste]:[Ajuste]],historico_incidencia_concello[[NOME]:[NOME]],$B184,historico_incidencia_concello[[Fecha]:[Fecha]],Q$4)</f>
        <v>5</v>
      </c>
      <c r="K184" s="26">
        <f ca="1">SUMIFS(historico_incidencia_concello[[Ajuste]:[Ajuste]],historico_incidencia_concello[[NOME]:[NOME]],$B184,historico_incidencia_concello[[Fecha]:[Fecha]],R$4)</f>
        <v>5</v>
      </c>
      <c r="L184" s="26">
        <f ca="1">SUMIFS(historico_incidencia_concello[[Ajuste]:[Ajuste]],historico_incidencia_concello[[NOME]:[NOME]],$B184,historico_incidencia_concello[[Fecha]:[Fecha]],S$4)</f>
        <v>5</v>
      </c>
      <c r="M184" s="19">
        <f t="shared" ca="1" si="19"/>
        <v>0</v>
      </c>
      <c r="N184" s="19">
        <f t="shared" ca="1" si="20"/>
        <v>580.72009291521488</v>
      </c>
      <c r="O184" s="19">
        <f t="shared" ca="1" si="21"/>
        <v>580.72009291521488</v>
      </c>
      <c r="P184" s="19">
        <f t="shared" ca="1" si="22"/>
        <v>580.72009291521488</v>
      </c>
      <c r="Q184" s="19">
        <f t="shared" ca="1" si="23"/>
        <v>580.72009291521488</v>
      </c>
      <c r="R184" s="19">
        <f t="shared" ca="1" si="24"/>
        <v>580.72009291521488</v>
      </c>
      <c r="S184" s="19">
        <f t="shared" ca="1" si="25"/>
        <v>580.72009291521488</v>
      </c>
    </row>
    <row r="185" spans="1:19" hidden="1" x14ac:dyDescent="0.3">
      <c r="A185" s="11">
        <f>MATCH(B185,DatosConcello!C:C,0)</f>
        <v>222</v>
      </c>
      <c r="B185" s="11" t="s">
        <v>231</v>
      </c>
      <c r="C185" s="12" t="s">
        <v>452</v>
      </c>
      <c r="D185" s="12" t="s">
        <v>452</v>
      </c>
      <c r="E185" s="13">
        <v>1176</v>
      </c>
      <c r="F185" s="26">
        <f ca="1">SUMIFS(historico_incidencia_concello[[Ajuste]:[Ajuste]],historico_incidencia_concello[[NOME]:[NOME]],$B185,historico_incidencia_concello[[Fecha]:[Fecha]],M$4)</f>
        <v>0</v>
      </c>
      <c r="G185" s="26">
        <f ca="1">SUMIFS(historico_incidencia_concello[[Ajuste]:[Ajuste]],historico_incidencia_concello[[NOME]:[NOME]],$B185,historico_incidencia_concello[[Fecha]:[Fecha]],N$4)</f>
        <v>5</v>
      </c>
      <c r="H185" s="26">
        <f ca="1">SUMIFS(historico_incidencia_concello[[Ajuste]:[Ajuste]],historico_incidencia_concello[[NOME]:[NOME]],$B185,historico_incidencia_concello[[Fecha]:[Fecha]],O$4)</f>
        <v>5</v>
      </c>
      <c r="I185" s="26">
        <f ca="1">SUMIFS(historico_incidencia_concello[[Ajuste]:[Ajuste]],historico_incidencia_concello[[NOME]:[NOME]],$B185,historico_incidencia_concello[[Fecha]:[Fecha]],P$4)</f>
        <v>5</v>
      </c>
      <c r="J185" s="26">
        <f ca="1">SUMIFS(historico_incidencia_concello[[Ajuste]:[Ajuste]],historico_incidencia_concello[[NOME]:[NOME]],$B185,historico_incidencia_concello[[Fecha]:[Fecha]],Q$4)</f>
        <v>5</v>
      </c>
      <c r="K185" s="26">
        <f ca="1">SUMIFS(historico_incidencia_concello[[Ajuste]:[Ajuste]],historico_incidencia_concello[[NOME]:[NOME]],$B185,historico_incidencia_concello[[Fecha]:[Fecha]],R$4)</f>
        <v>5</v>
      </c>
      <c r="L185" s="26">
        <f ca="1">SUMIFS(historico_incidencia_concello[[Ajuste]:[Ajuste]],historico_incidencia_concello[[NOME]:[NOME]],$B185,historico_incidencia_concello[[Fecha]:[Fecha]],S$4)</f>
        <v>5</v>
      </c>
      <c r="M185" s="19">
        <f t="shared" ca="1" si="19"/>
        <v>0</v>
      </c>
      <c r="N185" s="19">
        <f t="shared" ca="1" si="20"/>
        <v>425.1700680272109</v>
      </c>
      <c r="O185" s="19">
        <f t="shared" ca="1" si="21"/>
        <v>425.1700680272109</v>
      </c>
      <c r="P185" s="19">
        <f t="shared" ca="1" si="22"/>
        <v>425.1700680272109</v>
      </c>
      <c r="Q185" s="19">
        <f t="shared" ca="1" si="23"/>
        <v>425.1700680272109</v>
      </c>
      <c r="R185" s="19">
        <f t="shared" ca="1" si="24"/>
        <v>425.1700680272109</v>
      </c>
      <c r="S185" s="19">
        <f t="shared" ca="1" si="25"/>
        <v>425.1700680272109</v>
      </c>
    </row>
    <row r="186" spans="1:19" hidden="1" x14ac:dyDescent="0.3">
      <c r="A186" s="8">
        <f>MATCH(B186,DatosConcello!C:C,0)</f>
        <v>224</v>
      </c>
      <c r="B186" s="8" t="s">
        <v>233</v>
      </c>
      <c r="C186" s="9" t="s">
        <v>452</v>
      </c>
      <c r="D186" s="9" t="s">
        <v>452</v>
      </c>
      <c r="E186" s="10">
        <v>2067</v>
      </c>
      <c r="F186" s="26">
        <f ca="1">SUMIFS(historico_incidencia_concello[[Ajuste]:[Ajuste]],historico_incidencia_concello[[NOME]:[NOME]],$B186,historico_incidencia_concello[[Fecha]:[Fecha]],M$4)</f>
        <v>0</v>
      </c>
      <c r="G186" s="26">
        <f ca="1">SUMIFS(historico_incidencia_concello[[Ajuste]:[Ajuste]],historico_incidencia_concello[[NOME]:[NOME]],$B186,historico_incidencia_concello[[Fecha]:[Fecha]],N$4)</f>
        <v>5</v>
      </c>
      <c r="H186" s="26">
        <f ca="1">SUMIFS(historico_incidencia_concello[[Ajuste]:[Ajuste]],historico_incidencia_concello[[NOME]:[NOME]],$B186,historico_incidencia_concello[[Fecha]:[Fecha]],O$4)</f>
        <v>5</v>
      </c>
      <c r="I186" s="26">
        <f ca="1">SUMIFS(historico_incidencia_concello[[Ajuste]:[Ajuste]],historico_incidencia_concello[[NOME]:[NOME]],$B186,historico_incidencia_concello[[Fecha]:[Fecha]],P$4)</f>
        <v>5</v>
      </c>
      <c r="J186" s="26">
        <f ca="1">SUMIFS(historico_incidencia_concello[[Ajuste]:[Ajuste]],historico_incidencia_concello[[NOME]:[NOME]],$B186,historico_incidencia_concello[[Fecha]:[Fecha]],Q$4)</f>
        <v>0</v>
      </c>
      <c r="K186" s="26">
        <f ca="1">SUMIFS(historico_incidencia_concello[[Ajuste]:[Ajuste]],historico_incidencia_concello[[NOME]:[NOME]],$B186,historico_incidencia_concello[[Fecha]:[Fecha]],R$4)</f>
        <v>0</v>
      </c>
      <c r="L186" s="26">
        <f ca="1">SUMIFS(historico_incidencia_concello[[Ajuste]:[Ajuste]],historico_incidencia_concello[[NOME]:[NOME]],$B186,historico_incidencia_concello[[Fecha]:[Fecha]],S$4)</f>
        <v>0</v>
      </c>
      <c r="M186" s="19">
        <f t="shared" ca="1" si="19"/>
        <v>0</v>
      </c>
      <c r="N186" s="19">
        <f t="shared" ca="1" si="20"/>
        <v>241.89646831156264</v>
      </c>
      <c r="O186" s="19">
        <f t="shared" ca="1" si="21"/>
        <v>241.89646831156264</v>
      </c>
      <c r="P186" s="19">
        <f t="shared" ca="1" si="22"/>
        <v>241.89646831156264</v>
      </c>
      <c r="Q186" s="19">
        <f t="shared" ca="1" si="23"/>
        <v>0</v>
      </c>
      <c r="R186" s="19">
        <f t="shared" ca="1" si="24"/>
        <v>0</v>
      </c>
      <c r="S186" s="19">
        <f t="shared" ca="1" si="25"/>
        <v>0</v>
      </c>
    </row>
    <row r="187" spans="1:19" hidden="1" x14ac:dyDescent="0.3">
      <c r="A187" s="11">
        <f>MATCH(B187,DatosConcello!C:C,0)</f>
        <v>225</v>
      </c>
      <c r="B187" s="11" t="s">
        <v>234</v>
      </c>
      <c r="C187" s="12" t="s">
        <v>452</v>
      </c>
      <c r="D187" s="12" t="s">
        <v>452</v>
      </c>
      <c r="E187" s="13">
        <v>511</v>
      </c>
      <c r="F187" s="26">
        <f ca="1">SUMIFS(historico_incidencia_concello[[Ajuste]:[Ajuste]],historico_incidencia_concello[[NOME]:[NOME]],$B187,historico_incidencia_concello[[Fecha]:[Fecha]],M$4)</f>
        <v>0</v>
      </c>
      <c r="G187" s="26">
        <f ca="1">SUMIFS(historico_incidencia_concello[[Ajuste]:[Ajuste]],historico_incidencia_concello[[NOME]:[NOME]],$B187,historico_incidencia_concello[[Fecha]:[Fecha]],N$4)</f>
        <v>0</v>
      </c>
      <c r="H187" s="26">
        <f ca="1">SUMIFS(historico_incidencia_concello[[Ajuste]:[Ajuste]],historico_incidencia_concello[[NOME]:[NOME]],$B187,historico_incidencia_concello[[Fecha]:[Fecha]],O$4)</f>
        <v>0</v>
      </c>
      <c r="I187" s="26">
        <f ca="1">SUMIFS(historico_incidencia_concello[[Ajuste]:[Ajuste]],historico_incidencia_concello[[NOME]:[NOME]],$B187,historico_incidencia_concello[[Fecha]:[Fecha]],P$4)</f>
        <v>0</v>
      </c>
      <c r="J187" s="26">
        <f ca="1">SUMIFS(historico_incidencia_concello[[Ajuste]:[Ajuste]],historico_incidencia_concello[[NOME]:[NOME]],$B187,historico_incidencia_concello[[Fecha]:[Fecha]],Q$4)</f>
        <v>0</v>
      </c>
      <c r="K187" s="26">
        <f ca="1">SUMIFS(historico_incidencia_concello[[Ajuste]:[Ajuste]],historico_incidencia_concello[[NOME]:[NOME]],$B187,historico_incidencia_concello[[Fecha]:[Fecha]],R$4)</f>
        <v>0</v>
      </c>
      <c r="L187" s="26">
        <f ca="1">SUMIFS(historico_incidencia_concello[[Ajuste]:[Ajuste]],historico_incidencia_concello[[NOME]:[NOME]],$B187,historico_incidencia_concello[[Fecha]:[Fecha]],S$4)</f>
        <v>0</v>
      </c>
      <c r="M187" s="19">
        <f t="shared" ca="1" si="19"/>
        <v>0</v>
      </c>
      <c r="N187" s="19">
        <f t="shared" ca="1" si="20"/>
        <v>0</v>
      </c>
      <c r="O187" s="19">
        <f t="shared" ca="1" si="21"/>
        <v>0</v>
      </c>
      <c r="P187" s="19">
        <f t="shared" ca="1" si="22"/>
        <v>0</v>
      </c>
      <c r="Q187" s="19">
        <f t="shared" ca="1" si="23"/>
        <v>0</v>
      </c>
      <c r="R187" s="19">
        <f t="shared" ca="1" si="24"/>
        <v>0</v>
      </c>
      <c r="S187" s="19">
        <f t="shared" ca="1" si="25"/>
        <v>0</v>
      </c>
    </row>
    <row r="188" spans="1:19" hidden="1" x14ac:dyDescent="0.3">
      <c r="A188" s="8">
        <f>MATCH(B188,DatosConcello!C:C,0)</f>
        <v>223</v>
      </c>
      <c r="B188" s="8" t="s">
        <v>232</v>
      </c>
      <c r="C188" s="9" t="s">
        <v>452</v>
      </c>
      <c r="D188" s="9" t="s">
        <v>452</v>
      </c>
      <c r="E188" s="10">
        <v>815</v>
      </c>
      <c r="F188" s="26">
        <f ca="1">SUMIFS(historico_incidencia_concello[[Ajuste]:[Ajuste]],historico_incidencia_concello[[NOME]:[NOME]],$B188,historico_incidencia_concello[[Fecha]:[Fecha]],M$4)</f>
        <v>0</v>
      </c>
      <c r="G188" s="26">
        <f ca="1">SUMIFS(historico_incidencia_concello[[Ajuste]:[Ajuste]],historico_incidencia_concello[[NOME]:[NOME]],$B188,historico_incidencia_concello[[Fecha]:[Fecha]],N$4)</f>
        <v>5</v>
      </c>
      <c r="H188" s="26">
        <f ca="1">SUMIFS(historico_incidencia_concello[[Ajuste]:[Ajuste]],historico_incidencia_concello[[NOME]:[NOME]],$B188,historico_incidencia_concello[[Fecha]:[Fecha]],O$4)</f>
        <v>5</v>
      </c>
      <c r="I188" s="26">
        <f ca="1">SUMIFS(historico_incidencia_concello[[Ajuste]:[Ajuste]],historico_incidencia_concello[[NOME]:[NOME]],$B188,historico_incidencia_concello[[Fecha]:[Fecha]],P$4)</f>
        <v>5</v>
      </c>
      <c r="J188" s="26">
        <f ca="1">SUMIFS(historico_incidencia_concello[[Ajuste]:[Ajuste]],historico_incidencia_concello[[NOME]:[NOME]],$B188,historico_incidencia_concello[[Fecha]:[Fecha]],Q$4)</f>
        <v>5</v>
      </c>
      <c r="K188" s="26">
        <f ca="1">SUMIFS(historico_incidencia_concello[[Ajuste]:[Ajuste]],historico_incidencia_concello[[NOME]:[NOME]],$B188,historico_incidencia_concello[[Fecha]:[Fecha]],R$4)</f>
        <v>5</v>
      </c>
      <c r="L188" s="26">
        <f ca="1">SUMIFS(historico_incidencia_concello[[Ajuste]:[Ajuste]],historico_incidencia_concello[[NOME]:[NOME]],$B188,historico_incidencia_concello[[Fecha]:[Fecha]],S$4)</f>
        <v>5</v>
      </c>
      <c r="M188" s="19">
        <f t="shared" ca="1" si="19"/>
        <v>0</v>
      </c>
      <c r="N188" s="19">
        <f t="shared" ca="1" si="20"/>
        <v>613.49693251533745</v>
      </c>
      <c r="O188" s="19">
        <f t="shared" ca="1" si="21"/>
        <v>613.49693251533745</v>
      </c>
      <c r="P188" s="19">
        <f t="shared" ca="1" si="22"/>
        <v>613.49693251533745</v>
      </c>
      <c r="Q188" s="19">
        <f t="shared" ca="1" si="23"/>
        <v>613.49693251533745</v>
      </c>
      <c r="R188" s="19">
        <f t="shared" ca="1" si="24"/>
        <v>613.49693251533745</v>
      </c>
      <c r="S188" s="19">
        <f t="shared" ca="1" si="25"/>
        <v>613.49693251533745</v>
      </c>
    </row>
    <row r="189" spans="1:19" hidden="1" x14ac:dyDescent="0.3">
      <c r="A189" s="11">
        <f>MATCH(B189,DatosConcello!C:C,0)</f>
        <v>226</v>
      </c>
      <c r="B189" s="11" t="s">
        <v>235</v>
      </c>
      <c r="C189" s="12" t="s">
        <v>452</v>
      </c>
      <c r="D189" s="12" t="s">
        <v>452</v>
      </c>
      <c r="E189" s="13">
        <v>693</v>
      </c>
      <c r="F189" s="26">
        <f ca="1">SUMIFS(historico_incidencia_concello[[Ajuste]:[Ajuste]],historico_incidencia_concello[[NOME]:[NOME]],$B189,historico_incidencia_concello[[Fecha]:[Fecha]],M$4)</f>
        <v>0</v>
      </c>
      <c r="G189" s="26">
        <f ca="1">SUMIFS(historico_incidencia_concello[[Ajuste]:[Ajuste]],historico_incidencia_concello[[NOME]:[NOME]],$B189,historico_incidencia_concello[[Fecha]:[Fecha]],N$4)</f>
        <v>5</v>
      </c>
      <c r="H189" s="26">
        <f ca="1">SUMIFS(historico_incidencia_concello[[Ajuste]:[Ajuste]],historico_incidencia_concello[[NOME]:[NOME]],$B189,historico_incidencia_concello[[Fecha]:[Fecha]],O$4)</f>
        <v>5</v>
      </c>
      <c r="I189" s="26">
        <f ca="1">SUMIFS(historico_incidencia_concello[[Ajuste]:[Ajuste]],historico_incidencia_concello[[NOME]:[NOME]],$B189,historico_incidencia_concello[[Fecha]:[Fecha]],P$4)</f>
        <v>0</v>
      </c>
      <c r="J189" s="26">
        <f ca="1">SUMIFS(historico_incidencia_concello[[Ajuste]:[Ajuste]],historico_incidencia_concello[[NOME]:[NOME]],$B189,historico_incidencia_concello[[Fecha]:[Fecha]],Q$4)</f>
        <v>0</v>
      </c>
      <c r="K189" s="26">
        <f ca="1">SUMIFS(historico_incidencia_concello[[Ajuste]:[Ajuste]],historico_incidencia_concello[[NOME]:[NOME]],$B189,historico_incidencia_concello[[Fecha]:[Fecha]],R$4)</f>
        <v>0</v>
      </c>
      <c r="L189" s="26">
        <f ca="1">SUMIFS(historico_incidencia_concello[[Ajuste]:[Ajuste]],historico_incidencia_concello[[NOME]:[NOME]],$B189,historico_incidencia_concello[[Fecha]:[Fecha]],S$4)</f>
        <v>0</v>
      </c>
      <c r="M189" s="19">
        <f t="shared" ca="1" si="19"/>
        <v>0</v>
      </c>
      <c r="N189" s="19">
        <f t="shared" ca="1" si="20"/>
        <v>721.50072150072151</v>
      </c>
      <c r="O189" s="19">
        <f t="shared" ca="1" si="21"/>
        <v>721.50072150072151</v>
      </c>
      <c r="P189" s="19">
        <f t="shared" ca="1" si="22"/>
        <v>0</v>
      </c>
      <c r="Q189" s="19">
        <f t="shared" ca="1" si="23"/>
        <v>0</v>
      </c>
      <c r="R189" s="19">
        <f t="shared" ca="1" si="24"/>
        <v>0</v>
      </c>
      <c r="S189" s="19">
        <f t="shared" ca="1" si="25"/>
        <v>0</v>
      </c>
    </row>
    <row r="190" spans="1:19" hidden="1" x14ac:dyDescent="0.3">
      <c r="A190" s="8">
        <f>MATCH(B190,DatosConcello!C:C,0)</f>
        <v>227</v>
      </c>
      <c r="B190" s="8" t="s">
        <v>236</v>
      </c>
      <c r="C190" s="9" t="s">
        <v>452</v>
      </c>
      <c r="D190" s="9" t="s">
        <v>452</v>
      </c>
      <c r="E190" s="10">
        <v>619</v>
      </c>
      <c r="F190" s="26">
        <f ca="1">SUMIFS(historico_incidencia_concello[[Ajuste]:[Ajuste]],historico_incidencia_concello[[NOME]:[NOME]],$B190,historico_incidencia_concello[[Fecha]:[Fecha]],M$4)</f>
        <v>0</v>
      </c>
      <c r="G190" s="26">
        <f ca="1">SUMIFS(historico_incidencia_concello[[Ajuste]:[Ajuste]],historico_incidencia_concello[[NOME]:[NOME]],$B190,historico_incidencia_concello[[Fecha]:[Fecha]],N$4)</f>
        <v>0</v>
      </c>
      <c r="H190" s="26">
        <f ca="1">SUMIFS(historico_incidencia_concello[[Ajuste]:[Ajuste]],historico_incidencia_concello[[NOME]:[NOME]],$B190,historico_incidencia_concello[[Fecha]:[Fecha]],O$4)</f>
        <v>0</v>
      </c>
      <c r="I190" s="26">
        <f ca="1">SUMIFS(historico_incidencia_concello[[Ajuste]:[Ajuste]],historico_incidencia_concello[[NOME]:[NOME]],$B190,historico_incidencia_concello[[Fecha]:[Fecha]],P$4)</f>
        <v>0</v>
      </c>
      <c r="J190" s="26">
        <f ca="1">SUMIFS(historico_incidencia_concello[[Ajuste]:[Ajuste]],historico_incidencia_concello[[NOME]:[NOME]],$B190,historico_incidencia_concello[[Fecha]:[Fecha]],Q$4)</f>
        <v>0</v>
      </c>
      <c r="K190" s="26">
        <f ca="1">SUMIFS(historico_incidencia_concello[[Ajuste]:[Ajuste]],historico_incidencia_concello[[NOME]:[NOME]],$B190,historico_incidencia_concello[[Fecha]:[Fecha]],R$4)</f>
        <v>0</v>
      </c>
      <c r="L190" s="26">
        <f ca="1">SUMIFS(historico_incidencia_concello[[Ajuste]:[Ajuste]],historico_incidencia_concello[[NOME]:[NOME]],$B190,historico_incidencia_concello[[Fecha]:[Fecha]],S$4)</f>
        <v>0</v>
      </c>
      <c r="M190" s="19">
        <f t="shared" ca="1" si="19"/>
        <v>0</v>
      </c>
      <c r="N190" s="19">
        <f t="shared" ca="1" si="20"/>
        <v>0</v>
      </c>
      <c r="O190" s="19">
        <f t="shared" ca="1" si="21"/>
        <v>0</v>
      </c>
      <c r="P190" s="19">
        <f t="shared" ca="1" si="22"/>
        <v>0</v>
      </c>
      <c r="Q190" s="19">
        <f t="shared" ca="1" si="23"/>
        <v>0</v>
      </c>
      <c r="R190" s="19">
        <f t="shared" ca="1" si="24"/>
        <v>0</v>
      </c>
      <c r="S190" s="19">
        <f t="shared" ca="1" si="25"/>
        <v>0</v>
      </c>
    </row>
    <row r="191" spans="1:19" hidden="1" x14ac:dyDescent="0.3">
      <c r="A191" s="11">
        <f>MATCH(B191,DatosConcello!C:C,0)</f>
        <v>228</v>
      </c>
      <c r="B191" s="11" t="s">
        <v>237</v>
      </c>
      <c r="C191" s="12" t="s">
        <v>452</v>
      </c>
      <c r="D191" s="12" t="s">
        <v>452</v>
      </c>
      <c r="E191" s="13">
        <v>1266</v>
      </c>
      <c r="F191" s="26">
        <f ca="1">SUMIFS(historico_incidencia_concello[[Ajuste]:[Ajuste]],historico_incidencia_concello[[NOME]:[NOME]],$B191,historico_incidencia_concello[[Fecha]:[Fecha]],M$4)</f>
        <v>0</v>
      </c>
      <c r="G191" s="26">
        <f ca="1">SUMIFS(historico_incidencia_concello[[Ajuste]:[Ajuste]],historico_incidencia_concello[[NOME]:[NOME]],$B191,historico_incidencia_concello[[Fecha]:[Fecha]],N$4)</f>
        <v>5</v>
      </c>
      <c r="H191" s="26">
        <f ca="1">SUMIFS(historico_incidencia_concello[[Ajuste]:[Ajuste]],historico_incidencia_concello[[NOME]:[NOME]],$B191,historico_incidencia_concello[[Fecha]:[Fecha]],O$4)</f>
        <v>5</v>
      </c>
      <c r="I191" s="26">
        <f ca="1">SUMIFS(historico_incidencia_concello[[Ajuste]:[Ajuste]],historico_incidencia_concello[[NOME]:[NOME]],$B191,historico_incidencia_concello[[Fecha]:[Fecha]],P$4)</f>
        <v>5</v>
      </c>
      <c r="J191" s="26">
        <f ca="1">SUMIFS(historico_incidencia_concello[[Ajuste]:[Ajuste]],historico_incidencia_concello[[NOME]:[NOME]],$B191,historico_incidencia_concello[[Fecha]:[Fecha]],Q$4)</f>
        <v>5</v>
      </c>
      <c r="K191" s="26">
        <f ca="1">SUMIFS(historico_incidencia_concello[[Ajuste]:[Ajuste]],historico_incidencia_concello[[NOME]:[NOME]],$B191,historico_incidencia_concello[[Fecha]:[Fecha]],R$4)</f>
        <v>5</v>
      </c>
      <c r="L191" s="26">
        <f ca="1">SUMIFS(historico_incidencia_concello[[Ajuste]:[Ajuste]],historico_incidencia_concello[[NOME]:[NOME]],$B191,historico_incidencia_concello[[Fecha]:[Fecha]],S$4)</f>
        <v>5</v>
      </c>
      <c r="M191" s="19">
        <f t="shared" ca="1" si="19"/>
        <v>0</v>
      </c>
      <c r="N191" s="19">
        <f t="shared" ca="1" si="20"/>
        <v>394.94470774091627</v>
      </c>
      <c r="O191" s="19">
        <f t="shared" ca="1" si="21"/>
        <v>394.94470774091627</v>
      </c>
      <c r="P191" s="19">
        <f t="shared" ca="1" si="22"/>
        <v>394.94470774091627</v>
      </c>
      <c r="Q191" s="19">
        <f t="shared" ca="1" si="23"/>
        <v>394.94470774091627</v>
      </c>
      <c r="R191" s="19">
        <f t="shared" ca="1" si="24"/>
        <v>394.94470774091627</v>
      </c>
      <c r="S191" s="19">
        <f t="shared" ca="1" si="25"/>
        <v>394.94470774091627</v>
      </c>
    </row>
    <row r="192" spans="1:19" hidden="1" x14ac:dyDescent="0.3">
      <c r="A192" s="8">
        <f>MATCH(B192,DatosConcello!C:C,0)</f>
        <v>229</v>
      </c>
      <c r="B192" s="8" t="s">
        <v>238</v>
      </c>
      <c r="C192" s="9" t="s">
        <v>452</v>
      </c>
      <c r="D192" s="9" t="s">
        <v>452</v>
      </c>
      <c r="E192" s="10">
        <v>1584</v>
      </c>
      <c r="F192" s="26">
        <f ca="1">SUMIFS(historico_incidencia_concello[[Ajuste]:[Ajuste]],historico_incidencia_concello[[NOME]:[NOME]],$B192,historico_incidencia_concello[[Fecha]:[Fecha]],M$4)</f>
        <v>0</v>
      </c>
      <c r="G192" s="26">
        <f ca="1">SUMIFS(historico_incidencia_concello[[Ajuste]:[Ajuste]],historico_incidencia_concello[[NOME]:[NOME]],$B192,historico_incidencia_concello[[Fecha]:[Fecha]],N$4)</f>
        <v>5</v>
      </c>
      <c r="H192" s="26">
        <f ca="1">SUMIFS(historico_incidencia_concello[[Ajuste]:[Ajuste]],historico_incidencia_concello[[NOME]:[NOME]],$B192,historico_incidencia_concello[[Fecha]:[Fecha]],O$4)</f>
        <v>5</v>
      </c>
      <c r="I192" s="26">
        <f ca="1">SUMIFS(historico_incidencia_concello[[Ajuste]:[Ajuste]],historico_incidencia_concello[[NOME]:[NOME]],$B192,historico_incidencia_concello[[Fecha]:[Fecha]],P$4)</f>
        <v>5</v>
      </c>
      <c r="J192" s="26">
        <f ca="1">SUMIFS(historico_incidencia_concello[[Ajuste]:[Ajuste]],historico_incidencia_concello[[NOME]:[NOME]],$B192,historico_incidencia_concello[[Fecha]:[Fecha]],Q$4)</f>
        <v>5</v>
      </c>
      <c r="K192" s="26">
        <f ca="1">SUMIFS(historico_incidencia_concello[[Ajuste]:[Ajuste]],historico_incidencia_concello[[NOME]:[NOME]],$B192,historico_incidencia_concello[[Fecha]:[Fecha]],R$4)</f>
        <v>5</v>
      </c>
      <c r="L192" s="26">
        <f ca="1">SUMIFS(historico_incidencia_concello[[Ajuste]:[Ajuste]],historico_incidencia_concello[[NOME]:[NOME]],$B192,historico_incidencia_concello[[Fecha]:[Fecha]],S$4)</f>
        <v>5</v>
      </c>
      <c r="M192" s="19">
        <f t="shared" ca="1" si="19"/>
        <v>0</v>
      </c>
      <c r="N192" s="19">
        <f t="shared" ca="1" si="20"/>
        <v>315.65656565656565</v>
      </c>
      <c r="O192" s="19">
        <f t="shared" ca="1" si="21"/>
        <v>315.65656565656565</v>
      </c>
      <c r="P192" s="19">
        <f t="shared" ca="1" si="22"/>
        <v>315.65656565656565</v>
      </c>
      <c r="Q192" s="19">
        <f t="shared" ca="1" si="23"/>
        <v>315.65656565656565</v>
      </c>
      <c r="R192" s="19">
        <f t="shared" ca="1" si="24"/>
        <v>315.65656565656565</v>
      </c>
      <c r="S192" s="19">
        <f t="shared" ca="1" si="25"/>
        <v>315.65656565656565</v>
      </c>
    </row>
    <row r="193" spans="1:19" hidden="1" x14ac:dyDescent="0.3">
      <c r="A193" s="11">
        <f>MATCH(B193,DatosConcello!C:C,0)</f>
        <v>230</v>
      </c>
      <c r="B193" s="11" t="s">
        <v>239</v>
      </c>
      <c r="C193" s="12" t="s">
        <v>452</v>
      </c>
      <c r="D193" s="12" t="s">
        <v>452</v>
      </c>
      <c r="E193" s="13">
        <v>5024</v>
      </c>
      <c r="F193" s="26">
        <f ca="1">SUMIFS(historico_incidencia_concello[[Ajuste]:[Ajuste]],historico_incidencia_concello[[NOME]:[NOME]],$B193,historico_incidencia_concello[[Fecha]:[Fecha]],M$4)</f>
        <v>0</v>
      </c>
      <c r="G193" s="26">
        <f ca="1">SUMIFS(historico_incidencia_concello[[Ajuste]:[Ajuste]],historico_incidencia_concello[[NOME]:[NOME]],$B193,historico_incidencia_concello[[Fecha]:[Fecha]],N$4)</f>
        <v>29</v>
      </c>
      <c r="H193" s="26">
        <f ca="1">SUMIFS(historico_incidencia_concello[[Ajuste]:[Ajuste]],historico_incidencia_concello[[NOME]:[NOME]],$B193,historico_incidencia_concello[[Fecha]:[Fecha]],O$4)</f>
        <v>29</v>
      </c>
      <c r="I193" s="26">
        <f ca="1">SUMIFS(historico_incidencia_concello[[Ajuste]:[Ajuste]],historico_incidencia_concello[[NOME]:[NOME]],$B193,historico_incidencia_concello[[Fecha]:[Fecha]],P$4)</f>
        <v>22</v>
      </c>
      <c r="J193" s="26">
        <f ca="1">SUMIFS(historico_incidencia_concello[[Ajuste]:[Ajuste]],historico_incidencia_concello[[NOME]:[NOME]],$B193,historico_incidencia_concello[[Fecha]:[Fecha]],Q$4)</f>
        <v>20</v>
      </c>
      <c r="K193" s="26">
        <f ca="1">SUMIFS(historico_incidencia_concello[[Ajuste]:[Ajuste]],historico_incidencia_concello[[NOME]:[NOME]],$B193,historico_incidencia_concello[[Fecha]:[Fecha]],R$4)</f>
        <v>21</v>
      </c>
      <c r="L193" s="26">
        <f ca="1">SUMIFS(historico_incidencia_concello[[Ajuste]:[Ajuste]],historico_incidencia_concello[[NOME]:[NOME]],$B193,historico_incidencia_concello[[Fecha]:[Fecha]],S$4)</f>
        <v>20</v>
      </c>
      <c r="M193" s="19">
        <f t="shared" ca="1" si="19"/>
        <v>0</v>
      </c>
      <c r="N193" s="19">
        <f t="shared" ca="1" si="20"/>
        <v>577.22929936305729</v>
      </c>
      <c r="O193" s="19">
        <f t="shared" ca="1" si="21"/>
        <v>577.22929936305729</v>
      </c>
      <c r="P193" s="19">
        <f t="shared" ca="1" si="22"/>
        <v>437.8980891719745</v>
      </c>
      <c r="Q193" s="19">
        <f t="shared" ca="1" si="23"/>
        <v>398.08917197452229</v>
      </c>
      <c r="R193" s="19">
        <f t="shared" ca="1" si="24"/>
        <v>417.99363057324842</v>
      </c>
      <c r="S193" s="19">
        <f t="shared" ca="1" si="25"/>
        <v>398.08917197452229</v>
      </c>
    </row>
    <row r="194" spans="1:19" hidden="1" x14ac:dyDescent="0.3">
      <c r="A194" s="8">
        <f>MATCH(B194,DatosConcello!C:C,0)</f>
        <v>232</v>
      </c>
      <c r="B194" s="8" t="s">
        <v>241</v>
      </c>
      <c r="C194" s="9" t="s">
        <v>452</v>
      </c>
      <c r="D194" s="9" t="s">
        <v>452</v>
      </c>
      <c r="E194" s="10">
        <v>1516</v>
      </c>
      <c r="F194" s="26">
        <f ca="1">SUMIFS(historico_incidencia_concello[[Ajuste]:[Ajuste]],historico_incidencia_concello[[NOME]:[NOME]],$B194,historico_incidencia_concello[[Fecha]:[Fecha]],M$4)</f>
        <v>0</v>
      </c>
      <c r="G194" s="26">
        <f ca="1">SUMIFS(historico_incidencia_concello[[Ajuste]:[Ajuste]],historico_incidencia_concello[[NOME]:[NOME]],$B194,historico_incidencia_concello[[Fecha]:[Fecha]],N$4)</f>
        <v>0</v>
      </c>
      <c r="H194" s="26">
        <f ca="1">SUMIFS(historico_incidencia_concello[[Ajuste]:[Ajuste]],historico_incidencia_concello[[NOME]:[NOME]],$B194,historico_incidencia_concello[[Fecha]:[Fecha]],O$4)</f>
        <v>0</v>
      </c>
      <c r="I194" s="26">
        <f ca="1">SUMIFS(historico_incidencia_concello[[Ajuste]:[Ajuste]],historico_incidencia_concello[[NOME]:[NOME]],$B194,historico_incidencia_concello[[Fecha]:[Fecha]],P$4)</f>
        <v>0</v>
      </c>
      <c r="J194" s="26">
        <f ca="1">SUMIFS(historico_incidencia_concello[[Ajuste]:[Ajuste]],historico_incidencia_concello[[NOME]:[NOME]],$B194,historico_incidencia_concello[[Fecha]:[Fecha]],Q$4)</f>
        <v>0</v>
      </c>
      <c r="K194" s="26">
        <f ca="1">SUMIFS(historico_incidencia_concello[[Ajuste]:[Ajuste]],historico_incidencia_concello[[NOME]:[NOME]],$B194,historico_incidencia_concello[[Fecha]:[Fecha]],R$4)</f>
        <v>5</v>
      </c>
      <c r="L194" s="26">
        <f ca="1">SUMIFS(historico_incidencia_concello[[Ajuste]:[Ajuste]],historico_incidencia_concello[[NOME]:[NOME]],$B194,historico_incidencia_concello[[Fecha]:[Fecha]],S$4)</f>
        <v>5</v>
      </c>
      <c r="M194" s="19">
        <f t="shared" ca="1" si="19"/>
        <v>0</v>
      </c>
      <c r="N194" s="19">
        <f t="shared" ca="1" si="20"/>
        <v>0</v>
      </c>
      <c r="O194" s="19">
        <f t="shared" ca="1" si="21"/>
        <v>0</v>
      </c>
      <c r="P194" s="19">
        <f t="shared" ca="1" si="22"/>
        <v>0</v>
      </c>
      <c r="Q194" s="19">
        <f t="shared" ca="1" si="23"/>
        <v>0</v>
      </c>
      <c r="R194" s="19">
        <f t="shared" ca="1" si="24"/>
        <v>329.81530343007915</v>
      </c>
      <c r="S194" s="19">
        <f t="shared" ca="1" si="25"/>
        <v>329.81530343007915</v>
      </c>
    </row>
    <row r="195" spans="1:19" hidden="1" x14ac:dyDescent="0.3">
      <c r="A195" s="11">
        <f>MATCH(B195,DatosConcello!C:C,0)</f>
        <v>233</v>
      </c>
      <c r="B195" s="11" t="s">
        <v>242</v>
      </c>
      <c r="C195" s="12" t="s">
        <v>452</v>
      </c>
      <c r="D195" s="12" t="s">
        <v>452</v>
      </c>
      <c r="E195" s="13">
        <v>4314</v>
      </c>
      <c r="F195" s="26">
        <f ca="1">SUMIFS(historico_incidencia_concello[[Ajuste]:[Ajuste]],historico_incidencia_concello[[NOME]:[NOME]],$B195,historico_incidencia_concello[[Fecha]:[Fecha]],M$4)</f>
        <v>0</v>
      </c>
      <c r="G195" s="26">
        <f ca="1">SUMIFS(historico_incidencia_concello[[Ajuste]:[Ajuste]],historico_incidencia_concello[[NOME]:[NOME]],$B195,historico_incidencia_concello[[Fecha]:[Fecha]],N$4)</f>
        <v>24</v>
      </c>
      <c r="H195" s="26">
        <f ca="1">SUMIFS(historico_incidencia_concello[[Ajuste]:[Ajuste]],historico_incidencia_concello[[NOME]:[NOME]],$B195,historico_incidencia_concello[[Fecha]:[Fecha]],O$4)</f>
        <v>25</v>
      </c>
      <c r="I195" s="26">
        <f ca="1">SUMIFS(historico_incidencia_concello[[Ajuste]:[Ajuste]],historico_incidencia_concello[[NOME]:[NOME]],$B195,historico_incidencia_concello[[Fecha]:[Fecha]],P$4)</f>
        <v>25</v>
      </c>
      <c r="J195" s="26">
        <f ca="1">SUMIFS(historico_incidencia_concello[[Ajuste]:[Ajuste]],historico_incidencia_concello[[NOME]:[NOME]],$B195,historico_incidencia_concello[[Fecha]:[Fecha]],Q$4)</f>
        <v>25</v>
      </c>
      <c r="K195" s="26">
        <f ca="1">SUMIFS(historico_incidencia_concello[[Ajuste]:[Ajuste]],historico_incidencia_concello[[NOME]:[NOME]],$B195,historico_incidencia_concello[[Fecha]:[Fecha]],R$4)</f>
        <v>26</v>
      </c>
      <c r="L195" s="26">
        <f ca="1">SUMIFS(historico_incidencia_concello[[Ajuste]:[Ajuste]],historico_incidencia_concello[[NOME]:[NOME]],$B195,historico_incidencia_concello[[Fecha]:[Fecha]],S$4)</f>
        <v>29</v>
      </c>
      <c r="M195" s="19">
        <f t="shared" ca="1" si="19"/>
        <v>0</v>
      </c>
      <c r="N195" s="19">
        <f t="shared" ca="1" si="20"/>
        <v>556.32823365785816</v>
      </c>
      <c r="O195" s="19">
        <f t="shared" ca="1" si="21"/>
        <v>579.50857672693553</v>
      </c>
      <c r="P195" s="19">
        <f t="shared" ca="1" si="22"/>
        <v>579.50857672693553</v>
      </c>
      <c r="Q195" s="19">
        <f t="shared" ca="1" si="23"/>
        <v>579.50857672693553</v>
      </c>
      <c r="R195" s="19">
        <f t="shared" ca="1" si="24"/>
        <v>602.68891979601301</v>
      </c>
      <c r="S195" s="19">
        <f t="shared" ca="1" si="25"/>
        <v>672.22994900324522</v>
      </c>
    </row>
    <row r="196" spans="1:19" hidden="1" x14ac:dyDescent="0.3">
      <c r="A196" s="8">
        <f>MATCH(B196,DatosConcello!C:C,0)</f>
        <v>234</v>
      </c>
      <c r="B196" s="8" t="s">
        <v>243</v>
      </c>
      <c r="C196" s="9" t="s">
        <v>452</v>
      </c>
      <c r="D196" s="9" t="s">
        <v>452</v>
      </c>
      <c r="E196" s="10">
        <v>1393</v>
      </c>
      <c r="F196" s="26">
        <f ca="1">SUMIFS(historico_incidencia_concello[[Ajuste]:[Ajuste]],historico_incidencia_concello[[NOME]:[NOME]],$B196,historico_incidencia_concello[[Fecha]:[Fecha]],M$4)</f>
        <v>0</v>
      </c>
      <c r="G196" s="26">
        <f ca="1">SUMIFS(historico_incidencia_concello[[Ajuste]:[Ajuste]],historico_incidencia_concello[[NOME]:[NOME]],$B196,historico_incidencia_concello[[Fecha]:[Fecha]],N$4)</f>
        <v>0</v>
      </c>
      <c r="H196" s="26">
        <f ca="1">SUMIFS(historico_incidencia_concello[[Ajuste]:[Ajuste]],historico_incidencia_concello[[NOME]:[NOME]],$B196,historico_incidencia_concello[[Fecha]:[Fecha]],O$4)</f>
        <v>5</v>
      </c>
      <c r="I196" s="26">
        <f ca="1">SUMIFS(historico_incidencia_concello[[Ajuste]:[Ajuste]],historico_incidencia_concello[[NOME]:[NOME]],$B196,historico_incidencia_concello[[Fecha]:[Fecha]],P$4)</f>
        <v>5</v>
      </c>
      <c r="J196" s="26">
        <f ca="1">SUMIFS(historico_incidencia_concello[[Ajuste]:[Ajuste]],historico_incidencia_concello[[NOME]:[NOME]],$B196,historico_incidencia_concello[[Fecha]:[Fecha]],Q$4)</f>
        <v>5</v>
      </c>
      <c r="K196" s="26">
        <f ca="1">SUMIFS(historico_incidencia_concello[[Ajuste]:[Ajuste]],historico_incidencia_concello[[NOME]:[NOME]],$B196,historico_incidencia_concello[[Fecha]:[Fecha]],R$4)</f>
        <v>5</v>
      </c>
      <c r="L196" s="26">
        <f ca="1">SUMIFS(historico_incidencia_concello[[Ajuste]:[Ajuste]],historico_incidencia_concello[[NOME]:[NOME]],$B196,historico_incidencia_concello[[Fecha]:[Fecha]],S$4)</f>
        <v>5</v>
      </c>
      <c r="M196" s="19">
        <f t="shared" ca="1" si="19"/>
        <v>0</v>
      </c>
      <c r="N196" s="19">
        <f t="shared" ca="1" si="20"/>
        <v>0</v>
      </c>
      <c r="O196" s="19">
        <f t="shared" ca="1" si="21"/>
        <v>358.93754486719308</v>
      </c>
      <c r="P196" s="19">
        <f t="shared" ca="1" si="22"/>
        <v>358.93754486719308</v>
      </c>
      <c r="Q196" s="19">
        <f t="shared" ca="1" si="23"/>
        <v>358.93754486719308</v>
      </c>
      <c r="R196" s="19">
        <f t="shared" ca="1" si="24"/>
        <v>358.93754486719308</v>
      </c>
      <c r="S196" s="19">
        <f t="shared" ca="1" si="25"/>
        <v>358.93754486719308</v>
      </c>
    </row>
    <row r="197" spans="1:19" hidden="1" x14ac:dyDescent="0.3">
      <c r="A197" s="11">
        <f>MATCH(B197,DatosConcello!C:C,0)</f>
        <v>235</v>
      </c>
      <c r="B197" s="11" t="s">
        <v>244</v>
      </c>
      <c r="C197" s="12" t="s">
        <v>452</v>
      </c>
      <c r="D197" s="12" t="s">
        <v>452</v>
      </c>
      <c r="E197" s="13">
        <v>1089</v>
      </c>
      <c r="F197" s="26">
        <f ca="1">SUMIFS(historico_incidencia_concello[[Ajuste]:[Ajuste]],historico_incidencia_concello[[NOME]:[NOME]],$B197,historico_incidencia_concello[[Fecha]:[Fecha]],M$4)</f>
        <v>0</v>
      </c>
      <c r="G197" s="26">
        <f ca="1">SUMIFS(historico_incidencia_concello[[Ajuste]:[Ajuste]],historico_incidencia_concello[[NOME]:[NOME]],$B197,historico_incidencia_concello[[Fecha]:[Fecha]],N$4)</f>
        <v>0</v>
      </c>
      <c r="H197" s="26">
        <f ca="1">SUMIFS(historico_incidencia_concello[[Ajuste]:[Ajuste]],historico_incidencia_concello[[NOME]:[NOME]],$B197,historico_incidencia_concello[[Fecha]:[Fecha]],O$4)</f>
        <v>0</v>
      </c>
      <c r="I197" s="26">
        <f ca="1">SUMIFS(historico_incidencia_concello[[Ajuste]:[Ajuste]],historico_incidencia_concello[[NOME]:[NOME]],$B197,historico_incidencia_concello[[Fecha]:[Fecha]],P$4)</f>
        <v>0</v>
      </c>
      <c r="J197" s="26">
        <f ca="1">SUMIFS(historico_incidencia_concello[[Ajuste]:[Ajuste]],historico_incidencia_concello[[NOME]:[NOME]],$B197,historico_incidencia_concello[[Fecha]:[Fecha]],Q$4)</f>
        <v>0</v>
      </c>
      <c r="K197" s="26">
        <f ca="1">SUMIFS(historico_incidencia_concello[[Ajuste]:[Ajuste]],historico_incidencia_concello[[NOME]:[NOME]],$B197,historico_incidencia_concello[[Fecha]:[Fecha]],R$4)</f>
        <v>0</v>
      </c>
      <c r="L197" s="26">
        <f ca="1">SUMIFS(historico_incidencia_concello[[Ajuste]:[Ajuste]],historico_incidencia_concello[[NOME]:[NOME]],$B197,historico_incidencia_concello[[Fecha]:[Fecha]],S$4)</f>
        <v>0</v>
      </c>
      <c r="M197" s="19">
        <f t="shared" ca="1" si="19"/>
        <v>0</v>
      </c>
      <c r="N197" s="19">
        <f t="shared" ca="1" si="20"/>
        <v>0</v>
      </c>
      <c r="O197" s="19">
        <f t="shared" ca="1" si="21"/>
        <v>0</v>
      </c>
      <c r="P197" s="19">
        <f t="shared" ca="1" si="22"/>
        <v>0</v>
      </c>
      <c r="Q197" s="19">
        <f t="shared" ca="1" si="23"/>
        <v>0</v>
      </c>
      <c r="R197" s="19">
        <f t="shared" ca="1" si="24"/>
        <v>0</v>
      </c>
      <c r="S197" s="19">
        <f t="shared" ca="1" si="25"/>
        <v>0</v>
      </c>
    </row>
    <row r="198" spans="1:19" hidden="1" x14ac:dyDescent="0.3">
      <c r="A198" s="8">
        <f>MATCH(B198,DatosConcello!C:C,0)</f>
        <v>236</v>
      </c>
      <c r="B198" s="8" t="s">
        <v>245</v>
      </c>
      <c r="C198" s="9" t="s">
        <v>452</v>
      </c>
      <c r="D198" s="9" t="s">
        <v>452</v>
      </c>
      <c r="E198" s="10">
        <v>5405</v>
      </c>
      <c r="F198" s="26">
        <f ca="1">SUMIFS(historico_incidencia_concello[[Ajuste]:[Ajuste]],historico_incidencia_concello[[NOME]:[NOME]],$B198,historico_incidencia_concello[[Fecha]:[Fecha]],M$4)</f>
        <v>0</v>
      </c>
      <c r="G198" s="26">
        <f ca="1">SUMIFS(historico_incidencia_concello[[Ajuste]:[Ajuste]],historico_incidencia_concello[[NOME]:[NOME]],$B198,historico_incidencia_concello[[Fecha]:[Fecha]],N$4)</f>
        <v>5</v>
      </c>
      <c r="H198" s="26">
        <f ca="1">SUMIFS(historico_incidencia_concello[[Ajuste]:[Ajuste]],historico_incidencia_concello[[NOME]:[NOME]],$B198,historico_incidencia_concello[[Fecha]:[Fecha]],O$4)</f>
        <v>5</v>
      </c>
      <c r="I198" s="26">
        <f ca="1">SUMIFS(historico_incidencia_concello[[Ajuste]:[Ajuste]],historico_incidencia_concello[[NOME]:[NOME]],$B198,historico_incidencia_concello[[Fecha]:[Fecha]],P$4)</f>
        <v>5</v>
      </c>
      <c r="J198" s="26">
        <f ca="1">SUMIFS(historico_incidencia_concello[[Ajuste]:[Ajuste]],historico_incidencia_concello[[NOME]:[NOME]],$B198,historico_incidencia_concello[[Fecha]:[Fecha]],Q$4)</f>
        <v>5</v>
      </c>
      <c r="K198" s="26">
        <f ca="1">SUMIFS(historico_incidencia_concello[[Ajuste]:[Ajuste]],historico_incidencia_concello[[NOME]:[NOME]],$B198,historico_incidencia_concello[[Fecha]:[Fecha]],R$4)</f>
        <v>5</v>
      </c>
      <c r="L198" s="26">
        <f ca="1">SUMIFS(historico_incidencia_concello[[Ajuste]:[Ajuste]],historico_incidencia_concello[[NOME]:[NOME]],$B198,historico_incidencia_concello[[Fecha]:[Fecha]],S$4)</f>
        <v>5</v>
      </c>
      <c r="M198" s="19">
        <f t="shared" ref="M198:M261" ca="1" si="26">(100000*F198)/$E198</f>
        <v>0</v>
      </c>
      <c r="N198" s="19">
        <f t="shared" ref="N198:N261" ca="1" si="27">(100000*G198)/$E198</f>
        <v>92.506938020351527</v>
      </c>
      <c r="O198" s="19">
        <f t="shared" ref="O198:O261" ca="1" si="28">(100000*H198)/$E198</f>
        <v>92.506938020351527</v>
      </c>
      <c r="P198" s="19">
        <f t="shared" ref="P198:P261" ca="1" si="29">(100000*I198)/$E198</f>
        <v>92.506938020351527</v>
      </c>
      <c r="Q198" s="19">
        <f t="shared" ref="Q198:Q261" ca="1" si="30">(100000*J198)/$E198</f>
        <v>92.506938020351527</v>
      </c>
      <c r="R198" s="19">
        <f t="shared" ref="R198:R261" ca="1" si="31">(100000*K198)/$E198</f>
        <v>92.506938020351527</v>
      </c>
      <c r="S198" s="19">
        <f t="shared" ref="S198:S261" ca="1" si="32">(100000*L198)/$E198</f>
        <v>92.506938020351527</v>
      </c>
    </row>
    <row r="199" spans="1:19" hidden="1" x14ac:dyDescent="0.3">
      <c r="A199" s="11">
        <f>MATCH(B199,DatosConcello!C:C,0)</f>
        <v>237</v>
      </c>
      <c r="B199" s="11" t="s">
        <v>246</v>
      </c>
      <c r="C199" s="12" t="s">
        <v>452</v>
      </c>
      <c r="D199" s="12" t="s">
        <v>452</v>
      </c>
      <c r="E199" s="13">
        <v>2137</v>
      </c>
      <c r="F199" s="26">
        <f ca="1">SUMIFS(historico_incidencia_concello[[Ajuste]:[Ajuste]],historico_incidencia_concello[[NOME]:[NOME]],$B199,historico_incidencia_concello[[Fecha]:[Fecha]],M$4)</f>
        <v>0</v>
      </c>
      <c r="G199" s="26">
        <f ca="1">SUMIFS(historico_incidencia_concello[[Ajuste]:[Ajuste]],historico_incidencia_concello[[NOME]:[NOME]],$B199,historico_incidencia_concello[[Fecha]:[Fecha]],N$4)</f>
        <v>5</v>
      </c>
      <c r="H199" s="26">
        <f ca="1">SUMIFS(historico_incidencia_concello[[Ajuste]:[Ajuste]],historico_incidencia_concello[[NOME]:[NOME]],$B199,historico_incidencia_concello[[Fecha]:[Fecha]],O$4)</f>
        <v>0</v>
      </c>
      <c r="I199" s="26">
        <f ca="1">SUMIFS(historico_incidencia_concello[[Ajuste]:[Ajuste]],historico_incidencia_concello[[NOME]:[NOME]],$B199,historico_incidencia_concello[[Fecha]:[Fecha]],P$4)</f>
        <v>0</v>
      </c>
      <c r="J199" s="26">
        <f ca="1">SUMIFS(historico_incidencia_concello[[Ajuste]:[Ajuste]],historico_incidencia_concello[[NOME]:[NOME]],$B199,historico_incidencia_concello[[Fecha]:[Fecha]],Q$4)</f>
        <v>0</v>
      </c>
      <c r="K199" s="26">
        <f ca="1">SUMIFS(historico_incidencia_concello[[Ajuste]:[Ajuste]],historico_incidencia_concello[[NOME]:[NOME]],$B199,historico_incidencia_concello[[Fecha]:[Fecha]],R$4)</f>
        <v>0</v>
      </c>
      <c r="L199" s="26">
        <f ca="1">SUMIFS(historico_incidencia_concello[[Ajuste]:[Ajuste]],historico_incidencia_concello[[NOME]:[NOME]],$B199,historico_incidencia_concello[[Fecha]:[Fecha]],S$4)</f>
        <v>0</v>
      </c>
      <c r="M199" s="19">
        <f t="shared" ca="1" si="26"/>
        <v>0</v>
      </c>
      <c r="N199" s="19">
        <f t="shared" ca="1" si="27"/>
        <v>233.97285914833878</v>
      </c>
      <c r="O199" s="19">
        <f t="shared" ca="1" si="28"/>
        <v>0</v>
      </c>
      <c r="P199" s="19">
        <f t="shared" ca="1" si="29"/>
        <v>0</v>
      </c>
      <c r="Q199" s="19">
        <f t="shared" ca="1" si="30"/>
        <v>0</v>
      </c>
      <c r="R199" s="19">
        <f t="shared" ca="1" si="31"/>
        <v>0</v>
      </c>
      <c r="S199" s="19">
        <f t="shared" ca="1" si="32"/>
        <v>0</v>
      </c>
    </row>
    <row r="200" spans="1:19" hidden="1" x14ac:dyDescent="0.3">
      <c r="A200" s="8">
        <f>MATCH(B200,DatosConcello!C:C,0)</f>
        <v>231</v>
      </c>
      <c r="B200" s="8" t="s">
        <v>240</v>
      </c>
      <c r="C200" s="9" t="s">
        <v>452</v>
      </c>
      <c r="D200" s="9" t="s">
        <v>452</v>
      </c>
      <c r="E200" s="10">
        <v>531</v>
      </c>
      <c r="F200" s="26">
        <f ca="1">SUMIFS(historico_incidencia_concello[[Ajuste]:[Ajuste]],historico_incidencia_concello[[NOME]:[NOME]],$B200,historico_incidencia_concello[[Fecha]:[Fecha]],M$4)</f>
        <v>0</v>
      </c>
      <c r="G200" s="26">
        <f ca="1">SUMIFS(historico_incidencia_concello[[Ajuste]:[Ajuste]],historico_incidencia_concello[[NOME]:[NOME]],$B200,historico_incidencia_concello[[Fecha]:[Fecha]],N$4)</f>
        <v>0</v>
      </c>
      <c r="H200" s="26">
        <f ca="1">SUMIFS(historico_incidencia_concello[[Ajuste]:[Ajuste]],historico_incidencia_concello[[NOME]:[NOME]],$B200,historico_incidencia_concello[[Fecha]:[Fecha]],O$4)</f>
        <v>0</v>
      </c>
      <c r="I200" s="26">
        <f ca="1">SUMIFS(historico_incidencia_concello[[Ajuste]:[Ajuste]],historico_incidencia_concello[[NOME]:[NOME]],$B200,historico_incidencia_concello[[Fecha]:[Fecha]],P$4)</f>
        <v>0</v>
      </c>
      <c r="J200" s="26">
        <f ca="1">SUMIFS(historico_incidencia_concello[[Ajuste]:[Ajuste]],historico_incidencia_concello[[NOME]:[NOME]],$B200,historico_incidencia_concello[[Fecha]:[Fecha]],Q$4)</f>
        <v>0</v>
      </c>
      <c r="K200" s="26">
        <f ca="1">SUMIFS(historico_incidencia_concello[[Ajuste]:[Ajuste]],historico_incidencia_concello[[NOME]:[NOME]],$B200,historico_incidencia_concello[[Fecha]:[Fecha]],R$4)</f>
        <v>0</v>
      </c>
      <c r="L200" s="26">
        <f ca="1">SUMIFS(historico_incidencia_concello[[Ajuste]:[Ajuste]],historico_incidencia_concello[[NOME]:[NOME]],$B200,historico_incidencia_concello[[Fecha]:[Fecha]],S$4)</f>
        <v>0</v>
      </c>
      <c r="M200" s="19">
        <f t="shared" ca="1" si="26"/>
        <v>0</v>
      </c>
      <c r="N200" s="19">
        <f t="shared" ca="1" si="27"/>
        <v>0</v>
      </c>
      <c r="O200" s="19">
        <f t="shared" ca="1" si="28"/>
        <v>0</v>
      </c>
      <c r="P200" s="19">
        <f t="shared" ca="1" si="29"/>
        <v>0</v>
      </c>
      <c r="Q200" s="19">
        <f t="shared" ca="1" si="30"/>
        <v>0</v>
      </c>
      <c r="R200" s="19">
        <f t="shared" ca="1" si="31"/>
        <v>0</v>
      </c>
      <c r="S200" s="19">
        <f t="shared" ca="1" si="32"/>
        <v>0</v>
      </c>
    </row>
    <row r="201" spans="1:19" hidden="1" x14ac:dyDescent="0.3">
      <c r="A201" s="11">
        <f>MATCH(B201,DatosConcello!C:C,0)</f>
        <v>238</v>
      </c>
      <c r="B201" s="11" t="s">
        <v>247</v>
      </c>
      <c r="C201" s="12" t="s">
        <v>452</v>
      </c>
      <c r="D201" s="12" t="s">
        <v>452</v>
      </c>
      <c r="E201" s="13">
        <v>1206</v>
      </c>
      <c r="F201" s="26">
        <f ca="1">SUMIFS(historico_incidencia_concello[[Ajuste]:[Ajuste]],historico_incidencia_concello[[NOME]:[NOME]],$B201,historico_incidencia_concello[[Fecha]:[Fecha]],M$4)</f>
        <v>0</v>
      </c>
      <c r="G201" s="26">
        <f ca="1">SUMIFS(historico_incidencia_concello[[Ajuste]:[Ajuste]],historico_incidencia_concello[[NOME]:[NOME]],$B201,historico_incidencia_concello[[Fecha]:[Fecha]],N$4)</f>
        <v>5</v>
      </c>
      <c r="H201" s="26">
        <f ca="1">SUMIFS(historico_incidencia_concello[[Ajuste]:[Ajuste]],historico_incidencia_concello[[NOME]:[NOME]],$B201,historico_incidencia_concello[[Fecha]:[Fecha]],O$4)</f>
        <v>5</v>
      </c>
      <c r="I201" s="26">
        <f ca="1">SUMIFS(historico_incidencia_concello[[Ajuste]:[Ajuste]],historico_incidencia_concello[[NOME]:[NOME]],$B201,historico_incidencia_concello[[Fecha]:[Fecha]],P$4)</f>
        <v>5</v>
      </c>
      <c r="J201" s="26">
        <f ca="1">SUMIFS(historico_incidencia_concello[[Ajuste]:[Ajuste]],historico_incidencia_concello[[NOME]:[NOME]],$B201,historico_incidencia_concello[[Fecha]:[Fecha]],Q$4)</f>
        <v>5</v>
      </c>
      <c r="K201" s="26">
        <f ca="1">SUMIFS(historico_incidencia_concello[[Ajuste]:[Ajuste]],historico_incidencia_concello[[NOME]:[NOME]],$B201,historico_incidencia_concello[[Fecha]:[Fecha]],R$4)</f>
        <v>5</v>
      </c>
      <c r="L201" s="26">
        <f ca="1">SUMIFS(historico_incidencia_concello[[Ajuste]:[Ajuste]],historico_incidencia_concello[[NOME]:[NOME]],$B201,historico_incidencia_concello[[Fecha]:[Fecha]],S$4)</f>
        <v>5</v>
      </c>
      <c r="M201" s="19">
        <f t="shared" ca="1" si="26"/>
        <v>0</v>
      </c>
      <c r="N201" s="19">
        <f t="shared" ca="1" si="27"/>
        <v>414.59369817578772</v>
      </c>
      <c r="O201" s="19">
        <f t="shared" ca="1" si="28"/>
        <v>414.59369817578772</v>
      </c>
      <c r="P201" s="19">
        <f t="shared" ca="1" si="29"/>
        <v>414.59369817578772</v>
      </c>
      <c r="Q201" s="19">
        <f t="shared" ca="1" si="30"/>
        <v>414.59369817578772</v>
      </c>
      <c r="R201" s="19">
        <f t="shared" ca="1" si="31"/>
        <v>414.59369817578772</v>
      </c>
      <c r="S201" s="19">
        <f t="shared" ca="1" si="32"/>
        <v>414.59369817578772</v>
      </c>
    </row>
    <row r="202" spans="1:19" hidden="1" x14ac:dyDescent="0.3">
      <c r="A202" s="8">
        <f>MATCH(B202,DatosConcello!C:C,0)</f>
        <v>239</v>
      </c>
      <c r="B202" s="8" t="s">
        <v>248</v>
      </c>
      <c r="C202" s="9" t="s">
        <v>452</v>
      </c>
      <c r="D202" s="9" t="s">
        <v>452</v>
      </c>
      <c r="E202" s="10">
        <v>1162</v>
      </c>
      <c r="F202" s="26">
        <f ca="1">SUMIFS(historico_incidencia_concello[[Ajuste]:[Ajuste]],historico_incidencia_concello[[NOME]:[NOME]],$B202,historico_incidencia_concello[[Fecha]:[Fecha]],M$4)</f>
        <v>0</v>
      </c>
      <c r="G202" s="26">
        <f ca="1">SUMIFS(historico_incidencia_concello[[Ajuste]:[Ajuste]],historico_incidencia_concello[[NOME]:[NOME]],$B202,historico_incidencia_concello[[Fecha]:[Fecha]],N$4)</f>
        <v>5</v>
      </c>
      <c r="H202" s="26">
        <f ca="1">SUMIFS(historico_incidencia_concello[[Ajuste]:[Ajuste]],historico_incidencia_concello[[NOME]:[NOME]],$B202,historico_incidencia_concello[[Fecha]:[Fecha]],O$4)</f>
        <v>5</v>
      </c>
      <c r="I202" s="26">
        <f ca="1">SUMIFS(historico_incidencia_concello[[Ajuste]:[Ajuste]],historico_incidencia_concello[[NOME]:[NOME]],$B202,historico_incidencia_concello[[Fecha]:[Fecha]],P$4)</f>
        <v>5</v>
      </c>
      <c r="J202" s="26">
        <f ca="1">SUMIFS(historico_incidencia_concello[[Ajuste]:[Ajuste]],historico_incidencia_concello[[NOME]:[NOME]],$B202,historico_incidencia_concello[[Fecha]:[Fecha]],Q$4)</f>
        <v>5</v>
      </c>
      <c r="K202" s="26">
        <f ca="1">SUMIFS(historico_incidencia_concello[[Ajuste]:[Ajuste]],historico_incidencia_concello[[NOME]:[NOME]],$B202,historico_incidencia_concello[[Fecha]:[Fecha]],R$4)</f>
        <v>5</v>
      </c>
      <c r="L202" s="26">
        <f ca="1">SUMIFS(historico_incidencia_concello[[Ajuste]:[Ajuste]],historico_incidencia_concello[[NOME]:[NOME]],$B202,historico_incidencia_concello[[Fecha]:[Fecha]],S$4)</f>
        <v>5</v>
      </c>
      <c r="M202" s="19">
        <f t="shared" ca="1" si="26"/>
        <v>0</v>
      </c>
      <c r="N202" s="19">
        <f t="shared" ca="1" si="27"/>
        <v>430.29259896729775</v>
      </c>
      <c r="O202" s="19">
        <f t="shared" ca="1" si="28"/>
        <v>430.29259896729775</v>
      </c>
      <c r="P202" s="19">
        <f t="shared" ca="1" si="29"/>
        <v>430.29259896729775</v>
      </c>
      <c r="Q202" s="19">
        <f t="shared" ca="1" si="30"/>
        <v>430.29259896729775</v>
      </c>
      <c r="R202" s="19">
        <f t="shared" ca="1" si="31"/>
        <v>430.29259896729775</v>
      </c>
      <c r="S202" s="19">
        <f t="shared" ca="1" si="32"/>
        <v>430.29259896729775</v>
      </c>
    </row>
    <row r="203" spans="1:19" hidden="1" x14ac:dyDescent="0.3">
      <c r="A203" s="11">
        <f>MATCH(B203,DatosConcello!C:C,0)</f>
        <v>240</v>
      </c>
      <c r="B203" s="11" t="s">
        <v>249</v>
      </c>
      <c r="C203" s="12" t="s">
        <v>452</v>
      </c>
      <c r="D203" s="12" t="s">
        <v>452</v>
      </c>
      <c r="E203" s="13">
        <v>1429</v>
      </c>
      <c r="F203" s="26">
        <f ca="1">SUMIFS(historico_incidencia_concello[[Ajuste]:[Ajuste]],historico_incidencia_concello[[NOME]:[NOME]],$B203,historico_incidencia_concello[[Fecha]:[Fecha]],M$4)</f>
        <v>0</v>
      </c>
      <c r="G203" s="26">
        <f ca="1">SUMIFS(historico_incidencia_concello[[Ajuste]:[Ajuste]],historico_incidencia_concello[[NOME]:[NOME]],$B203,historico_incidencia_concello[[Fecha]:[Fecha]],N$4)</f>
        <v>0</v>
      </c>
      <c r="H203" s="26">
        <f ca="1">SUMIFS(historico_incidencia_concello[[Ajuste]:[Ajuste]],historico_incidencia_concello[[NOME]:[NOME]],$B203,historico_incidencia_concello[[Fecha]:[Fecha]],O$4)</f>
        <v>0</v>
      </c>
      <c r="I203" s="26">
        <f ca="1">SUMIFS(historico_incidencia_concello[[Ajuste]:[Ajuste]],historico_incidencia_concello[[NOME]:[NOME]],$B203,historico_incidencia_concello[[Fecha]:[Fecha]],P$4)</f>
        <v>0</v>
      </c>
      <c r="J203" s="26">
        <f ca="1">SUMIFS(historico_incidencia_concello[[Ajuste]:[Ajuste]],historico_incidencia_concello[[NOME]:[NOME]],$B203,historico_incidencia_concello[[Fecha]:[Fecha]],Q$4)</f>
        <v>0</v>
      </c>
      <c r="K203" s="26">
        <f ca="1">SUMIFS(historico_incidencia_concello[[Ajuste]:[Ajuste]],historico_incidencia_concello[[NOME]:[NOME]],$B203,historico_incidencia_concello[[Fecha]:[Fecha]],R$4)</f>
        <v>0</v>
      </c>
      <c r="L203" s="26">
        <f ca="1">SUMIFS(historico_incidencia_concello[[Ajuste]:[Ajuste]],historico_incidencia_concello[[NOME]:[NOME]],$B203,historico_incidencia_concello[[Fecha]:[Fecha]],S$4)</f>
        <v>0</v>
      </c>
      <c r="M203" s="19">
        <f t="shared" ca="1" si="26"/>
        <v>0</v>
      </c>
      <c r="N203" s="19">
        <f t="shared" ca="1" si="27"/>
        <v>0</v>
      </c>
      <c r="O203" s="19">
        <f t="shared" ca="1" si="28"/>
        <v>0</v>
      </c>
      <c r="P203" s="19">
        <f t="shared" ca="1" si="29"/>
        <v>0</v>
      </c>
      <c r="Q203" s="19">
        <f t="shared" ca="1" si="30"/>
        <v>0</v>
      </c>
      <c r="R203" s="19">
        <f t="shared" ca="1" si="31"/>
        <v>0</v>
      </c>
      <c r="S203" s="19">
        <f t="shared" ca="1" si="32"/>
        <v>0</v>
      </c>
    </row>
    <row r="204" spans="1:19" hidden="1" x14ac:dyDescent="0.3">
      <c r="A204" s="8">
        <f>MATCH(B204,DatosConcello!C:C,0)</f>
        <v>241</v>
      </c>
      <c r="B204" s="8" t="s">
        <v>250</v>
      </c>
      <c r="C204" s="9" t="s">
        <v>452</v>
      </c>
      <c r="D204" s="9" t="s">
        <v>452</v>
      </c>
      <c r="E204" s="10">
        <v>316</v>
      </c>
      <c r="F204" s="26">
        <f ca="1">SUMIFS(historico_incidencia_concello[[Ajuste]:[Ajuste]],historico_incidencia_concello[[NOME]:[NOME]],$B204,historico_incidencia_concello[[Fecha]:[Fecha]],M$4)</f>
        <v>0</v>
      </c>
      <c r="G204" s="26">
        <f ca="1">SUMIFS(historico_incidencia_concello[[Ajuste]:[Ajuste]],historico_incidencia_concello[[NOME]:[NOME]],$B204,historico_incidencia_concello[[Fecha]:[Fecha]],N$4)</f>
        <v>5</v>
      </c>
      <c r="H204" s="26">
        <f ca="1">SUMIFS(historico_incidencia_concello[[Ajuste]:[Ajuste]],historico_incidencia_concello[[NOME]:[NOME]],$B204,historico_incidencia_concello[[Fecha]:[Fecha]],O$4)</f>
        <v>5</v>
      </c>
      <c r="I204" s="26">
        <f ca="1">SUMIFS(historico_incidencia_concello[[Ajuste]:[Ajuste]],historico_incidencia_concello[[NOME]:[NOME]],$B204,historico_incidencia_concello[[Fecha]:[Fecha]],P$4)</f>
        <v>0</v>
      </c>
      <c r="J204" s="26">
        <f ca="1">SUMIFS(historico_incidencia_concello[[Ajuste]:[Ajuste]],historico_incidencia_concello[[NOME]:[NOME]],$B204,historico_incidencia_concello[[Fecha]:[Fecha]],Q$4)</f>
        <v>0</v>
      </c>
      <c r="K204" s="26">
        <f ca="1">SUMIFS(historico_incidencia_concello[[Ajuste]:[Ajuste]],historico_incidencia_concello[[NOME]:[NOME]],$B204,historico_incidencia_concello[[Fecha]:[Fecha]],R$4)</f>
        <v>0</v>
      </c>
      <c r="L204" s="26">
        <f ca="1">SUMIFS(historico_incidencia_concello[[Ajuste]:[Ajuste]],historico_incidencia_concello[[NOME]:[NOME]],$B204,historico_incidencia_concello[[Fecha]:[Fecha]],S$4)</f>
        <v>0</v>
      </c>
      <c r="M204" s="19">
        <f t="shared" ca="1" si="26"/>
        <v>0</v>
      </c>
      <c r="N204" s="19">
        <f t="shared" ca="1" si="27"/>
        <v>1582.2784810126582</v>
      </c>
      <c r="O204" s="19">
        <f t="shared" ca="1" si="28"/>
        <v>1582.2784810126582</v>
      </c>
      <c r="P204" s="19">
        <f t="shared" ca="1" si="29"/>
        <v>0</v>
      </c>
      <c r="Q204" s="19">
        <f t="shared" ca="1" si="30"/>
        <v>0</v>
      </c>
      <c r="R204" s="19">
        <f t="shared" ca="1" si="31"/>
        <v>0</v>
      </c>
      <c r="S204" s="19">
        <f t="shared" ca="1" si="32"/>
        <v>0</v>
      </c>
    </row>
    <row r="205" spans="1:19" hidden="1" x14ac:dyDescent="0.3">
      <c r="A205" s="11">
        <f>MATCH(B205,DatosConcello!C:C,0)</f>
        <v>242</v>
      </c>
      <c r="B205" s="11" t="s">
        <v>251</v>
      </c>
      <c r="C205" s="12" t="s">
        <v>452</v>
      </c>
      <c r="D205" s="12" t="s">
        <v>452</v>
      </c>
      <c r="E205" s="13">
        <v>2355</v>
      </c>
      <c r="F205" s="26">
        <f ca="1">SUMIFS(historico_incidencia_concello[[Ajuste]:[Ajuste]],historico_incidencia_concello[[NOME]:[NOME]],$B205,historico_incidencia_concello[[Fecha]:[Fecha]],M$4)</f>
        <v>0</v>
      </c>
      <c r="G205" s="26">
        <f ca="1">SUMIFS(historico_incidencia_concello[[Ajuste]:[Ajuste]],historico_incidencia_concello[[NOME]:[NOME]],$B205,historico_incidencia_concello[[Fecha]:[Fecha]],N$4)</f>
        <v>5</v>
      </c>
      <c r="H205" s="26">
        <f ca="1">SUMIFS(historico_incidencia_concello[[Ajuste]:[Ajuste]],historico_incidencia_concello[[NOME]:[NOME]],$B205,historico_incidencia_concello[[Fecha]:[Fecha]],O$4)</f>
        <v>5</v>
      </c>
      <c r="I205" s="26">
        <f ca="1">SUMIFS(historico_incidencia_concello[[Ajuste]:[Ajuste]],historico_incidencia_concello[[NOME]:[NOME]],$B205,historico_incidencia_concello[[Fecha]:[Fecha]],P$4)</f>
        <v>5</v>
      </c>
      <c r="J205" s="26">
        <f ca="1">SUMIFS(historico_incidencia_concello[[Ajuste]:[Ajuste]],historico_incidencia_concello[[NOME]:[NOME]],$B205,historico_incidencia_concello[[Fecha]:[Fecha]],Q$4)</f>
        <v>5</v>
      </c>
      <c r="K205" s="26">
        <f ca="1">SUMIFS(historico_incidencia_concello[[Ajuste]:[Ajuste]],historico_incidencia_concello[[NOME]:[NOME]],$B205,historico_incidencia_concello[[Fecha]:[Fecha]],R$4)</f>
        <v>5</v>
      </c>
      <c r="L205" s="26">
        <f ca="1">SUMIFS(historico_incidencia_concello[[Ajuste]:[Ajuste]],historico_incidencia_concello[[NOME]:[NOME]],$B205,historico_incidencia_concello[[Fecha]:[Fecha]],S$4)</f>
        <v>5</v>
      </c>
      <c r="M205" s="19">
        <f t="shared" ca="1" si="26"/>
        <v>0</v>
      </c>
      <c r="N205" s="19">
        <f t="shared" ca="1" si="27"/>
        <v>212.31422505307856</v>
      </c>
      <c r="O205" s="19">
        <f t="shared" ca="1" si="28"/>
        <v>212.31422505307856</v>
      </c>
      <c r="P205" s="19">
        <f t="shared" ca="1" si="29"/>
        <v>212.31422505307856</v>
      </c>
      <c r="Q205" s="19">
        <f t="shared" ca="1" si="30"/>
        <v>212.31422505307856</v>
      </c>
      <c r="R205" s="19">
        <f t="shared" ca="1" si="31"/>
        <v>212.31422505307856</v>
      </c>
      <c r="S205" s="19">
        <f t="shared" ca="1" si="32"/>
        <v>212.31422505307856</v>
      </c>
    </row>
    <row r="206" spans="1:19" hidden="1" x14ac:dyDescent="0.3">
      <c r="A206" s="8">
        <f>MATCH(B206,DatosConcello!C:C,0)</f>
        <v>243</v>
      </c>
      <c r="B206" s="8" t="s">
        <v>252</v>
      </c>
      <c r="C206" s="9" t="s">
        <v>452</v>
      </c>
      <c r="D206" s="9" t="s">
        <v>452</v>
      </c>
      <c r="E206" s="10">
        <v>1286</v>
      </c>
      <c r="F206" s="26">
        <f ca="1">SUMIFS(historico_incidencia_concello[[Ajuste]:[Ajuste]],historico_incidencia_concello[[NOME]:[NOME]],$B206,historico_incidencia_concello[[Fecha]:[Fecha]],M$4)</f>
        <v>0</v>
      </c>
      <c r="G206" s="26">
        <f ca="1">SUMIFS(historico_incidencia_concello[[Ajuste]:[Ajuste]],historico_incidencia_concello[[NOME]:[NOME]],$B206,historico_incidencia_concello[[Fecha]:[Fecha]],N$4)</f>
        <v>0</v>
      </c>
      <c r="H206" s="26">
        <f ca="1">SUMIFS(historico_incidencia_concello[[Ajuste]:[Ajuste]],historico_incidencia_concello[[NOME]:[NOME]],$B206,historico_incidencia_concello[[Fecha]:[Fecha]],O$4)</f>
        <v>0</v>
      </c>
      <c r="I206" s="26">
        <f ca="1">SUMIFS(historico_incidencia_concello[[Ajuste]:[Ajuste]],historico_incidencia_concello[[NOME]:[NOME]],$B206,historico_incidencia_concello[[Fecha]:[Fecha]],P$4)</f>
        <v>0</v>
      </c>
      <c r="J206" s="26">
        <f ca="1">SUMIFS(historico_incidencia_concello[[Ajuste]:[Ajuste]],historico_incidencia_concello[[NOME]:[NOME]],$B206,historico_incidencia_concello[[Fecha]:[Fecha]],Q$4)</f>
        <v>0</v>
      </c>
      <c r="K206" s="26">
        <f ca="1">SUMIFS(historico_incidencia_concello[[Ajuste]:[Ajuste]],historico_incidencia_concello[[NOME]:[NOME]],$B206,historico_incidencia_concello[[Fecha]:[Fecha]],R$4)</f>
        <v>5</v>
      </c>
      <c r="L206" s="26">
        <f ca="1">SUMIFS(historico_incidencia_concello[[Ajuste]:[Ajuste]],historico_incidencia_concello[[NOME]:[NOME]],$B206,historico_incidencia_concello[[Fecha]:[Fecha]],S$4)</f>
        <v>5</v>
      </c>
      <c r="M206" s="19">
        <f t="shared" ca="1" si="26"/>
        <v>0</v>
      </c>
      <c r="N206" s="19">
        <f t="shared" ca="1" si="27"/>
        <v>0</v>
      </c>
      <c r="O206" s="19">
        <f t="shared" ca="1" si="28"/>
        <v>0</v>
      </c>
      <c r="P206" s="19">
        <f t="shared" ca="1" si="29"/>
        <v>0</v>
      </c>
      <c r="Q206" s="19">
        <f t="shared" ca="1" si="30"/>
        <v>0</v>
      </c>
      <c r="R206" s="19">
        <f t="shared" ca="1" si="31"/>
        <v>388.80248833592537</v>
      </c>
      <c r="S206" s="19">
        <f t="shared" ca="1" si="32"/>
        <v>388.80248833592537</v>
      </c>
    </row>
    <row r="207" spans="1:19" hidden="1" x14ac:dyDescent="0.3">
      <c r="A207" s="11">
        <f>MATCH(B207,DatosConcello!C:C,0)</f>
        <v>244</v>
      </c>
      <c r="B207" s="11" t="s">
        <v>253</v>
      </c>
      <c r="C207" s="12" t="s">
        <v>452</v>
      </c>
      <c r="D207" s="12" t="s">
        <v>452</v>
      </c>
      <c r="E207" s="13">
        <v>889</v>
      </c>
      <c r="F207" s="26">
        <f ca="1">SUMIFS(historico_incidencia_concello[[Ajuste]:[Ajuste]],historico_incidencia_concello[[NOME]:[NOME]],$B207,historico_incidencia_concello[[Fecha]:[Fecha]],M$4)</f>
        <v>0</v>
      </c>
      <c r="G207" s="26">
        <f ca="1">SUMIFS(historico_incidencia_concello[[Ajuste]:[Ajuste]],historico_incidencia_concello[[NOME]:[NOME]],$B207,historico_incidencia_concello[[Fecha]:[Fecha]],N$4)</f>
        <v>5</v>
      </c>
      <c r="H207" s="26">
        <f ca="1">SUMIFS(historico_incidencia_concello[[Ajuste]:[Ajuste]],historico_incidencia_concello[[NOME]:[NOME]],$B207,historico_incidencia_concello[[Fecha]:[Fecha]],O$4)</f>
        <v>5</v>
      </c>
      <c r="I207" s="26">
        <f ca="1">SUMIFS(historico_incidencia_concello[[Ajuste]:[Ajuste]],historico_incidencia_concello[[NOME]:[NOME]],$B207,historico_incidencia_concello[[Fecha]:[Fecha]],P$4)</f>
        <v>5</v>
      </c>
      <c r="J207" s="26">
        <f ca="1">SUMIFS(historico_incidencia_concello[[Ajuste]:[Ajuste]],historico_incidencia_concello[[NOME]:[NOME]],$B207,historico_incidencia_concello[[Fecha]:[Fecha]],Q$4)</f>
        <v>5</v>
      </c>
      <c r="K207" s="26">
        <f ca="1">SUMIFS(historico_incidencia_concello[[Ajuste]:[Ajuste]],historico_incidencia_concello[[NOME]:[NOME]],$B207,historico_incidencia_concello[[Fecha]:[Fecha]],R$4)</f>
        <v>5</v>
      </c>
      <c r="L207" s="26">
        <f ca="1">SUMIFS(historico_incidencia_concello[[Ajuste]:[Ajuste]],historico_incidencia_concello[[NOME]:[NOME]],$B207,historico_incidencia_concello[[Fecha]:[Fecha]],S$4)</f>
        <v>5</v>
      </c>
      <c r="M207" s="19">
        <f t="shared" ca="1" si="26"/>
        <v>0</v>
      </c>
      <c r="N207" s="19">
        <f t="shared" ca="1" si="27"/>
        <v>562.42969628796402</v>
      </c>
      <c r="O207" s="19">
        <f t="shared" ca="1" si="28"/>
        <v>562.42969628796402</v>
      </c>
      <c r="P207" s="19">
        <f t="shared" ca="1" si="29"/>
        <v>562.42969628796402</v>
      </c>
      <c r="Q207" s="19">
        <f t="shared" ca="1" si="30"/>
        <v>562.42969628796402</v>
      </c>
      <c r="R207" s="19">
        <f t="shared" ca="1" si="31"/>
        <v>562.42969628796402</v>
      </c>
      <c r="S207" s="19">
        <f t="shared" ca="1" si="32"/>
        <v>562.42969628796402</v>
      </c>
    </row>
    <row r="208" spans="1:19" hidden="1" x14ac:dyDescent="0.3">
      <c r="A208" s="8">
        <f>MATCH(B208,DatosConcello!C:C,0)</f>
        <v>245</v>
      </c>
      <c r="B208" s="8" t="s">
        <v>254</v>
      </c>
      <c r="C208" s="9" t="s">
        <v>452</v>
      </c>
      <c r="D208" s="9" t="s">
        <v>452</v>
      </c>
      <c r="E208" s="10">
        <v>943</v>
      </c>
      <c r="F208" s="26">
        <f ca="1">SUMIFS(historico_incidencia_concello[[Ajuste]:[Ajuste]],historico_incidencia_concello[[NOME]:[NOME]],$B208,historico_incidencia_concello[[Fecha]:[Fecha]],M$4)</f>
        <v>0</v>
      </c>
      <c r="G208" s="26">
        <f ca="1">SUMIFS(historico_incidencia_concello[[Ajuste]:[Ajuste]],historico_incidencia_concello[[NOME]:[NOME]],$B208,historico_incidencia_concello[[Fecha]:[Fecha]],N$4)</f>
        <v>5</v>
      </c>
      <c r="H208" s="26">
        <f ca="1">SUMIFS(historico_incidencia_concello[[Ajuste]:[Ajuste]],historico_incidencia_concello[[NOME]:[NOME]],$B208,historico_incidencia_concello[[Fecha]:[Fecha]],O$4)</f>
        <v>5</v>
      </c>
      <c r="I208" s="26">
        <f ca="1">SUMIFS(historico_incidencia_concello[[Ajuste]:[Ajuste]],historico_incidencia_concello[[NOME]:[NOME]],$B208,historico_incidencia_concello[[Fecha]:[Fecha]],P$4)</f>
        <v>5</v>
      </c>
      <c r="J208" s="26">
        <f ca="1">SUMIFS(historico_incidencia_concello[[Ajuste]:[Ajuste]],historico_incidencia_concello[[NOME]:[NOME]],$B208,historico_incidencia_concello[[Fecha]:[Fecha]],Q$4)</f>
        <v>5</v>
      </c>
      <c r="K208" s="26">
        <f ca="1">SUMIFS(historico_incidencia_concello[[Ajuste]:[Ajuste]],historico_incidencia_concello[[NOME]:[NOME]],$B208,historico_incidencia_concello[[Fecha]:[Fecha]],R$4)</f>
        <v>5</v>
      </c>
      <c r="L208" s="26">
        <f ca="1">SUMIFS(historico_incidencia_concello[[Ajuste]:[Ajuste]],historico_incidencia_concello[[NOME]:[NOME]],$B208,historico_incidencia_concello[[Fecha]:[Fecha]],S$4)</f>
        <v>5</v>
      </c>
      <c r="M208" s="19">
        <f t="shared" ca="1" si="26"/>
        <v>0</v>
      </c>
      <c r="N208" s="19">
        <f t="shared" ca="1" si="27"/>
        <v>530.22269353128308</v>
      </c>
      <c r="O208" s="19">
        <f t="shared" ca="1" si="28"/>
        <v>530.22269353128308</v>
      </c>
      <c r="P208" s="19">
        <f t="shared" ca="1" si="29"/>
        <v>530.22269353128308</v>
      </c>
      <c r="Q208" s="19">
        <f t="shared" ca="1" si="30"/>
        <v>530.22269353128308</v>
      </c>
      <c r="R208" s="19">
        <f t="shared" ca="1" si="31"/>
        <v>530.22269353128308</v>
      </c>
      <c r="S208" s="19">
        <f t="shared" ca="1" si="32"/>
        <v>530.22269353128308</v>
      </c>
    </row>
    <row r="209" spans="1:19" hidden="1" x14ac:dyDescent="0.3">
      <c r="A209" s="11">
        <f>MATCH(B209,DatosConcello!C:C,0)</f>
        <v>246</v>
      </c>
      <c r="B209" s="11" t="s">
        <v>255</v>
      </c>
      <c r="C209" s="12" t="s">
        <v>452</v>
      </c>
      <c r="D209" s="12" t="s">
        <v>452</v>
      </c>
      <c r="E209" s="13">
        <v>13723</v>
      </c>
      <c r="F209" s="26">
        <f ca="1">SUMIFS(historico_incidencia_concello[[Ajuste]:[Ajuste]],historico_incidencia_concello[[NOME]:[NOME]],$B209,historico_incidencia_concello[[Fecha]:[Fecha]],M$4)</f>
        <v>0</v>
      </c>
      <c r="G209" s="26">
        <f ca="1">SUMIFS(historico_incidencia_concello[[Ajuste]:[Ajuste]],historico_incidencia_concello[[NOME]:[NOME]],$B209,historico_incidencia_concello[[Fecha]:[Fecha]],N$4)</f>
        <v>5</v>
      </c>
      <c r="H209" s="26">
        <f ca="1">SUMIFS(historico_incidencia_concello[[Ajuste]:[Ajuste]],historico_incidencia_concello[[NOME]:[NOME]],$B209,historico_incidencia_concello[[Fecha]:[Fecha]],O$4)</f>
        <v>5</v>
      </c>
      <c r="I209" s="26">
        <f ca="1">SUMIFS(historico_incidencia_concello[[Ajuste]:[Ajuste]],historico_incidencia_concello[[NOME]:[NOME]],$B209,historico_incidencia_concello[[Fecha]:[Fecha]],P$4)</f>
        <v>5</v>
      </c>
      <c r="J209" s="26">
        <f ca="1">SUMIFS(historico_incidencia_concello[[Ajuste]:[Ajuste]],historico_incidencia_concello[[NOME]:[NOME]],$B209,historico_incidencia_concello[[Fecha]:[Fecha]],Q$4)</f>
        <v>5</v>
      </c>
      <c r="K209" s="26">
        <f ca="1">SUMIFS(historico_incidencia_concello[[Ajuste]:[Ajuste]],historico_incidencia_concello[[NOME]:[NOME]],$B209,historico_incidencia_concello[[Fecha]:[Fecha]],R$4)</f>
        <v>5</v>
      </c>
      <c r="L209" s="26">
        <f ca="1">SUMIFS(historico_incidencia_concello[[Ajuste]:[Ajuste]],historico_incidencia_concello[[NOME]:[NOME]],$B209,historico_incidencia_concello[[Fecha]:[Fecha]],S$4)</f>
        <v>5</v>
      </c>
      <c r="M209" s="19">
        <f t="shared" ca="1" si="26"/>
        <v>0</v>
      </c>
      <c r="N209" s="19">
        <f t="shared" ca="1" si="27"/>
        <v>36.435181811557243</v>
      </c>
      <c r="O209" s="19">
        <f t="shared" ca="1" si="28"/>
        <v>36.435181811557243</v>
      </c>
      <c r="P209" s="19">
        <f t="shared" ca="1" si="29"/>
        <v>36.435181811557243</v>
      </c>
      <c r="Q209" s="19">
        <f t="shared" ca="1" si="30"/>
        <v>36.435181811557243</v>
      </c>
      <c r="R209" s="19">
        <f t="shared" ca="1" si="31"/>
        <v>36.435181811557243</v>
      </c>
      <c r="S209" s="19">
        <f t="shared" ca="1" si="32"/>
        <v>36.435181811557243</v>
      </c>
    </row>
    <row r="210" spans="1:19" hidden="1" x14ac:dyDescent="0.3">
      <c r="A210" s="8">
        <f>MATCH(B210,DatosConcello!C:C,0)</f>
        <v>247</v>
      </c>
      <c r="B210" s="8" t="s">
        <v>256</v>
      </c>
      <c r="C210" s="9" t="s">
        <v>452</v>
      </c>
      <c r="D210" s="9" t="s">
        <v>452</v>
      </c>
      <c r="E210" s="10">
        <v>2886</v>
      </c>
      <c r="F210" s="26">
        <f ca="1">SUMIFS(historico_incidencia_concello[[Ajuste]:[Ajuste]],historico_incidencia_concello[[NOME]:[NOME]],$B210,historico_incidencia_concello[[Fecha]:[Fecha]],M$4)</f>
        <v>0</v>
      </c>
      <c r="G210" s="26">
        <f ca="1">SUMIFS(historico_incidencia_concello[[Ajuste]:[Ajuste]],historico_incidencia_concello[[NOME]:[NOME]],$B210,historico_incidencia_concello[[Fecha]:[Fecha]],N$4)</f>
        <v>5</v>
      </c>
      <c r="H210" s="26">
        <f ca="1">SUMIFS(historico_incidencia_concello[[Ajuste]:[Ajuste]],historico_incidencia_concello[[NOME]:[NOME]],$B210,historico_incidencia_concello[[Fecha]:[Fecha]],O$4)</f>
        <v>5</v>
      </c>
      <c r="I210" s="26">
        <f ca="1">SUMIFS(historico_incidencia_concello[[Ajuste]:[Ajuste]],historico_incidencia_concello[[NOME]:[NOME]],$B210,historico_incidencia_concello[[Fecha]:[Fecha]],P$4)</f>
        <v>0</v>
      </c>
      <c r="J210" s="26">
        <f ca="1">SUMIFS(historico_incidencia_concello[[Ajuste]:[Ajuste]],historico_incidencia_concello[[NOME]:[NOME]],$B210,historico_incidencia_concello[[Fecha]:[Fecha]],Q$4)</f>
        <v>0</v>
      </c>
      <c r="K210" s="26">
        <f ca="1">SUMIFS(historico_incidencia_concello[[Ajuste]:[Ajuste]],historico_incidencia_concello[[NOME]:[NOME]],$B210,historico_incidencia_concello[[Fecha]:[Fecha]],R$4)</f>
        <v>0</v>
      </c>
      <c r="L210" s="26">
        <f ca="1">SUMIFS(historico_incidencia_concello[[Ajuste]:[Ajuste]],historico_incidencia_concello[[NOME]:[NOME]],$B210,historico_incidencia_concello[[Fecha]:[Fecha]],S$4)</f>
        <v>0</v>
      </c>
      <c r="M210" s="19">
        <f t="shared" ca="1" si="26"/>
        <v>0</v>
      </c>
      <c r="N210" s="19">
        <f t="shared" ca="1" si="27"/>
        <v>173.25017325017325</v>
      </c>
      <c r="O210" s="19">
        <f t="shared" ca="1" si="28"/>
        <v>173.25017325017325</v>
      </c>
      <c r="P210" s="19">
        <f t="shared" ca="1" si="29"/>
        <v>0</v>
      </c>
      <c r="Q210" s="19">
        <f t="shared" ca="1" si="30"/>
        <v>0</v>
      </c>
      <c r="R210" s="19">
        <f t="shared" ca="1" si="31"/>
        <v>0</v>
      </c>
      <c r="S210" s="19">
        <f t="shared" ca="1" si="32"/>
        <v>0</v>
      </c>
    </row>
    <row r="211" spans="1:19" hidden="1" x14ac:dyDescent="0.3">
      <c r="A211" s="11">
        <f>MATCH(B211,DatosConcello!C:C,0)</f>
        <v>248</v>
      </c>
      <c r="B211" s="11" t="s">
        <v>257</v>
      </c>
      <c r="C211" s="12" t="s">
        <v>452</v>
      </c>
      <c r="D211" s="12" t="s">
        <v>452</v>
      </c>
      <c r="E211" s="13">
        <v>1854</v>
      </c>
      <c r="F211" s="26">
        <f ca="1">SUMIFS(historico_incidencia_concello[[Ajuste]:[Ajuste]],historico_incidencia_concello[[NOME]:[NOME]],$B211,historico_incidencia_concello[[Fecha]:[Fecha]],M$4)</f>
        <v>0</v>
      </c>
      <c r="G211" s="26">
        <f ca="1">SUMIFS(historico_incidencia_concello[[Ajuste]:[Ajuste]],historico_incidencia_concello[[NOME]:[NOME]],$B211,historico_incidencia_concello[[Fecha]:[Fecha]],N$4)</f>
        <v>5</v>
      </c>
      <c r="H211" s="26">
        <f ca="1">SUMIFS(historico_incidencia_concello[[Ajuste]:[Ajuste]],historico_incidencia_concello[[NOME]:[NOME]],$B211,historico_incidencia_concello[[Fecha]:[Fecha]],O$4)</f>
        <v>5</v>
      </c>
      <c r="I211" s="26">
        <f ca="1">SUMIFS(historico_incidencia_concello[[Ajuste]:[Ajuste]],historico_incidencia_concello[[NOME]:[NOME]],$B211,historico_incidencia_concello[[Fecha]:[Fecha]],P$4)</f>
        <v>5</v>
      </c>
      <c r="J211" s="26">
        <f ca="1">SUMIFS(historico_incidencia_concello[[Ajuste]:[Ajuste]],historico_incidencia_concello[[NOME]:[NOME]],$B211,historico_incidencia_concello[[Fecha]:[Fecha]],Q$4)</f>
        <v>5</v>
      </c>
      <c r="K211" s="26">
        <f ca="1">SUMIFS(historico_incidencia_concello[[Ajuste]:[Ajuste]],historico_incidencia_concello[[NOME]:[NOME]],$B211,historico_incidencia_concello[[Fecha]:[Fecha]],R$4)</f>
        <v>5</v>
      </c>
      <c r="L211" s="26">
        <f ca="1">SUMIFS(historico_incidencia_concello[[Ajuste]:[Ajuste]],historico_incidencia_concello[[NOME]:[NOME]],$B211,historico_incidencia_concello[[Fecha]:[Fecha]],S$4)</f>
        <v>5</v>
      </c>
      <c r="M211" s="19">
        <f t="shared" ca="1" si="26"/>
        <v>0</v>
      </c>
      <c r="N211" s="19">
        <f t="shared" ca="1" si="27"/>
        <v>269.6871628910464</v>
      </c>
      <c r="O211" s="19">
        <f t="shared" ca="1" si="28"/>
        <v>269.6871628910464</v>
      </c>
      <c r="P211" s="19">
        <f t="shared" ca="1" si="29"/>
        <v>269.6871628910464</v>
      </c>
      <c r="Q211" s="19">
        <f t="shared" ca="1" si="30"/>
        <v>269.6871628910464</v>
      </c>
      <c r="R211" s="19">
        <f t="shared" ca="1" si="31"/>
        <v>269.6871628910464</v>
      </c>
      <c r="S211" s="19">
        <f t="shared" ca="1" si="32"/>
        <v>269.6871628910464</v>
      </c>
    </row>
    <row r="212" spans="1:19" hidden="1" x14ac:dyDescent="0.3">
      <c r="A212" s="8">
        <f>MATCH(B212,DatosConcello!C:C,0)</f>
        <v>249</v>
      </c>
      <c r="B212" s="8" t="s">
        <v>258</v>
      </c>
      <c r="C212" s="9" t="s">
        <v>452</v>
      </c>
      <c r="D212" s="9" t="s">
        <v>452</v>
      </c>
      <c r="E212" s="10">
        <v>1790</v>
      </c>
      <c r="F212" s="26">
        <f ca="1">SUMIFS(historico_incidencia_concello[[Ajuste]:[Ajuste]],historico_incidencia_concello[[NOME]:[NOME]],$B212,historico_incidencia_concello[[Fecha]:[Fecha]],M$4)</f>
        <v>0</v>
      </c>
      <c r="G212" s="26">
        <f ca="1">SUMIFS(historico_incidencia_concello[[Ajuste]:[Ajuste]],historico_incidencia_concello[[NOME]:[NOME]],$B212,historico_incidencia_concello[[Fecha]:[Fecha]],N$4)</f>
        <v>5</v>
      </c>
      <c r="H212" s="26">
        <f ca="1">SUMIFS(historico_incidencia_concello[[Ajuste]:[Ajuste]],historico_incidencia_concello[[NOME]:[NOME]],$B212,historico_incidencia_concello[[Fecha]:[Fecha]],O$4)</f>
        <v>5</v>
      </c>
      <c r="I212" s="26">
        <f ca="1">SUMIFS(historico_incidencia_concello[[Ajuste]:[Ajuste]],historico_incidencia_concello[[NOME]:[NOME]],$B212,historico_incidencia_concello[[Fecha]:[Fecha]],P$4)</f>
        <v>5</v>
      </c>
      <c r="J212" s="26">
        <f ca="1">SUMIFS(historico_incidencia_concello[[Ajuste]:[Ajuste]],historico_incidencia_concello[[NOME]:[NOME]],$B212,historico_incidencia_concello[[Fecha]:[Fecha]],Q$4)</f>
        <v>5</v>
      </c>
      <c r="K212" s="26">
        <f ca="1">SUMIFS(historico_incidencia_concello[[Ajuste]:[Ajuste]],historico_incidencia_concello[[NOME]:[NOME]],$B212,historico_incidencia_concello[[Fecha]:[Fecha]],R$4)</f>
        <v>5</v>
      </c>
      <c r="L212" s="26">
        <f ca="1">SUMIFS(historico_incidencia_concello[[Ajuste]:[Ajuste]],historico_incidencia_concello[[NOME]:[NOME]],$B212,historico_incidencia_concello[[Fecha]:[Fecha]],S$4)</f>
        <v>5</v>
      </c>
      <c r="M212" s="19">
        <f t="shared" ca="1" si="26"/>
        <v>0</v>
      </c>
      <c r="N212" s="19">
        <f t="shared" ca="1" si="27"/>
        <v>279.32960893854749</v>
      </c>
      <c r="O212" s="19">
        <f t="shared" ca="1" si="28"/>
        <v>279.32960893854749</v>
      </c>
      <c r="P212" s="19">
        <f t="shared" ca="1" si="29"/>
        <v>279.32960893854749</v>
      </c>
      <c r="Q212" s="19">
        <f t="shared" ca="1" si="30"/>
        <v>279.32960893854749</v>
      </c>
      <c r="R212" s="19">
        <f t="shared" ca="1" si="31"/>
        <v>279.32960893854749</v>
      </c>
      <c r="S212" s="19">
        <f t="shared" ca="1" si="32"/>
        <v>279.32960893854749</v>
      </c>
    </row>
    <row r="213" spans="1:19" hidden="1" x14ac:dyDescent="0.3">
      <c r="A213" s="11">
        <f>MATCH(B213,DatosConcello!C:C,0)</f>
        <v>250</v>
      </c>
      <c r="B213" s="11" t="s">
        <v>259</v>
      </c>
      <c r="C213" s="12" t="s">
        <v>452</v>
      </c>
      <c r="D213" s="12" t="s">
        <v>452</v>
      </c>
      <c r="E213" s="13">
        <v>1307</v>
      </c>
      <c r="F213" s="26">
        <f ca="1">SUMIFS(historico_incidencia_concello[[Ajuste]:[Ajuste]],historico_incidencia_concello[[NOME]:[NOME]],$B213,historico_incidencia_concello[[Fecha]:[Fecha]],M$4)</f>
        <v>0</v>
      </c>
      <c r="G213" s="26">
        <f ca="1">SUMIFS(historico_incidencia_concello[[Ajuste]:[Ajuste]],historico_incidencia_concello[[NOME]:[NOME]],$B213,historico_incidencia_concello[[Fecha]:[Fecha]],N$4)</f>
        <v>0</v>
      </c>
      <c r="H213" s="26">
        <f ca="1">SUMIFS(historico_incidencia_concello[[Ajuste]:[Ajuste]],historico_incidencia_concello[[NOME]:[NOME]],$B213,historico_incidencia_concello[[Fecha]:[Fecha]],O$4)</f>
        <v>0</v>
      </c>
      <c r="I213" s="26">
        <f ca="1">SUMIFS(historico_incidencia_concello[[Ajuste]:[Ajuste]],historico_incidencia_concello[[NOME]:[NOME]],$B213,historico_incidencia_concello[[Fecha]:[Fecha]],P$4)</f>
        <v>0</v>
      </c>
      <c r="J213" s="26">
        <f ca="1">SUMIFS(historico_incidencia_concello[[Ajuste]:[Ajuste]],historico_incidencia_concello[[NOME]:[NOME]],$B213,historico_incidencia_concello[[Fecha]:[Fecha]],Q$4)</f>
        <v>0</v>
      </c>
      <c r="K213" s="26">
        <f ca="1">SUMIFS(historico_incidencia_concello[[Ajuste]:[Ajuste]],historico_incidencia_concello[[NOME]:[NOME]],$B213,historico_incidencia_concello[[Fecha]:[Fecha]],R$4)</f>
        <v>0</v>
      </c>
      <c r="L213" s="26">
        <f ca="1">SUMIFS(historico_incidencia_concello[[Ajuste]:[Ajuste]],historico_incidencia_concello[[NOME]:[NOME]],$B213,historico_incidencia_concello[[Fecha]:[Fecha]],S$4)</f>
        <v>0</v>
      </c>
      <c r="M213" s="19">
        <f t="shared" ca="1" si="26"/>
        <v>0</v>
      </c>
      <c r="N213" s="19">
        <f t="shared" ca="1" si="27"/>
        <v>0</v>
      </c>
      <c r="O213" s="19">
        <f t="shared" ca="1" si="28"/>
        <v>0</v>
      </c>
      <c r="P213" s="19">
        <f t="shared" ca="1" si="29"/>
        <v>0</v>
      </c>
      <c r="Q213" s="19">
        <f t="shared" ca="1" si="30"/>
        <v>0</v>
      </c>
      <c r="R213" s="19">
        <f t="shared" ca="1" si="31"/>
        <v>0</v>
      </c>
      <c r="S213" s="19">
        <f t="shared" ca="1" si="32"/>
        <v>0</v>
      </c>
    </row>
    <row r="214" spans="1:19" hidden="1" x14ac:dyDescent="0.3">
      <c r="A214" s="8">
        <f>MATCH(B214,DatosConcello!C:C,0)</f>
        <v>251</v>
      </c>
      <c r="B214" s="8" t="s">
        <v>260</v>
      </c>
      <c r="C214" s="9" t="s">
        <v>452</v>
      </c>
      <c r="D214" s="9" t="s">
        <v>452</v>
      </c>
      <c r="E214" s="10">
        <v>820</v>
      </c>
      <c r="F214" s="26">
        <f ca="1">SUMIFS(historico_incidencia_concello[[Ajuste]:[Ajuste]],historico_incidencia_concello[[NOME]:[NOME]],$B214,historico_incidencia_concello[[Fecha]:[Fecha]],M$4)</f>
        <v>0</v>
      </c>
      <c r="G214" s="26">
        <f ca="1">SUMIFS(historico_incidencia_concello[[Ajuste]:[Ajuste]],historico_incidencia_concello[[NOME]:[NOME]],$B214,historico_incidencia_concello[[Fecha]:[Fecha]],N$4)</f>
        <v>0</v>
      </c>
      <c r="H214" s="26">
        <f ca="1">SUMIFS(historico_incidencia_concello[[Ajuste]:[Ajuste]],historico_incidencia_concello[[NOME]:[NOME]],$B214,historico_incidencia_concello[[Fecha]:[Fecha]],O$4)</f>
        <v>0</v>
      </c>
      <c r="I214" s="26">
        <f ca="1">SUMIFS(historico_incidencia_concello[[Ajuste]:[Ajuste]],historico_incidencia_concello[[NOME]:[NOME]],$B214,historico_incidencia_concello[[Fecha]:[Fecha]],P$4)</f>
        <v>0</v>
      </c>
      <c r="J214" s="26">
        <f ca="1">SUMIFS(historico_incidencia_concello[[Ajuste]:[Ajuste]],historico_incidencia_concello[[NOME]:[NOME]],$B214,historico_incidencia_concello[[Fecha]:[Fecha]],Q$4)</f>
        <v>0</v>
      </c>
      <c r="K214" s="26">
        <f ca="1">SUMIFS(historico_incidencia_concello[[Ajuste]:[Ajuste]],historico_incidencia_concello[[NOME]:[NOME]],$B214,historico_incidencia_concello[[Fecha]:[Fecha]],R$4)</f>
        <v>0</v>
      </c>
      <c r="L214" s="26">
        <f ca="1">SUMIFS(historico_incidencia_concello[[Ajuste]:[Ajuste]],historico_incidencia_concello[[NOME]:[NOME]],$B214,historico_incidencia_concello[[Fecha]:[Fecha]],S$4)</f>
        <v>0</v>
      </c>
      <c r="M214" s="19">
        <f t="shared" ca="1" si="26"/>
        <v>0</v>
      </c>
      <c r="N214" s="19">
        <f t="shared" ca="1" si="27"/>
        <v>0</v>
      </c>
      <c r="O214" s="19">
        <f t="shared" ca="1" si="28"/>
        <v>0</v>
      </c>
      <c r="P214" s="19">
        <f t="shared" ca="1" si="29"/>
        <v>0</v>
      </c>
      <c r="Q214" s="19">
        <f t="shared" ca="1" si="30"/>
        <v>0</v>
      </c>
      <c r="R214" s="19">
        <f t="shared" ca="1" si="31"/>
        <v>0</v>
      </c>
      <c r="S214" s="19">
        <f t="shared" ca="1" si="32"/>
        <v>0</v>
      </c>
    </row>
    <row r="215" spans="1:19" hidden="1" x14ac:dyDescent="0.3">
      <c r="A215" s="11">
        <f>MATCH(B215,DatosConcello!C:C,0)</f>
        <v>252</v>
      </c>
      <c r="B215" s="11" t="s">
        <v>261</v>
      </c>
      <c r="C215" s="12" t="s">
        <v>452</v>
      </c>
      <c r="D215" s="12" t="s">
        <v>452</v>
      </c>
      <c r="E215" s="13">
        <v>1846</v>
      </c>
      <c r="F215" s="26">
        <f ca="1">SUMIFS(historico_incidencia_concello[[Ajuste]:[Ajuste]],historico_incidencia_concello[[NOME]:[NOME]],$B215,historico_incidencia_concello[[Fecha]:[Fecha]],M$4)</f>
        <v>0</v>
      </c>
      <c r="G215" s="26">
        <f ca="1">SUMIFS(historico_incidencia_concello[[Ajuste]:[Ajuste]],historico_incidencia_concello[[NOME]:[NOME]],$B215,historico_incidencia_concello[[Fecha]:[Fecha]],N$4)</f>
        <v>0</v>
      </c>
      <c r="H215" s="26">
        <f ca="1">SUMIFS(historico_incidencia_concello[[Ajuste]:[Ajuste]],historico_incidencia_concello[[NOME]:[NOME]],$B215,historico_incidencia_concello[[Fecha]:[Fecha]],O$4)</f>
        <v>0</v>
      </c>
      <c r="I215" s="26">
        <f ca="1">SUMIFS(historico_incidencia_concello[[Ajuste]:[Ajuste]],historico_incidencia_concello[[NOME]:[NOME]],$B215,historico_incidencia_concello[[Fecha]:[Fecha]],P$4)</f>
        <v>0</v>
      </c>
      <c r="J215" s="26">
        <f ca="1">SUMIFS(historico_incidencia_concello[[Ajuste]:[Ajuste]],historico_incidencia_concello[[NOME]:[NOME]],$B215,historico_incidencia_concello[[Fecha]:[Fecha]],Q$4)</f>
        <v>0</v>
      </c>
      <c r="K215" s="26">
        <f ca="1">SUMIFS(historico_incidencia_concello[[Ajuste]:[Ajuste]],historico_incidencia_concello[[NOME]:[NOME]],$B215,historico_incidencia_concello[[Fecha]:[Fecha]],R$4)</f>
        <v>0</v>
      </c>
      <c r="L215" s="26">
        <f ca="1">SUMIFS(historico_incidencia_concello[[Ajuste]:[Ajuste]],historico_incidencia_concello[[NOME]:[NOME]],$B215,historico_incidencia_concello[[Fecha]:[Fecha]],S$4)</f>
        <v>0</v>
      </c>
      <c r="M215" s="19">
        <f t="shared" ca="1" si="26"/>
        <v>0</v>
      </c>
      <c r="N215" s="19">
        <f t="shared" ca="1" si="27"/>
        <v>0</v>
      </c>
      <c r="O215" s="19">
        <f t="shared" ca="1" si="28"/>
        <v>0</v>
      </c>
      <c r="P215" s="19">
        <f t="shared" ca="1" si="29"/>
        <v>0</v>
      </c>
      <c r="Q215" s="19">
        <f t="shared" ca="1" si="30"/>
        <v>0</v>
      </c>
      <c r="R215" s="19">
        <f t="shared" ca="1" si="31"/>
        <v>0</v>
      </c>
      <c r="S215" s="19">
        <f t="shared" ca="1" si="32"/>
        <v>0</v>
      </c>
    </row>
    <row r="216" spans="1:19" hidden="1" x14ac:dyDescent="0.3">
      <c r="A216" s="8">
        <f>MATCH(B216,DatosConcello!C:C,0)</f>
        <v>253</v>
      </c>
      <c r="B216" s="8" t="s">
        <v>262</v>
      </c>
      <c r="C216" s="9" t="s">
        <v>452</v>
      </c>
      <c r="D216" s="9" t="s">
        <v>452</v>
      </c>
      <c r="E216" s="10">
        <v>519</v>
      </c>
      <c r="F216" s="26">
        <f ca="1">SUMIFS(historico_incidencia_concello[[Ajuste]:[Ajuste]],historico_incidencia_concello[[NOME]:[NOME]],$B216,historico_incidencia_concello[[Fecha]:[Fecha]],M$4)</f>
        <v>0</v>
      </c>
      <c r="G216" s="26">
        <f ca="1">SUMIFS(historico_incidencia_concello[[Ajuste]:[Ajuste]],historico_incidencia_concello[[NOME]:[NOME]],$B216,historico_incidencia_concello[[Fecha]:[Fecha]],N$4)</f>
        <v>0</v>
      </c>
      <c r="H216" s="26">
        <f ca="1">SUMIFS(historico_incidencia_concello[[Ajuste]:[Ajuste]],historico_incidencia_concello[[NOME]:[NOME]],$B216,historico_incidencia_concello[[Fecha]:[Fecha]],O$4)</f>
        <v>0</v>
      </c>
      <c r="I216" s="26">
        <f ca="1">SUMIFS(historico_incidencia_concello[[Ajuste]:[Ajuste]],historico_incidencia_concello[[NOME]:[NOME]],$B216,historico_incidencia_concello[[Fecha]:[Fecha]],P$4)</f>
        <v>0</v>
      </c>
      <c r="J216" s="26">
        <f ca="1">SUMIFS(historico_incidencia_concello[[Ajuste]:[Ajuste]],historico_incidencia_concello[[NOME]:[NOME]],$B216,historico_incidencia_concello[[Fecha]:[Fecha]],Q$4)</f>
        <v>0</v>
      </c>
      <c r="K216" s="26">
        <f ca="1">SUMIFS(historico_incidencia_concello[[Ajuste]:[Ajuste]],historico_incidencia_concello[[NOME]:[NOME]],$B216,historico_incidencia_concello[[Fecha]:[Fecha]],R$4)</f>
        <v>0</v>
      </c>
      <c r="L216" s="26">
        <f ca="1">SUMIFS(historico_incidencia_concello[[Ajuste]:[Ajuste]],historico_incidencia_concello[[NOME]:[NOME]],$B216,historico_incidencia_concello[[Fecha]:[Fecha]],S$4)</f>
        <v>0</v>
      </c>
      <c r="M216" s="19">
        <f t="shared" ca="1" si="26"/>
        <v>0</v>
      </c>
      <c r="N216" s="19">
        <f t="shared" ca="1" si="27"/>
        <v>0</v>
      </c>
      <c r="O216" s="19">
        <f t="shared" ca="1" si="28"/>
        <v>0</v>
      </c>
      <c r="P216" s="19">
        <f t="shared" ca="1" si="29"/>
        <v>0</v>
      </c>
      <c r="Q216" s="19">
        <f t="shared" ca="1" si="30"/>
        <v>0</v>
      </c>
      <c r="R216" s="19">
        <f t="shared" ca="1" si="31"/>
        <v>0</v>
      </c>
      <c r="S216" s="19">
        <f t="shared" ca="1" si="32"/>
        <v>0</v>
      </c>
    </row>
    <row r="217" spans="1:19" hidden="1" x14ac:dyDescent="0.3">
      <c r="A217" s="11">
        <f>MATCH(B217,DatosConcello!C:C,0)</f>
        <v>193</v>
      </c>
      <c r="B217" s="11" t="s">
        <v>202</v>
      </c>
      <c r="C217" s="12" t="s">
        <v>452</v>
      </c>
      <c r="D217" s="12" t="s">
        <v>452</v>
      </c>
      <c r="E217" s="13">
        <v>9715</v>
      </c>
      <c r="F217" s="26">
        <f ca="1">SUMIFS(historico_incidencia_concello[[Ajuste]:[Ajuste]],historico_incidencia_concello[[NOME]:[NOME]],$B217,historico_incidencia_concello[[Fecha]:[Fecha]],M$4)</f>
        <v>0</v>
      </c>
      <c r="G217" s="26">
        <f ca="1">SUMIFS(historico_incidencia_concello[[Ajuste]:[Ajuste]],historico_incidencia_concello[[NOME]:[NOME]],$B217,historico_incidencia_concello[[Fecha]:[Fecha]],N$4)</f>
        <v>65</v>
      </c>
      <c r="H217" s="26">
        <f ca="1">SUMIFS(historico_incidencia_concello[[Ajuste]:[Ajuste]],historico_incidencia_concello[[NOME]:[NOME]],$B217,historico_incidencia_concello[[Fecha]:[Fecha]],O$4)</f>
        <v>67</v>
      </c>
      <c r="I217" s="26">
        <f ca="1">SUMIFS(historico_incidencia_concello[[Ajuste]:[Ajuste]],historico_incidencia_concello[[NOME]:[NOME]],$B217,historico_incidencia_concello[[Fecha]:[Fecha]],P$4)</f>
        <v>62</v>
      </c>
      <c r="J217" s="26">
        <f ca="1">SUMIFS(historico_incidencia_concello[[Ajuste]:[Ajuste]],historico_incidencia_concello[[NOME]:[NOME]],$B217,historico_incidencia_concello[[Fecha]:[Fecha]],Q$4)</f>
        <v>57</v>
      </c>
      <c r="K217" s="26">
        <f ca="1">SUMIFS(historico_incidencia_concello[[Ajuste]:[Ajuste]],historico_incidencia_concello[[NOME]:[NOME]],$B217,historico_incidencia_concello[[Fecha]:[Fecha]],R$4)</f>
        <v>56</v>
      </c>
      <c r="L217" s="26">
        <f ca="1">SUMIFS(historico_incidencia_concello[[Ajuste]:[Ajuste]],historico_incidencia_concello[[NOME]:[NOME]],$B217,historico_incidencia_concello[[Fecha]:[Fecha]],S$4)</f>
        <v>49</v>
      </c>
      <c r="M217" s="19">
        <f t="shared" ca="1" si="26"/>
        <v>0</v>
      </c>
      <c r="N217" s="19">
        <f t="shared" ca="1" si="27"/>
        <v>669.06845084920224</v>
      </c>
      <c r="O217" s="19">
        <f t="shared" ca="1" si="28"/>
        <v>689.65517241379314</v>
      </c>
      <c r="P217" s="19">
        <f t="shared" ca="1" si="29"/>
        <v>638.18836850231605</v>
      </c>
      <c r="Q217" s="19">
        <f t="shared" ca="1" si="30"/>
        <v>586.72156459083885</v>
      </c>
      <c r="R217" s="19">
        <f t="shared" ca="1" si="31"/>
        <v>576.42820380854346</v>
      </c>
      <c r="S217" s="19">
        <f t="shared" ca="1" si="32"/>
        <v>504.37467833247553</v>
      </c>
    </row>
    <row r="218" spans="1:19" hidden="1" x14ac:dyDescent="0.3">
      <c r="A218" s="8">
        <f>MATCH(B218,DatosConcello!C:C,0)</f>
        <v>197</v>
      </c>
      <c r="B218" s="8" t="s">
        <v>206</v>
      </c>
      <c r="C218" s="9" t="s">
        <v>452</v>
      </c>
      <c r="D218" s="9" t="s">
        <v>452</v>
      </c>
      <c r="E218" s="10">
        <v>1375</v>
      </c>
      <c r="F218" s="26">
        <f ca="1">SUMIFS(historico_incidencia_concello[[Ajuste]:[Ajuste]],historico_incidencia_concello[[NOME]:[NOME]],$B218,historico_incidencia_concello[[Fecha]:[Fecha]],M$4)</f>
        <v>0</v>
      </c>
      <c r="G218" s="26">
        <f ca="1">SUMIFS(historico_incidencia_concello[[Ajuste]:[Ajuste]],historico_incidencia_concello[[NOME]:[NOME]],$B218,historico_incidencia_concello[[Fecha]:[Fecha]],N$4)</f>
        <v>0</v>
      </c>
      <c r="H218" s="26">
        <f ca="1">SUMIFS(historico_incidencia_concello[[Ajuste]:[Ajuste]],historico_incidencia_concello[[NOME]:[NOME]],$B218,historico_incidencia_concello[[Fecha]:[Fecha]],O$4)</f>
        <v>0</v>
      </c>
      <c r="I218" s="26">
        <f ca="1">SUMIFS(historico_incidencia_concello[[Ajuste]:[Ajuste]],historico_incidencia_concello[[NOME]:[NOME]],$B218,historico_incidencia_concello[[Fecha]:[Fecha]],P$4)</f>
        <v>0</v>
      </c>
      <c r="J218" s="26">
        <f ca="1">SUMIFS(historico_incidencia_concello[[Ajuste]:[Ajuste]],historico_incidencia_concello[[NOME]:[NOME]],$B218,historico_incidencia_concello[[Fecha]:[Fecha]],Q$4)</f>
        <v>0</v>
      </c>
      <c r="K218" s="26">
        <f ca="1">SUMIFS(historico_incidencia_concello[[Ajuste]:[Ajuste]],historico_incidencia_concello[[NOME]:[NOME]],$B218,historico_incidencia_concello[[Fecha]:[Fecha]],R$4)</f>
        <v>0</v>
      </c>
      <c r="L218" s="26">
        <f ca="1">SUMIFS(historico_incidencia_concello[[Ajuste]:[Ajuste]],historico_incidencia_concello[[NOME]:[NOME]],$B218,historico_incidencia_concello[[Fecha]:[Fecha]],S$4)</f>
        <v>0</v>
      </c>
      <c r="M218" s="19">
        <f t="shared" ca="1" si="26"/>
        <v>0</v>
      </c>
      <c r="N218" s="19">
        <f t="shared" ca="1" si="27"/>
        <v>0</v>
      </c>
      <c r="O218" s="19">
        <f t="shared" ca="1" si="28"/>
        <v>0</v>
      </c>
      <c r="P218" s="19">
        <f t="shared" ca="1" si="29"/>
        <v>0</v>
      </c>
      <c r="Q218" s="19">
        <f t="shared" ca="1" si="30"/>
        <v>0</v>
      </c>
      <c r="R218" s="19">
        <f t="shared" ca="1" si="31"/>
        <v>0</v>
      </c>
      <c r="S218" s="19">
        <f t="shared" ca="1" si="32"/>
        <v>0</v>
      </c>
    </row>
    <row r="219" spans="1:19" hidden="1" x14ac:dyDescent="0.3">
      <c r="A219" s="11">
        <f>MATCH(B219,DatosConcello!C:C,0)</f>
        <v>198</v>
      </c>
      <c r="B219" s="11" t="s">
        <v>207</v>
      </c>
      <c r="C219" s="12" t="s">
        <v>452</v>
      </c>
      <c r="D219" s="12" t="s">
        <v>452</v>
      </c>
      <c r="E219" s="13">
        <v>745</v>
      </c>
      <c r="F219" s="26">
        <f ca="1">SUMIFS(historico_incidencia_concello[[Ajuste]:[Ajuste]],historico_incidencia_concello[[NOME]:[NOME]],$B219,historico_incidencia_concello[[Fecha]:[Fecha]],M$4)</f>
        <v>0</v>
      </c>
      <c r="G219" s="26">
        <f ca="1">SUMIFS(historico_incidencia_concello[[Ajuste]:[Ajuste]],historico_incidencia_concello[[NOME]:[NOME]],$B219,historico_incidencia_concello[[Fecha]:[Fecha]],N$4)</f>
        <v>0</v>
      </c>
      <c r="H219" s="26">
        <f ca="1">SUMIFS(historico_incidencia_concello[[Ajuste]:[Ajuste]],historico_incidencia_concello[[NOME]:[NOME]],$B219,historico_incidencia_concello[[Fecha]:[Fecha]],O$4)</f>
        <v>0</v>
      </c>
      <c r="I219" s="26">
        <f ca="1">SUMIFS(historico_incidencia_concello[[Ajuste]:[Ajuste]],historico_incidencia_concello[[NOME]:[NOME]],$B219,historico_incidencia_concello[[Fecha]:[Fecha]],P$4)</f>
        <v>0</v>
      </c>
      <c r="J219" s="26">
        <f ca="1">SUMIFS(historico_incidencia_concello[[Ajuste]:[Ajuste]],historico_incidencia_concello[[NOME]:[NOME]],$B219,historico_incidencia_concello[[Fecha]:[Fecha]],Q$4)</f>
        <v>0</v>
      </c>
      <c r="K219" s="26">
        <f ca="1">SUMIFS(historico_incidencia_concello[[Ajuste]:[Ajuste]],historico_incidencia_concello[[NOME]:[NOME]],$B219,historico_incidencia_concello[[Fecha]:[Fecha]],R$4)</f>
        <v>0</v>
      </c>
      <c r="L219" s="26">
        <f ca="1">SUMIFS(historico_incidencia_concello[[Ajuste]:[Ajuste]],historico_incidencia_concello[[NOME]:[NOME]],$B219,historico_incidencia_concello[[Fecha]:[Fecha]],S$4)</f>
        <v>0</v>
      </c>
      <c r="M219" s="19">
        <f t="shared" ca="1" si="26"/>
        <v>0</v>
      </c>
      <c r="N219" s="19">
        <f t="shared" ca="1" si="27"/>
        <v>0</v>
      </c>
      <c r="O219" s="19">
        <f t="shared" ca="1" si="28"/>
        <v>0</v>
      </c>
      <c r="P219" s="19">
        <f t="shared" ca="1" si="29"/>
        <v>0</v>
      </c>
      <c r="Q219" s="19">
        <f t="shared" ca="1" si="30"/>
        <v>0</v>
      </c>
      <c r="R219" s="19">
        <f t="shared" ca="1" si="31"/>
        <v>0</v>
      </c>
      <c r="S219" s="19">
        <f t="shared" ca="1" si="32"/>
        <v>0</v>
      </c>
    </row>
    <row r="220" spans="1:19" hidden="1" x14ac:dyDescent="0.3">
      <c r="A220" s="11">
        <f>MATCH(B220,DatosConcello!C:C,0)</f>
        <v>255</v>
      </c>
      <c r="B220" s="11" t="s">
        <v>264</v>
      </c>
      <c r="C220" s="12" t="s">
        <v>453</v>
      </c>
      <c r="D220" s="12" t="s">
        <v>453</v>
      </c>
      <c r="E220" s="13">
        <v>3680</v>
      </c>
      <c r="F220" s="26">
        <f ca="1">SUMIFS(historico_incidencia_concello[[Ajuste]:[Ajuste]],historico_incidencia_concello[[NOME]:[NOME]],$B220,historico_incidencia_concello[[Fecha]:[Fecha]],M$4)</f>
        <v>0</v>
      </c>
      <c r="G220" s="26">
        <f ca="1">SUMIFS(historico_incidencia_concello[[Ajuste]:[Ajuste]],historico_incidencia_concello[[NOME]:[NOME]],$B220,historico_incidencia_concello[[Fecha]:[Fecha]],N$4)</f>
        <v>5</v>
      </c>
      <c r="H220" s="26">
        <f ca="1">SUMIFS(historico_incidencia_concello[[Ajuste]:[Ajuste]],historico_incidencia_concello[[NOME]:[NOME]],$B220,historico_incidencia_concello[[Fecha]:[Fecha]],O$4)</f>
        <v>5</v>
      </c>
      <c r="I220" s="26">
        <f ca="1">SUMIFS(historico_incidencia_concello[[Ajuste]:[Ajuste]],historico_incidencia_concello[[NOME]:[NOME]],$B220,historico_incidencia_concello[[Fecha]:[Fecha]],P$4)</f>
        <v>5</v>
      </c>
      <c r="J220" s="26">
        <f ca="1">SUMIFS(historico_incidencia_concello[[Ajuste]:[Ajuste]],historico_incidencia_concello[[NOME]:[NOME]],$B220,historico_incidencia_concello[[Fecha]:[Fecha]],Q$4)</f>
        <v>5</v>
      </c>
      <c r="K220" s="26">
        <f ca="1">SUMIFS(historico_incidencia_concello[[Ajuste]:[Ajuste]],historico_incidencia_concello[[NOME]:[NOME]],$B220,historico_incidencia_concello[[Fecha]:[Fecha]],R$4)</f>
        <v>5</v>
      </c>
      <c r="L220" s="26">
        <f ca="1">SUMIFS(historico_incidencia_concello[[Ajuste]:[Ajuste]],historico_incidencia_concello[[NOME]:[NOME]],$B220,historico_incidencia_concello[[Fecha]:[Fecha]],S$4)</f>
        <v>5</v>
      </c>
      <c r="M220" s="19">
        <f t="shared" ca="1" si="26"/>
        <v>0</v>
      </c>
      <c r="N220" s="19">
        <f t="shared" ca="1" si="27"/>
        <v>135.86956521739131</v>
      </c>
      <c r="O220" s="19">
        <f t="shared" ca="1" si="28"/>
        <v>135.86956521739131</v>
      </c>
      <c r="P220" s="19">
        <f t="shared" ca="1" si="29"/>
        <v>135.86956521739131</v>
      </c>
      <c r="Q220" s="19">
        <f t="shared" ca="1" si="30"/>
        <v>135.86956521739131</v>
      </c>
      <c r="R220" s="19">
        <f t="shared" ca="1" si="31"/>
        <v>135.86956521739131</v>
      </c>
      <c r="S220" s="19">
        <f t="shared" ca="1" si="32"/>
        <v>135.86956521739131</v>
      </c>
    </row>
    <row r="221" spans="1:19" hidden="1" x14ac:dyDescent="0.3">
      <c r="A221" s="8">
        <f>MATCH(B221,DatosConcello!C:C,0)</f>
        <v>257</v>
      </c>
      <c r="B221" s="8" t="s">
        <v>266</v>
      </c>
      <c r="C221" s="9" t="s">
        <v>453</v>
      </c>
      <c r="D221" s="9" t="s">
        <v>453</v>
      </c>
      <c r="E221" s="10">
        <v>12009</v>
      </c>
      <c r="F221" s="26">
        <f ca="1">SUMIFS(historico_incidencia_concello[[Ajuste]:[Ajuste]],historico_incidencia_concello[[NOME]:[NOME]],$B221,historico_incidencia_concello[[Fecha]:[Fecha]],M$4)</f>
        <v>0</v>
      </c>
      <c r="G221" s="26">
        <f ca="1">SUMIFS(historico_incidencia_concello[[Ajuste]:[Ajuste]],historico_incidencia_concello[[NOME]:[NOME]],$B221,historico_incidencia_concello[[Fecha]:[Fecha]],N$4)</f>
        <v>19</v>
      </c>
      <c r="H221" s="26">
        <f ca="1">SUMIFS(historico_incidencia_concello[[Ajuste]:[Ajuste]],historico_incidencia_concello[[NOME]:[NOME]],$B221,historico_incidencia_concello[[Fecha]:[Fecha]],O$4)</f>
        <v>18</v>
      </c>
      <c r="I221" s="26">
        <f ca="1">SUMIFS(historico_incidencia_concello[[Ajuste]:[Ajuste]],historico_incidencia_concello[[NOME]:[NOME]],$B221,historico_incidencia_concello[[Fecha]:[Fecha]],P$4)</f>
        <v>17</v>
      </c>
      <c r="J221" s="26">
        <f ca="1">SUMIFS(historico_incidencia_concello[[Ajuste]:[Ajuste]],historico_incidencia_concello[[NOME]:[NOME]],$B221,historico_incidencia_concello[[Fecha]:[Fecha]],Q$4)</f>
        <v>16</v>
      </c>
      <c r="K221" s="26">
        <f ca="1">SUMIFS(historico_incidencia_concello[[Ajuste]:[Ajuste]],historico_incidencia_concello[[NOME]:[NOME]],$B221,historico_incidencia_concello[[Fecha]:[Fecha]],R$4)</f>
        <v>15</v>
      </c>
      <c r="L221" s="26">
        <f ca="1">SUMIFS(historico_incidencia_concello[[Ajuste]:[Ajuste]],historico_incidencia_concello[[NOME]:[NOME]],$B221,historico_incidencia_concello[[Fecha]:[Fecha]],S$4)</f>
        <v>15</v>
      </c>
      <c r="M221" s="19">
        <f t="shared" ca="1" si="26"/>
        <v>0</v>
      </c>
      <c r="N221" s="19">
        <f t="shared" ca="1" si="27"/>
        <v>158.21467232908651</v>
      </c>
      <c r="O221" s="19">
        <f t="shared" ca="1" si="28"/>
        <v>149.88758431176618</v>
      </c>
      <c r="P221" s="19">
        <f t="shared" ca="1" si="29"/>
        <v>141.56049629444584</v>
      </c>
      <c r="Q221" s="19">
        <f t="shared" ca="1" si="30"/>
        <v>133.23340827712548</v>
      </c>
      <c r="R221" s="19">
        <f t="shared" ca="1" si="31"/>
        <v>124.90632025980514</v>
      </c>
      <c r="S221" s="19">
        <f t="shared" ca="1" si="32"/>
        <v>124.90632025980514</v>
      </c>
    </row>
    <row r="222" spans="1:19" hidden="1" x14ac:dyDescent="0.3">
      <c r="A222" s="11">
        <f>MATCH(B222,DatosConcello!C:C,0)</f>
        <v>258</v>
      </c>
      <c r="B222" s="11" t="s">
        <v>267</v>
      </c>
      <c r="C222" s="12" t="s">
        <v>453</v>
      </c>
      <c r="D222" s="12" t="s">
        <v>453</v>
      </c>
      <c r="E222" s="13">
        <v>9785</v>
      </c>
      <c r="F222" s="26">
        <f ca="1">SUMIFS(historico_incidencia_concello[[Ajuste]:[Ajuste]],historico_incidencia_concello[[NOME]:[NOME]],$B222,historico_incidencia_concello[[Fecha]:[Fecha]],M$4)</f>
        <v>0</v>
      </c>
      <c r="G222" s="26">
        <f ca="1">SUMIFS(historico_incidencia_concello[[Ajuste]:[Ajuste]],historico_incidencia_concello[[NOME]:[NOME]],$B222,historico_incidencia_concello[[Fecha]:[Fecha]],N$4)</f>
        <v>34</v>
      </c>
      <c r="H222" s="26">
        <f ca="1">SUMIFS(historico_incidencia_concello[[Ajuste]:[Ajuste]],historico_incidencia_concello[[NOME]:[NOME]],$B222,historico_incidencia_concello[[Fecha]:[Fecha]],O$4)</f>
        <v>32</v>
      </c>
      <c r="I222" s="26">
        <f ca="1">SUMIFS(historico_incidencia_concello[[Ajuste]:[Ajuste]],historico_incidencia_concello[[NOME]:[NOME]],$B222,historico_incidencia_concello[[Fecha]:[Fecha]],P$4)</f>
        <v>31</v>
      </c>
      <c r="J222" s="26">
        <f ca="1">SUMIFS(historico_incidencia_concello[[Ajuste]:[Ajuste]],historico_incidencia_concello[[NOME]:[NOME]],$B222,historico_incidencia_concello[[Fecha]:[Fecha]],Q$4)</f>
        <v>28</v>
      </c>
      <c r="K222" s="26">
        <f ca="1">SUMIFS(historico_incidencia_concello[[Ajuste]:[Ajuste]],historico_incidencia_concello[[NOME]:[NOME]],$B222,historico_incidencia_concello[[Fecha]:[Fecha]],R$4)</f>
        <v>28</v>
      </c>
      <c r="L222" s="26">
        <f ca="1">SUMIFS(historico_incidencia_concello[[Ajuste]:[Ajuste]],historico_incidencia_concello[[NOME]:[NOME]],$B222,historico_incidencia_concello[[Fecha]:[Fecha]],S$4)</f>
        <v>25</v>
      </c>
      <c r="M222" s="19">
        <f t="shared" ca="1" si="26"/>
        <v>0</v>
      </c>
      <c r="N222" s="19">
        <f t="shared" ca="1" si="27"/>
        <v>347.47061829330607</v>
      </c>
      <c r="O222" s="19">
        <f t="shared" ca="1" si="28"/>
        <v>327.0311701584057</v>
      </c>
      <c r="P222" s="19">
        <f t="shared" ca="1" si="29"/>
        <v>316.81144609095554</v>
      </c>
      <c r="Q222" s="19">
        <f t="shared" ca="1" si="30"/>
        <v>286.15227388860501</v>
      </c>
      <c r="R222" s="19">
        <f t="shared" ca="1" si="31"/>
        <v>286.15227388860501</v>
      </c>
      <c r="S222" s="19">
        <f t="shared" ca="1" si="32"/>
        <v>255.49310168625448</v>
      </c>
    </row>
    <row r="223" spans="1:19" hidden="1" x14ac:dyDescent="0.3">
      <c r="A223" s="8">
        <f>MATCH(B223,DatosConcello!C:C,0)</f>
        <v>259</v>
      </c>
      <c r="B223" s="8" t="s">
        <v>268</v>
      </c>
      <c r="C223" s="9" t="s">
        <v>453</v>
      </c>
      <c r="D223" s="9" t="s">
        <v>453</v>
      </c>
      <c r="E223" s="10">
        <v>13744</v>
      </c>
      <c r="F223" s="26">
        <f ca="1">SUMIFS(historico_incidencia_concello[[Ajuste]:[Ajuste]],historico_incidencia_concello[[NOME]:[NOME]],$B223,historico_incidencia_concello[[Fecha]:[Fecha]],M$4)</f>
        <v>0</v>
      </c>
      <c r="G223" s="26">
        <f ca="1">SUMIFS(historico_incidencia_concello[[Ajuste]:[Ajuste]],historico_incidencia_concello[[NOME]:[NOME]],$B223,historico_incidencia_concello[[Fecha]:[Fecha]],N$4)</f>
        <v>59</v>
      </c>
      <c r="H223" s="26">
        <f ca="1">SUMIFS(historico_incidencia_concello[[Ajuste]:[Ajuste]],historico_incidencia_concello[[NOME]:[NOME]],$B223,historico_incidencia_concello[[Fecha]:[Fecha]],O$4)</f>
        <v>63</v>
      </c>
      <c r="I223" s="26">
        <f ca="1">SUMIFS(historico_incidencia_concello[[Ajuste]:[Ajuste]],historico_incidencia_concello[[NOME]:[NOME]],$B223,historico_incidencia_concello[[Fecha]:[Fecha]],P$4)</f>
        <v>65</v>
      </c>
      <c r="J223" s="26">
        <f ca="1">SUMIFS(historico_incidencia_concello[[Ajuste]:[Ajuste]],historico_incidencia_concello[[NOME]:[NOME]],$B223,historico_incidencia_concello[[Fecha]:[Fecha]],Q$4)</f>
        <v>61</v>
      </c>
      <c r="K223" s="26">
        <f ca="1">SUMIFS(historico_incidencia_concello[[Ajuste]:[Ajuste]],historico_incidencia_concello[[NOME]:[NOME]],$B223,historico_incidencia_concello[[Fecha]:[Fecha]],R$4)</f>
        <v>62</v>
      </c>
      <c r="L223" s="26">
        <f ca="1">SUMIFS(historico_incidencia_concello[[Ajuste]:[Ajuste]],historico_incidencia_concello[[NOME]:[NOME]],$B223,historico_incidencia_concello[[Fecha]:[Fecha]],S$4)</f>
        <v>61</v>
      </c>
      <c r="M223" s="19">
        <f t="shared" ca="1" si="26"/>
        <v>0</v>
      </c>
      <c r="N223" s="19">
        <f t="shared" ca="1" si="27"/>
        <v>429.27823050058208</v>
      </c>
      <c r="O223" s="19">
        <f t="shared" ca="1" si="28"/>
        <v>458.38183934807915</v>
      </c>
      <c r="P223" s="19">
        <f t="shared" ca="1" si="29"/>
        <v>472.93364377182769</v>
      </c>
      <c r="Q223" s="19">
        <f t="shared" ca="1" si="30"/>
        <v>443.83003492433062</v>
      </c>
      <c r="R223" s="19">
        <f t="shared" ca="1" si="31"/>
        <v>451.10593713620489</v>
      </c>
      <c r="S223" s="19">
        <f t="shared" ca="1" si="32"/>
        <v>443.83003492433062</v>
      </c>
    </row>
    <row r="224" spans="1:19" hidden="1" x14ac:dyDescent="0.3">
      <c r="A224" s="11">
        <f>MATCH(B224,DatosConcello!C:C,0)</f>
        <v>260</v>
      </c>
      <c r="B224" s="11" t="s">
        <v>269</v>
      </c>
      <c r="C224" s="12" t="s">
        <v>453</v>
      </c>
      <c r="D224" s="12" t="s">
        <v>453</v>
      </c>
      <c r="E224" s="13">
        <v>1817</v>
      </c>
      <c r="F224" s="26">
        <f ca="1">SUMIFS(historico_incidencia_concello[[Ajuste]:[Ajuste]],historico_incidencia_concello[[NOME]:[NOME]],$B224,historico_incidencia_concello[[Fecha]:[Fecha]],M$4)</f>
        <v>0</v>
      </c>
      <c r="G224" s="26">
        <f ca="1">SUMIFS(historico_incidencia_concello[[Ajuste]:[Ajuste]],historico_incidencia_concello[[NOME]:[NOME]],$B224,historico_incidencia_concello[[Fecha]:[Fecha]],N$4)</f>
        <v>5</v>
      </c>
      <c r="H224" s="26">
        <f ca="1">SUMIFS(historico_incidencia_concello[[Ajuste]:[Ajuste]],historico_incidencia_concello[[NOME]:[NOME]],$B224,historico_incidencia_concello[[Fecha]:[Fecha]],O$4)</f>
        <v>5</v>
      </c>
      <c r="I224" s="26">
        <f ca="1">SUMIFS(historico_incidencia_concello[[Ajuste]:[Ajuste]],historico_incidencia_concello[[NOME]:[NOME]],$B224,historico_incidencia_concello[[Fecha]:[Fecha]],P$4)</f>
        <v>5</v>
      </c>
      <c r="J224" s="26">
        <f ca="1">SUMIFS(historico_incidencia_concello[[Ajuste]:[Ajuste]],historico_incidencia_concello[[NOME]:[NOME]],$B224,historico_incidencia_concello[[Fecha]:[Fecha]],Q$4)</f>
        <v>5</v>
      </c>
      <c r="K224" s="26">
        <f ca="1">SUMIFS(historico_incidencia_concello[[Ajuste]:[Ajuste]],historico_incidencia_concello[[NOME]:[NOME]],$B224,historico_incidencia_concello[[Fecha]:[Fecha]],R$4)</f>
        <v>5</v>
      </c>
      <c r="L224" s="26">
        <f ca="1">SUMIFS(historico_incidencia_concello[[Ajuste]:[Ajuste]],historico_incidencia_concello[[NOME]:[NOME]],$B224,historico_incidencia_concello[[Fecha]:[Fecha]],S$4)</f>
        <v>5</v>
      </c>
      <c r="M224" s="19">
        <f t="shared" ca="1" si="26"/>
        <v>0</v>
      </c>
      <c r="N224" s="19">
        <f t="shared" ca="1" si="27"/>
        <v>275.17886626307097</v>
      </c>
      <c r="O224" s="19">
        <f t="shared" ca="1" si="28"/>
        <v>275.17886626307097</v>
      </c>
      <c r="P224" s="19">
        <f t="shared" ca="1" si="29"/>
        <v>275.17886626307097</v>
      </c>
      <c r="Q224" s="19">
        <f t="shared" ca="1" si="30"/>
        <v>275.17886626307097</v>
      </c>
      <c r="R224" s="19">
        <f t="shared" ca="1" si="31"/>
        <v>275.17886626307097</v>
      </c>
      <c r="S224" s="19">
        <f t="shared" ca="1" si="32"/>
        <v>275.17886626307097</v>
      </c>
    </row>
    <row r="225" spans="1:19" hidden="1" x14ac:dyDescent="0.3">
      <c r="A225" s="8">
        <f>MATCH(B225,DatosConcello!C:C,0)</f>
        <v>263</v>
      </c>
      <c r="B225" s="8" t="s">
        <v>272</v>
      </c>
      <c r="C225" s="9" t="s">
        <v>453</v>
      </c>
      <c r="D225" s="9" t="s">
        <v>453</v>
      </c>
      <c r="E225" s="10">
        <v>3335</v>
      </c>
      <c r="F225" s="26">
        <f ca="1">SUMIFS(historico_incidencia_concello[[Ajuste]:[Ajuste]],historico_incidencia_concello[[NOME]:[NOME]],$B225,historico_incidencia_concello[[Fecha]:[Fecha]],M$4)</f>
        <v>0</v>
      </c>
      <c r="G225" s="26">
        <f ca="1">SUMIFS(historico_incidencia_concello[[Ajuste]:[Ajuste]],historico_incidencia_concello[[NOME]:[NOME]],$B225,historico_incidencia_concello[[Fecha]:[Fecha]],N$4)</f>
        <v>0</v>
      </c>
      <c r="H225" s="26">
        <f ca="1">SUMIFS(historico_incidencia_concello[[Ajuste]:[Ajuste]],historico_incidencia_concello[[NOME]:[NOME]],$B225,historico_incidencia_concello[[Fecha]:[Fecha]],O$4)</f>
        <v>0</v>
      </c>
      <c r="I225" s="26">
        <f ca="1">SUMIFS(historico_incidencia_concello[[Ajuste]:[Ajuste]],historico_incidencia_concello[[NOME]:[NOME]],$B225,historico_incidencia_concello[[Fecha]:[Fecha]],P$4)</f>
        <v>0</v>
      </c>
      <c r="J225" s="26">
        <f ca="1">SUMIFS(historico_incidencia_concello[[Ajuste]:[Ajuste]],historico_incidencia_concello[[NOME]:[NOME]],$B225,historico_incidencia_concello[[Fecha]:[Fecha]],Q$4)</f>
        <v>0</v>
      </c>
      <c r="K225" s="26">
        <f ca="1">SUMIFS(historico_incidencia_concello[[Ajuste]:[Ajuste]],historico_incidencia_concello[[NOME]:[NOME]],$B225,historico_incidencia_concello[[Fecha]:[Fecha]],R$4)</f>
        <v>0</v>
      </c>
      <c r="L225" s="26">
        <f ca="1">SUMIFS(historico_incidencia_concello[[Ajuste]:[Ajuste]],historico_incidencia_concello[[NOME]:[NOME]],$B225,historico_incidencia_concello[[Fecha]:[Fecha]],S$4)</f>
        <v>0</v>
      </c>
      <c r="M225" s="19">
        <f t="shared" ca="1" si="26"/>
        <v>0</v>
      </c>
      <c r="N225" s="19">
        <f t="shared" ca="1" si="27"/>
        <v>0</v>
      </c>
      <c r="O225" s="19">
        <f t="shared" ca="1" si="28"/>
        <v>0</v>
      </c>
      <c r="P225" s="19">
        <f t="shared" ca="1" si="29"/>
        <v>0</v>
      </c>
      <c r="Q225" s="19">
        <f t="shared" ca="1" si="30"/>
        <v>0</v>
      </c>
      <c r="R225" s="19">
        <f t="shared" ca="1" si="31"/>
        <v>0</v>
      </c>
      <c r="S225" s="19">
        <f t="shared" ca="1" si="32"/>
        <v>0</v>
      </c>
    </row>
    <row r="226" spans="1:19" hidden="1" x14ac:dyDescent="0.3">
      <c r="A226" s="11">
        <f>MATCH(B226,DatosConcello!C:C,0)</f>
        <v>314</v>
      </c>
      <c r="B226" s="11" t="s">
        <v>323</v>
      </c>
      <c r="C226" s="12" t="s">
        <v>453</v>
      </c>
      <c r="D226" s="12" t="s">
        <v>453</v>
      </c>
      <c r="E226" s="13">
        <v>5699</v>
      </c>
      <c r="F226" s="26">
        <f ca="1">SUMIFS(historico_incidencia_concello[[Ajuste]:[Ajuste]],historico_incidencia_concello[[NOME]:[NOME]],$B226,historico_incidencia_concello[[Fecha]:[Fecha]],M$4)</f>
        <v>0</v>
      </c>
      <c r="G226" s="26">
        <f ca="1">SUMIFS(historico_incidencia_concello[[Ajuste]:[Ajuste]],historico_incidencia_concello[[NOME]:[NOME]],$B226,historico_incidencia_concello[[Fecha]:[Fecha]],N$4)</f>
        <v>13</v>
      </c>
      <c r="H226" s="26">
        <f ca="1">SUMIFS(historico_incidencia_concello[[Ajuste]:[Ajuste]],historico_incidencia_concello[[NOME]:[NOME]],$B226,historico_incidencia_concello[[Fecha]:[Fecha]],O$4)</f>
        <v>15</v>
      </c>
      <c r="I226" s="26">
        <f ca="1">SUMIFS(historico_incidencia_concello[[Ajuste]:[Ajuste]],historico_incidencia_concello[[NOME]:[NOME]],$B226,historico_incidencia_concello[[Fecha]:[Fecha]],P$4)</f>
        <v>14</v>
      </c>
      <c r="J226" s="26">
        <f ca="1">SUMIFS(historico_incidencia_concello[[Ajuste]:[Ajuste]],historico_incidencia_concello[[NOME]:[NOME]],$B226,historico_incidencia_concello[[Fecha]:[Fecha]],Q$4)</f>
        <v>13</v>
      </c>
      <c r="K226" s="26">
        <f ca="1">SUMIFS(historico_incidencia_concello[[Ajuste]:[Ajuste]],historico_incidencia_concello[[NOME]:[NOME]],$B226,historico_incidencia_concello[[Fecha]:[Fecha]],R$4)</f>
        <v>15</v>
      </c>
      <c r="L226" s="26">
        <f ca="1">SUMIFS(historico_incidencia_concello[[Ajuste]:[Ajuste]],historico_incidencia_concello[[NOME]:[NOME]],$B226,historico_incidencia_concello[[Fecha]:[Fecha]],S$4)</f>
        <v>12</v>
      </c>
      <c r="M226" s="19">
        <f t="shared" ca="1" si="26"/>
        <v>0</v>
      </c>
      <c r="N226" s="19">
        <f t="shared" ca="1" si="27"/>
        <v>228.11019477101246</v>
      </c>
      <c r="O226" s="19">
        <f t="shared" ca="1" si="28"/>
        <v>263.20407088962975</v>
      </c>
      <c r="P226" s="19">
        <f t="shared" ca="1" si="29"/>
        <v>245.6571328303211</v>
      </c>
      <c r="Q226" s="19">
        <f t="shared" ca="1" si="30"/>
        <v>228.11019477101246</v>
      </c>
      <c r="R226" s="19">
        <f t="shared" ca="1" si="31"/>
        <v>263.20407088962975</v>
      </c>
      <c r="S226" s="19">
        <f t="shared" ca="1" si="32"/>
        <v>210.56325671170381</v>
      </c>
    </row>
    <row r="227" spans="1:19" hidden="1" x14ac:dyDescent="0.3">
      <c r="A227" s="8">
        <f>MATCH(B227,DatosConcello!C:C,0)</f>
        <v>266</v>
      </c>
      <c r="B227" s="8" t="s">
        <v>275</v>
      </c>
      <c r="C227" s="9" t="s">
        <v>453</v>
      </c>
      <c r="D227" s="9" t="s">
        <v>453</v>
      </c>
      <c r="E227" s="10">
        <v>4677</v>
      </c>
      <c r="F227" s="26">
        <f ca="1">SUMIFS(historico_incidencia_concello[[Ajuste]:[Ajuste]],historico_incidencia_concello[[NOME]:[NOME]],$B227,historico_incidencia_concello[[Fecha]:[Fecha]],M$4)</f>
        <v>0</v>
      </c>
      <c r="G227" s="26">
        <f ca="1">SUMIFS(historico_incidencia_concello[[Ajuste]:[Ajuste]],historico_incidencia_concello[[NOME]:[NOME]],$B227,historico_incidencia_concello[[Fecha]:[Fecha]],N$4)</f>
        <v>15</v>
      </c>
      <c r="H227" s="26">
        <f ca="1">SUMIFS(historico_incidencia_concello[[Ajuste]:[Ajuste]],historico_incidencia_concello[[NOME]:[NOME]],$B227,historico_incidencia_concello[[Fecha]:[Fecha]],O$4)</f>
        <v>15</v>
      </c>
      <c r="I227" s="26">
        <f ca="1">SUMIFS(historico_incidencia_concello[[Ajuste]:[Ajuste]],historico_incidencia_concello[[NOME]:[NOME]],$B227,historico_incidencia_concello[[Fecha]:[Fecha]],P$4)</f>
        <v>14</v>
      </c>
      <c r="J227" s="26">
        <f ca="1">SUMIFS(historico_incidencia_concello[[Ajuste]:[Ajuste]],historico_incidencia_concello[[NOME]:[NOME]],$B227,historico_incidencia_concello[[Fecha]:[Fecha]],Q$4)</f>
        <v>12</v>
      </c>
      <c r="K227" s="26">
        <f ca="1">SUMIFS(historico_incidencia_concello[[Ajuste]:[Ajuste]],historico_incidencia_concello[[NOME]:[NOME]],$B227,historico_incidencia_concello[[Fecha]:[Fecha]],R$4)</f>
        <v>5</v>
      </c>
      <c r="L227" s="26">
        <f ca="1">SUMIFS(historico_incidencia_concello[[Ajuste]:[Ajuste]],historico_incidencia_concello[[NOME]:[NOME]],$B227,historico_incidencia_concello[[Fecha]:[Fecha]],S$4)</f>
        <v>5</v>
      </c>
      <c r="M227" s="19">
        <f t="shared" ca="1" si="26"/>
        <v>0</v>
      </c>
      <c r="N227" s="19">
        <f t="shared" ca="1" si="27"/>
        <v>320.71840923669021</v>
      </c>
      <c r="O227" s="19">
        <f t="shared" ca="1" si="28"/>
        <v>320.71840923669021</v>
      </c>
      <c r="P227" s="19">
        <f t="shared" ca="1" si="29"/>
        <v>299.33718195424416</v>
      </c>
      <c r="Q227" s="19">
        <f t="shared" ca="1" si="30"/>
        <v>256.57472738935218</v>
      </c>
      <c r="R227" s="19">
        <f t="shared" ca="1" si="31"/>
        <v>106.90613641223007</v>
      </c>
      <c r="S227" s="19">
        <f t="shared" ca="1" si="32"/>
        <v>106.90613641223007</v>
      </c>
    </row>
    <row r="228" spans="1:19" hidden="1" x14ac:dyDescent="0.3">
      <c r="A228" s="11">
        <f>MATCH(B228,DatosConcello!C:C,0)</f>
        <v>269</v>
      </c>
      <c r="B228" s="11" t="s">
        <v>278</v>
      </c>
      <c r="C228" s="12" t="s">
        <v>453</v>
      </c>
      <c r="D228" s="12" t="s">
        <v>453</v>
      </c>
      <c r="E228" s="13">
        <v>3388</v>
      </c>
      <c r="F228" s="26">
        <f ca="1">SUMIFS(historico_incidencia_concello[[Ajuste]:[Ajuste]],historico_incidencia_concello[[NOME]:[NOME]],$B228,historico_incidencia_concello[[Fecha]:[Fecha]],M$4)</f>
        <v>0</v>
      </c>
      <c r="G228" s="26">
        <f ca="1">SUMIFS(historico_incidencia_concello[[Ajuste]:[Ajuste]],historico_incidencia_concello[[NOME]:[NOME]],$B228,historico_incidencia_concello[[Fecha]:[Fecha]],N$4)</f>
        <v>5</v>
      </c>
      <c r="H228" s="26">
        <f ca="1">SUMIFS(historico_incidencia_concello[[Ajuste]:[Ajuste]],historico_incidencia_concello[[NOME]:[NOME]],$B228,historico_incidencia_concello[[Fecha]:[Fecha]],O$4)</f>
        <v>5</v>
      </c>
      <c r="I228" s="26">
        <f ca="1">SUMIFS(historico_incidencia_concello[[Ajuste]:[Ajuste]],historico_incidencia_concello[[NOME]:[NOME]],$B228,historico_incidencia_concello[[Fecha]:[Fecha]],P$4)</f>
        <v>5</v>
      </c>
      <c r="J228" s="26">
        <f ca="1">SUMIFS(historico_incidencia_concello[[Ajuste]:[Ajuste]],historico_incidencia_concello[[NOME]:[NOME]],$B228,historico_incidencia_concello[[Fecha]:[Fecha]],Q$4)</f>
        <v>5</v>
      </c>
      <c r="K228" s="26">
        <f ca="1">SUMIFS(historico_incidencia_concello[[Ajuste]:[Ajuste]],historico_incidencia_concello[[NOME]:[NOME]],$B228,historico_incidencia_concello[[Fecha]:[Fecha]],R$4)</f>
        <v>5</v>
      </c>
      <c r="L228" s="26">
        <f ca="1">SUMIFS(historico_incidencia_concello[[Ajuste]:[Ajuste]],historico_incidencia_concello[[NOME]:[NOME]],$B228,historico_incidencia_concello[[Fecha]:[Fecha]],S$4)</f>
        <v>5</v>
      </c>
      <c r="M228" s="19">
        <f t="shared" ca="1" si="26"/>
        <v>0</v>
      </c>
      <c r="N228" s="19">
        <f t="shared" ca="1" si="27"/>
        <v>147.57969303423849</v>
      </c>
      <c r="O228" s="19">
        <f t="shared" ca="1" si="28"/>
        <v>147.57969303423849</v>
      </c>
      <c r="P228" s="19">
        <f t="shared" ca="1" si="29"/>
        <v>147.57969303423849</v>
      </c>
      <c r="Q228" s="19">
        <f t="shared" ca="1" si="30"/>
        <v>147.57969303423849</v>
      </c>
      <c r="R228" s="19">
        <f t="shared" ca="1" si="31"/>
        <v>147.57969303423849</v>
      </c>
      <c r="S228" s="19">
        <f t="shared" ca="1" si="32"/>
        <v>147.57969303423849</v>
      </c>
    </row>
    <row r="229" spans="1:19" hidden="1" x14ac:dyDescent="0.3">
      <c r="A229" s="8">
        <f>MATCH(B229,DatosConcello!C:C,0)</f>
        <v>273</v>
      </c>
      <c r="B229" s="8" t="s">
        <v>282</v>
      </c>
      <c r="C229" s="9" t="s">
        <v>453</v>
      </c>
      <c r="D229" s="9" t="s">
        <v>453</v>
      </c>
      <c r="E229" s="10">
        <v>10650</v>
      </c>
      <c r="F229" s="26">
        <f ca="1">SUMIFS(historico_incidencia_concello[[Ajuste]:[Ajuste]],historico_incidencia_concello[[NOME]:[NOME]],$B229,historico_incidencia_concello[[Fecha]:[Fecha]],M$4)</f>
        <v>0</v>
      </c>
      <c r="G229" s="26">
        <f ca="1">SUMIFS(historico_incidencia_concello[[Ajuste]:[Ajuste]],historico_incidencia_concello[[NOME]:[NOME]],$B229,historico_incidencia_concello[[Fecha]:[Fecha]],N$4)</f>
        <v>49</v>
      </c>
      <c r="H229" s="26">
        <f ca="1">SUMIFS(historico_incidencia_concello[[Ajuste]:[Ajuste]],historico_incidencia_concello[[NOME]:[NOME]],$B229,historico_incidencia_concello[[Fecha]:[Fecha]],O$4)</f>
        <v>49</v>
      </c>
      <c r="I229" s="26">
        <f ca="1">SUMIFS(historico_incidencia_concello[[Ajuste]:[Ajuste]],historico_incidencia_concello[[NOME]:[NOME]],$B229,historico_incidencia_concello[[Fecha]:[Fecha]],P$4)</f>
        <v>48</v>
      </c>
      <c r="J229" s="26">
        <f ca="1">SUMIFS(historico_incidencia_concello[[Ajuste]:[Ajuste]],historico_incidencia_concello[[NOME]:[NOME]],$B229,historico_incidencia_concello[[Fecha]:[Fecha]],Q$4)</f>
        <v>47</v>
      </c>
      <c r="K229" s="26">
        <f ca="1">SUMIFS(historico_incidencia_concello[[Ajuste]:[Ajuste]],historico_incidencia_concello[[NOME]:[NOME]],$B229,historico_incidencia_concello[[Fecha]:[Fecha]],R$4)</f>
        <v>48</v>
      </c>
      <c r="L229" s="26">
        <f ca="1">SUMIFS(historico_incidencia_concello[[Ajuste]:[Ajuste]],historico_incidencia_concello[[NOME]:[NOME]],$B229,historico_incidencia_concello[[Fecha]:[Fecha]],S$4)</f>
        <v>46</v>
      </c>
      <c r="M229" s="19">
        <f t="shared" ca="1" si="26"/>
        <v>0</v>
      </c>
      <c r="N229" s="19">
        <f t="shared" ca="1" si="27"/>
        <v>460.09389671361504</v>
      </c>
      <c r="O229" s="19">
        <f t="shared" ca="1" si="28"/>
        <v>460.09389671361504</v>
      </c>
      <c r="P229" s="19">
        <f t="shared" ca="1" si="29"/>
        <v>450.7042253521127</v>
      </c>
      <c r="Q229" s="19">
        <f t="shared" ca="1" si="30"/>
        <v>441.31455399061031</v>
      </c>
      <c r="R229" s="19">
        <f t="shared" ca="1" si="31"/>
        <v>450.7042253521127</v>
      </c>
      <c r="S229" s="19">
        <f t="shared" ca="1" si="32"/>
        <v>431.92488262910797</v>
      </c>
    </row>
    <row r="230" spans="1:19" hidden="1" x14ac:dyDescent="0.3">
      <c r="A230" s="8">
        <f>MATCH(B230,DatosConcello!C:C,0)</f>
        <v>313</v>
      </c>
      <c r="B230" s="8" t="s">
        <v>322</v>
      </c>
      <c r="C230" s="9" t="s">
        <v>453</v>
      </c>
      <c r="D230" s="9" t="s">
        <v>453</v>
      </c>
      <c r="E230" s="10">
        <v>4926</v>
      </c>
      <c r="F230" s="26">
        <f ca="1">SUMIFS(historico_incidencia_concello[[Ajuste]:[Ajuste]],historico_incidencia_concello[[NOME]:[NOME]],$B230,historico_incidencia_concello[[Fecha]:[Fecha]],M$4)</f>
        <v>0</v>
      </c>
      <c r="G230" s="26">
        <f ca="1">SUMIFS(historico_incidencia_concello[[Ajuste]:[Ajuste]],historico_incidencia_concello[[NOME]:[NOME]],$B230,historico_incidencia_concello[[Fecha]:[Fecha]],N$4)</f>
        <v>10</v>
      </c>
      <c r="H230" s="26">
        <f ca="1">SUMIFS(historico_incidencia_concello[[Ajuste]:[Ajuste]],historico_incidencia_concello[[NOME]:[NOME]],$B230,historico_incidencia_concello[[Fecha]:[Fecha]],O$4)</f>
        <v>10</v>
      </c>
      <c r="I230" s="26">
        <f ca="1">SUMIFS(historico_incidencia_concello[[Ajuste]:[Ajuste]],historico_incidencia_concello[[NOME]:[NOME]],$B230,historico_incidencia_concello[[Fecha]:[Fecha]],P$4)</f>
        <v>5</v>
      </c>
      <c r="J230" s="26">
        <f ca="1">SUMIFS(historico_incidencia_concello[[Ajuste]:[Ajuste]],historico_incidencia_concello[[NOME]:[NOME]],$B230,historico_incidencia_concello[[Fecha]:[Fecha]],Q$4)</f>
        <v>5</v>
      </c>
      <c r="K230" s="26">
        <f ca="1">SUMIFS(historico_incidencia_concello[[Ajuste]:[Ajuste]],historico_incidencia_concello[[NOME]:[NOME]],$B230,historico_incidencia_concello[[Fecha]:[Fecha]],R$4)</f>
        <v>5</v>
      </c>
      <c r="L230" s="26">
        <f ca="1">SUMIFS(historico_incidencia_concello[[Ajuste]:[Ajuste]],historico_incidencia_concello[[NOME]:[NOME]],$B230,historico_incidencia_concello[[Fecha]:[Fecha]],S$4)</f>
        <v>5</v>
      </c>
      <c r="M230" s="19">
        <f t="shared" ca="1" si="26"/>
        <v>0</v>
      </c>
      <c r="N230" s="19">
        <f t="shared" ca="1" si="27"/>
        <v>203.00446609825417</v>
      </c>
      <c r="O230" s="19">
        <f t="shared" ca="1" si="28"/>
        <v>203.00446609825417</v>
      </c>
      <c r="P230" s="19">
        <f t="shared" ca="1" si="29"/>
        <v>101.50223304912708</v>
      </c>
      <c r="Q230" s="19">
        <f t="shared" ca="1" si="30"/>
        <v>101.50223304912708</v>
      </c>
      <c r="R230" s="19">
        <f t="shared" ca="1" si="31"/>
        <v>101.50223304912708</v>
      </c>
      <c r="S230" s="19">
        <f t="shared" ca="1" si="32"/>
        <v>101.50223304912708</v>
      </c>
    </row>
    <row r="231" spans="1:19" hidden="1" x14ac:dyDescent="0.3">
      <c r="A231" s="8">
        <f>MATCH(B231,DatosConcello!C:C,0)</f>
        <v>276</v>
      </c>
      <c r="B231" s="8" t="s">
        <v>285</v>
      </c>
      <c r="C231" s="9" t="s">
        <v>453</v>
      </c>
      <c r="D231" s="9" t="s">
        <v>453</v>
      </c>
      <c r="E231" s="10">
        <v>2445</v>
      </c>
      <c r="F231" s="26">
        <f ca="1">SUMIFS(historico_incidencia_concello[[Ajuste]:[Ajuste]],historico_incidencia_concello[[NOME]:[NOME]],$B231,historico_incidencia_concello[[Fecha]:[Fecha]],M$4)</f>
        <v>0</v>
      </c>
      <c r="G231" s="26">
        <f ca="1">SUMIFS(historico_incidencia_concello[[Ajuste]:[Ajuste]],historico_incidencia_concello[[NOME]:[NOME]],$B231,historico_incidencia_concello[[Fecha]:[Fecha]],N$4)</f>
        <v>24</v>
      </c>
      <c r="H231" s="26">
        <f ca="1">SUMIFS(historico_incidencia_concello[[Ajuste]:[Ajuste]],historico_incidencia_concello[[NOME]:[NOME]],$B231,historico_incidencia_concello[[Fecha]:[Fecha]],O$4)</f>
        <v>22</v>
      </c>
      <c r="I231" s="26">
        <f ca="1">SUMIFS(historico_incidencia_concello[[Ajuste]:[Ajuste]],historico_incidencia_concello[[NOME]:[NOME]],$B231,historico_incidencia_concello[[Fecha]:[Fecha]],P$4)</f>
        <v>20</v>
      </c>
      <c r="J231" s="26">
        <f ca="1">SUMIFS(historico_incidencia_concello[[Ajuste]:[Ajuste]],historico_incidencia_concello[[NOME]:[NOME]],$B231,historico_incidencia_concello[[Fecha]:[Fecha]],Q$4)</f>
        <v>19</v>
      </c>
      <c r="K231" s="26">
        <f ca="1">SUMIFS(historico_incidencia_concello[[Ajuste]:[Ajuste]],historico_incidencia_concello[[NOME]:[NOME]],$B231,historico_incidencia_concello[[Fecha]:[Fecha]],R$4)</f>
        <v>18</v>
      </c>
      <c r="L231" s="26">
        <f ca="1">SUMIFS(historico_incidencia_concello[[Ajuste]:[Ajuste]],historico_incidencia_concello[[NOME]:[NOME]],$B231,historico_incidencia_concello[[Fecha]:[Fecha]],S$4)</f>
        <v>17</v>
      </c>
      <c r="M231" s="19">
        <f t="shared" ca="1" si="26"/>
        <v>0</v>
      </c>
      <c r="N231" s="19">
        <f t="shared" ca="1" si="27"/>
        <v>981.59509202453989</v>
      </c>
      <c r="O231" s="19">
        <f t="shared" ca="1" si="28"/>
        <v>899.79550102249493</v>
      </c>
      <c r="P231" s="19">
        <f t="shared" ca="1" si="29"/>
        <v>817.99591002044986</v>
      </c>
      <c r="Q231" s="19">
        <f t="shared" ca="1" si="30"/>
        <v>777.09611451942737</v>
      </c>
      <c r="R231" s="19">
        <f t="shared" ca="1" si="31"/>
        <v>736.19631901840489</v>
      </c>
      <c r="S231" s="19">
        <f t="shared" ca="1" si="32"/>
        <v>695.29652351738241</v>
      </c>
    </row>
    <row r="232" spans="1:19" hidden="1" x14ac:dyDescent="0.3">
      <c r="A232" s="11">
        <f>MATCH(B232,DatosConcello!C:C,0)</f>
        <v>277</v>
      </c>
      <c r="B232" s="11" t="s">
        <v>286</v>
      </c>
      <c r="C232" s="12" t="s">
        <v>453</v>
      </c>
      <c r="D232" s="12" t="s">
        <v>453</v>
      </c>
      <c r="E232" s="13">
        <v>24319</v>
      </c>
      <c r="F232" s="26">
        <f ca="1">SUMIFS(historico_incidencia_concello[[Ajuste]:[Ajuste]],historico_incidencia_concello[[NOME]:[NOME]],$B232,historico_incidencia_concello[[Fecha]:[Fecha]],M$4)</f>
        <v>0</v>
      </c>
      <c r="G232" s="26">
        <f ca="1">SUMIFS(historico_incidencia_concello[[Ajuste]:[Ajuste]],historico_incidencia_concello[[NOME]:[NOME]],$B232,historico_incidencia_concello[[Fecha]:[Fecha]],N$4)</f>
        <v>71</v>
      </c>
      <c r="H232" s="26">
        <f ca="1">SUMIFS(historico_incidencia_concello[[Ajuste]:[Ajuste]],historico_incidencia_concello[[NOME]:[NOME]],$B232,historico_incidencia_concello[[Fecha]:[Fecha]],O$4)</f>
        <v>69</v>
      </c>
      <c r="I232" s="26">
        <f ca="1">SUMIFS(historico_incidencia_concello[[Ajuste]:[Ajuste]],historico_incidencia_concello[[NOME]:[NOME]],$B232,historico_incidencia_concello[[Fecha]:[Fecha]],P$4)</f>
        <v>64</v>
      </c>
      <c r="J232" s="26">
        <f ca="1">SUMIFS(historico_incidencia_concello[[Ajuste]:[Ajuste]],historico_incidencia_concello[[NOME]:[NOME]],$B232,historico_incidencia_concello[[Fecha]:[Fecha]],Q$4)</f>
        <v>62</v>
      </c>
      <c r="K232" s="26">
        <f ca="1">SUMIFS(historico_incidencia_concello[[Ajuste]:[Ajuste]],historico_incidencia_concello[[NOME]:[NOME]],$B232,historico_incidencia_concello[[Fecha]:[Fecha]],R$4)</f>
        <v>58</v>
      </c>
      <c r="L232" s="26">
        <f ca="1">SUMIFS(historico_incidencia_concello[[Ajuste]:[Ajuste]],historico_incidencia_concello[[NOME]:[NOME]],$B232,historico_incidencia_concello[[Fecha]:[Fecha]],S$4)</f>
        <v>52</v>
      </c>
      <c r="M232" s="19">
        <f t="shared" ca="1" si="26"/>
        <v>0</v>
      </c>
      <c r="N232" s="19">
        <f t="shared" ca="1" si="27"/>
        <v>291.95279411159999</v>
      </c>
      <c r="O232" s="19">
        <f t="shared" ca="1" si="28"/>
        <v>283.72877174225914</v>
      </c>
      <c r="P232" s="19">
        <f t="shared" ca="1" si="29"/>
        <v>263.168715818907</v>
      </c>
      <c r="Q232" s="19">
        <f t="shared" ca="1" si="30"/>
        <v>254.94469344956619</v>
      </c>
      <c r="R232" s="19">
        <f t="shared" ca="1" si="31"/>
        <v>238.4966487108845</v>
      </c>
      <c r="S232" s="19">
        <f t="shared" ca="1" si="32"/>
        <v>213.82458160286197</v>
      </c>
    </row>
    <row r="233" spans="1:19" hidden="1" x14ac:dyDescent="0.3">
      <c r="A233" s="8">
        <f>MATCH(B233,DatosConcello!C:C,0)</f>
        <v>278</v>
      </c>
      <c r="B233" s="8" t="s">
        <v>287</v>
      </c>
      <c r="C233" s="9" t="s">
        <v>453</v>
      </c>
      <c r="D233" s="9" t="s">
        <v>453</v>
      </c>
      <c r="E233" s="10">
        <v>5272</v>
      </c>
      <c r="F233" s="26">
        <f ca="1">SUMIFS(historico_incidencia_concello[[Ajuste]:[Ajuste]],historico_incidencia_concello[[NOME]:[NOME]],$B233,historico_incidencia_concello[[Fecha]:[Fecha]],M$4)</f>
        <v>0</v>
      </c>
      <c r="G233" s="26">
        <f ca="1">SUMIFS(historico_incidencia_concello[[Ajuste]:[Ajuste]],historico_incidencia_concello[[NOME]:[NOME]],$B233,historico_incidencia_concello[[Fecha]:[Fecha]],N$4)</f>
        <v>15</v>
      </c>
      <c r="H233" s="26">
        <f ca="1">SUMIFS(historico_incidencia_concello[[Ajuste]:[Ajuste]],historico_incidencia_concello[[NOME]:[NOME]],$B233,historico_incidencia_concello[[Fecha]:[Fecha]],O$4)</f>
        <v>20</v>
      </c>
      <c r="I233" s="26">
        <f ca="1">SUMIFS(historico_incidencia_concello[[Ajuste]:[Ajuste]],historico_incidencia_concello[[NOME]:[NOME]],$B233,historico_incidencia_concello[[Fecha]:[Fecha]],P$4)</f>
        <v>20</v>
      </c>
      <c r="J233" s="26">
        <f ca="1">SUMIFS(historico_incidencia_concello[[Ajuste]:[Ajuste]],historico_incidencia_concello[[NOME]:[NOME]],$B233,historico_incidencia_concello[[Fecha]:[Fecha]],Q$4)</f>
        <v>27</v>
      </c>
      <c r="K233" s="26">
        <f ca="1">SUMIFS(historico_incidencia_concello[[Ajuste]:[Ajuste]],historico_incidencia_concello[[NOME]:[NOME]],$B233,historico_incidencia_concello[[Fecha]:[Fecha]],R$4)</f>
        <v>23</v>
      </c>
      <c r="L233" s="26">
        <f ca="1">SUMIFS(historico_incidencia_concello[[Ajuste]:[Ajuste]],historico_incidencia_concello[[NOME]:[NOME]],$B233,historico_incidencia_concello[[Fecha]:[Fecha]],S$4)</f>
        <v>22</v>
      </c>
      <c r="M233" s="19">
        <f t="shared" ca="1" si="26"/>
        <v>0</v>
      </c>
      <c r="N233" s="19">
        <f t="shared" ca="1" si="27"/>
        <v>284.52200303490139</v>
      </c>
      <c r="O233" s="19">
        <f t="shared" ca="1" si="28"/>
        <v>379.36267071320179</v>
      </c>
      <c r="P233" s="19">
        <f t="shared" ca="1" si="29"/>
        <v>379.36267071320179</v>
      </c>
      <c r="Q233" s="19">
        <f t="shared" ca="1" si="30"/>
        <v>512.13960546282249</v>
      </c>
      <c r="R233" s="19">
        <f t="shared" ca="1" si="31"/>
        <v>436.26707132018208</v>
      </c>
      <c r="S233" s="19">
        <f t="shared" ca="1" si="32"/>
        <v>417.29893778452202</v>
      </c>
    </row>
    <row r="234" spans="1:19" hidden="1" x14ac:dyDescent="0.3">
      <c r="A234" s="11">
        <f>MATCH(B234,DatosConcello!C:C,0)</f>
        <v>279</v>
      </c>
      <c r="B234" s="11" t="s">
        <v>288</v>
      </c>
      <c r="C234" s="12" t="s">
        <v>453</v>
      </c>
      <c r="D234" s="12" t="s">
        <v>453</v>
      </c>
      <c r="E234" s="13">
        <v>4791</v>
      </c>
      <c r="F234" s="26">
        <f ca="1">SUMIFS(historico_incidencia_concello[[Ajuste]:[Ajuste]],historico_incidencia_concello[[NOME]:[NOME]],$B234,historico_incidencia_concello[[Fecha]:[Fecha]],M$4)</f>
        <v>0</v>
      </c>
      <c r="G234" s="26">
        <f ca="1">SUMIFS(historico_incidencia_concello[[Ajuste]:[Ajuste]],historico_incidencia_concello[[NOME]:[NOME]],$B234,historico_incidencia_concello[[Fecha]:[Fecha]],N$4)</f>
        <v>29</v>
      </c>
      <c r="H234" s="26">
        <f ca="1">SUMIFS(historico_incidencia_concello[[Ajuste]:[Ajuste]],historico_incidencia_concello[[NOME]:[NOME]],$B234,historico_incidencia_concello[[Fecha]:[Fecha]],O$4)</f>
        <v>28</v>
      </c>
      <c r="I234" s="26">
        <f ca="1">SUMIFS(historico_incidencia_concello[[Ajuste]:[Ajuste]],historico_incidencia_concello[[NOME]:[NOME]],$B234,historico_incidencia_concello[[Fecha]:[Fecha]],P$4)</f>
        <v>27</v>
      </c>
      <c r="J234" s="26">
        <f ca="1">SUMIFS(historico_incidencia_concello[[Ajuste]:[Ajuste]],historico_incidencia_concello[[NOME]:[NOME]],$B234,historico_incidencia_concello[[Fecha]:[Fecha]],Q$4)</f>
        <v>25</v>
      </c>
      <c r="K234" s="26">
        <f ca="1">SUMIFS(historico_incidencia_concello[[Ajuste]:[Ajuste]],historico_incidencia_concello[[NOME]:[NOME]],$B234,historico_incidencia_concello[[Fecha]:[Fecha]],R$4)</f>
        <v>26</v>
      </c>
      <c r="L234" s="26">
        <f ca="1">SUMIFS(historico_incidencia_concello[[Ajuste]:[Ajuste]],historico_incidencia_concello[[NOME]:[NOME]],$B234,historico_incidencia_concello[[Fecha]:[Fecha]],S$4)</f>
        <v>24</v>
      </c>
      <c r="M234" s="19">
        <f t="shared" ca="1" si="26"/>
        <v>0</v>
      </c>
      <c r="N234" s="19">
        <f t="shared" ca="1" si="27"/>
        <v>605.30160718012939</v>
      </c>
      <c r="O234" s="19">
        <f t="shared" ca="1" si="28"/>
        <v>584.42913796702146</v>
      </c>
      <c r="P234" s="19">
        <f t="shared" ca="1" si="29"/>
        <v>563.55666875391364</v>
      </c>
      <c r="Q234" s="19">
        <f t="shared" ca="1" si="30"/>
        <v>521.81173032769777</v>
      </c>
      <c r="R234" s="19">
        <f t="shared" ca="1" si="31"/>
        <v>542.68419954080571</v>
      </c>
      <c r="S234" s="19">
        <f t="shared" ca="1" si="32"/>
        <v>500.93926111458984</v>
      </c>
    </row>
    <row r="235" spans="1:19" hidden="1" x14ac:dyDescent="0.3">
      <c r="A235" s="11">
        <f>MATCH(B235,DatosConcello!C:C,0)</f>
        <v>283</v>
      </c>
      <c r="B235" s="11" t="s">
        <v>292</v>
      </c>
      <c r="C235" s="12" t="s">
        <v>453</v>
      </c>
      <c r="D235" s="12" t="s">
        <v>453</v>
      </c>
      <c r="E235" s="13">
        <v>4179</v>
      </c>
      <c r="F235" s="26">
        <f ca="1">SUMIFS(historico_incidencia_concello[[Ajuste]:[Ajuste]],historico_incidencia_concello[[NOME]:[NOME]],$B235,historico_incidencia_concello[[Fecha]:[Fecha]],M$4)</f>
        <v>0</v>
      </c>
      <c r="G235" s="26">
        <f ca="1">SUMIFS(historico_incidencia_concello[[Ajuste]:[Ajuste]],historico_incidencia_concello[[NOME]:[NOME]],$B235,historico_incidencia_concello[[Fecha]:[Fecha]],N$4)</f>
        <v>5</v>
      </c>
      <c r="H235" s="26">
        <f ca="1">SUMIFS(historico_incidencia_concello[[Ajuste]:[Ajuste]],historico_incidencia_concello[[NOME]:[NOME]],$B235,historico_incidencia_concello[[Fecha]:[Fecha]],O$4)</f>
        <v>5</v>
      </c>
      <c r="I235" s="26">
        <f ca="1">SUMIFS(historico_incidencia_concello[[Ajuste]:[Ajuste]],historico_incidencia_concello[[NOME]:[NOME]],$B235,historico_incidencia_concello[[Fecha]:[Fecha]],P$4)</f>
        <v>5</v>
      </c>
      <c r="J235" s="26">
        <f ca="1">SUMIFS(historico_incidencia_concello[[Ajuste]:[Ajuste]],historico_incidencia_concello[[NOME]:[NOME]],$B235,historico_incidencia_concello[[Fecha]:[Fecha]],Q$4)</f>
        <v>5</v>
      </c>
      <c r="K235" s="26">
        <f ca="1">SUMIFS(historico_incidencia_concello[[Ajuste]:[Ajuste]],historico_incidencia_concello[[NOME]:[NOME]],$B235,historico_incidencia_concello[[Fecha]:[Fecha]],R$4)</f>
        <v>5</v>
      </c>
      <c r="L235" s="26">
        <f ca="1">SUMIFS(historico_incidencia_concello[[Ajuste]:[Ajuste]],historico_incidencia_concello[[NOME]:[NOME]],$B235,historico_incidencia_concello[[Fecha]:[Fecha]],S$4)</f>
        <v>12</v>
      </c>
      <c r="M235" s="19">
        <f t="shared" ca="1" si="26"/>
        <v>0</v>
      </c>
      <c r="N235" s="19">
        <f t="shared" ca="1" si="27"/>
        <v>119.64584828906438</v>
      </c>
      <c r="O235" s="19">
        <f t="shared" ca="1" si="28"/>
        <v>119.64584828906438</v>
      </c>
      <c r="P235" s="19">
        <f t="shared" ca="1" si="29"/>
        <v>119.64584828906438</v>
      </c>
      <c r="Q235" s="19">
        <f t="shared" ca="1" si="30"/>
        <v>119.64584828906438</v>
      </c>
      <c r="R235" s="19">
        <f t="shared" ca="1" si="31"/>
        <v>119.64584828906438</v>
      </c>
      <c r="S235" s="19">
        <f t="shared" ca="1" si="32"/>
        <v>287.15003589375448</v>
      </c>
    </row>
    <row r="236" spans="1:19" hidden="1" x14ac:dyDescent="0.3">
      <c r="A236" s="11">
        <f>MATCH(B236,DatosConcello!C:C,0)</f>
        <v>292</v>
      </c>
      <c r="B236" s="11" t="s">
        <v>301</v>
      </c>
      <c r="C236" s="12" t="s">
        <v>453</v>
      </c>
      <c r="D236" s="12" t="s">
        <v>453</v>
      </c>
      <c r="E236" s="13">
        <v>17082</v>
      </c>
      <c r="F236" s="26">
        <f ca="1">SUMIFS(historico_incidencia_concello[[Ajuste]:[Ajuste]],historico_incidencia_concello[[NOME]:[NOME]],$B236,historico_incidencia_concello[[Fecha]:[Fecha]],M$4)</f>
        <v>0</v>
      </c>
      <c r="G236" s="26">
        <f ca="1">SUMIFS(historico_incidencia_concello[[Ajuste]:[Ajuste]],historico_incidencia_concello[[NOME]:[NOME]],$B236,historico_incidencia_concello[[Fecha]:[Fecha]],N$4)</f>
        <v>55</v>
      </c>
      <c r="H236" s="26">
        <f ca="1">SUMIFS(historico_incidencia_concello[[Ajuste]:[Ajuste]],historico_incidencia_concello[[NOME]:[NOME]],$B236,historico_incidencia_concello[[Fecha]:[Fecha]],O$4)</f>
        <v>53</v>
      </c>
      <c r="I236" s="26">
        <f ca="1">SUMIFS(historico_incidencia_concello[[Ajuste]:[Ajuste]],historico_incidencia_concello[[NOME]:[NOME]],$B236,historico_incidencia_concello[[Fecha]:[Fecha]],P$4)</f>
        <v>52</v>
      </c>
      <c r="J236" s="26">
        <f ca="1">SUMIFS(historico_incidencia_concello[[Ajuste]:[Ajuste]],historico_incidencia_concello[[NOME]:[NOME]],$B236,historico_incidencia_concello[[Fecha]:[Fecha]],Q$4)</f>
        <v>52</v>
      </c>
      <c r="K236" s="26">
        <f ca="1">SUMIFS(historico_incidencia_concello[[Ajuste]:[Ajuste]],historico_incidencia_concello[[NOME]:[NOME]],$B236,historico_incidencia_concello[[Fecha]:[Fecha]],R$4)</f>
        <v>47</v>
      </c>
      <c r="L236" s="26">
        <f ca="1">SUMIFS(historico_incidencia_concello[[Ajuste]:[Ajuste]],historico_incidencia_concello[[NOME]:[NOME]],$B236,historico_incidencia_concello[[Fecha]:[Fecha]],S$4)</f>
        <v>45</v>
      </c>
      <c r="M236" s="19">
        <f t="shared" ca="1" si="26"/>
        <v>0</v>
      </c>
      <c r="N236" s="19">
        <f t="shared" ca="1" si="27"/>
        <v>321.97634937360965</v>
      </c>
      <c r="O236" s="19">
        <f t="shared" ca="1" si="28"/>
        <v>310.26811848729659</v>
      </c>
      <c r="P236" s="19">
        <f t="shared" ca="1" si="29"/>
        <v>304.41400304414003</v>
      </c>
      <c r="Q236" s="19">
        <f t="shared" ca="1" si="30"/>
        <v>304.41400304414003</v>
      </c>
      <c r="R236" s="19">
        <f t="shared" ca="1" si="31"/>
        <v>275.14342582835735</v>
      </c>
      <c r="S236" s="19">
        <f t="shared" ca="1" si="32"/>
        <v>263.43519494204423</v>
      </c>
    </row>
    <row r="237" spans="1:19" hidden="1" x14ac:dyDescent="0.3">
      <c r="A237" s="8">
        <f>MATCH(B237,DatosConcello!C:C,0)</f>
        <v>294</v>
      </c>
      <c r="B237" s="8" t="s">
        <v>303</v>
      </c>
      <c r="C237" s="9" t="s">
        <v>453</v>
      </c>
      <c r="D237" s="9" t="s">
        <v>453</v>
      </c>
      <c r="E237" s="10">
        <v>5494</v>
      </c>
      <c r="F237" s="26">
        <f ca="1">SUMIFS(historico_incidencia_concello[[Ajuste]:[Ajuste]],historico_incidencia_concello[[NOME]:[NOME]],$B237,historico_incidencia_concello[[Fecha]:[Fecha]],M$4)</f>
        <v>0</v>
      </c>
      <c r="G237" s="26">
        <f ca="1">SUMIFS(historico_incidencia_concello[[Ajuste]:[Ajuste]],historico_incidencia_concello[[NOME]:[NOME]],$B237,historico_incidencia_concello[[Fecha]:[Fecha]],N$4)</f>
        <v>5</v>
      </c>
      <c r="H237" s="26">
        <f ca="1">SUMIFS(historico_incidencia_concello[[Ajuste]:[Ajuste]],historico_incidencia_concello[[NOME]:[NOME]],$B237,historico_incidencia_concello[[Fecha]:[Fecha]],O$4)</f>
        <v>5</v>
      </c>
      <c r="I237" s="26">
        <f ca="1">SUMIFS(historico_incidencia_concello[[Ajuste]:[Ajuste]],historico_incidencia_concello[[NOME]:[NOME]],$B237,historico_incidencia_concello[[Fecha]:[Fecha]],P$4)</f>
        <v>10</v>
      </c>
      <c r="J237" s="26">
        <f ca="1">SUMIFS(historico_incidencia_concello[[Ajuste]:[Ajuste]],historico_incidencia_concello[[NOME]:[NOME]],$B237,historico_incidencia_concello[[Fecha]:[Fecha]],Q$4)</f>
        <v>5</v>
      </c>
      <c r="K237" s="26">
        <f ca="1">SUMIFS(historico_incidencia_concello[[Ajuste]:[Ajuste]],historico_incidencia_concello[[NOME]:[NOME]],$B237,historico_incidencia_concello[[Fecha]:[Fecha]],R$4)</f>
        <v>5</v>
      </c>
      <c r="L237" s="26">
        <f ca="1">SUMIFS(historico_incidencia_concello[[Ajuste]:[Ajuste]],historico_incidencia_concello[[NOME]:[NOME]],$B237,historico_incidencia_concello[[Fecha]:[Fecha]],S$4)</f>
        <v>5</v>
      </c>
      <c r="M237" s="19">
        <f t="shared" ca="1" si="26"/>
        <v>0</v>
      </c>
      <c r="N237" s="19">
        <f t="shared" ca="1" si="27"/>
        <v>91.008372770294869</v>
      </c>
      <c r="O237" s="19">
        <f t="shared" ca="1" si="28"/>
        <v>91.008372770294869</v>
      </c>
      <c r="P237" s="19">
        <f t="shared" ca="1" si="29"/>
        <v>182.01674554058974</v>
      </c>
      <c r="Q237" s="19">
        <f t="shared" ca="1" si="30"/>
        <v>91.008372770294869</v>
      </c>
      <c r="R237" s="19">
        <f t="shared" ca="1" si="31"/>
        <v>91.008372770294869</v>
      </c>
      <c r="S237" s="19">
        <f t="shared" ca="1" si="32"/>
        <v>91.008372770294869</v>
      </c>
    </row>
    <row r="238" spans="1:19" hidden="1" x14ac:dyDescent="0.3">
      <c r="A238" s="11">
        <f>MATCH(B238,DatosConcello!C:C,0)</f>
        <v>289</v>
      </c>
      <c r="B238" s="11" t="s">
        <v>298</v>
      </c>
      <c r="C238" s="12" t="s">
        <v>453</v>
      </c>
      <c r="D238" s="12" t="s">
        <v>453</v>
      </c>
      <c r="E238" s="13">
        <v>83029</v>
      </c>
      <c r="F238" s="26">
        <f ca="1">SUMIFS(historico_incidencia_concello[[Ajuste]:[Ajuste]],historico_incidencia_concello[[NOME]:[NOME]],$B238,historico_incidencia_concello[[Fecha]:[Fecha]],M$4)</f>
        <v>0</v>
      </c>
      <c r="G238" s="26">
        <f ca="1">SUMIFS(historico_incidencia_concello[[Ajuste]:[Ajuste]],historico_incidencia_concello[[NOME]:[NOME]],$B238,historico_incidencia_concello[[Fecha]:[Fecha]],N$4)</f>
        <v>290</v>
      </c>
      <c r="H238" s="26">
        <f ca="1">SUMIFS(historico_incidencia_concello[[Ajuste]:[Ajuste]],historico_incidencia_concello[[NOME]:[NOME]],$B238,historico_incidencia_concello[[Fecha]:[Fecha]],O$4)</f>
        <v>298</v>
      </c>
      <c r="I238" s="26">
        <f ca="1">SUMIFS(historico_incidencia_concello[[Ajuste]:[Ajuste]],historico_incidencia_concello[[NOME]:[NOME]],$B238,historico_incidencia_concello[[Fecha]:[Fecha]],P$4)</f>
        <v>290</v>
      </c>
      <c r="J238" s="26">
        <f ca="1">SUMIFS(historico_incidencia_concello[[Ajuste]:[Ajuste]],historico_incidencia_concello[[NOME]:[NOME]],$B238,historico_incidencia_concello[[Fecha]:[Fecha]],Q$4)</f>
        <v>283</v>
      </c>
      <c r="K238" s="26">
        <f ca="1">SUMIFS(historico_incidencia_concello[[Ajuste]:[Ajuste]],historico_incidencia_concello[[NOME]:[NOME]],$B238,historico_incidencia_concello[[Fecha]:[Fecha]],R$4)</f>
        <v>274</v>
      </c>
      <c r="L238" s="26">
        <f ca="1">SUMIFS(historico_incidencia_concello[[Ajuste]:[Ajuste]],historico_incidencia_concello[[NOME]:[NOME]],$B238,historico_incidencia_concello[[Fecha]:[Fecha]],S$4)</f>
        <v>278</v>
      </c>
      <c r="M238" s="19">
        <f t="shared" ca="1" si="26"/>
        <v>0</v>
      </c>
      <c r="N238" s="19">
        <f t="shared" ca="1" si="27"/>
        <v>349.27555432439266</v>
      </c>
      <c r="O238" s="19">
        <f t="shared" ca="1" si="28"/>
        <v>358.91074202989319</v>
      </c>
      <c r="P238" s="19">
        <f t="shared" ca="1" si="29"/>
        <v>349.27555432439266</v>
      </c>
      <c r="Q238" s="19">
        <f t="shared" ca="1" si="30"/>
        <v>340.84476508207973</v>
      </c>
      <c r="R238" s="19">
        <f t="shared" ca="1" si="31"/>
        <v>330.00517891339172</v>
      </c>
      <c r="S238" s="19">
        <f t="shared" ca="1" si="32"/>
        <v>334.82277276614195</v>
      </c>
    </row>
    <row r="239" spans="1:19" hidden="1" x14ac:dyDescent="0.3">
      <c r="A239" s="11">
        <f>MATCH(B239,DatosConcello!C:C,0)</f>
        <v>291</v>
      </c>
      <c r="B239" s="11" t="s">
        <v>300</v>
      </c>
      <c r="C239" s="12" t="s">
        <v>453</v>
      </c>
      <c r="D239" s="12" t="s">
        <v>453</v>
      </c>
      <c r="E239" s="13">
        <v>2940</v>
      </c>
      <c r="F239" s="26">
        <f ca="1">SUMIFS(historico_incidencia_concello[[Ajuste]:[Ajuste]],historico_incidencia_concello[[NOME]:[NOME]],$B239,historico_incidencia_concello[[Fecha]:[Fecha]],M$4)</f>
        <v>0</v>
      </c>
      <c r="G239" s="26">
        <f ca="1">SUMIFS(historico_incidencia_concello[[Ajuste]:[Ajuste]],historico_incidencia_concello[[NOME]:[NOME]],$B239,historico_incidencia_concello[[Fecha]:[Fecha]],N$4)</f>
        <v>5</v>
      </c>
      <c r="H239" s="26">
        <f ca="1">SUMIFS(historico_incidencia_concello[[Ajuste]:[Ajuste]],historico_incidencia_concello[[NOME]:[NOME]],$B239,historico_incidencia_concello[[Fecha]:[Fecha]],O$4)</f>
        <v>5</v>
      </c>
      <c r="I239" s="26">
        <f ca="1">SUMIFS(historico_incidencia_concello[[Ajuste]:[Ajuste]],historico_incidencia_concello[[NOME]:[NOME]],$B239,historico_incidencia_concello[[Fecha]:[Fecha]],P$4)</f>
        <v>5</v>
      </c>
      <c r="J239" s="26">
        <f ca="1">SUMIFS(historico_incidencia_concello[[Ajuste]:[Ajuste]],historico_incidencia_concello[[NOME]:[NOME]],$B239,historico_incidencia_concello[[Fecha]:[Fecha]],Q$4)</f>
        <v>5</v>
      </c>
      <c r="K239" s="26">
        <f ca="1">SUMIFS(historico_incidencia_concello[[Ajuste]:[Ajuste]],historico_incidencia_concello[[NOME]:[NOME]],$B239,historico_incidencia_concello[[Fecha]:[Fecha]],R$4)</f>
        <v>5</v>
      </c>
      <c r="L239" s="26">
        <f ca="1">SUMIFS(historico_incidencia_concello[[Ajuste]:[Ajuste]],historico_incidencia_concello[[NOME]:[NOME]],$B239,historico_incidencia_concello[[Fecha]:[Fecha]],S$4)</f>
        <v>5</v>
      </c>
      <c r="M239" s="19">
        <f t="shared" ca="1" si="26"/>
        <v>0</v>
      </c>
      <c r="N239" s="19">
        <f t="shared" ca="1" si="27"/>
        <v>170.06802721088437</v>
      </c>
      <c r="O239" s="19">
        <f t="shared" ca="1" si="28"/>
        <v>170.06802721088437</v>
      </c>
      <c r="P239" s="19">
        <f t="shared" ca="1" si="29"/>
        <v>170.06802721088437</v>
      </c>
      <c r="Q239" s="19">
        <f t="shared" ca="1" si="30"/>
        <v>170.06802721088437</v>
      </c>
      <c r="R239" s="19">
        <f t="shared" ca="1" si="31"/>
        <v>170.06802721088437</v>
      </c>
      <c r="S239" s="19">
        <f t="shared" ca="1" si="32"/>
        <v>170.06802721088437</v>
      </c>
    </row>
    <row r="240" spans="1:19" hidden="1" x14ac:dyDescent="0.3">
      <c r="A240" s="11">
        <f>MATCH(B240,DatosConcello!C:C,0)</f>
        <v>297</v>
      </c>
      <c r="B240" s="11" t="s">
        <v>306</v>
      </c>
      <c r="C240" s="12" t="s">
        <v>453</v>
      </c>
      <c r="D240" s="12" t="s">
        <v>453</v>
      </c>
      <c r="E240" s="13">
        <v>5052</v>
      </c>
      <c r="F240" s="26">
        <f ca="1">SUMIFS(historico_incidencia_concello[[Ajuste]:[Ajuste]],historico_incidencia_concello[[NOME]:[NOME]],$B240,historico_incidencia_concello[[Fecha]:[Fecha]],M$4)</f>
        <v>0</v>
      </c>
      <c r="G240" s="26">
        <f ca="1">SUMIFS(historico_incidencia_concello[[Ajuste]:[Ajuste]],historico_incidencia_concello[[NOME]:[NOME]],$B240,historico_incidencia_concello[[Fecha]:[Fecha]],N$4)</f>
        <v>27</v>
      </c>
      <c r="H240" s="26">
        <f ca="1">SUMIFS(historico_incidencia_concello[[Ajuste]:[Ajuste]],historico_incidencia_concello[[NOME]:[NOME]],$B240,historico_incidencia_concello[[Fecha]:[Fecha]],O$4)</f>
        <v>28</v>
      </c>
      <c r="I240" s="26">
        <f ca="1">SUMIFS(historico_incidencia_concello[[Ajuste]:[Ajuste]],historico_incidencia_concello[[NOME]:[NOME]],$B240,historico_incidencia_concello[[Fecha]:[Fecha]],P$4)</f>
        <v>26</v>
      </c>
      <c r="J240" s="26">
        <f ca="1">SUMIFS(historico_incidencia_concello[[Ajuste]:[Ajuste]],historico_incidencia_concello[[NOME]:[NOME]],$B240,historico_incidencia_concello[[Fecha]:[Fecha]],Q$4)</f>
        <v>26</v>
      </c>
      <c r="K240" s="26">
        <f ca="1">SUMIFS(historico_incidencia_concello[[Ajuste]:[Ajuste]],historico_incidencia_concello[[NOME]:[NOME]],$B240,historico_incidencia_concello[[Fecha]:[Fecha]],R$4)</f>
        <v>25</v>
      </c>
      <c r="L240" s="26">
        <f ca="1">SUMIFS(historico_incidencia_concello[[Ajuste]:[Ajuste]],historico_incidencia_concello[[NOME]:[NOME]],$B240,historico_incidencia_concello[[Fecha]:[Fecha]],S$4)</f>
        <v>22</v>
      </c>
      <c r="M240" s="19">
        <f t="shared" ca="1" si="26"/>
        <v>0</v>
      </c>
      <c r="N240" s="19">
        <f t="shared" ca="1" si="27"/>
        <v>534.44180522565318</v>
      </c>
      <c r="O240" s="19">
        <f t="shared" ca="1" si="28"/>
        <v>554.2359461599367</v>
      </c>
      <c r="P240" s="19">
        <f t="shared" ca="1" si="29"/>
        <v>514.64766429136978</v>
      </c>
      <c r="Q240" s="19">
        <f t="shared" ca="1" si="30"/>
        <v>514.64766429136978</v>
      </c>
      <c r="R240" s="19">
        <f t="shared" ca="1" si="31"/>
        <v>494.85352335708632</v>
      </c>
      <c r="S240" s="19">
        <f t="shared" ca="1" si="32"/>
        <v>435.47110055423593</v>
      </c>
    </row>
    <row r="241" spans="1:19" hidden="1" x14ac:dyDescent="0.3">
      <c r="A241" s="8">
        <f>MATCH(B241,DatosConcello!C:C,0)</f>
        <v>302</v>
      </c>
      <c r="B241" s="8" t="s">
        <v>311</v>
      </c>
      <c r="C241" s="9" t="s">
        <v>453</v>
      </c>
      <c r="D241" s="9" t="s">
        <v>453</v>
      </c>
      <c r="E241" s="10">
        <v>17347</v>
      </c>
      <c r="F241" s="26">
        <f ca="1">SUMIFS(historico_incidencia_concello[[Ajuste]:[Ajuste]],historico_incidencia_concello[[NOME]:[NOME]],$B241,historico_incidencia_concello[[Fecha]:[Fecha]],M$4)</f>
        <v>0</v>
      </c>
      <c r="G241" s="26">
        <f ca="1">SUMIFS(historico_incidencia_concello[[Ajuste]:[Ajuste]],historico_incidencia_concello[[NOME]:[NOME]],$B241,historico_incidencia_concello[[Fecha]:[Fecha]],N$4)</f>
        <v>75</v>
      </c>
      <c r="H241" s="26">
        <f ca="1">SUMIFS(historico_incidencia_concello[[Ajuste]:[Ajuste]],historico_incidencia_concello[[NOME]:[NOME]],$B241,historico_incidencia_concello[[Fecha]:[Fecha]],O$4)</f>
        <v>75</v>
      </c>
      <c r="I241" s="26">
        <f ca="1">SUMIFS(historico_incidencia_concello[[Ajuste]:[Ajuste]],historico_incidencia_concello[[NOME]:[NOME]],$B241,historico_incidencia_concello[[Fecha]:[Fecha]],P$4)</f>
        <v>76</v>
      </c>
      <c r="J241" s="26">
        <f ca="1">SUMIFS(historico_incidencia_concello[[Ajuste]:[Ajuste]],historico_incidencia_concello[[NOME]:[NOME]],$B241,historico_incidencia_concello[[Fecha]:[Fecha]],Q$4)</f>
        <v>74</v>
      </c>
      <c r="K241" s="26">
        <f ca="1">SUMIFS(historico_incidencia_concello[[Ajuste]:[Ajuste]],historico_incidencia_concello[[NOME]:[NOME]],$B241,historico_incidencia_concello[[Fecha]:[Fecha]],R$4)</f>
        <v>72</v>
      </c>
      <c r="L241" s="26">
        <f ca="1">SUMIFS(historico_incidencia_concello[[Ajuste]:[Ajuste]],historico_incidencia_concello[[NOME]:[NOME]],$B241,historico_incidencia_concello[[Fecha]:[Fecha]],S$4)</f>
        <v>73</v>
      </c>
      <c r="M241" s="19">
        <f t="shared" ca="1" si="26"/>
        <v>0</v>
      </c>
      <c r="N241" s="19">
        <f t="shared" ca="1" si="27"/>
        <v>432.35141523029921</v>
      </c>
      <c r="O241" s="19">
        <f t="shared" ca="1" si="28"/>
        <v>432.35141523029921</v>
      </c>
      <c r="P241" s="19">
        <f t="shared" ca="1" si="29"/>
        <v>438.1161007667032</v>
      </c>
      <c r="Q241" s="19">
        <f t="shared" ca="1" si="30"/>
        <v>426.58672969389522</v>
      </c>
      <c r="R241" s="19">
        <f t="shared" ca="1" si="31"/>
        <v>415.05735862108725</v>
      </c>
      <c r="S241" s="19">
        <f t="shared" ca="1" si="32"/>
        <v>420.82204415749123</v>
      </c>
    </row>
    <row r="242" spans="1:19" hidden="1" x14ac:dyDescent="0.3">
      <c r="A242" s="8">
        <f>MATCH(B242,DatosConcello!C:C,0)</f>
        <v>304</v>
      </c>
      <c r="B242" s="8" t="s">
        <v>313</v>
      </c>
      <c r="C242" s="9" t="s">
        <v>453</v>
      </c>
      <c r="D242" s="9" t="s">
        <v>453</v>
      </c>
      <c r="E242" s="10">
        <v>7395</v>
      </c>
      <c r="F242" s="26">
        <f ca="1">SUMIFS(historico_incidencia_concello[[Ajuste]:[Ajuste]],historico_incidencia_concello[[NOME]:[NOME]],$B242,historico_incidencia_concello[[Fecha]:[Fecha]],M$4)</f>
        <v>0</v>
      </c>
      <c r="G242" s="26">
        <f ca="1">SUMIFS(historico_incidencia_concello[[Ajuste]:[Ajuste]],historico_incidencia_concello[[NOME]:[NOME]],$B242,historico_incidencia_concello[[Fecha]:[Fecha]],N$4)</f>
        <v>21</v>
      </c>
      <c r="H242" s="26">
        <f ca="1">SUMIFS(historico_incidencia_concello[[Ajuste]:[Ajuste]],historico_incidencia_concello[[NOME]:[NOME]],$B242,historico_incidencia_concello[[Fecha]:[Fecha]],O$4)</f>
        <v>19</v>
      </c>
      <c r="I242" s="26">
        <f ca="1">SUMIFS(historico_incidencia_concello[[Ajuste]:[Ajuste]],historico_incidencia_concello[[NOME]:[NOME]],$B242,historico_incidencia_concello[[Fecha]:[Fecha]],P$4)</f>
        <v>16</v>
      </c>
      <c r="J242" s="26">
        <f ca="1">SUMIFS(historico_incidencia_concello[[Ajuste]:[Ajuste]],historico_incidencia_concello[[NOME]:[NOME]],$B242,historico_incidencia_concello[[Fecha]:[Fecha]],Q$4)</f>
        <v>14</v>
      </c>
      <c r="K242" s="26">
        <f ca="1">SUMIFS(historico_incidencia_concello[[Ajuste]:[Ajuste]],historico_incidencia_concello[[NOME]:[NOME]],$B242,historico_incidencia_concello[[Fecha]:[Fecha]],R$4)</f>
        <v>15</v>
      </c>
      <c r="L242" s="26">
        <f ca="1">SUMIFS(historico_incidencia_concello[[Ajuste]:[Ajuste]],historico_incidencia_concello[[NOME]:[NOME]],$B242,historico_incidencia_concello[[Fecha]:[Fecha]],S$4)</f>
        <v>18</v>
      </c>
      <c r="M242" s="19">
        <f t="shared" ca="1" si="26"/>
        <v>0</v>
      </c>
      <c r="N242" s="19">
        <f t="shared" ca="1" si="27"/>
        <v>283.97565922920893</v>
      </c>
      <c r="O242" s="19">
        <f t="shared" ca="1" si="28"/>
        <v>256.93035835023665</v>
      </c>
      <c r="P242" s="19">
        <f t="shared" ca="1" si="29"/>
        <v>216.36240703177822</v>
      </c>
      <c r="Q242" s="19">
        <f t="shared" ca="1" si="30"/>
        <v>189.31710615280596</v>
      </c>
      <c r="R242" s="19">
        <f t="shared" ca="1" si="31"/>
        <v>202.83975659229208</v>
      </c>
      <c r="S242" s="19">
        <f t="shared" ca="1" si="32"/>
        <v>243.4077079107505</v>
      </c>
    </row>
    <row r="243" spans="1:19" hidden="1" x14ac:dyDescent="0.3">
      <c r="A243" s="8">
        <f>MATCH(B243,DatosConcello!C:C,0)</f>
        <v>309</v>
      </c>
      <c r="B243" s="8" t="s">
        <v>318</v>
      </c>
      <c r="C243" s="9" t="s">
        <v>453</v>
      </c>
      <c r="D243" s="9" t="s">
        <v>453</v>
      </c>
      <c r="E243" s="10">
        <v>5874</v>
      </c>
      <c r="F243" s="26">
        <f ca="1">SUMIFS(historico_incidencia_concello[[Ajuste]:[Ajuste]],historico_incidencia_concello[[NOME]:[NOME]],$B243,historico_incidencia_concello[[Fecha]:[Fecha]],M$4)</f>
        <v>0</v>
      </c>
      <c r="G243" s="26">
        <f ca="1">SUMIFS(historico_incidencia_concello[[Ajuste]:[Ajuste]],historico_incidencia_concello[[NOME]:[NOME]],$B243,historico_incidencia_concello[[Fecha]:[Fecha]],N$4)</f>
        <v>38</v>
      </c>
      <c r="H243" s="26">
        <f ca="1">SUMIFS(historico_incidencia_concello[[Ajuste]:[Ajuste]],historico_incidencia_concello[[NOME]:[NOME]],$B243,historico_incidencia_concello[[Fecha]:[Fecha]],O$4)</f>
        <v>39</v>
      </c>
      <c r="I243" s="26">
        <f ca="1">SUMIFS(historico_incidencia_concello[[Ajuste]:[Ajuste]],historico_incidencia_concello[[NOME]:[NOME]],$B243,historico_incidencia_concello[[Fecha]:[Fecha]],P$4)</f>
        <v>39</v>
      </c>
      <c r="J243" s="26">
        <f ca="1">SUMIFS(historico_incidencia_concello[[Ajuste]:[Ajuste]],historico_incidencia_concello[[NOME]:[NOME]],$B243,historico_incidencia_concello[[Fecha]:[Fecha]],Q$4)</f>
        <v>50</v>
      </c>
      <c r="K243" s="26">
        <f ca="1">SUMIFS(historico_incidencia_concello[[Ajuste]:[Ajuste]],historico_incidencia_concello[[NOME]:[NOME]],$B243,historico_incidencia_concello[[Fecha]:[Fecha]],R$4)</f>
        <v>49</v>
      </c>
      <c r="L243" s="26">
        <f ca="1">SUMIFS(historico_incidencia_concello[[Ajuste]:[Ajuste]],historico_incidencia_concello[[NOME]:[NOME]],$B243,historico_incidencia_concello[[Fecha]:[Fecha]],S$4)</f>
        <v>51</v>
      </c>
      <c r="M243" s="19">
        <f t="shared" ca="1" si="26"/>
        <v>0</v>
      </c>
      <c r="N243" s="19">
        <f t="shared" ca="1" si="27"/>
        <v>646.91862444671438</v>
      </c>
      <c r="O243" s="19">
        <f t="shared" ca="1" si="28"/>
        <v>663.94279877425947</v>
      </c>
      <c r="P243" s="19">
        <f t="shared" ca="1" si="29"/>
        <v>663.94279877425947</v>
      </c>
      <c r="Q243" s="19">
        <f t="shared" ca="1" si="30"/>
        <v>851.20871637725566</v>
      </c>
      <c r="R243" s="19">
        <f t="shared" ca="1" si="31"/>
        <v>834.18454204971056</v>
      </c>
      <c r="S243" s="19">
        <f t="shared" ca="1" si="32"/>
        <v>868.23289070480087</v>
      </c>
    </row>
    <row r="244" spans="1:19" hidden="1" x14ac:dyDescent="0.3">
      <c r="A244" s="11">
        <f>MATCH(B244,DatosConcello!C:C,0)</f>
        <v>311</v>
      </c>
      <c r="B244" s="11" t="s">
        <v>320</v>
      </c>
      <c r="C244" s="12" t="s">
        <v>453</v>
      </c>
      <c r="D244" s="12" t="s">
        <v>453</v>
      </c>
      <c r="E244" s="13">
        <v>37456</v>
      </c>
      <c r="F244" s="26">
        <f ca="1">SUMIFS(historico_incidencia_concello[[Ajuste]:[Ajuste]],historico_incidencia_concello[[NOME]:[NOME]],$B244,historico_incidencia_concello[[Fecha]:[Fecha]],M$4)</f>
        <v>0</v>
      </c>
      <c r="G244" s="26">
        <f ca="1">SUMIFS(historico_incidencia_concello[[Ajuste]:[Ajuste]],historico_incidencia_concello[[NOME]:[NOME]],$B244,historico_incidencia_concello[[Fecha]:[Fecha]],N$4)</f>
        <v>53</v>
      </c>
      <c r="H244" s="26">
        <f ca="1">SUMIFS(historico_incidencia_concello[[Ajuste]:[Ajuste]],historico_incidencia_concello[[NOME]:[NOME]],$B244,historico_incidencia_concello[[Fecha]:[Fecha]],O$4)</f>
        <v>56</v>
      </c>
      <c r="I244" s="26">
        <f ca="1">SUMIFS(historico_incidencia_concello[[Ajuste]:[Ajuste]],historico_incidencia_concello[[NOME]:[NOME]],$B244,historico_incidencia_concello[[Fecha]:[Fecha]],P$4)</f>
        <v>60</v>
      </c>
      <c r="J244" s="26">
        <f ca="1">SUMIFS(historico_incidencia_concello[[Ajuste]:[Ajuste]],historico_incidencia_concello[[NOME]:[NOME]],$B244,historico_incidencia_concello[[Fecha]:[Fecha]],Q$4)</f>
        <v>63</v>
      </c>
      <c r="K244" s="26">
        <f ca="1">SUMIFS(historico_incidencia_concello[[Ajuste]:[Ajuste]],historico_incidencia_concello[[NOME]:[NOME]],$B244,historico_incidencia_concello[[Fecha]:[Fecha]],R$4)</f>
        <v>65</v>
      </c>
      <c r="L244" s="26">
        <f ca="1">SUMIFS(historico_incidencia_concello[[Ajuste]:[Ajuste]],historico_incidencia_concello[[NOME]:[NOME]],$B244,historico_incidencia_concello[[Fecha]:[Fecha]],S$4)</f>
        <v>65</v>
      </c>
      <c r="M244" s="19">
        <f t="shared" ca="1" si="26"/>
        <v>0</v>
      </c>
      <c r="N244" s="19">
        <f t="shared" ca="1" si="27"/>
        <v>141.49935924818453</v>
      </c>
      <c r="O244" s="19">
        <f t="shared" ca="1" si="28"/>
        <v>149.508756941478</v>
      </c>
      <c r="P244" s="19">
        <f t="shared" ca="1" si="29"/>
        <v>160.18795386586928</v>
      </c>
      <c r="Q244" s="19">
        <f t="shared" ca="1" si="30"/>
        <v>168.19735155916274</v>
      </c>
      <c r="R244" s="19">
        <f t="shared" ca="1" si="31"/>
        <v>173.53695002135839</v>
      </c>
      <c r="S244" s="19">
        <f t="shared" ca="1" si="32"/>
        <v>173.53695002135839</v>
      </c>
    </row>
    <row r="245" spans="1:19" hidden="1" x14ac:dyDescent="0.3">
      <c r="A245" s="8">
        <f>MATCH(B245,DatosConcello!C:C,0)</f>
        <v>312</v>
      </c>
      <c r="B245" s="8" t="s">
        <v>321</v>
      </c>
      <c r="C245" s="9" t="s">
        <v>453</v>
      </c>
      <c r="D245" s="9" t="s">
        <v>453</v>
      </c>
      <c r="E245" s="10">
        <v>10302</v>
      </c>
      <c r="F245" s="26">
        <f ca="1">SUMIFS(historico_incidencia_concello[[Ajuste]:[Ajuste]],historico_incidencia_concello[[NOME]:[NOME]],$B245,historico_incidencia_concello[[Fecha]:[Fecha]],M$4)</f>
        <v>0</v>
      </c>
      <c r="G245" s="26">
        <f ca="1">SUMIFS(historico_incidencia_concello[[Ajuste]:[Ajuste]],historico_incidencia_concello[[NOME]:[NOME]],$B245,historico_incidencia_concello[[Fecha]:[Fecha]],N$4)</f>
        <v>30</v>
      </c>
      <c r="H245" s="26">
        <f ca="1">SUMIFS(historico_incidencia_concello[[Ajuste]:[Ajuste]],historico_incidencia_concello[[NOME]:[NOME]],$B245,historico_incidencia_concello[[Fecha]:[Fecha]],O$4)</f>
        <v>30</v>
      </c>
      <c r="I245" s="26">
        <f ca="1">SUMIFS(historico_incidencia_concello[[Ajuste]:[Ajuste]],historico_incidencia_concello[[NOME]:[NOME]],$B245,historico_incidencia_concello[[Fecha]:[Fecha]],P$4)</f>
        <v>29</v>
      </c>
      <c r="J245" s="26">
        <f ca="1">SUMIFS(historico_incidencia_concello[[Ajuste]:[Ajuste]],historico_incidencia_concello[[NOME]:[NOME]],$B245,historico_incidencia_concello[[Fecha]:[Fecha]],Q$4)</f>
        <v>29</v>
      </c>
      <c r="K245" s="26">
        <f ca="1">SUMIFS(historico_incidencia_concello[[Ajuste]:[Ajuste]],historico_incidencia_concello[[NOME]:[NOME]],$B245,historico_incidencia_concello[[Fecha]:[Fecha]],R$4)</f>
        <v>29</v>
      </c>
      <c r="L245" s="26">
        <f ca="1">SUMIFS(historico_incidencia_concello[[Ajuste]:[Ajuste]],historico_incidencia_concello[[NOME]:[NOME]],$B245,historico_incidencia_concello[[Fecha]:[Fecha]],S$4)</f>
        <v>26</v>
      </c>
      <c r="M245" s="19">
        <f t="shared" ca="1" si="26"/>
        <v>0</v>
      </c>
      <c r="N245" s="19">
        <f t="shared" ca="1" si="27"/>
        <v>291.20559114735005</v>
      </c>
      <c r="O245" s="19">
        <f t="shared" ca="1" si="28"/>
        <v>291.20559114735005</v>
      </c>
      <c r="P245" s="19">
        <f t="shared" ca="1" si="29"/>
        <v>281.49873810910503</v>
      </c>
      <c r="Q245" s="19">
        <f t="shared" ca="1" si="30"/>
        <v>281.49873810910503</v>
      </c>
      <c r="R245" s="19">
        <f t="shared" ca="1" si="31"/>
        <v>281.49873810910503</v>
      </c>
      <c r="S245" s="19">
        <f t="shared" ca="1" si="32"/>
        <v>252.37817899437002</v>
      </c>
    </row>
    <row r="246" spans="1:19" hidden="1" x14ac:dyDescent="0.3">
      <c r="A246" s="11">
        <f>MATCH(B246,DatosConcello!C:C,0)</f>
        <v>3</v>
      </c>
      <c r="B246" s="11" t="s">
        <v>7</v>
      </c>
      <c r="C246" s="12" t="s">
        <v>448</v>
      </c>
      <c r="D246" s="12" t="s">
        <v>449</v>
      </c>
      <c r="E246" s="13">
        <v>31793</v>
      </c>
      <c r="F246" s="26">
        <f ca="1">SUMIFS(historico_incidencia_concello[[Ajuste]:[Ajuste]],historico_incidencia_concello[[NOME]:[NOME]],$B246,historico_incidencia_concello[[Fecha]:[Fecha]],M$4)</f>
        <v>0</v>
      </c>
      <c r="G246" s="26">
        <f ca="1">SUMIFS(historico_incidencia_concello[[Ajuste]:[Ajuste]],historico_incidencia_concello[[NOME]:[NOME]],$B246,historico_incidencia_concello[[Fecha]:[Fecha]],N$4)</f>
        <v>33</v>
      </c>
      <c r="H246" s="26">
        <f ca="1">SUMIFS(historico_incidencia_concello[[Ajuste]:[Ajuste]],historico_incidencia_concello[[NOME]:[NOME]],$B246,historico_incidencia_concello[[Fecha]:[Fecha]],O$4)</f>
        <v>28</v>
      </c>
      <c r="I246" s="26">
        <f ca="1">SUMIFS(historico_incidencia_concello[[Ajuste]:[Ajuste]],historico_incidencia_concello[[NOME]:[NOME]],$B246,historico_incidencia_concello[[Fecha]:[Fecha]],P$4)</f>
        <v>27</v>
      </c>
      <c r="J246" s="26">
        <f ca="1">SUMIFS(historico_incidencia_concello[[Ajuste]:[Ajuste]],historico_incidencia_concello[[NOME]:[NOME]],$B246,historico_incidencia_concello[[Fecha]:[Fecha]],Q$4)</f>
        <v>28</v>
      </c>
      <c r="K246" s="26">
        <f ca="1">SUMIFS(historico_incidencia_concello[[Ajuste]:[Ajuste]],historico_incidencia_concello[[NOME]:[NOME]],$B246,historico_incidencia_concello[[Fecha]:[Fecha]],R$4)</f>
        <v>27</v>
      </c>
      <c r="L246" s="26">
        <f ca="1">SUMIFS(historico_incidencia_concello[[Ajuste]:[Ajuste]],historico_incidencia_concello[[NOME]:[NOME]],$B246,historico_incidencia_concello[[Fecha]:[Fecha]],S$4)</f>
        <v>24</v>
      </c>
      <c r="M246" s="19">
        <f t="shared" ca="1" si="26"/>
        <v>0</v>
      </c>
      <c r="N246" s="19">
        <f t="shared" ca="1" si="27"/>
        <v>103.79643317711447</v>
      </c>
      <c r="O246" s="19">
        <f t="shared" ca="1" si="28"/>
        <v>88.069700877551668</v>
      </c>
      <c r="P246" s="19">
        <f t="shared" ca="1" si="29"/>
        <v>84.924354417639108</v>
      </c>
      <c r="Q246" s="19">
        <f t="shared" ca="1" si="30"/>
        <v>88.069700877551668</v>
      </c>
      <c r="R246" s="19">
        <f t="shared" ca="1" si="31"/>
        <v>84.924354417639108</v>
      </c>
      <c r="S246" s="19">
        <f t="shared" ca="1" si="32"/>
        <v>75.48831503790143</v>
      </c>
    </row>
    <row r="247" spans="1:19" hidden="1" x14ac:dyDescent="0.3">
      <c r="A247" s="11">
        <f>MATCH(B247,DatosConcello!C:C,0)</f>
        <v>7</v>
      </c>
      <c r="B247" s="11" t="s">
        <v>14</v>
      </c>
      <c r="C247" s="12" t="s">
        <v>448</v>
      </c>
      <c r="D247" s="12" t="s">
        <v>449</v>
      </c>
      <c r="E247" s="13">
        <v>6041</v>
      </c>
      <c r="F247" s="26">
        <f ca="1">SUMIFS(historico_incidencia_concello[[Ajuste]:[Ajuste]],historico_incidencia_concello[[NOME]:[NOME]],$B247,historico_incidencia_concello[[Fecha]:[Fecha]],M$4)</f>
        <v>0</v>
      </c>
      <c r="G247" s="26">
        <f ca="1">SUMIFS(historico_incidencia_concello[[Ajuste]:[Ajuste]],historico_incidencia_concello[[NOME]:[NOME]],$B247,historico_incidencia_concello[[Fecha]:[Fecha]],N$4)</f>
        <v>5</v>
      </c>
      <c r="H247" s="26">
        <f ca="1">SUMIFS(historico_incidencia_concello[[Ajuste]:[Ajuste]],historico_incidencia_concello[[NOME]:[NOME]],$B247,historico_incidencia_concello[[Fecha]:[Fecha]],O$4)</f>
        <v>5</v>
      </c>
      <c r="I247" s="26">
        <f ca="1">SUMIFS(historico_incidencia_concello[[Ajuste]:[Ajuste]],historico_incidencia_concello[[NOME]:[NOME]],$B247,historico_incidencia_concello[[Fecha]:[Fecha]],P$4)</f>
        <v>5</v>
      </c>
      <c r="J247" s="26">
        <f ca="1">SUMIFS(historico_incidencia_concello[[Ajuste]:[Ajuste]],historico_incidencia_concello[[NOME]:[NOME]],$B247,historico_incidencia_concello[[Fecha]:[Fecha]],Q$4)</f>
        <v>5</v>
      </c>
      <c r="K247" s="26">
        <f ca="1">SUMIFS(historico_incidencia_concello[[Ajuste]:[Ajuste]],historico_incidencia_concello[[NOME]:[NOME]],$B247,historico_incidencia_concello[[Fecha]:[Fecha]],R$4)</f>
        <v>5</v>
      </c>
      <c r="L247" s="26">
        <f ca="1">SUMIFS(historico_incidencia_concello[[Ajuste]:[Ajuste]],historico_incidencia_concello[[NOME]:[NOME]],$B247,historico_incidencia_concello[[Fecha]:[Fecha]],S$4)</f>
        <v>5</v>
      </c>
      <c r="M247" s="19">
        <f t="shared" ca="1" si="26"/>
        <v>0</v>
      </c>
      <c r="N247" s="19">
        <f t="shared" ca="1" si="27"/>
        <v>82.76775368316504</v>
      </c>
      <c r="O247" s="19">
        <f t="shared" ca="1" si="28"/>
        <v>82.76775368316504</v>
      </c>
      <c r="P247" s="19">
        <f t="shared" ca="1" si="29"/>
        <v>82.76775368316504</v>
      </c>
      <c r="Q247" s="19">
        <f t="shared" ca="1" si="30"/>
        <v>82.76775368316504</v>
      </c>
      <c r="R247" s="19">
        <f t="shared" ca="1" si="31"/>
        <v>82.76775368316504</v>
      </c>
      <c r="S247" s="19">
        <f t="shared" ca="1" si="32"/>
        <v>82.76775368316504</v>
      </c>
    </row>
    <row r="248" spans="1:19" hidden="1" x14ac:dyDescent="0.3">
      <c r="A248" s="8">
        <f>MATCH(B248,DatosConcello!C:C,0)</f>
        <v>8</v>
      </c>
      <c r="B248" s="8" t="s">
        <v>15</v>
      </c>
      <c r="C248" s="9" t="s">
        <v>448</v>
      </c>
      <c r="D248" s="9" t="s">
        <v>449</v>
      </c>
      <c r="E248" s="10">
        <v>3450</v>
      </c>
      <c r="F248" s="26">
        <f ca="1">SUMIFS(historico_incidencia_concello[[Ajuste]:[Ajuste]],historico_incidencia_concello[[NOME]:[NOME]],$B248,historico_incidencia_concello[[Fecha]:[Fecha]],M$4)</f>
        <v>0</v>
      </c>
      <c r="G248" s="26">
        <f ca="1">SUMIFS(historico_incidencia_concello[[Ajuste]:[Ajuste]],historico_incidencia_concello[[NOME]:[NOME]],$B248,historico_incidencia_concello[[Fecha]:[Fecha]],N$4)</f>
        <v>13</v>
      </c>
      <c r="H248" s="26">
        <f ca="1">SUMIFS(historico_incidencia_concello[[Ajuste]:[Ajuste]],historico_incidencia_concello[[NOME]:[NOME]],$B248,historico_incidencia_concello[[Fecha]:[Fecha]],O$4)</f>
        <v>15</v>
      </c>
      <c r="I248" s="26">
        <f ca="1">SUMIFS(historico_incidencia_concello[[Ajuste]:[Ajuste]],historico_incidencia_concello[[NOME]:[NOME]],$B248,historico_incidencia_concello[[Fecha]:[Fecha]],P$4)</f>
        <v>17</v>
      </c>
      <c r="J248" s="26">
        <f ca="1">SUMIFS(historico_incidencia_concello[[Ajuste]:[Ajuste]],historico_incidencia_concello[[NOME]:[NOME]],$B248,historico_incidencia_concello[[Fecha]:[Fecha]],Q$4)</f>
        <v>20</v>
      </c>
      <c r="K248" s="26">
        <f ca="1">SUMIFS(historico_incidencia_concello[[Ajuste]:[Ajuste]],historico_incidencia_concello[[NOME]:[NOME]],$B248,historico_incidencia_concello[[Fecha]:[Fecha]],R$4)</f>
        <v>26</v>
      </c>
      <c r="L248" s="26">
        <f ca="1">SUMIFS(historico_incidencia_concello[[Ajuste]:[Ajuste]],historico_incidencia_concello[[NOME]:[NOME]],$B248,historico_incidencia_concello[[Fecha]:[Fecha]],S$4)</f>
        <v>27</v>
      </c>
      <c r="M248" s="19">
        <f t="shared" ca="1" si="26"/>
        <v>0</v>
      </c>
      <c r="N248" s="19">
        <f t="shared" ca="1" si="27"/>
        <v>376.81159420289856</v>
      </c>
      <c r="O248" s="19">
        <f t="shared" ca="1" si="28"/>
        <v>434.78260869565219</v>
      </c>
      <c r="P248" s="19">
        <f t="shared" ca="1" si="29"/>
        <v>492.75362318840581</v>
      </c>
      <c r="Q248" s="19">
        <f t="shared" ca="1" si="30"/>
        <v>579.71014492753625</v>
      </c>
      <c r="R248" s="19">
        <f t="shared" ca="1" si="31"/>
        <v>753.62318840579712</v>
      </c>
      <c r="S248" s="19">
        <f t="shared" ca="1" si="32"/>
        <v>782.60869565217388</v>
      </c>
    </row>
    <row r="249" spans="1:19" hidden="1" x14ac:dyDescent="0.3">
      <c r="A249" s="11">
        <f>MATCH(B249,DatosConcello!C:C,0)</f>
        <v>11</v>
      </c>
      <c r="B249" s="11" t="s">
        <v>18</v>
      </c>
      <c r="C249" s="12" t="s">
        <v>448</v>
      </c>
      <c r="D249" s="12" t="s">
        <v>449</v>
      </c>
      <c r="E249" s="13">
        <v>1985</v>
      </c>
      <c r="F249" s="26">
        <f ca="1">SUMIFS(historico_incidencia_concello[[Ajuste]:[Ajuste]],historico_incidencia_concello[[NOME]:[NOME]],$B249,historico_incidencia_concello[[Fecha]:[Fecha]],M$4)</f>
        <v>0</v>
      </c>
      <c r="G249" s="26">
        <f ca="1">SUMIFS(historico_incidencia_concello[[Ajuste]:[Ajuste]],historico_incidencia_concello[[NOME]:[NOME]],$B249,historico_incidencia_concello[[Fecha]:[Fecha]],N$4)</f>
        <v>5</v>
      </c>
      <c r="H249" s="26">
        <f ca="1">SUMIFS(historico_incidencia_concello[[Ajuste]:[Ajuste]],historico_incidencia_concello[[NOME]:[NOME]],$B249,historico_incidencia_concello[[Fecha]:[Fecha]],O$4)</f>
        <v>5</v>
      </c>
      <c r="I249" s="26">
        <f ca="1">SUMIFS(historico_incidencia_concello[[Ajuste]:[Ajuste]],historico_incidencia_concello[[NOME]:[NOME]],$B249,historico_incidencia_concello[[Fecha]:[Fecha]],P$4)</f>
        <v>5</v>
      </c>
      <c r="J249" s="26">
        <f ca="1">SUMIFS(historico_incidencia_concello[[Ajuste]:[Ajuste]],historico_incidencia_concello[[NOME]:[NOME]],$B249,historico_incidencia_concello[[Fecha]:[Fecha]],Q$4)</f>
        <v>5</v>
      </c>
      <c r="K249" s="26">
        <f ca="1">SUMIFS(historico_incidencia_concello[[Ajuste]:[Ajuste]],historico_incidencia_concello[[NOME]:[NOME]],$B249,historico_incidencia_concello[[Fecha]:[Fecha]],R$4)</f>
        <v>5</v>
      </c>
      <c r="L249" s="26">
        <f ca="1">SUMIFS(historico_incidencia_concello[[Ajuste]:[Ajuste]],historico_incidencia_concello[[NOME]:[NOME]],$B249,historico_incidencia_concello[[Fecha]:[Fecha]],S$4)</f>
        <v>5</v>
      </c>
      <c r="M249" s="19">
        <f t="shared" ca="1" si="26"/>
        <v>0</v>
      </c>
      <c r="N249" s="19">
        <f t="shared" ca="1" si="27"/>
        <v>251.88916876574308</v>
      </c>
      <c r="O249" s="19">
        <f t="shared" ca="1" si="28"/>
        <v>251.88916876574308</v>
      </c>
      <c r="P249" s="19">
        <f t="shared" ca="1" si="29"/>
        <v>251.88916876574308</v>
      </c>
      <c r="Q249" s="19">
        <f t="shared" ca="1" si="30"/>
        <v>251.88916876574308</v>
      </c>
      <c r="R249" s="19">
        <f t="shared" ca="1" si="31"/>
        <v>251.88916876574308</v>
      </c>
      <c r="S249" s="19">
        <f t="shared" ca="1" si="32"/>
        <v>251.88916876574308</v>
      </c>
    </row>
    <row r="250" spans="1:19" hidden="1" x14ac:dyDescent="0.3">
      <c r="A250" s="8">
        <f>MATCH(B250,DatosConcello!C:C,0)</f>
        <v>12</v>
      </c>
      <c r="B250" s="8" t="s">
        <v>19</v>
      </c>
      <c r="C250" s="9" t="s">
        <v>448</v>
      </c>
      <c r="D250" s="9" t="s">
        <v>449</v>
      </c>
      <c r="E250" s="10">
        <v>18838</v>
      </c>
      <c r="F250" s="26">
        <f ca="1">SUMIFS(historico_incidencia_concello[[Ajuste]:[Ajuste]],historico_incidencia_concello[[NOME]:[NOME]],$B250,historico_incidencia_concello[[Fecha]:[Fecha]],M$4)</f>
        <v>0</v>
      </c>
      <c r="G250" s="26">
        <f ca="1">SUMIFS(historico_incidencia_concello[[Ajuste]:[Ajuste]],historico_incidencia_concello[[NOME]:[NOME]],$B250,historico_incidencia_concello[[Fecha]:[Fecha]],N$4)</f>
        <v>45</v>
      </c>
      <c r="H250" s="26">
        <f ca="1">SUMIFS(historico_incidencia_concello[[Ajuste]:[Ajuste]],historico_incidencia_concello[[NOME]:[NOME]],$B250,historico_incidencia_concello[[Fecha]:[Fecha]],O$4)</f>
        <v>47</v>
      </c>
      <c r="I250" s="26">
        <f ca="1">SUMIFS(historico_incidencia_concello[[Ajuste]:[Ajuste]],historico_incidencia_concello[[NOME]:[NOME]],$B250,historico_incidencia_concello[[Fecha]:[Fecha]],P$4)</f>
        <v>48</v>
      </c>
      <c r="J250" s="26">
        <f ca="1">SUMIFS(historico_incidencia_concello[[Ajuste]:[Ajuste]],historico_incidencia_concello[[NOME]:[NOME]],$B250,historico_incidencia_concello[[Fecha]:[Fecha]],Q$4)</f>
        <v>48</v>
      </c>
      <c r="K250" s="26">
        <f ca="1">SUMIFS(historico_incidencia_concello[[Ajuste]:[Ajuste]],historico_incidencia_concello[[NOME]:[NOME]],$B250,historico_incidencia_concello[[Fecha]:[Fecha]],R$4)</f>
        <v>47</v>
      </c>
      <c r="L250" s="26">
        <f ca="1">SUMIFS(historico_incidencia_concello[[Ajuste]:[Ajuste]],historico_incidencia_concello[[NOME]:[NOME]],$B250,historico_incidencia_concello[[Fecha]:[Fecha]],S$4)</f>
        <v>49</v>
      </c>
      <c r="M250" s="19">
        <f t="shared" ca="1" si="26"/>
        <v>0</v>
      </c>
      <c r="N250" s="19">
        <f t="shared" ca="1" si="27"/>
        <v>238.87886187493365</v>
      </c>
      <c r="O250" s="19">
        <f t="shared" ca="1" si="28"/>
        <v>249.49570018048624</v>
      </c>
      <c r="P250" s="19">
        <f t="shared" ca="1" si="29"/>
        <v>254.80411933326255</v>
      </c>
      <c r="Q250" s="19">
        <f t="shared" ca="1" si="30"/>
        <v>254.80411933326255</v>
      </c>
      <c r="R250" s="19">
        <f t="shared" ca="1" si="31"/>
        <v>249.49570018048624</v>
      </c>
      <c r="S250" s="19">
        <f t="shared" ca="1" si="32"/>
        <v>260.11253848603883</v>
      </c>
    </row>
    <row r="251" spans="1:19" hidden="1" x14ac:dyDescent="0.3">
      <c r="A251" s="11">
        <f>MATCH(B251,DatosConcello!C:C,0)</f>
        <v>13</v>
      </c>
      <c r="B251" s="11" t="s">
        <v>20</v>
      </c>
      <c r="C251" s="12" t="s">
        <v>448</v>
      </c>
      <c r="D251" s="12" t="s">
        <v>449</v>
      </c>
      <c r="E251" s="13">
        <v>4220</v>
      </c>
      <c r="F251" s="26">
        <f ca="1">SUMIFS(historico_incidencia_concello[[Ajuste]:[Ajuste]],historico_incidencia_concello[[NOME]:[NOME]],$B251,historico_incidencia_concello[[Fecha]:[Fecha]],M$4)</f>
        <v>0</v>
      </c>
      <c r="G251" s="26">
        <f ca="1">SUMIFS(historico_incidencia_concello[[Ajuste]:[Ajuste]],historico_incidencia_concello[[NOME]:[NOME]],$B251,historico_incidencia_concello[[Fecha]:[Fecha]],N$4)</f>
        <v>5</v>
      </c>
      <c r="H251" s="26">
        <f ca="1">SUMIFS(historico_incidencia_concello[[Ajuste]:[Ajuste]],historico_incidencia_concello[[NOME]:[NOME]],$B251,historico_incidencia_concello[[Fecha]:[Fecha]],O$4)</f>
        <v>5</v>
      </c>
      <c r="I251" s="26">
        <f ca="1">SUMIFS(historico_incidencia_concello[[Ajuste]:[Ajuste]],historico_incidencia_concello[[NOME]:[NOME]],$B251,historico_incidencia_concello[[Fecha]:[Fecha]],P$4)</f>
        <v>5</v>
      </c>
      <c r="J251" s="26">
        <f ca="1">SUMIFS(historico_incidencia_concello[[Ajuste]:[Ajuste]],historico_incidencia_concello[[NOME]:[NOME]],$B251,historico_incidencia_concello[[Fecha]:[Fecha]],Q$4)</f>
        <v>5</v>
      </c>
      <c r="K251" s="26">
        <f ca="1">SUMIFS(historico_incidencia_concello[[Ajuste]:[Ajuste]],historico_incidencia_concello[[NOME]:[NOME]],$B251,historico_incidencia_concello[[Fecha]:[Fecha]],R$4)</f>
        <v>5</v>
      </c>
      <c r="L251" s="26">
        <f ca="1">SUMIFS(historico_incidencia_concello[[Ajuste]:[Ajuste]],historico_incidencia_concello[[NOME]:[NOME]],$B251,historico_incidencia_concello[[Fecha]:[Fecha]],S$4)</f>
        <v>5</v>
      </c>
      <c r="M251" s="19">
        <f t="shared" ca="1" si="26"/>
        <v>0</v>
      </c>
      <c r="N251" s="19">
        <f t="shared" ca="1" si="27"/>
        <v>118.48341232227489</v>
      </c>
      <c r="O251" s="19">
        <f t="shared" ca="1" si="28"/>
        <v>118.48341232227489</v>
      </c>
      <c r="P251" s="19">
        <f t="shared" ca="1" si="29"/>
        <v>118.48341232227489</v>
      </c>
      <c r="Q251" s="19">
        <f t="shared" ca="1" si="30"/>
        <v>118.48341232227489</v>
      </c>
      <c r="R251" s="19">
        <f t="shared" ca="1" si="31"/>
        <v>118.48341232227489</v>
      </c>
      <c r="S251" s="19">
        <f t="shared" ca="1" si="32"/>
        <v>118.48341232227489</v>
      </c>
    </row>
    <row r="252" spans="1:19" hidden="1" x14ac:dyDescent="0.3">
      <c r="A252" s="8">
        <f>MATCH(B252,DatosConcello!C:C,0)</f>
        <v>14</v>
      </c>
      <c r="B252" s="8" t="s">
        <v>22</v>
      </c>
      <c r="C252" s="9" t="s">
        <v>448</v>
      </c>
      <c r="D252" s="9" t="s">
        <v>449</v>
      </c>
      <c r="E252" s="10">
        <v>7837</v>
      </c>
      <c r="F252" s="26">
        <f ca="1">SUMIFS(historico_incidencia_concello[[Ajuste]:[Ajuste]],historico_incidencia_concello[[NOME]:[NOME]],$B252,historico_incidencia_concello[[Fecha]:[Fecha]],M$4)</f>
        <v>0</v>
      </c>
      <c r="G252" s="26">
        <f ca="1">SUMIFS(historico_incidencia_concello[[Ajuste]:[Ajuste]],historico_incidencia_concello[[NOME]:[NOME]],$B252,historico_incidencia_concello[[Fecha]:[Fecha]],N$4)</f>
        <v>12</v>
      </c>
      <c r="H252" s="26">
        <f ca="1">SUMIFS(historico_incidencia_concello[[Ajuste]:[Ajuste]],historico_incidencia_concello[[NOME]:[NOME]],$B252,historico_incidencia_concello[[Fecha]:[Fecha]],O$4)</f>
        <v>11</v>
      </c>
      <c r="I252" s="26">
        <f ca="1">SUMIFS(historico_incidencia_concello[[Ajuste]:[Ajuste]],historico_incidencia_concello[[NOME]:[NOME]],$B252,historico_incidencia_concello[[Fecha]:[Fecha]],P$4)</f>
        <v>10</v>
      </c>
      <c r="J252" s="26">
        <f ca="1">SUMIFS(historico_incidencia_concello[[Ajuste]:[Ajuste]],historico_incidencia_concello[[NOME]:[NOME]],$B252,historico_incidencia_concello[[Fecha]:[Fecha]],Q$4)</f>
        <v>10</v>
      </c>
      <c r="K252" s="26">
        <f ca="1">SUMIFS(historico_incidencia_concello[[Ajuste]:[Ajuste]],historico_incidencia_concello[[NOME]:[NOME]],$B252,historico_incidencia_concello[[Fecha]:[Fecha]],R$4)</f>
        <v>10</v>
      </c>
      <c r="L252" s="26">
        <f ca="1">SUMIFS(historico_incidencia_concello[[Ajuste]:[Ajuste]],historico_incidencia_concello[[NOME]:[NOME]],$B252,historico_incidencia_concello[[Fecha]:[Fecha]],S$4)</f>
        <v>10</v>
      </c>
      <c r="M252" s="19">
        <f t="shared" ca="1" si="26"/>
        <v>0</v>
      </c>
      <c r="N252" s="19">
        <f t="shared" ca="1" si="27"/>
        <v>153.1198162562205</v>
      </c>
      <c r="O252" s="19">
        <f t="shared" ca="1" si="28"/>
        <v>140.35983156820211</v>
      </c>
      <c r="P252" s="19">
        <f t="shared" ca="1" si="29"/>
        <v>127.59984688018375</v>
      </c>
      <c r="Q252" s="19">
        <f t="shared" ca="1" si="30"/>
        <v>127.59984688018375</v>
      </c>
      <c r="R252" s="19">
        <f t="shared" ca="1" si="31"/>
        <v>127.59984688018375</v>
      </c>
      <c r="S252" s="19">
        <f t="shared" ca="1" si="32"/>
        <v>127.59984688018375</v>
      </c>
    </row>
    <row r="253" spans="1:19" hidden="1" x14ac:dyDescent="0.3">
      <c r="A253" s="8">
        <f>MATCH(B253,DatosConcello!C:C,0)</f>
        <v>21</v>
      </c>
      <c r="B253" s="8" t="s">
        <v>29</v>
      </c>
      <c r="C253" s="9" t="s">
        <v>448</v>
      </c>
      <c r="D253" s="9" t="s">
        <v>449</v>
      </c>
      <c r="E253" s="10">
        <v>3957</v>
      </c>
      <c r="F253" s="26">
        <f ca="1">SUMIFS(historico_incidencia_concello[[Ajuste]:[Ajuste]],historico_incidencia_concello[[NOME]:[NOME]],$B253,historico_incidencia_concello[[Fecha]:[Fecha]],M$4)</f>
        <v>0</v>
      </c>
      <c r="G253" s="26">
        <f ca="1">SUMIFS(historico_incidencia_concello[[Ajuste]:[Ajuste]],historico_incidencia_concello[[NOME]:[NOME]],$B253,historico_incidencia_concello[[Fecha]:[Fecha]],N$4)</f>
        <v>5</v>
      </c>
      <c r="H253" s="26">
        <f ca="1">SUMIFS(historico_incidencia_concello[[Ajuste]:[Ajuste]],historico_incidencia_concello[[NOME]:[NOME]],$B253,historico_incidencia_concello[[Fecha]:[Fecha]],O$4)</f>
        <v>5</v>
      </c>
      <c r="I253" s="26">
        <f ca="1">SUMIFS(historico_incidencia_concello[[Ajuste]:[Ajuste]],historico_incidencia_concello[[NOME]:[NOME]],$B253,historico_incidencia_concello[[Fecha]:[Fecha]],P$4)</f>
        <v>5</v>
      </c>
      <c r="J253" s="26">
        <f ca="1">SUMIFS(historico_incidencia_concello[[Ajuste]:[Ajuste]],historico_incidencia_concello[[NOME]:[NOME]],$B253,historico_incidencia_concello[[Fecha]:[Fecha]],Q$4)</f>
        <v>5</v>
      </c>
      <c r="K253" s="26">
        <f ca="1">SUMIFS(historico_incidencia_concello[[Ajuste]:[Ajuste]],historico_incidencia_concello[[NOME]:[NOME]],$B253,historico_incidencia_concello[[Fecha]:[Fecha]],R$4)</f>
        <v>5</v>
      </c>
      <c r="L253" s="26">
        <f ca="1">SUMIFS(historico_incidencia_concello[[Ajuste]:[Ajuste]],historico_incidencia_concello[[NOME]:[NOME]],$B253,historico_incidencia_concello[[Fecha]:[Fecha]],S$4)</f>
        <v>5</v>
      </c>
      <c r="M253" s="19">
        <f t="shared" ca="1" si="26"/>
        <v>0</v>
      </c>
      <c r="N253" s="19">
        <f t="shared" ca="1" si="27"/>
        <v>126.35835228708618</v>
      </c>
      <c r="O253" s="19">
        <f t="shared" ca="1" si="28"/>
        <v>126.35835228708618</v>
      </c>
      <c r="P253" s="19">
        <f t="shared" ca="1" si="29"/>
        <v>126.35835228708618</v>
      </c>
      <c r="Q253" s="19">
        <f t="shared" ca="1" si="30"/>
        <v>126.35835228708618</v>
      </c>
      <c r="R253" s="19">
        <f t="shared" ca="1" si="31"/>
        <v>126.35835228708618</v>
      </c>
      <c r="S253" s="19">
        <f t="shared" ca="1" si="32"/>
        <v>126.35835228708618</v>
      </c>
    </row>
    <row r="254" spans="1:19" hidden="1" x14ac:dyDescent="0.3">
      <c r="A254" s="8">
        <f>MATCH(B254,DatosConcello!C:C,0)</f>
        <v>33</v>
      </c>
      <c r="B254" s="8" t="s">
        <v>42</v>
      </c>
      <c r="C254" s="9" t="s">
        <v>448</v>
      </c>
      <c r="D254" s="9" t="s">
        <v>449</v>
      </c>
      <c r="E254" s="10">
        <v>2768</v>
      </c>
      <c r="F254" s="26">
        <f ca="1">SUMIFS(historico_incidencia_concello[[Ajuste]:[Ajuste]],historico_incidencia_concello[[NOME]:[NOME]],$B254,historico_incidencia_concello[[Fecha]:[Fecha]],M$4)</f>
        <v>0</v>
      </c>
      <c r="G254" s="26">
        <f ca="1">SUMIFS(historico_incidencia_concello[[Ajuste]:[Ajuste]],historico_incidencia_concello[[NOME]:[NOME]],$B254,historico_incidencia_concello[[Fecha]:[Fecha]],N$4)</f>
        <v>16</v>
      </c>
      <c r="H254" s="26">
        <f ca="1">SUMIFS(historico_incidencia_concello[[Ajuste]:[Ajuste]],historico_incidencia_concello[[NOME]:[NOME]],$B254,historico_incidencia_concello[[Fecha]:[Fecha]],O$4)</f>
        <v>16</v>
      </c>
      <c r="I254" s="26">
        <f ca="1">SUMIFS(historico_incidencia_concello[[Ajuste]:[Ajuste]],historico_incidencia_concello[[NOME]:[NOME]],$B254,historico_incidencia_concello[[Fecha]:[Fecha]],P$4)</f>
        <v>13</v>
      </c>
      <c r="J254" s="26">
        <f ca="1">SUMIFS(historico_incidencia_concello[[Ajuste]:[Ajuste]],historico_incidencia_concello[[NOME]:[NOME]],$B254,historico_incidencia_concello[[Fecha]:[Fecha]],Q$4)</f>
        <v>13</v>
      </c>
      <c r="K254" s="26">
        <f ca="1">SUMIFS(historico_incidencia_concello[[Ajuste]:[Ajuste]],historico_incidencia_concello[[NOME]:[NOME]],$B254,historico_incidencia_concello[[Fecha]:[Fecha]],R$4)</f>
        <v>11</v>
      </c>
      <c r="L254" s="26">
        <f ca="1">SUMIFS(historico_incidencia_concello[[Ajuste]:[Ajuste]],historico_incidencia_concello[[NOME]:[NOME]],$B254,historico_incidencia_concello[[Fecha]:[Fecha]],S$4)</f>
        <v>11</v>
      </c>
      <c r="M254" s="19">
        <f t="shared" ca="1" si="26"/>
        <v>0</v>
      </c>
      <c r="N254" s="19">
        <f t="shared" ca="1" si="27"/>
        <v>578.03468208092488</v>
      </c>
      <c r="O254" s="19">
        <f t="shared" ca="1" si="28"/>
        <v>578.03468208092488</v>
      </c>
      <c r="P254" s="19">
        <f t="shared" ca="1" si="29"/>
        <v>469.65317919075147</v>
      </c>
      <c r="Q254" s="19">
        <f t="shared" ca="1" si="30"/>
        <v>469.65317919075147</v>
      </c>
      <c r="R254" s="19">
        <f t="shared" ca="1" si="31"/>
        <v>397.39884393063585</v>
      </c>
      <c r="S254" s="19">
        <f t="shared" ca="1" si="32"/>
        <v>397.39884393063585</v>
      </c>
    </row>
    <row r="255" spans="1:19" hidden="1" x14ac:dyDescent="0.3">
      <c r="A255" s="11">
        <f>MATCH(B255,DatosConcello!C:C,0)</f>
        <v>38</v>
      </c>
      <c r="B255" s="11" t="s">
        <v>47</v>
      </c>
      <c r="C255" s="12" t="s">
        <v>448</v>
      </c>
      <c r="D255" s="12" t="s">
        <v>449</v>
      </c>
      <c r="E255" s="13">
        <v>2339</v>
      </c>
      <c r="F255" s="26">
        <f ca="1">SUMIFS(historico_incidencia_concello[[Ajuste]:[Ajuste]],historico_incidencia_concello[[NOME]:[NOME]],$B255,historico_incidencia_concello[[Fecha]:[Fecha]],M$4)</f>
        <v>0</v>
      </c>
      <c r="G255" s="26">
        <f ca="1">SUMIFS(historico_incidencia_concello[[Ajuste]:[Ajuste]],historico_incidencia_concello[[NOME]:[NOME]],$B255,historico_incidencia_concello[[Fecha]:[Fecha]],N$4)</f>
        <v>5</v>
      </c>
      <c r="H255" s="26">
        <f ca="1">SUMIFS(historico_incidencia_concello[[Ajuste]:[Ajuste]],historico_incidencia_concello[[NOME]:[NOME]],$B255,historico_incidencia_concello[[Fecha]:[Fecha]],O$4)</f>
        <v>5</v>
      </c>
      <c r="I255" s="26">
        <f ca="1">SUMIFS(historico_incidencia_concello[[Ajuste]:[Ajuste]],historico_incidencia_concello[[NOME]:[NOME]],$B255,historico_incidencia_concello[[Fecha]:[Fecha]],P$4)</f>
        <v>5</v>
      </c>
      <c r="J255" s="26">
        <f ca="1">SUMIFS(historico_incidencia_concello[[Ajuste]:[Ajuste]],historico_incidencia_concello[[NOME]:[NOME]],$B255,historico_incidencia_concello[[Fecha]:[Fecha]],Q$4)</f>
        <v>5</v>
      </c>
      <c r="K255" s="26">
        <f ca="1">SUMIFS(historico_incidencia_concello[[Ajuste]:[Ajuste]],historico_incidencia_concello[[NOME]:[NOME]],$B255,historico_incidencia_concello[[Fecha]:[Fecha]],R$4)</f>
        <v>5</v>
      </c>
      <c r="L255" s="26">
        <f ca="1">SUMIFS(historico_incidencia_concello[[Ajuste]:[Ajuste]],historico_incidencia_concello[[NOME]:[NOME]],$B255,historico_incidencia_concello[[Fecha]:[Fecha]],S$4)</f>
        <v>5</v>
      </c>
      <c r="M255" s="19">
        <f t="shared" ca="1" si="26"/>
        <v>0</v>
      </c>
      <c r="N255" s="19">
        <f t="shared" ca="1" si="27"/>
        <v>213.76656690893543</v>
      </c>
      <c r="O255" s="19">
        <f t="shared" ca="1" si="28"/>
        <v>213.76656690893543</v>
      </c>
      <c r="P255" s="19">
        <f t="shared" ca="1" si="29"/>
        <v>213.76656690893543</v>
      </c>
      <c r="Q255" s="19">
        <f t="shared" ca="1" si="30"/>
        <v>213.76656690893543</v>
      </c>
      <c r="R255" s="19">
        <f t="shared" ca="1" si="31"/>
        <v>213.76656690893543</v>
      </c>
      <c r="S255" s="19">
        <f t="shared" ca="1" si="32"/>
        <v>213.76656690893543</v>
      </c>
    </row>
    <row r="256" spans="1:19" hidden="1" x14ac:dyDescent="0.3">
      <c r="A256" s="11">
        <f>MATCH(B256,DatosConcello!C:C,0)</f>
        <v>42</v>
      </c>
      <c r="B256" s="11" t="s">
        <v>51</v>
      </c>
      <c r="C256" s="12" t="s">
        <v>448</v>
      </c>
      <c r="D256" s="12" t="s">
        <v>449</v>
      </c>
      <c r="E256" s="13">
        <v>3338</v>
      </c>
      <c r="F256" s="26">
        <f ca="1">SUMIFS(historico_incidencia_concello[[Ajuste]:[Ajuste]],historico_incidencia_concello[[NOME]:[NOME]],$B256,historico_incidencia_concello[[Fecha]:[Fecha]],M$4)</f>
        <v>0</v>
      </c>
      <c r="G256" s="26">
        <f ca="1">SUMIFS(historico_incidencia_concello[[Ajuste]:[Ajuste]],historico_incidencia_concello[[NOME]:[NOME]],$B256,historico_incidencia_concello[[Fecha]:[Fecha]],N$4)</f>
        <v>5</v>
      </c>
      <c r="H256" s="26">
        <f ca="1">SUMIFS(historico_incidencia_concello[[Ajuste]:[Ajuste]],historico_incidencia_concello[[NOME]:[NOME]],$B256,historico_incidencia_concello[[Fecha]:[Fecha]],O$4)</f>
        <v>5</v>
      </c>
      <c r="I256" s="26">
        <f ca="1">SUMIFS(historico_incidencia_concello[[Ajuste]:[Ajuste]],historico_incidencia_concello[[NOME]:[NOME]],$B256,historico_incidencia_concello[[Fecha]:[Fecha]],P$4)</f>
        <v>5</v>
      </c>
      <c r="J256" s="26">
        <f ca="1">SUMIFS(historico_incidencia_concello[[Ajuste]:[Ajuste]],historico_incidencia_concello[[NOME]:[NOME]],$B256,historico_incidencia_concello[[Fecha]:[Fecha]],Q$4)</f>
        <v>5</v>
      </c>
      <c r="K256" s="26">
        <f ca="1">SUMIFS(historico_incidencia_concello[[Ajuste]:[Ajuste]],historico_incidencia_concello[[NOME]:[NOME]],$B256,historico_incidencia_concello[[Fecha]:[Fecha]],R$4)</f>
        <v>0</v>
      </c>
      <c r="L256" s="26">
        <f ca="1">SUMIFS(historico_incidencia_concello[[Ajuste]:[Ajuste]],historico_incidencia_concello[[NOME]:[NOME]],$B256,historico_incidencia_concello[[Fecha]:[Fecha]],S$4)</f>
        <v>5</v>
      </c>
      <c r="M256" s="19">
        <f t="shared" ca="1" si="26"/>
        <v>0</v>
      </c>
      <c r="N256" s="19">
        <f t="shared" ca="1" si="27"/>
        <v>149.79029358897543</v>
      </c>
      <c r="O256" s="19">
        <f t="shared" ca="1" si="28"/>
        <v>149.79029358897543</v>
      </c>
      <c r="P256" s="19">
        <f t="shared" ca="1" si="29"/>
        <v>149.79029358897543</v>
      </c>
      <c r="Q256" s="19">
        <f t="shared" ca="1" si="30"/>
        <v>149.79029358897543</v>
      </c>
      <c r="R256" s="19">
        <f t="shared" ca="1" si="31"/>
        <v>0</v>
      </c>
      <c r="S256" s="19">
        <f t="shared" ca="1" si="32"/>
        <v>149.79029358897543</v>
      </c>
    </row>
    <row r="257" spans="1:19" hidden="1" x14ac:dyDescent="0.3">
      <c r="A257" s="8">
        <f>MATCH(B257,DatosConcello!C:C,0)</f>
        <v>45</v>
      </c>
      <c r="B257" s="8" t="s">
        <v>54</v>
      </c>
      <c r="C257" s="9" t="s">
        <v>448</v>
      </c>
      <c r="D257" s="9" t="s">
        <v>449</v>
      </c>
      <c r="E257" s="10">
        <v>3885</v>
      </c>
      <c r="F257" s="26">
        <f ca="1">SUMIFS(historico_incidencia_concello[[Ajuste]:[Ajuste]],historico_incidencia_concello[[NOME]:[NOME]],$B257,historico_incidencia_concello[[Fecha]:[Fecha]],M$4)</f>
        <v>0</v>
      </c>
      <c r="G257" s="26">
        <f ca="1">SUMIFS(historico_incidencia_concello[[Ajuste]:[Ajuste]],historico_incidencia_concello[[NOME]:[NOME]],$B257,historico_incidencia_concello[[Fecha]:[Fecha]],N$4)</f>
        <v>12</v>
      </c>
      <c r="H257" s="26">
        <f ca="1">SUMIFS(historico_incidencia_concello[[Ajuste]:[Ajuste]],historico_incidencia_concello[[NOME]:[NOME]],$B257,historico_incidencia_concello[[Fecha]:[Fecha]],O$4)</f>
        <v>13</v>
      </c>
      <c r="I257" s="26">
        <f ca="1">SUMIFS(historico_incidencia_concello[[Ajuste]:[Ajuste]],historico_incidencia_concello[[NOME]:[NOME]],$B257,historico_incidencia_concello[[Fecha]:[Fecha]],P$4)</f>
        <v>16</v>
      </c>
      <c r="J257" s="26">
        <f ca="1">SUMIFS(historico_incidencia_concello[[Ajuste]:[Ajuste]],historico_incidencia_concello[[NOME]:[NOME]],$B257,historico_incidencia_concello[[Fecha]:[Fecha]],Q$4)</f>
        <v>17</v>
      </c>
      <c r="K257" s="26">
        <f ca="1">SUMIFS(historico_incidencia_concello[[Ajuste]:[Ajuste]],historico_incidencia_concello[[NOME]:[NOME]],$B257,historico_incidencia_concello[[Fecha]:[Fecha]],R$4)</f>
        <v>16</v>
      </c>
      <c r="L257" s="26">
        <f ca="1">SUMIFS(historico_incidencia_concello[[Ajuste]:[Ajuste]],historico_incidencia_concello[[NOME]:[NOME]],$B257,historico_incidencia_concello[[Fecha]:[Fecha]],S$4)</f>
        <v>23</v>
      </c>
      <c r="M257" s="19">
        <f t="shared" ca="1" si="26"/>
        <v>0</v>
      </c>
      <c r="N257" s="19">
        <f t="shared" ca="1" si="27"/>
        <v>308.88030888030886</v>
      </c>
      <c r="O257" s="19">
        <f t="shared" ca="1" si="28"/>
        <v>334.62033462033463</v>
      </c>
      <c r="P257" s="19">
        <f t="shared" ca="1" si="29"/>
        <v>411.84041184041183</v>
      </c>
      <c r="Q257" s="19">
        <f t="shared" ca="1" si="30"/>
        <v>437.5804375804376</v>
      </c>
      <c r="R257" s="19">
        <f t="shared" ca="1" si="31"/>
        <v>411.84041184041183</v>
      </c>
      <c r="S257" s="19">
        <f t="shared" ca="1" si="32"/>
        <v>592.02059202059206</v>
      </c>
    </row>
    <row r="258" spans="1:19" hidden="1" x14ac:dyDescent="0.3">
      <c r="A258" s="11">
        <f>MATCH(B258,DatosConcello!C:C,0)</f>
        <v>46</v>
      </c>
      <c r="B258" s="11" t="s">
        <v>55</v>
      </c>
      <c r="C258" s="12" t="s">
        <v>448</v>
      </c>
      <c r="D258" s="12" t="s">
        <v>449</v>
      </c>
      <c r="E258" s="13">
        <v>7406</v>
      </c>
      <c r="F258" s="26">
        <f ca="1">SUMIFS(historico_incidencia_concello[[Ajuste]:[Ajuste]],historico_incidencia_concello[[NOME]:[NOME]],$B258,historico_incidencia_concello[[Fecha]:[Fecha]],M$4)</f>
        <v>0</v>
      </c>
      <c r="G258" s="26">
        <f ca="1">SUMIFS(historico_incidencia_concello[[Ajuste]:[Ajuste]],historico_incidencia_concello[[NOME]:[NOME]],$B258,historico_incidencia_concello[[Fecha]:[Fecha]],N$4)</f>
        <v>12</v>
      </c>
      <c r="H258" s="26">
        <f ca="1">SUMIFS(historico_incidencia_concello[[Ajuste]:[Ajuste]],historico_incidencia_concello[[NOME]:[NOME]],$B258,historico_incidencia_concello[[Fecha]:[Fecha]],O$4)</f>
        <v>16</v>
      </c>
      <c r="I258" s="26">
        <f ca="1">SUMIFS(historico_incidencia_concello[[Ajuste]:[Ajuste]],historico_incidencia_concello[[NOME]:[NOME]],$B258,historico_incidencia_concello[[Fecha]:[Fecha]],P$4)</f>
        <v>15</v>
      </c>
      <c r="J258" s="26">
        <f ca="1">SUMIFS(historico_incidencia_concello[[Ajuste]:[Ajuste]],historico_incidencia_concello[[NOME]:[NOME]],$B258,historico_incidencia_concello[[Fecha]:[Fecha]],Q$4)</f>
        <v>15</v>
      </c>
      <c r="K258" s="26">
        <f ca="1">SUMIFS(historico_incidencia_concello[[Ajuste]:[Ajuste]],historico_incidencia_concello[[NOME]:[NOME]],$B258,historico_incidencia_concello[[Fecha]:[Fecha]],R$4)</f>
        <v>15</v>
      </c>
      <c r="L258" s="26">
        <f ca="1">SUMIFS(historico_incidencia_concello[[Ajuste]:[Ajuste]],historico_incidencia_concello[[NOME]:[NOME]],$B258,historico_incidencia_concello[[Fecha]:[Fecha]],S$4)</f>
        <v>15</v>
      </c>
      <c r="M258" s="19">
        <f t="shared" ca="1" si="26"/>
        <v>0</v>
      </c>
      <c r="N258" s="19">
        <f t="shared" ca="1" si="27"/>
        <v>162.03078584931137</v>
      </c>
      <c r="O258" s="19">
        <f t="shared" ca="1" si="28"/>
        <v>216.04104779908184</v>
      </c>
      <c r="P258" s="19">
        <f t="shared" ca="1" si="29"/>
        <v>202.5384823116392</v>
      </c>
      <c r="Q258" s="19">
        <f t="shared" ca="1" si="30"/>
        <v>202.5384823116392</v>
      </c>
      <c r="R258" s="19">
        <f t="shared" ca="1" si="31"/>
        <v>202.5384823116392</v>
      </c>
      <c r="S258" s="19">
        <f t="shared" ca="1" si="32"/>
        <v>202.5384823116392</v>
      </c>
    </row>
    <row r="259" spans="1:19" hidden="1" x14ac:dyDescent="0.3">
      <c r="A259" s="8">
        <f>MATCH(B259,DatosConcello!C:C,0)</f>
        <v>47</v>
      </c>
      <c r="B259" s="8" t="s">
        <v>56</v>
      </c>
      <c r="C259" s="9" t="s">
        <v>448</v>
      </c>
      <c r="D259" s="9" t="s">
        <v>449</v>
      </c>
      <c r="E259" s="10">
        <v>2530</v>
      </c>
      <c r="F259" s="26">
        <f ca="1">SUMIFS(historico_incidencia_concello[[Ajuste]:[Ajuste]],historico_incidencia_concello[[NOME]:[NOME]],$B259,historico_incidencia_concello[[Fecha]:[Fecha]],M$4)</f>
        <v>0</v>
      </c>
      <c r="G259" s="26">
        <f ca="1">SUMIFS(historico_incidencia_concello[[Ajuste]:[Ajuste]],historico_incidencia_concello[[NOME]:[NOME]],$B259,historico_incidencia_concello[[Fecha]:[Fecha]],N$4)</f>
        <v>5</v>
      </c>
      <c r="H259" s="26">
        <f ca="1">SUMIFS(historico_incidencia_concello[[Ajuste]:[Ajuste]],historico_incidencia_concello[[NOME]:[NOME]],$B259,historico_incidencia_concello[[Fecha]:[Fecha]],O$4)</f>
        <v>5</v>
      </c>
      <c r="I259" s="26">
        <f ca="1">SUMIFS(historico_incidencia_concello[[Ajuste]:[Ajuste]],historico_incidencia_concello[[NOME]:[NOME]],$B259,historico_incidencia_concello[[Fecha]:[Fecha]],P$4)</f>
        <v>5</v>
      </c>
      <c r="J259" s="26">
        <f ca="1">SUMIFS(historico_incidencia_concello[[Ajuste]:[Ajuste]],historico_incidencia_concello[[NOME]:[NOME]],$B259,historico_incidencia_concello[[Fecha]:[Fecha]],Q$4)</f>
        <v>5</v>
      </c>
      <c r="K259" s="26">
        <f ca="1">SUMIFS(historico_incidencia_concello[[Ajuste]:[Ajuste]],historico_incidencia_concello[[NOME]:[NOME]],$B259,historico_incidencia_concello[[Fecha]:[Fecha]],R$4)</f>
        <v>5</v>
      </c>
      <c r="L259" s="26">
        <f ca="1">SUMIFS(historico_incidencia_concello[[Ajuste]:[Ajuste]],historico_incidencia_concello[[NOME]:[NOME]],$B259,historico_incidencia_concello[[Fecha]:[Fecha]],S$4)</f>
        <v>5</v>
      </c>
      <c r="M259" s="19">
        <f t="shared" ca="1" si="26"/>
        <v>0</v>
      </c>
      <c r="N259" s="19">
        <f t="shared" ca="1" si="27"/>
        <v>197.62845849802372</v>
      </c>
      <c r="O259" s="19">
        <f t="shared" ca="1" si="28"/>
        <v>197.62845849802372</v>
      </c>
      <c r="P259" s="19">
        <f t="shared" ca="1" si="29"/>
        <v>197.62845849802372</v>
      </c>
      <c r="Q259" s="19">
        <f t="shared" ca="1" si="30"/>
        <v>197.62845849802372</v>
      </c>
      <c r="R259" s="19">
        <f t="shared" ca="1" si="31"/>
        <v>197.62845849802372</v>
      </c>
      <c r="S259" s="19">
        <f t="shared" ca="1" si="32"/>
        <v>197.62845849802372</v>
      </c>
    </row>
    <row r="260" spans="1:19" hidden="1" x14ac:dyDescent="0.3">
      <c r="A260" s="11">
        <f>MATCH(B260,DatosConcello!C:C,0)</f>
        <v>53</v>
      </c>
      <c r="B260" s="11" t="s">
        <v>62</v>
      </c>
      <c r="C260" s="12" t="s">
        <v>448</v>
      </c>
      <c r="D260" s="12" t="s">
        <v>449</v>
      </c>
      <c r="E260" s="13">
        <v>8556</v>
      </c>
      <c r="F260" s="26">
        <f ca="1">SUMIFS(historico_incidencia_concello[[Ajuste]:[Ajuste]],historico_incidencia_concello[[NOME]:[NOME]],$B260,historico_incidencia_concello[[Fecha]:[Fecha]],M$4)</f>
        <v>0</v>
      </c>
      <c r="G260" s="26">
        <f ca="1">SUMIFS(historico_incidencia_concello[[Ajuste]:[Ajuste]],historico_incidencia_concello[[NOME]:[NOME]],$B260,historico_incidencia_concello[[Fecha]:[Fecha]],N$4)</f>
        <v>10</v>
      </c>
      <c r="H260" s="26">
        <f ca="1">SUMIFS(historico_incidencia_concello[[Ajuste]:[Ajuste]],historico_incidencia_concello[[NOME]:[NOME]],$B260,historico_incidencia_concello[[Fecha]:[Fecha]],O$4)</f>
        <v>10</v>
      </c>
      <c r="I260" s="26">
        <f ca="1">SUMIFS(historico_incidencia_concello[[Ajuste]:[Ajuste]],historico_incidencia_concello[[NOME]:[NOME]],$B260,historico_incidencia_concello[[Fecha]:[Fecha]],P$4)</f>
        <v>10</v>
      </c>
      <c r="J260" s="26">
        <f ca="1">SUMIFS(historico_incidencia_concello[[Ajuste]:[Ajuste]],historico_incidencia_concello[[NOME]:[NOME]],$B260,historico_incidencia_concello[[Fecha]:[Fecha]],Q$4)</f>
        <v>5</v>
      </c>
      <c r="K260" s="26">
        <f ca="1">SUMIFS(historico_incidencia_concello[[Ajuste]:[Ajuste]],historico_incidencia_concello[[NOME]:[NOME]],$B260,historico_incidencia_concello[[Fecha]:[Fecha]],R$4)</f>
        <v>5</v>
      </c>
      <c r="L260" s="26">
        <f ca="1">SUMIFS(historico_incidencia_concello[[Ajuste]:[Ajuste]],historico_incidencia_concello[[NOME]:[NOME]],$B260,historico_incidencia_concello[[Fecha]:[Fecha]],S$4)</f>
        <v>5</v>
      </c>
      <c r="M260" s="19">
        <f t="shared" ca="1" si="26"/>
        <v>0</v>
      </c>
      <c r="N260" s="19">
        <f t="shared" ca="1" si="27"/>
        <v>116.87704534829359</v>
      </c>
      <c r="O260" s="19">
        <f t="shared" ca="1" si="28"/>
        <v>116.87704534829359</v>
      </c>
      <c r="P260" s="19">
        <f t="shared" ca="1" si="29"/>
        <v>116.87704534829359</v>
      </c>
      <c r="Q260" s="19">
        <f t="shared" ca="1" si="30"/>
        <v>58.438522674146796</v>
      </c>
      <c r="R260" s="19">
        <f t="shared" ca="1" si="31"/>
        <v>58.438522674146796</v>
      </c>
      <c r="S260" s="19">
        <f t="shared" ca="1" si="32"/>
        <v>58.438522674146796</v>
      </c>
    </row>
    <row r="261" spans="1:19" hidden="1" x14ac:dyDescent="0.3">
      <c r="A261" s="11">
        <f>MATCH(B261,DatosConcello!C:C,0)</f>
        <v>56</v>
      </c>
      <c r="B261" s="11" t="s">
        <v>65</v>
      </c>
      <c r="C261" s="12" t="s">
        <v>448</v>
      </c>
      <c r="D261" s="12" t="s">
        <v>449</v>
      </c>
      <c r="E261" s="13">
        <v>6827</v>
      </c>
      <c r="F261" s="26">
        <f ca="1">SUMIFS(historico_incidencia_concello[[Ajuste]:[Ajuste]],historico_incidencia_concello[[NOME]:[NOME]],$B261,historico_incidencia_concello[[Fecha]:[Fecha]],M$4)</f>
        <v>0</v>
      </c>
      <c r="G261" s="26">
        <f ca="1">SUMIFS(historico_incidencia_concello[[Ajuste]:[Ajuste]],historico_incidencia_concello[[NOME]:[NOME]],$B261,historico_incidencia_concello[[Fecha]:[Fecha]],N$4)</f>
        <v>17</v>
      </c>
      <c r="H261" s="26">
        <f ca="1">SUMIFS(historico_incidencia_concello[[Ajuste]:[Ajuste]],historico_incidencia_concello[[NOME]:[NOME]],$B261,historico_incidencia_concello[[Fecha]:[Fecha]],O$4)</f>
        <v>16</v>
      </c>
      <c r="I261" s="26">
        <f ca="1">SUMIFS(historico_incidencia_concello[[Ajuste]:[Ajuste]],historico_incidencia_concello[[NOME]:[NOME]],$B261,historico_incidencia_concello[[Fecha]:[Fecha]],P$4)</f>
        <v>15</v>
      </c>
      <c r="J261" s="26">
        <f ca="1">SUMIFS(historico_incidencia_concello[[Ajuste]:[Ajuste]],historico_incidencia_concello[[NOME]:[NOME]],$B261,historico_incidencia_concello[[Fecha]:[Fecha]],Q$4)</f>
        <v>14</v>
      </c>
      <c r="K261" s="26">
        <f ca="1">SUMIFS(historico_incidencia_concello[[Ajuste]:[Ajuste]],historico_incidencia_concello[[NOME]:[NOME]],$B261,historico_incidencia_concello[[Fecha]:[Fecha]],R$4)</f>
        <v>13</v>
      </c>
      <c r="L261" s="26">
        <f ca="1">SUMIFS(historico_incidencia_concello[[Ajuste]:[Ajuste]],historico_incidencia_concello[[NOME]:[NOME]],$B261,historico_incidencia_concello[[Fecha]:[Fecha]],S$4)</f>
        <v>14</v>
      </c>
      <c r="M261" s="19">
        <f t="shared" ca="1" si="26"/>
        <v>0</v>
      </c>
      <c r="N261" s="19">
        <f t="shared" ca="1" si="27"/>
        <v>249.01127874615497</v>
      </c>
      <c r="O261" s="19">
        <f t="shared" ca="1" si="28"/>
        <v>234.36355646696938</v>
      </c>
      <c r="P261" s="19">
        <f t="shared" ca="1" si="29"/>
        <v>219.7158341877838</v>
      </c>
      <c r="Q261" s="19">
        <f t="shared" ca="1" si="30"/>
        <v>205.06811190859821</v>
      </c>
      <c r="R261" s="19">
        <f t="shared" ca="1" si="31"/>
        <v>190.42038962941263</v>
      </c>
      <c r="S261" s="19">
        <f t="shared" ca="1" si="32"/>
        <v>205.06811190859821</v>
      </c>
    </row>
    <row r="262" spans="1:19" hidden="1" x14ac:dyDescent="0.3">
      <c r="A262" s="8">
        <f>MATCH(B262,DatosConcello!C:C,0)</f>
        <v>57</v>
      </c>
      <c r="B262" s="8" t="s">
        <v>66</v>
      </c>
      <c r="C262" s="9" t="s">
        <v>448</v>
      </c>
      <c r="D262" s="9" t="s">
        <v>449</v>
      </c>
      <c r="E262" s="10">
        <v>14263</v>
      </c>
      <c r="F262" s="26">
        <f ca="1">SUMIFS(historico_incidencia_concello[[Ajuste]:[Ajuste]],historico_incidencia_concello[[NOME]:[NOME]],$B262,historico_incidencia_concello[[Fecha]:[Fecha]],M$4)</f>
        <v>0</v>
      </c>
      <c r="G262" s="26">
        <f ca="1">SUMIFS(historico_incidencia_concello[[Ajuste]:[Ajuste]],historico_incidencia_concello[[NOME]:[NOME]],$B262,historico_incidencia_concello[[Fecha]:[Fecha]],N$4)</f>
        <v>22</v>
      </c>
      <c r="H262" s="26">
        <f ca="1">SUMIFS(historico_incidencia_concello[[Ajuste]:[Ajuste]],historico_incidencia_concello[[NOME]:[NOME]],$B262,historico_incidencia_concello[[Fecha]:[Fecha]],O$4)</f>
        <v>24</v>
      </c>
      <c r="I262" s="26">
        <f ca="1">SUMIFS(historico_incidencia_concello[[Ajuste]:[Ajuste]],historico_incidencia_concello[[NOME]:[NOME]],$B262,historico_incidencia_concello[[Fecha]:[Fecha]],P$4)</f>
        <v>24</v>
      </c>
      <c r="J262" s="26">
        <f ca="1">SUMIFS(historico_incidencia_concello[[Ajuste]:[Ajuste]],historico_incidencia_concello[[NOME]:[NOME]],$B262,historico_incidencia_concello[[Fecha]:[Fecha]],Q$4)</f>
        <v>20</v>
      </c>
      <c r="K262" s="26">
        <f ca="1">SUMIFS(historico_incidencia_concello[[Ajuste]:[Ajuste]],historico_incidencia_concello[[NOME]:[NOME]],$B262,historico_incidencia_concello[[Fecha]:[Fecha]],R$4)</f>
        <v>23</v>
      </c>
      <c r="L262" s="26">
        <f ca="1">SUMIFS(historico_incidencia_concello[[Ajuste]:[Ajuste]],historico_incidencia_concello[[NOME]:[NOME]],$B262,historico_incidencia_concello[[Fecha]:[Fecha]],S$4)</f>
        <v>24</v>
      </c>
      <c r="M262" s="19">
        <f t="shared" ref="M262:M317" ca="1" si="33">(100000*F262)/$E262</f>
        <v>0</v>
      </c>
      <c r="N262" s="19">
        <f t="shared" ref="N262:N317" ca="1" si="34">(100000*G262)/$E262</f>
        <v>154.2452499474164</v>
      </c>
      <c r="O262" s="19">
        <f t="shared" ref="O262:O317" ca="1" si="35">(100000*H262)/$E262</f>
        <v>168.26754539718152</v>
      </c>
      <c r="P262" s="19">
        <f t="shared" ref="P262:P317" ca="1" si="36">(100000*I262)/$E262</f>
        <v>168.26754539718152</v>
      </c>
      <c r="Q262" s="19">
        <f t="shared" ref="Q262:Q317" ca="1" si="37">(100000*J262)/$E262</f>
        <v>140.22295449765127</v>
      </c>
      <c r="R262" s="19">
        <f t="shared" ref="R262:R317" ca="1" si="38">(100000*K262)/$E262</f>
        <v>161.25639767229896</v>
      </c>
      <c r="S262" s="19">
        <f t="shared" ref="S262:S317" ca="1" si="39">(100000*L262)/$E262</f>
        <v>168.26754539718152</v>
      </c>
    </row>
    <row r="263" spans="1:19" hidden="1" x14ac:dyDescent="0.3">
      <c r="A263" s="8">
        <f>MATCH(B263,DatosConcello!C:C,0)</f>
        <v>59</v>
      </c>
      <c r="B263" s="8" t="s">
        <v>68</v>
      </c>
      <c r="C263" s="9" t="s">
        <v>448</v>
      </c>
      <c r="D263" s="9" t="s">
        <v>449</v>
      </c>
      <c r="E263" s="10">
        <v>12674</v>
      </c>
      <c r="F263" s="26">
        <f ca="1">SUMIFS(historico_incidencia_concello[[Ajuste]:[Ajuste]],historico_incidencia_concello[[NOME]:[NOME]],$B263,historico_incidencia_concello[[Fecha]:[Fecha]],M$4)</f>
        <v>0</v>
      </c>
      <c r="G263" s="26">
        <f ca="1">SUMIFS(historico_incidencia_concello[[Ajuste]:[Ajuste]],historico_incidencia_concello[[NOME]:[NOME]],$B263,historico_incidencia_concello[[Fecha]:[Fecha]],N$4)</f>
        <v>36</v>
      </c>
      <c r="H263" s="26">
        <f ca="1">SUMIFS(historico_incidencia_concello[[Ajuste]:[Ajuste]],historico_incidencia_concello[[NOME]:[NOME]],$B263,historico_incidencia_concello[[Fecha]:[Fecha]],O$4)</f>
        <v>36</v>
      </c>
      <c r="I263" s="26">
        <f ca="1">SUMIFS(historico_incidencia_concello[[Ajuste]:[Ajuste]],historico_incidencia_concello[[NOME]:[NOME]],$B263,historico_incidencia_concello[[Fecha]:[Fecha]],P$4)</f>
        <v>31</v>
      </c>
      <c r="J263" s="26">
        <f ca="1">SUMIFS(historico_incidencia_concello[[Ajuste]:[Ajuste]],historico_incidencia_concello[[NOME]:[NOME]],$B263,historico_incidencia_concello[[Fecha]:[Fecha]],Q$4)</f>
        <v>32</v>
      </c>
      <c r="K263" s="26">
        <f ca="1">SUMIFS(historico_incidencia_concello[[Ajuste]:[Ajuste]],historico_incidencia_concello[[NOME]:[NOME]],$B263,historico_incidencia_concello[[Fecha]:[Fecha]],R$4)</f>
        <v>30</v>
      </c>
      <c r="L263" s="26">
        <f ca="1">SUMIFS(historico_incidencia_concello[[Ajuste]:[Ajuste]],historico_incidencia_concello[[NOME]:[NOME]],$B263,historico_incidencia_concello[[Fecha]:[Fecha]],S$4)</f>
        <v>32</v>
      </c>
      <c r="M263" s="19">
        <f t="shared" ca="1" si="33"/>
        <v>0</v>
      </c>
      <c r="N263" s="19">
        <f t="shared" ca="1" si="34"/>
        <v>284.04607858608176</v>
      </c>
      <c r="O263" s="19">
        <f t="shared" ca="1" si="35"/>
        <v>284.04607858608176</v>
      </c>
      <c r="P263" s="19">
        <f t="shared" ca="1" si="36"/>
        <v>244.59523433801485</v>
      </c>
      <c r="Q263" s="19">
        <f t="shared" ca="1" si="37"/>
        <v>252.48540318762821</v>
      </c>
      <c r="R263" s="19">
        <f t="shared" ca="1" si="38"/>
        <v>236.70506548840146</v>
      </c>
      <c r="S263" s="19">
        <f t="shared" ca="1" si="39"/>
        <v>252.48540318762821</v>
      </c>
    </row>
    <row r="264" spans="1:19" hidden="1" x14ac:dyDescent="0.3">
      <c r="A264" s="11">
        <f>MATCH(B264,DatosConcello!C:C,0)</f>
        <v>60</v>
      </c>
      <c r="B264" s="11" t="s">
        <v>69</v>
      </c>
      <c r="C264" s="12" t="s">
        <v>448</v>
      </c>
      <c r="D264" s="12" t="s">
        <v>449</v>
      </c>
      <c r="E264" s="13">
        <v>7500</v>
      </c>
      <c r="F264" s="26">
        <f ca="1">SUMIFS(historico_incidencia_concello[[Ajuste]:[Ajuste]],historico_incidencia_concello[[NOME]:[NOME]],$B264,historico_incidencia_concello[[Fecha]:[Fecha]],M$4)</f>
        <v>0</v>
      </c>
      <c r="G264" s="26">
        <f ca="1">SUMIFS(historico_incidencia_concello[[Ajuste]:[Ajuste]],historico_incidencia_concello[[NOME]:[NOME]],$B264,historico_incidencia_concello[[Fecha]:[Fecha]],N$4)</f>
        <v>25</v>
      </c>
      <c r="H264" s="26">
        <f ca="1">SUMIFS(historico_incidencia_concello[[Ajuste]:[Ajuste]],historico_incidencia_concello[[NOME]:[NOME]],$B264,historico_incidencia_concello[[Fecha]:[Fecha]],O$4)</f>
        <v>28</v>
      </c>
      <c r="I264" s="26">
        <f ca="1">SUMIFS(historico_incidencia_concello[[Ajuste]:[Ajuste]],historico_incidencia_concello[[NOME]:[NOME]],$B264,historico_incidencia_concello[[Fecha]:[Fecha]],P$4)</f>
        <v>28</v>
      </c>
      <c r="J264" s="26">
        <f ca="1">SUMIFS(historico_incidencia_concello[[Ajuste]:[Ajuste]],historico_incidencia_concello[[NOME]:[NOME]],$B264,historico_incidencia_concello[[Fecha]:[Fecha]],Q$4)</f>
        <v>29</v>
      </c>
      <c r="K264" s="26">
        <f ca="1">SUMIFS(historico_incidencia_concello[[Ajuste]:[Ajuste]],historico_incidencia_concello[[NOME]:[NOME]],$B264,historico_incidencia_concello[[Fecha]:[Fecha]],R$4)</f>
        <v>26</v>
      </c>
      <c r="L264" s="26">
        <f ca="1">SUMIFS(historico_incidencia_concello[[Ajuste]:[Ajuste]],historico_incidencia_concello[[NOME]:[NOME]],$B264,historico_incidencia_concello[[Fecha]:[Fecha]],S$4)</f>
        <v>22</v>
      </c>
      <c r="M264" s="19">
        <f t="shared" ca="1" si="33"/>
        <v>0</v>
      </c>
      <c r="N264" s="19">
        <f t="shared" ca="1" si="34"/>
        <v>333.33333333333331</v>
      </c>
      <c r="O264" s="19">
        <f t="shared" ca="1" si="35"/>
        <v>373.33333333333331</v>
      </c>
      <c r="P264" s="19">
        <f t="shared" ca="1" si="36"/>
        <v>373.33333333333331</v>
      </c>
      <c r="Q264" s="19">
        <f t="shared" ca="1" si="37"/>
        <v>386.66666666666669</v>
      </c>
      <c r="R264" s="19">
        <f t="shared" ca="1" si="38"/>
        <v>346.66666666666669</v>
      </c>
      <c r="S264" s="19">
        <f t="shared" ca="1" si="39"/>
        <v>293.33333333333331</v>
      </c>
    </row>
    <row r="265" spans="1:19" hidden="1" x14ac:dyDescent="0.3">
      <c r="A265" s="11">
        <f>MATCH(B265,DatosConcello!C:C,0)</f>
        <v>62</v>
      </c>
      <c r="B265" s="11" t="s">
        <v>71</v>
      </c>
      <c r="C265" s="12" t="s">
        <v>448</v>
      </c>
      <c r="D265" s="12" t="s">
        <v>449</v>
      </c>
      <c r="E265" s="13">
        <v>6282</v>
      </c>
      <c r="F265" s="26">
        <f ca="1">SUMIFS(historico_incidencia_concello[[Ajuste]:[Ajuste]],historico_incidencia_concello[[NOME]:[NOME]],$B265,historico_incidencia_concello[[Fecha]:[Fecha]],M$4)</f>
        <v>0</v>
      </c>
      <c r="G265" s="26">
        <f ca="1">SUMIFS(historico_incidencia_concello[[Ajuste]:[Ajuste]],historico_incidencia_concello[[NOME]:[NOME]],$B265,historico_incidencia_concello[[Fecha]:[Fecha]],N$4)</f>
        <v>5</v>
      </c>
      <c r="H265" s="26">
        <f ca="1">SUMIFS(historico_incidencia_concello[[Ajuste]:[Ajuste]],historico_incidencia_concello[[NOME]:[NOME]],$B265,historico_incidencia_concello[[Fecha]:[Fecha]],O$4)</f>
        <v>5</v>
      </c>
      <c r="I265" s="26">
        <f ca="1">SUMIFS(historico_incidencia_concello[[Ajuste]:[Ajuste]],historico_incidencia_concello[[NOME]:[NOME]],$B265,historico_incidencia_concello[[Fecha]:[Fecha]],P$4)</f>
        <v>5</v>
      </c>
      <c r="J265" s="26">
        <f ca="1">SUMIFS(historico_incidencia_concello[[Ajuste]:[Ajuste]],historico_incidencia_concello[[NOME]:[NOME]],$B265,historico_incidencia_concello[[Fecha]:[Fecha]],Q$4)</f>
        <v>5</v>
      </c>
      <c r="K265" s="26">
        <f ca="1">SUMIFS(historico_incidencia_concello[[Ajuste]:[Ajuste]],historico_incidencia_concello[[NOME]:[NOME]],$B265,historico_incidencia_concello[[Fecha]:[Fecha]],R$4)</f>
        <v>5</v>
      </c>
      <c r="L265" s="26">
        <f ca="1">SUMIFS(historico_incidencia_concello[[Ajuste]:[Ajuste]],historico_incidencia_concello[[NOME]:[NOME]],$B265,historico_incidencia_concello[[Fecha]:[Fecha]],S$4)</f>
        <v>5</v>
      </c>
      <c r="M265" s="19">
        <f t="shared" ca="1" si="33"/>
        <v>0</v>
      </c>
      <c r="N265" s="19">
        <f t="shared" ca="1" si="34"/>
        <v>79.592486469277304</v>
      </c>
      <c r="O265" s="19">
        <f t="shared" ca="1" si="35"/>
        <v>79.592486469277304</v>
      </c>
      <c r="P265" s="19">
        <f t="shared" ca="1" si="36"/>
        <v>79.592486469277304</v>
      </c>
      <c r="Q265" s="19">
        <f t="shared" ca="1" si="37"/>
        <v>79.592486469277304</v>
      </c>
      <c r="R265" s="19">
        <f t="shared" ca="1" si="38"/>
        <v>79.592486469277304</v>
      </c>
      <c r="S265" s="19">
        <f t="shared" ca="1" si="39"/>
        <v>79.592486469277304</v>
      </c>
    </row>
    <row r="266" spans="1:19" hidden="1" x14ac:dyDescent="0.3">
      <c r="A266" s="8">
        <f>MATCH(B266,DatosConcello!C:C,0)</f>
        <v>64</v>
      </c>
      <c r="B266" s="8" t="s">
        <v>73</v>
      </c>
      <c r="C266" s="9" t="s">
        <v>448</v>
      </c>
      <c r="D266" s="9" t="s">
        <v>449</v>
      </c>
      <c r="E266" s="10">
        <v>8384</v>
      </c>
      <c r="F266" s="26">
        <f ca="1">SUMIFS(historico_incidencia_concello[[Ajuste]:[Ajuste]],historico_incidencia_concello[[NOME]:[NOME]],$B266,historico_incidencia_concello[[Fecha]:[Fecha]],M$4)</f>
        <v>0</v>
      </c>
      <c r="G266" s="26">
        <f ca="1">SUMIFS(historico_incidencia_concello[[Ajuste]:[Ajuste]],historico_incidencia_concello[[NOME]:[NOME]],$B266,historico_incidencia_concello[[Fecha]:[Fecha]],N$4)</f>
        <v>10</v>
      </c>
      <c r="H266" s="26">
        <f ca="1">SUMIFS(historico_incidencia_concello[[Ajuste]:[Ajuste]],historico_incidencia_concello[[NOME]:[NOME]],$B266,historico_incidencia_concello[[Fecha]:[Fecha]],O$4)</f>
        <v>10</v>
      </c>
      <c r="I266" s="26">
        <f ca="1">SUMIFS(historico_incidencia_concello[[Ajuste]:[Ajuste]],historico_incidencia_concello[[NOME]:[NOME]],$B266,historico_incidencia_concello[[Fecha]:[Fecha]],P$4)</f>
        <v>12</v>
      </c>
      <c r="J266" s="26">
        <f ca="1">SUMIFS(historico_incidencia_concello[[Ajuste]:[Ajuste]],historico_incidencia_concello[[NOME]:[NOME]],$B266,historico_incidencia_concello[[Fecha]:[Fecha]],Q$4)</f>
        <v>12</v>
      </c>
      <c r="K266" s="26">
        <f ca="1">SUMIFS(historico_incidencia_concello[[Ajuste]:[Ajuste]],historico_incidencia_concello[[NOME]:[NOME]],$B266,historico_incidencia_concello[[Fecha]:[Fecha]],R$4)</f>
        <v>13</v>
      </c>
      <c r="L266" s="26">
        <f ca="1">SUMIFS(historico_incidencia_concello[[Ajuste]:[Ajuste]],historico_incidencia_concello[[NOME]:[NOME]],$B266,historico_incidencia_concello[[Fecha]:[Fecha]],S$4)</f>
        <v>14</v>
      </c>
      <c r="M266" s="19">
        <f t="shared" ca="1" si="33"/>
        <v>0</v>
      </c>
      <c r="N266" s="19">
        <f t="shared" ca="1" si="34"/>
        <v>119.27480916030534</v>
      </c>
      <c r="O266" s="19">
        <f t="shared" ca="1" si="35"/>
        <v>119.27480916030534</v>
      </c>
      <c r="P266" s="19">
        <f t="shared" ca="1" si="36"/>
        <v>143.12977099236642</v>
      </c>
      <c r="Q266" s="19">
        <f t="shared" ca="1" si="37"/>
        <v>143.12977099236642</v>
      </c>
      <c r="R266" s="19">
        <f t="shared" ca="1" si="38"/>
        <v>155.05725190839695</v>
      </c>
      <c r="S266" s="19">
        <f t="shared" ca="1" si="39"/>
        <v>166.98473282442748</v>
      </c>
    </row>
    <row r="267" spans="1:19" hidden="1" x14ac:dyDescent="0.3">
      <c r="A267" s="11">
        <f>MATCH(B267,DatosConcello!C:C,0)</f>
        <v>65</v>
      </c>
      <c r="B267" s="11" t="s">
        <v>74</v>
      </c>
      <c r="C267" s="12" t="s">
        <v>448</v>
      </c>
      <c r="D267" s="12" t="s">
        <v>449</v>
      </c>
      <c r="E267" s="13">
        <v>4641</v>
      </c>
      <c r="F267" s="26">
        <f ca="1">SUMIFS(historico_incidencia_concello[[Ajuste]:[Ajuste]],historico_incidencia_concello[[NOME]:[NOME]],$B267,historico_incidencia_concello[[Fecha]:[Fecha]],M$4)</f>
        <v>0</v>
      </c>
      <c r="G267" s="26">
        <f ca="1">SUMIFS(historico_incidencia_concello[[Ajuste]:[Ajuste]],historico_incidencia_concello[[NOME]:[NOME]],$B267,historico_incidencia_concello[[Fecha]:[Fecha]],N$4)</f>
        <v>5</v>
      </c>
      <c r="H267" s="26">
        <f ca="1">SUMIFS(historico_incidencia_concello[[Ajuste]:[Ajuste]],historico_incidencia_concello[[NOME]:[NOME]],$B267,historico_incidencia_concello[[Fecha]:[Fecha]],O$4)</f>
        <v>5</v>
      </c>
      <c r="I267" s="26">
        <f ca="1">SUMIFS(historico_incidencia_concello[[Ajuste]:[Ajuste]],historico_incidencia_concello[[NOME]:[NOME]],$B267,historico_incidencia_concello[[Fecha]:[Fecha]],P$4)</f>
        <v>5</v>
      </c>
      <c r="J267" s="26">
        <f ca="1">SUMIFS(historico_incidencia_concello[[Ajuste]:[Ajuste]],historico_incidencia_concello[[NOME]:[NOME]],$B267,historico_incidencia_concello[[Fecha]:[Fecha]],Q$4)</f>
        <v>5</v>
      </c>
      <c r="K267" s="26">
        <f ca="1">SUMIFS(historico_incidencia_concello[[Ajuste]:[Ajuste]],historico_incidencia_concello[[NOME]:[NOME]],$B267,historico_incidencia_concello[[Fecha]:[Fecha]],R$4)</f>
        <v>5</v>
      </c>
      <c r="L267" s="26">
        <f ca="1">SUMIFS(historico_incidencia_concello[[Ajuste]:[Ajuste]],historico_incidencia_concello[[NOME]:[NOME]],$B267,historico_incidencia_concello[[Fecha]:[Fecha]],S$4)</f>
        <v>5</v>
      </c>
      <c r="M267" s="19">
        <f t="shared" ca="1" si="33"/>
        <v>0</v>
      </c>
      <c r="N267" s="19">
        <f t="shared" ca="1" si="34"/>
        <v>107.73540185304891</v>
      </c>
      <c r="O267" s="19">
        <f t="shared" ca="1" si="35"/>
        <v>107.73540185304891</v>
      </c>
      <c r="P267" s="19">
        <f t="shared" ca="1" si="36"/>
        <v>107.73540185304891</v>
      </c>
      <c r="Q267" s="19">
        <f t="shared" ca="1" si="37"/>
        <v>107.73540185304891</v>
      </c>
      <c r="R267" s="19">
        <f t="shared" ca="1" si="38"/>
        <v>107.73540185304891</v>
      </c>
      <c r="S267" s="19">
        <f t="shared" ca="1" si="39"/>
        <v>107.73540185304891</v>
      </c>
    </row>
    <row r="268" spans="1:19" hidden="1" x14ac:dyDescent="0.3">
      <c r="A268" s="8">
        <f>MATCH(B268,DatosConcello!C:C,0)</f>
        <v>66</v>
      </c>
      <c r="B268" s="8" t="s">
        <v>75</v>
      </c>
      <c r="C268" s="9" t="s">
        <v>448</v>
      </c>
      <c r="D268" s="9" t="s">
        <v>449</v>
      </c>
      <c r="E268" s="10">
        <v>9338</v>
      </c>
      <c r="F268" s="26">
        <f ca="1">SUMIFS(historico_incidencia_concello[[Ajuste]:[Ajuste]],historico_incidencia_concello[[NOME]:[NOME]],$B268,historico_incidencia_concello[[Fecha]:[Fecha]],M$4)</f>
        <v>0</v>
      </c>
      <c r="G268" s="26">
        <f ca="1">SUMIFS(historico_incidencia_concello[[Ajuste]:[Ajuste]],historico_incidencia_concello[[NOME]:[NOME]],$B268,historico_incidencia_concello[[Fecha]:[Fecha]],N$4)</f>
        <v>11</v>
      </c>
      <c r="H268" s="26">
        <f ca="1">SUMIFS(historico_incidencia_concello[[Ajuste]:[Ajuste]],historico_incidencia_concello[[NOME]:[NOME]],$B268,historico_incidencia_concello[[Fecha]:[Fecha]],O$4)</f>
        <v>11</v>
      </c>
      <c r="I268" s="26">
        <f ca="1">SUMIFS(historico_incidencia_concello[[Ajuste]:[Ajuste]],historico_incidencia_concello[[NOME]:[NOME]],$B268,historico_incidencia_concello[[Fecha]:[Fecha]],P$4)</f>
        <v>12</v>
      </c>
      <c r="J268" s="26">
        <f ca="1">SUMIFS(historico_incidencia_concello[[Ajuste]:[Ajuste]],historico_incidencia_concello[[NOME]:[NOME]],$B268,historico_incidencia_concello[[Fecha]:[Fecha]],Q$4)</f>
        <v>12</v>
      </c>
      <c r="K268" s="26">
        <f ca="1">SUMIFS(historico_incidencia_concello[[Ajuste]:[Ajuste]],historico_incidencia_concello[[NOME]:[NOME]],$B268,historico_incidencia_concello[[Fecha]:[Fecha]],R$4)</f>
        <v>13</v>
      </c>
      <c r="L268" s="26">
        <f ca="1">SUMIFS(historico_incidencia_concello[[Ajuste]:[Ajuste]],historico_incidencia_concello[[NOME]:[NOME]],$B268,historico_incidencia_concello[[Fecha]:[Fecha]],S$4)</f>
        <v>13</v>
      </c>
      <c r="M268" s="19">
        <f t="shared" ca="1" si="33"/>
        <v>0</v>
      </c>
      <c r="N268" s="19">
        <f t="shared" ca="1" si="34"/>
        <v>117.79824373527522</v>
      </c>
      <c r="O268" s="19">
        <f t="shared" ca="1" si="35"/>
        <v>117.79824373527522</v>
      </c>
      <c r="P268" s="19">
        <f t="shared" ca="1" si="36"/>
        <v>128.50717498393661</v>
      </c>
      <c r="Q268" s="19">
        <f t="shared" ca="1" si="37"/>
        <v>128.50717498393661</v>
      </c>
      <c r="R268" s="19">
        <f t="shared" ca="1" si="38"/>
        <v>139.21610623259798</v>
      </c>
      <c r="S268" s="19">
        <f t="shared" ca="1" si="39"/>
        <v>139.21610623259798</v>
      </c>
    </row>
    <row r="269" spans="1:19" hidden="1" x14ac:dyDescent="0.3">
      <c r="A269" s="8">
        <f>MATCH(B269,DatosConcello!C:C,0)</f>
        <v>70</v>
      </c>
      <c r="B269" s="8" t="s">
        <v>79</v>
      </c>
      <c r="C269" s="9" t="s">
        <v>448</v>
      </c>
      <c r="D269" s="9" t="s">
        <v>449</v>
      </c>
      <c r="E269" s="10">
        <v>9171</v>
      </c>
      <c r="F269" s="26">
        <f ca="1">SUMIFS(historico_incidencia_concello[[Ajuste]:[Ajuste]],historico_incidencia_concello[[NOME]:[NOME]],$B269,historico_incidencia_concello[[Fecha]:[Fecha]],M$4)</f>
        <v>0</v>
      </c>
      <c r="G269" s="26">
        <f ca="1">SUMIFS(historico_incidencia_concello[[Ajuste]:[Ajuste]],historico_incidencia_concello[[NOME]:[NOME]],$B269,historico_incidencia_concello[[Fecha]:[Fecha]],N$4)</f>
        <v>36</v>
      </c>
      <c r="H269" s="26">
        <f ca="1">SUMIFS(historico_incidencia_concello[[Ajuste]:[Ajuste]],historico_incidencia_concello[[NOME]:[NOME]],$B269,historico_incidencia_concello[[Fecha]:[Fecha]],O$4)</f>
        <v>35</v>
      </c>
      <c r="I269" s="26">
        <f ca="1">SUMIFS(historico_incidencia_concello[[Ajuste]:[Ajuste]],historico_incidencia_concello[[NOME]:[NOME]],$B269,historico_incidencia_concello[[Fecha]:[Fecha]],P$4)</f>
        <v>37</v>
      </c>
      <c r="J269" s="26">
        <f ca="1">SUMIFS(historico_incidencia_concello[[Ajuste]:[Ajuste]],historico_incidencia_concello[[NOME]:[NOME]],$B269,historico_incidencia_concello[[Fecha]:[Fecha]],Q$4)</f>
        <v>40</v>
      </c>
      <c r="K269" s="26">
        <f ca="1">SUMIFS(historico_incidencia_concello[[Ajuste]:[Ajuste]],historico_incidencia_concello[[NOME]:[NOME]],$B269,historico_incidencia_concello[[Fecha]:[Fecha]],R$4)</f>
        <v>35</v>
      </c>
      <c r="L269" s="26">
        <f ca="1">SUMIFS(historico_incidencia_concello[[Ajuste]:[Ajuste]],historico_incidencia_concello[[NOME]:[NOME]],$B269,historico_incidencia_concello[[Fecha]:[Fecha]],S$4)</f>
        <v>32</v>
      </c>
      <c r="M269" s="19">
        <f t="shared" ca="1" si="33"/>
        <v>0</v>
      </c>
      <c r="N269" s="19">
        <f t="shared" ca="1" si="34"/>
        <v>392.54170755642787</v>
      </c>
      <c r="O269" s="19">
        <f t="shared" ca="1" si="35"/>
        <v>381.63777123541598</v>
      </c>
      <c r="P269" s="19">
        <f t="shared" ca="1" si="36"/>
        <v>403.44564387743975</v>
      </c>
      <c r="Q269" s="19">
        <f t="shared" ca="1" si="37"/>
        <v>436.1574528404754</v>
      </c>
      <c r="R269" s="19">
        <f t="shared" ca="1" si="38"/>
        <v>381.63777123541598</v>
      </c>
      <c r="S269" s="19">
        <f t="shared" ca="1" si="39"/>
        <v>348.92596227238033</v>
      </c>
    </row>
    <row r="270" spans="1:19" hidden="1" x14ac:dyDescent="0.3">
      <c r="A270" s="11">
        <f>MATCH(B270,DatosConcello!C:C,0)</f>
        <v>71</v>
      </c>
      <c r="B270" s="11" t="s">
        <v>80</v>
      </c>
      <c r="C270" s="12" t="s">
        <v>448</v>
      </c>
      <c r="D270" s="12" t="s">
        <v>449</v>
      </c>
      <c r="E270" s="13">
        <v>11033</v>
      </c>
      <c r="F270" s="26">
        <f ca="1">SUMIFS(historico_incidencia_concello[[Ajuste]:[Ajuste]],historico_incidencia_concello[[NOME]:[NOME]],$B270,historico_incidencia_concello[[Fecha]:[Fecha]],M$4)</f>
        <v>0</v>
      </c>
      <c r="G270" s="26">
        <f ca="1">SUMIFS(historico_incidencia_concello[[Ajuste]:[Ajuste]],historico_incidencia_concello[[NOME]:[NOME]],$B270,historico_incidencia_concello[[Fecha]:[Fecha]],N$4)</f>
        <v>5</v>
      </c>
      <c r="H270" s="26">
        <f ca="1">SUMIFS(historico_incidencia_concello[[Ajuste]:[Ajuste]],historico_incidencia_concello[[NOME]:[NOME]],$B270,historico_incidencia_concello[[Fecha]:[Fecha]],O$4)</f>
        <v>5</v>
      </c>
      <c r="I270" s="26">
        <f ca="1">SUMIFS(historico_incidencia_concello[[Ajuste]:[Ajuste]],historico_incidencia_concello[[NOME]:[NOME]],$B270,historico_incidencia_concello[[Fecha]:[Fecha]],P$4)</f>
        <v>12</v>
      </c>
      <c r="J270" s="26">
        <f ca="1">SUMIFS(historico_incidencia_concello[[Ajuste]:[Ajuste]],historico_incidencia_concello[[NOME]:[NOME]],$B270,historico_incidencia_concello[[Fecha]:[Fecha]],Q$4)</f>
        <v>12</v>
      </c>
      <c r="K270" s="26">
        <f ca="1">SUMIFS(historico_incidencia_concello[[Ajuste]:[Ajuste]],historico_incidencia_concello[[NOME]:[NOME]],$B270,historico_incidencia_concello[[Fecha]:[Fecha]],R$4)</f>
        <v>13</v>
      </c>
      <c r="L270" s="26">
        <f ca="1">SUMIFS(historico_incidencia_concello[[Ajuste]:[Ajuste]],historico_incidencia_concello[[NOME]:[NOME]],$B270,historico_incidencia_concello[[Fecha]:[Fecha]],S$4)</f>
        <v>14</v>
      </c>
      <c r="M270" s="19">
        <f t="shared" ca="1" si="33"/>
        <v>0</v>
      </c>
      <c r="N270" s="19">
        <f t="shared" ca="1" si="34"/>
        <v>45.318589685488988</v>
      </c>
      <c r="O270" s="19">
        <f t="shared" ca="1" si="35"/>
        <v>45.318589685488988</v>
      </c>
      <c r="P270" s="19">
        <f t="shared" ca="1" si="36"/>
        <v>108.76461524517357</v>
      </c>
      <c r="Q270" s="19">
        <f t="shared" ca="1" si="37"/>
        <v>108.76461524517357</v>
      </c>
      <c r="R270" s="19">
        <f t="shared" ca="1" si="38"/>
        <v>117.82833318227136</v>
      </c>
      <c r="S270" s="19">
        <f t="shared" ca="1" si="39"/>
        <v>126.89205111936917</v>
      </c>
    </row>
    <row r="271" spans="1:19" hidden="1" x14ac:dyDescent="0.3">
      <c r="A271" s="8">
        <f>MATCH(B271,DatosConcello!C:C,0)</f>
        <v>72</v>
      </c>
      <c r="B271" s="8" t="s">
        <v>81</v>
      </c>
      <c r="C271" s="9" t="s">
        <v>448</v>
      </c>
      <c r="D271" s="9" t="s">
        <v>449</v>
      </c>
      <c r="E271" s="10">
        <v>26886</v>
      </c>
      <c r="F271" s="26">
        <f ca="1">SUMIFS(historico_incidencia_concello[[Ajuste]:[Ajuste]],historico_incidencia_concello[[NOME]:[NOME]],$B271,historico_incidencia_concello[[Fecha]:[Fecha]],M$4)</f>
        <v>0</v>
      </c>
      <c r="G271" s="26">
        <f ca="1">SUMIFS(historico_incidencia_concello[[Ajuste]:[Ajuste]],historico_incidencia_concello[[NOME]:[NOME]],$B271,historico_incidencia_concello[[Fecha]:[Fecha]],N$4)</f>
        <v>83</v>
      </c>
      <c r="H271" s="26">
        <f ca="1">SUMIFS(historico_incidencia_concello[[Ajuste]:[Ajuste]],historico_incidencia_concello[[NOME]:[NOME]],$B271,historico_incidencia_concello[[Fecha]:[Fecha]],O$4)</f>
        <v>86</v>
      </c>
      <c r="I271" s="26">
        <f ca="1">SUMIFS(historico_incidencia_concello[[Ajuste]:[Ajuste]],historico_incidencia_concello[[NOME]:[NOME]],$B271,historico_incidencia_concello[[Fecha]:[Fecha]],P$4)</f>
        <v>76</v>
      </c>
      <c r="J271" s="26">
        <f ca="1">SUMIFS(historico_incidencia_concello[[Ajuste]:[Ajuste]],historico_incidencia_concello[[NOME]:[NOME]],$B271,historico_incidencia_concello[[Fecha]:[Fecha]],Q$4)</f>
        <v>73</v>
      </c>
      <c r="K271" s="26">
        <f ca="1">SUMIFS(historico_incidencia_concello[[Ajuste]:[Ajuste]],historico_incidencia_concello[[NOME]:[NOME]],$B271,historico_incidencia_concello[[Fecha]:[Fecha]],R$4)</f>
        <v>71</v>
      </c>
      <c r="L271" s="26">
        <f ca="1">SUMIFS(historico_incidencia_concello[[Ajuste]:[Ajuste]],historico_incidencia_concello[[NOME]:[NOME]],$B271,historico_incidencia_concello[[Fecha]:[Fecha]],S$4)</f>
        <v>72</v>
      </c>
      <c r="M271" s="19">
        <f t="shared" ca="1" si="33"/>
        <v>0</v>
      </c>
      <c r="N271" s="19">
        <f t="shared" ca="1" si="34"/>
        <v>308.71085323216545</v>
      </c>
      <c r="O271" s="19">
        <f t="shared" ca="1" si="35"/>
        <v>319.86907684296659</v>
      </c>
      <c r="P271" s="19">
        <f t="shared" ca="1" si="36"/>
        <v>282.67499814029605</v>
      </c>
      <c r="Q271" s="19">
        <f t="shared" ca="1" si="37"/>
        <v>271.51677452949491</v>
      </c>
      <c r="R271" s="19">
        <f t="shared" ca="1" si="38"/>
        <v>264.07795878896081</v>
      </c>
      <c r="S271" s="19">
        <f t="shared" ca="1" si="39"/>
        <v>267.79736665922786</v>
      </c>
    </row>
    <row r="272" spans="1:19" hidden="1" x14ac:dyDescent="0.3">
      <c r="A272" s="11">
        <f>MATCH(B272,DatosConcello!C:C,0)</f>
        <v>73</v>
      </c>
      <c r="B272" s="11" t="s">
        <v>82</v>
      </c>
      <c r="C272" s="12" t="s">
        <v>448</v>
      </c>
      <c r="D272" s="12" t="s">
        <v>449</v>
      </c>
      <c r="E272" s="13">
        <v>4512</v>
      </c>
      <c r="F272" s="26">
        <f ca="1">SUMIFS(historico_incidencia_concello[[Ajuste]:[Ajuste]],historico_incidencia_concello[[NOME]:[NOME]],$B272,historico_incidencia_concello[[Fecha]:[Fecha]],M$4)</f>
        <v>0</v>
      </c>
      <c r="G272" s="26">
        <f ca="1">SUMIFS(historico_incidencia_concello[[Ajuste]:[Ajuste]],historico_incidencia_concello[[NOME]:[NOME]],$B272,historico_incidencia_concello[[Fecha]:[Fecha]],N$4)</f>
        <v>24</v>
      </c>
      <c r="H272" s="26">
        <f ca="1">SUMIFS(historico_incidencia_concello[[Ajuste]:[Ajuste]],historico_incidencia_concello[[NOME]:[NOME]],$B272,historico_incidencia_concello[[Fecha]:[Fecha]],O$4)</f>
        <v>23</v>
      </c>
      <c r="I272" s="26">
        <f ca="1">SUMIFS(historico_incidencia_concello[[Ajuste]:[Ajuste]],historico_incidencia_concello[[NOME]:[NOME]],$B272,historico_incidencia_concello[[Fecha]:[Fecha]],P$4)</f>
        <v>22</v>
      </c>
      <c r="J272" s="26">
        <f ca="1">SUMIFS(historico_incidencia_concello[[Ajuste]:[Ajuste]],historico_incidencia_concello[[NOME]:[NOME]],$B272,historico_incidencia_concello[[Fecha]:[Fecha]],Q$4)</f>
        <v>19</v>
      </c>
      <c r="K272" s="26">
        <f ca="1">SUMIFS(historico_incidencia_concello[[Ajuste]:[Ajuste]],historico_incidencia_concello[[NOME]:[NOME]],$B272,historico_incidencia_concello[[Fecha]:[Fecha]],R$4)</f>
        <v>14</v>
      </c>
      <c r="L272" s="26">
        <f ca="1">SUMIFS(historico_incidencia_concello[[Ajuste]:[Ajuste]],historico_incidencia_concello[[NOME]:[NOME]],$B272,historico_incidencia_concello[[Fecha]:[Fecha]],S$4)</f>
        <v>13</v>
      </c>
      <c r="M272" s="19">
        <f t="shared" ca="1" si="33"/>
        <v>0</v>
      </c>
      <c r="N272" s="19">
        <f t="shared" ca="1" si="34"/>
        <v>531.91489361702122</v>
      </c>
      <c r="O272" s="19">
        <f t="shared" ca="1" si="35"/>
        <v>509.75177304964541</v>
      </c>
      <c r="P272" s="19">
        <f t="shared" ca="1" si="36"/>
        <v>487.58865248226948</v>
      </c>
      <c r="Q272" s="19">
        <f t="shared" ca="1" si="37"/>
        <v>421.09929078014187</v>
      </c>
      <c r="R272" s="19">
        <f t="shared" ca="1" si="38"/>
        <v>310.28368794326241</v>
      </c>
      <c r="S272" s="19">
        <f t="shared" ca="1" si="39"/>
        <v>288.12056737588654</v>
      </c>
    </row>
    <row r="273" spans="1:19" hidden="1" x14ac:dyDescent="0.3">
      <c r="A273" s="8">
        <f>MATCH(B273,DatosConcello!C:C,0)</f>
        <v>76</v>
      </c>
      <c r="B273" s="8" t="s">
        <v>85</v>
      </c>
      <c r="C273" s="9" t="s">
        <v>448</v>
      </c>
      <c r="D273" s="9" t="s">
        <v>449</v>
      </c>
      <c r="E273" s="10">
        <v>9426</v>
      </c>
      <c r="F273" s="26">
        <f ca="1">SUMIFS(historico_incidencia_concello[[Ajuste]:[Ajuste]],historico_incidencia_concello[[NOME]:[NOME]],$B273,historico_incidencia_concello[[Fecha]:[Fecha]],M$4)</f>
        <v>0</v>
      </c>
      <c r="G273" s="26">
        <f ca="1">SUMIFS(historico_incidencia_concello[[Ajuste]:[Ajuste]],historico_incidencia_concello[[NOME]:[NOME]],$B273,historico_incidencia_concello[[Fecha]:[Fecha]],N$4)</f>
        <v>29</v>
      </c>
      <c r="H273" s="26">
        <f ca="1">SUMIFS(historico_incidencia_concello[[Ajuste]:[Ajuste]],historico_incidencia_concello[[NOME]:[NOME]],$B273,historico_incidencia_concello[[Fecha]:[Fecha]],O$4)</f>
        <v>33</v>
      </c>
      <c r="I273" s="26">
        <f ca="1">SUMIFS(historico_incidencia_concello[[Ajuste]:[Ajuste]],historico_incidencia_concello[[NOME]:[NOME]],$B273,historico_incidencia_concello[[Fecha]:[Fecha]],P$4)</f>
        <v>31</v>
      </c>
      <c r="J273" s="26">
        <f ca="1">SUMIFS(historico_incidencia_concello[[Ajuste]:[Ajuste]],historico_incidencia_concello[[NOME]:[NOME]],$B273,historico_incidencia_concello[[Fecha]:[Fecha]],Q$4)</f>
        <v>29</v>
      </c>
      <c r="K273" s="26">
        <f ca="1">SUMIFS(historico_incidencia_concello[[Ajuste]:[Ajuste]],historico_incidencia_concello[[NOME]:[NOME]],$B273,historico_incidencia_concello[[Fecha]:[Fecha]],R$4)</f>
        <v>30</v>
      </c>
      <c r="L273" s="26">
        <f ca="1">SUMIFS(historico_incidencia_concello[[Ajuste]:[Ajuste]],historico_incidencia_concello[[NOME]:[NOME]],$B273,historico_incidencia_concello[[Fecha]:[Fecha]],S$4)</f>
        <v>32</v>
      </c>
      <c r="M273" s="19">
        <f t="shared" ca="1" si="33"/>
        <v>0</v>
      </c>
      <c r="N273" s="19">
        <f t="shared" ca="1" si="34"/>
        <v>307.65966475705494</v>
      </c>
      <c r="O273" s="19">
        <f t="shared" ca="1" si="35"/>
        <v>350.09548058561427</v>
      </c>
      <c r="P273" s="19">
        <f t="shared" ca="1" si="36"/>
        <v>328.87757267133463</v>
      </c>
      <c r="Q273" s="19">
        <f t="shared" ca="1" si="37"/>
        <v>307.65966475705494</v>
      </c>
      <c r="R273" s="19">
        <f t="shared" ca="1" si="38"/>
        <v>318.26861871419476</v>
      </c>
      <c r="S273" s="19">
        <f t="shared" ca="1" si="39"/>
        <v>339.48652662847445</v>
      </c>
    </row>
    <row r="274" spans="1:19" hidden="1" x14ac:dyDescent="0.3">
      <c r="A274" s="11">
        <f>MATCH(B274,DatosConcello!C:C,0)</f>
        <v>77</v>
      </c>
      <c r="B274" s="11" t="s">
        <v>86</v>
      </c>
      <c r="C274" s="12" t="s">
        <v>448</v>
      </c>
      <c r="D274" s="12" t="s">
        <v>449</v>
      </c>
      <c r="E274" s="13">
        <v>97260</v>
      </c>
      <c r="F274" s="26">
        <f ca="1">SUMIFS(historico_incidencia_concello[[Ajuste]:[Ajuste]],historico_incidencia_concello[[NOME]:[NOME]],$B274,historico_incidencia_concello[[Fecha]:[Fecha]],M$4)</f>
        <v>0</v>
      </c>
      <c r="G274" s="26">
        <f ca="1">SUMIFS(historico_incidencia_concello[[Ajuste]:[Ajuste]],historico_incidencia_concello[[NOME]:[NOME]],$B274,historico_incidencia_concello[[Fecha]:[Fecha]],N$4)</f>
        <v>153</v>
      </c>
      <c r="H274" s="26">
        <f ca="1">SUMIFS(historico_incidencia_concello[[Ajuste]:[Ajuste]],historico_incidencia_concello[[NOME]:[NOME]],$B274,historico_incidencia_concello[[Fecha]:[Fecha]],O$4)</f>
        <v>154</v>
      </c>
      <c r="I274" s="26">
        <f ca="1">SUMIFS(historico_incidencia_concello[[Ajuste]:[Ajuste]],historico_incidencia_concello[[NOME]:[NOME]],$B274,historico_incidencia_concello[[Fecha]:[Fecha]],P$4)</f>
        <v>133</v>
      </c>
      <c r="J274" s="26">
        <f ca="1">SUMIFS(historico_incidencia_concello[[Ajuste]:[Ajuste]],historico_incidencia_concello[[NOME]:[NOME]],$B274,historico_incidencia_concello[[Fecha]:[Fecha]],Q$4)</f>
        <v>126</v>
      </c>
      <c r="K274" s="26">
        <f ca="1">SUMIFS(historico_incidencia_concello[[Ajuste]:[Ajuste]],historico_incidencia_concello[[NOME]:[NOME]],$B274,historico_incidencia_concello[[Fecha]:[Fecha]],R$4)</f>
        <v>110</v>
      </c>
      <c r="L274" s="26">
        <f ca="1">SUMIFS(historico_incidencia_concello[[Ajuste]:[Ajuste]],historico_incidencia_concello[[NOME]:[NOME]],$B274,historico_incidencia_concello[[Fecha]:[Fecha]],S$4)</f>
        <v>108</v>
      </c>
      <c r="M274" s="19">
        <f t="shared" ca="1" si="33"/>
        <v>0</v>
      </c>
      <c r="N274" s="19">
        <f t="shared" ca="1" si="34"/>
        <v>157.31030228254164</v>
      </c>
      <c r="O274" s="19">
        <f t="shared" ca="1" si="35"/>
        <v>158.33847419288506</v>
      </c>
      <c r="P274" s="19">
        <f t="shared" ca="1" si="36"/>
        <v>136.74686407567344</v>
      </c>
      <c r="Q274" s="19">
        <f t="shared" ca="1" si="37"/>
        <v>129.54966070326958</v>
      </c>
      <c r="R274" s="19">
        <f t="shared" ca="1" si="38"/>
        <v>113.09891013777504</v>
      </c>
      <c r="S274" s="19">
        <f t="shared" ca="1" si="39"/>
        <v>111.04256631708822</v>
      </c>
    </row>
    <row r="275" spans="1:19" hidden="1" x14ac:dyDescent="0.3">
      <c r="A275" s="8">
        <f>MATCH(B275,DatosConcello!C:C,0)</f>
        <v>78</v>
      </c>
      <c r="B275" s="8" t="s">
        <v>87</v>
      </c>
      <c r="C275" s="9" t="s">
        <v>448</v>
      </c>
      <c r="D275" s="9" t="s">
        <v>449</v>
      </c>
      <c r="E275" s="10">
        <v>1584</v>
      </c>
      <c r="F275" s="26">
        <f ca="1">SUMIFS(historico_incidencia_concello[[Ajuste]:[Ajuste]],historico_incidencia_concello[[NOME]:[NOME]],$B275,historico_incidencia_concello[[Fecha]:[Fecha]],M$4)</f>
        <v>0</v>
      </c>
      <c r="G275" s="26">
        <f ca="1">SUMIFS(historico_incidencia_concello[[Ajuste]:[Ajuste]],historico_incidencia_concello[[NOME]:[NOME]],$B275,historico_incidencia_concello[[Fecha]:[Fecha]],N$4)</f>
        <v>5</v>
      </c>
      <c r="H275" s="26">
        <f ca="1">SUMIFS(historico_incidencia_concello[[Ajuste]:[Ajuste]],historico_incidencia_concello[[NOME]:[NOME]],$B275,historico_incidencia_concello[[Fecha]:[Fecha]],O$4)</f>
        <v>5</v>
      </c>
      <c r="I275" s="26">
        <f ca="1">SUMIFS(historico_incidencia_concello[[Ajuste]:[Ajuste]],historico_incidencia_concello[[NOME]:[NOME]],$B275,historico_incidencia_concello[[Fecha]:[Fecha]],P$4)</f>
        <v>5</v>
      </c>
      <c r="J275" s="26">
        <f ca="1">SUMIFS(historico_incidencia_concello[[Ajuste]:[Ajuste]],historico_incidencia_concello[[NOME]:[NOME]],$B275,historico_incidencia_concello[[Fecha]:[Fecha]],Q$4)</f>
        <v>5</v>
      </c>
      <c r="K275" s="26">
        <f ca="1">SUMIFS(historico_incidencia_concello[[Ajuste]:[Ajuste]],historico_incidencia_concello[[NOME]:[NOME]],$B275,historico_incidencia_concello[[Fecha]:[Fecha]],R$4)</f>
        <v>5</v>
      </c>
      <c r="L275" s="26">
        <f ca="1">SUMIFS(historico_incidencia_concello[[Ajuste]:[Ajuste]],historico_incidencia_concello[[NOME]:[NOME]],$B275,historico_incidencia_concello[[Fecha]:[Fecha]],S$4)</f>
        <v>5</v>
      </c>
      <c r="M275" s="19">
        <f t="shared" ca="1" si="33"/>
        <v>0</v>
      </c>
      <c r="N275" s="19">
        <f t="shared" ca="1" si="34"/>
        <v>315.65656565656565</v>
      </c>
      <c r="O275" s="19">
        <f t="shared" ca="1" si="35"/>
        <v>315.65656565656565</v>
      </c>
      <c r="P275" s="19">
        <f t="shared" ca="1" si="36"/>
        <v>315.65656565656565</v>
      </c>
      <c r="Q275" s="19">
        <f t="shared" ca="1" si="37"/>
        <v>315.65656565656565</v>
      </c>
      <c r="R275" s="19">
        <f t="shared" ca="1" si="38"/>
        <v>315.65656565656565</v>
      </c>
      <c r="S275" s="19">
        <f t="shared" ca="1" si="39"/>
        <v>315.65656565656565</v>
      </c>
    </row>
    <row r="276" spans="1:19" hidden="1" x14ac:dyDescent="0.3">
      <c r="A276" s="11">
        <f>MATCH(B276,DatosConcello!C:C,0)</f>
        <v>81</v>
      </c>
      <c r="B276" s="11" t="s">
        <v>90</v>
      </c>
      <c r="C276" s="12" t="s">
        <v>448</v>
      </c>
      <c r="D276" s="12" t="s">
        <v>449</v>
      </c>
      <c r="E276" s="13">
        <v>18579</v>
      </c>
      <c r="F276" s="26">
        <f ca="1">SUMIFS(historico_incidencia_concello[[Ajuste]:[Ajuste]],historico_incidencia_concello[[NOME]:[NOME]],$B276,historico_incidencia_concello[[Fecha]:[Fecha]],M$4)</f>
        <v>0</v>
      </c>
      <c r="G276" s="26">
        <f ca="1">SUMIFS(historico_incidencia_concello[[Ajuste]:[Ajuste]],historico_incidencia_concello[[NOME]:[NOME]],$B276,historico_incidencia_concello[[Fecha]:[Fecha]],N$4)</f>
        <v>26</v>
      </c>
      <c r="H276" s="26">
        <f ca="1">SUMIFS(historico_incidencia_concello[[Ajuste]:[Ajuste]],historico_incidencia_concello[[NOME]:[NOME]],$B276,historico_incidencia_concello[[Fecha]:[Fecha]],O$4)</f>
        <v>24</v>
      </c>
      <c r="I276" s="26">
        <f ca="1">SUMIFS(historico_incidencia_concello[[Ajuste]:[Ajuste]],historico_incidencia_concello[[NOME]:[NOME]],$B276,historico_incidencia_concello[[Fecha]:[Fecha]],P$4)</f>
        <v>22</v>
      </c>
      <c r="J276" s="26">
        <f ca="1">SUMIFS(historico_incidencia_concello[[Ajuste]:[Ajuste]],historico_incidencia_concello[[NOME]:[NOME]],$B276,historico_incidencia_concello[[Fecha]:[Fecha]],Q$4)</f>
        <v>22</v>
      </c>
      <c r="K276" s="26">
        <f ca="1">SUMIFS(historico_incidencia_concello[[Ajuste]:[Ajuste]],historico_incidencia_concello[[NOME]:[NOME]],$B276,historico_incidencia_concello[[Fecha]:[Fecha]],R$4)</f>
        <v>21</v>
      </c>
      <c r="L276" s="26">
        <f ca="1">SUMIFS(historico_incidencia_concello[[Ajuste]:[Ajuste]],historico_incidencia_concello[[NOME]:[NOME]],$B276,historico_incidencia_concello[[Fecha]:[Fecha]],S$4)</f>
        <v>23</v>
      </c>
      <c r="M276" s="19">
        <f t="shared" ca="1" si="33"/>
        <v>0</v>
      </c>
      <c r="N276" s="19">
        <f t="shared" ca="1" si="34"/>
        <v>139.9429463372625</v>
      </c>
      <c r="O276" s="19">
        <f t="shared" ca="1" si="35"/>
        <v>129.17810431131923</v>
      </c>
      <c r="P276" s="19">
        <f t="shared" ca="1" si="36"/>
        <v>118.41326228537596</v>
      </c>
      <c r="Q276" s="19">
        <f t="shared" ca="1" si="37"/>
        <v>118.41326228537596</v>
      </c>
      <c r="R276" s="19">
        <f t="shared" ca="1" si="38"/>
        <v>113.03084127240433</v>
      </c>
      <c r="S276" s="19">
        <f t="shared" ca="1" si="39"/>
        <v>123.7956832983476</v>
      </c>
    </row>
    <row r="277" spans="1:19" hidden="1" x14ac:dyDescent="0.3">
      <c r="A277" s="8">
        <f>MATCH(B277,DatosConcello!C:C,0)</f>
        <v>82</v>
      </c>
      <c r="B277" s="8" t="s">
        <v>91</v>
      </c>
      <c r="C277" s="9" t="s">
        <v>448</v>
      </c>
      <c r="D277" s="9" t="s">
        <v>449</v>
      </c>
      <c r="E277" s="10">
        <v>1124</v>
      </c>
      <c r="F277" s="26">
        <f ca="1">SUMIFS(historico_incidencia_concello[[Ajuste]:[Ajuste]],historico_incidencia_concello[[NOME]:[NOME]],$B277,historico_incidencia_concello[[Fecha]:[Fecha]],M$4)</f>
        <v>0</v>
      </c>
      <c r="G277" s="26">
        <f ca="1">SUMIFS(historico_incidencia_concello[[Ajuste]:[Ajuste]],historico_incidencia_concello[[NOME]:[NOME]],$B277,historico_incidencia_concello[[Fecha]:[Fecha]],N$4)</f>
        <v>0</v>
      </c>
      <c r="H277" s="26">
        <f ca="1">SUMIFS(historico_incidencia_concello[[Ajuste]:[Ajuste]],historico_incidencia_concello[[NOME]:[NOME]],$B277,historico_incidencia_concello[[Fecha]:[Fecha]],O$4)</f>
        <v>0</v>
      </c>
      <c r="I277" s="26">
        <f ca="1">SUMIFS(historico_incidencia_concello[[Ajuste]:[Ajuste]],historico_incidencia_concello[[NOME]:[NOME]],$B277,historico_incidencia_concello[[Fecha]:[Fecha]],P$4)</f>
        <v>0</v>
      </c>
      <c r="J277" s="26">
        <f ca="1">SUMIFS(historico_incidencia_concello[[Ajuste]:[Ajuste]],historico_incidencia_concello[[NOME]:[NOME]],$B277,historico_incidencia_concello[[Fecha]:[Fecha]],Q$4)</f>
        <v>0</v>
      </c>
      <c r="K277" s="26">
        <f ca="1">SUMIFS(historico_incidencia_concello[[Ajuste]:[Ajuste]],historico_incidencia_concello[[NOME]:[NOME]],$B277,historico_incidencia_concello[[Fecha]:[Fecha]],R$4)</f>
        <v>0</v>
      </c>
      <c r="L277" s="26">
        <f ca="1">SUMIFS(historico_incidencia_concello[[Ajuste]:[Ajuste]],historico_incidencia_concello[[NOME]:[NOME]],$B277,historico_incidencia_concello[[Fecha]:[Fecha]],S$4)</f>
        <v>0</v>
      </c>
      <c r="M277" s="19">
        <f t="shared" ca="1" si="33"/>
        <v>0</v>
      </c>
      <c r="N277" s="19">
        <f t="shared" ca="1" si="34"/>
        <v>0</v>
      </c>
      <c r="O277" s="19">
        <f t="shared" ca="1" si="35"/>
        <v>0</v>
      </c>
      <c r="P277" s="19">
        <f t="shared" ca="1" si="36"/>
        <v>0</v>
      </c>
      <c r="Q277" s="19">
        <f t="shared" ca="1" si="37"/>
        <v>0</v>
      </c>
      <c r="R277" s="19">
        <f t="shared" ca="1" si="38"/>
        <v>0</v>
      </c>
      <c r="S277" s="19">
        <f t="shared" ca="1" si="39"/>
        <v>0</v>
      </c>
    </row>
    <row r="278" spans="1:19" hidden="1" x14ac:dyDescent="0.3">
      <c r="A278" s="11">
        <f>MATCH(B278,DatosConcello!C:C,0)</f>
        <v>83</v>
      </c>
      <c r="B278" s="11" t="s">
        <v>92</v>
      </c>
      <c r="C278" s="12" t="s">
        <v>448</v>
      </c>
      <c r="D278" s="12" t="s">
        <v>449</v>
      </c>
      <c r="E278" s="13">
        <v>3299</v>
      </c>
      <c r="F278" s="26">
        <f ca="1">SUMIFS(historico_incidencia_concello[[Ajuste]:[Ajuste]],historico_incidencia_concello[[NOME]:[NOME]],$B278,historico_incidencia_concello[[Fecha]:[Fecha]],M$4)</f>
        <v>0</v>
      </c>
      <c r="G278" s="26">
        <f ca="1">SUMIFS(historico_incidencia_concello[[Ajuste]:[Ajuste]],historico_incidencia_concello[[NOME]:[NOME]],$B278,historico_incidencia_concello[[Fecha]:[Fecha]],N$4)</f>
        <v>5</v>
      </c>
      <c r="H278" s="26">
        <f ca="1">SUMIFS(historico_incidencia_concello[[Ajuste]:[Ajuste]],historico_incidencia_concello[[NOME]:[NOME]],$B278,historico_incidencia_concello[[Fecha]:[Fecha]],O$4)</f>
        <v>11</v>
      </c>
      <c r="I278" s="26">
        <f ca="1">SUMIFS(historico_incidencia_concello[[Ajuste]:[Ajuste]],historico_incidencia_concello[[NOME]:[NOME]],$B278,historico_incidencia_concello[[Fecha]:[Fecha]],P$4)</f>
        <v>11</v>
      </c>
      <c r="J278" s="26">
        <f ca="1">SUMIFS(historico_incidencia_concello[[Ajuste]:[Ajuste]],historico_incidencia_concello[[NOME]:[NOME]],$B278,historico_incidencia_concello[[Fecha]:[Fecha]],Q$4)</f>
        <v>11</v>
      </c>
      <c r="K278" s="26">
        <f ca="1">SUMIFS(historico_incidencia_concello[[Ajuste]:[Ajuste]],historico_incidencia_concello[[NOME]:[NOME]],$B278,historico_incidencia_concello[[Fecha]:[Fecha]],R$4)</f>
        <v>13</v>
      </c>
      <c r="L278" s="26">
        <f ca="1">SUMIFS(historico_incidencia_concello[[Ajuste]:[Ajuste]],historico_incidencia_concello[[NOME]:[NOME]],$B278,historico_incidencia_concello[[Fecha]:[Fecha]],S$4)</f>
        <v>13</v>
      </c>
      <c r="M278" s="19">
        <f t="shared" ca="1" si="33"/>
        <v>0</v>
      </c>
      <c r="N278" s="19">
        <f t="shared" ca="1" si="34"/>
        <v>151.56107911488328</v>
      </c>
      <c r="O278" s="19">
        <f t="shared" ca="1" si="35"/>
        <v>333.43437405274324</v>
      </c>
      <c r="P278" s="19">
        <f t="shared" ca="1" si="36"/>
        <v>333.43437405274324</v>
      </c>
      <c r="Q278" s="19">
        <f t="shared" ca="1" si="37"/>
        <v>333.43437405274324</v>
      </c>
      <c r="R278" s="19">
        <f t="shared" ca="1" si="38"/>
        <v>394.05880569869657</v>
      </c>
      <c r="S278" s="19">
        <f t="shared" ca="1" si="39"/>
        <v>394.05880569869657</v>
      </c>
    </row>
    <row r="279" spans="1:19" hidden="1" x14ac:dyDescent="0.3">
      <c r="A279" s="8">
        <f>MATCH(B279,DatosConcello!C:C,0)</f>
        <v>84</v>
      </c>
      <c r="B279" s="8" t="s">
        <v>93</v>
      </c>
      <c r="C279" s="9" t="s">
        <v>448</v>
      </c>
      <c r="D279" s="9" t="s">
        <v>449</v>
      </c>
      <c r="E279" s="10">
        <v>3574</v>
      </c>
      <c r="F279" s="26">
        <f ca="1">SUMIFS(historico_incidencia_concello[[Ajuste]:[Ajuste]],historico_incidencia_concello[[NOME]:[NOME]],$B279,historico_incidencia_concello[[Fecha]:[Fecha]],M$4)</f>
        <v>0</v>
      </c>
      <c r="G279" s="26">
        <f ca="1">SUMIFS(historico_incidencia_concello[[Ajuste]:[Ajuste]],historico_incidencia_concello[[NOME]:[NOME]],$B279,historico_incidencia_concello[[Fecha]:[Fecha]],N$4)</f>
        <v>5</v>
      </c>
      <c r="H279" s="26">
        <f ca="1">SUMIFS(historico_incidencia_concello[[Ajuste]:[Ajuste]],historico_incidencia_concello[[NOME]:[NOME]],$B279,historico_incidencia_concello[[Fecha]:[Fecha]],O$4)</f>
        <v>0</v>
      </c>
      <c r="I279" s="26">
        <f ca="1">SUMIFS(historico_incidencia_concello[[Ajuste]:[Ajuste]],historico_incidencia_concello[[NOME]:[NOME]],$B279,historico_incidencia_concello[[Fecha]:[Fecha]],P$4)</f>
        <v>0</v>
      </c>
      <c r="J279" s="26">
        <f ca="1">SUMIFS(historico_incidencia_concello[[Ajuste]:[Ajuste]],historico_incidencia_concello[[NOME]:[NOME]],$B279,historico_incidencia_concello[[Fecha]:[Fecha]],Q$4)</f>
        <v>0</v>
      </c>
      <c r="K279" s="26">
        <f ca="1">SUMIFS(historico_incidencia_concello[[Ajuste]:[Ajuste]],historico_incidencia_concello[[NOME]:[NOME]],$B279,historico_incidencia_concello[[Fecha]:[Fecha]],R$4)</f>
        <v>0</v>
      </c>
      <c r="L279" s="26">
        <f ca="1">SUMIFS(historico_incidencia_concello[[Ajuste]:[Ajuste]],historico_incidencia_concello[[NOME]:[NOME]],$B279,historico_incidencia_concello[[Fecha]:[Fecha]],S$4)</f>
        <v>0</v>
      </c>
      <c r="M279" s="19">
        <f t="shared" ca="1" si="33"/>
        <v>0</v>
      </c>
      <c r="N279" s="19">
        <f t="shared" ca="1" si="34"/>
        <v>139.89927252378288</v>
      </c>
      <c r="O279" s="19">
        <f t="shared" ca="1" si="35"/>
        <v>0</v>
      </c>
      <c r="P279" s="19">
        <f t="shared" ca="1" si="36"/>
        <v>0</v>
      </c>
      <c r="Q279" s="19">
        <f t="shared" ca="1" si="37"/>
        <v>0</v>
      </c>
      <c r="R279" s="19">
        <f t="shared" ca="1" si="38"/>
        <v>0</v>
      </c>
      <c r="S279" s="19">
        <f t="shared" ca="1" si="39"/>
        <v>0</v>
      </c>
    </row>
    <row r="280" spans="1:19" hidden="1" x14ac:dyDescent="0.3">
      <c r="A280" s="11">
        <f>MATCH(B280,DatosConcello!C:C,0)</f>
        <v>85</v>
      </c>
      <c r="B280" s="11" t="s">
        <v>94</v>
      </c>
      <c r="C280" s="12" t="s">
        <v>448</v>
      </c>
      <c r="D280" s="12" t="s">
        <v>449</v>
      </c>
      <c r="E280" s="13">
        <v>3113</v>
      </c>
      <c r="F280" s="26">
        <f ca="1">SUMIFS(historico_incidencia_concello[[Ajuste]:[Ajuste]],historico_incidencia_concello[[NOME]:[NOME]],$B280,historico_incidencia_concello[[Fecha]:[Fecha]],M$4)</f>
        <v>0</v>
      </c>
      <c r="G280" s="26">
        <f ca="1">SUMIFS(historico_incidencia_concello[[Ajuste]:[Ajuste]],historico_incidencia_concello[[NOME]:[NOME]],$B280,historico_incidencia_concello[[Fecha]:[Fecha]],N$4)</f>
        <v>5</v>
      </c>
      <c r="H280" s="26">
        <f ca="1">SUMIFS(historico_incidencia_concello[[Ajuste]:[Ajuste]],historico_incidencia_concello[[NOME]:[NOME]],$B280,historico_incidencia_concello[[Fecha]:[Fecha]],O$4)</f>
        <v>5</v>
      </c>
      <c r="I280" s="26">
        <f ca="1">SUMIFS(historico_incidencia_concello[[Ajuste]:[Ajuste]],historico_incidencia_concello[[NOME]:[NOME]],$B280,historico_incidencia_concello[[Fecha]:[Fecha]],P$4)</f>
        <v>5</v>
      </c>
      <c r="J280" s="26">
        <f ca="1">SUMIFS(historico_incidencia_concello[[Ajuste]:[Ajuste]],historico_incidencia_concello[[NOME]:[NOME]],$B280,historico_incidencia_concello[[Fecha]:[Fecha]],Q$4)</f>
        <v>5</v>
      </c>
      <c r="K280" s="26">
        <f ca="1">SUMIFS(historico_incidencia_concello[[Ajuste]:[Ajuste]],historico_incidencia_concello[[NOME]:[NOME]],$B280,historico_incidencia_concello[[Fecha]:[Fecha]],R$4)</f>
        <v>5</v>
      </c>
      <c r="L280" s="26">
        <f ca="1">SUMIFS(historico_incidencia_concello[[Ajuste]:[Ajuste]],historico_incidencia_concello[[NOME]:[NOME]],$B280,historico_incidencia_concello[[Fecha]:[Fecha]],S$4)</f>
        <v>5</v>
      </c>
      <c r="M280" s="19">
        <f t="shared" ca="1" si="33"/>
        <v>0</v>
      </c>
      <c r="N280" s="19">
        <f t="shared" ca="1" si="34"/>
        <v>160.61676839061997</v>
      </c>
      <c r="O280" s="19">
        <f t="shared" ca="1" si="35"/>
        <v>160.61676839061997</v>
      </c>
      <c r="P280" s="19">
        <f t="shared" ca="1" si="36"/>
        <v>160.61676839061997</v>
      </c>
      <c r="Q280" s="19">
        <f t="shared" ca="1" si="37"/>
        <v>160.61676839061997</v>
      </c>
      <c r="R280" s="19">
        <f t="shared" ca="1" si="38"/>
        <v>160.61676839061997</v>
      </c>
      <c r="S280" s="19">
        <f t="shared" ca="1" si="39"/>
        <v>160.61676839061997</v>
      </c>
    </row>
    <row r="281" spans="1:19" hidden="1" x14ac:dyDescent="0.3">
      <c r="A281" s="8">
        <f>MATCH(B281,DatosConcello!C:C,0)</f>
        <v>87</v>
      </c>
      <c r="B281" s="8" t="s">
        <v>96</v>
      </c>
      <c r="C281" s="9" t="s">
        <v>448</v>
      </c>
      <c r="D281" s="9" t="s">
        <v>449</v>
      </c>
      <c r="E281" s="10">
        <v>3876</v>
      </c>
      <c r="F281" s="26">
        <f ca="1">SUMIFS(historico_incidencia_concello[[Ajuste]:[Ajuste]],historico_incidencia_concello[[NOME]:[NOME]],$B281,historico_incidencia_concello[[Fecha]:[Fecha]],M$4)</f>
        <v>0</v>
      </c>
      <c r="G281" s="26">
        <f ca="1">SUMIFS(historico_incidencia_concello[[Ajuste]:[Ajuste]],historico_incidencia_concello[[NOME]:[NOME]],$B281,historico_incidencia_concello[[Fecha]:[Fecha]],N$4)</f>
        <v>5</v>
      </c>
      <c r="H281" s="26">
        <f ca="1">SUMIFS(historico_incidencia_concello[[Ajuste]:[Ajuste]],historico_incidencia_concello[[NOME]:[NOME]],$B281,historico_incidencia_concello[[Fecha]:[Fecha]],O$4)</f>
        <v>5</v>
      </c>
      <c r="I281" s="26">
        <f ca="1">SUMIFS(historico_incidencia_concello[[Ajuste]:[Ajuste]],historico_incidencia_concello[[NOME]:[NOME]],$B281,historico_incidencia_concello[[Fecha]:[Fecha]],P$4)</f>
        <v>5</v>
      </c>
      <c r="J281" s="26">
        <f ca="1">SUMIFS(historico_incidencia_concello[[Ajuste]:[Ajuste]],historico_incidencia_concello[[NOME]:[NOME]],$B281,historico_incidencia_concello[[Fecha]:[Fecha]],Q$4)</f>
        <v>5</v>
      </c>
      <c r="K281" s="26">
        <f ca="1">SUMIFS(historico_incidencia_concello[[Ajuste]:[Ajuste]],historico_incidencia_concello[[NOME]:[NOME]],$B281,historico_incidencia_concello[[Fecha]:[Fecha]],R$4)</f>
        <v>5</v>
      </c>
      <c r="L281" s="26">
        <f ca="1">SUMIFS(historico_incidencia_concello[[Ajuste]:[Ajuste]],historico_incidencia_concello[[NOME]:[NOME]],$B281,historico_incidencia_concello[[Fecha]:[Fecha]],S$4)</f>
        <v>5</v>
      </c>
      <c r="M281" s="19">
        <f t="shared" ca="1" si="33"/>
        <v>0</v>
      </c>
      <c r="N281" s="19">
        <f t="shared" ca="1" si="34"/>
        <v>128.99896800825593</v>
      </c>
      <c r="O281" s="19">
        <f t="shared" ca="1" si="35"/>
        <v>128.99896800825593</v>
      </c>
      <c r="P281" s="19">
        <f t="shared" ca="1" si="36"/>
        <v>128.99896800825593</v>
      </c>
      <c r="Q281" s="19">
        <f t="shared" ca="1" si="37"/>
        <v>128.99896800825593</v>
      </c>
      <c r="R281" s="19">
        <f t="shared" ca="1" si="38"/>
        <v>128.99896800825593</v>
      </c>
      <c r="S281" s="19">
        <f t="shared" ca="1" si="39"/>
        <v>128.99896800825593</v>
      </c>
    </row>
    <row r="282" spans="1:19" hidden="1" x14ac:dyDescent="0.3">
      <c r="A282" s="8">
        <f>MATCH(B282,DatosConcello!C:C,0)</f>
        <v>88</v>
      </c>
      <c r="B282" s="8" t="s">
        <v>97</v>
      </c>
      <c r="C282" s="9" t="s">
        <v>448</v>
      </c>
      <c r="D282" s="9" t="s">
        <v>449</v>
      </c>
      <c r="E282" s="10">
        <v>5036</v>
      </c>
      <c r="F282" s="26">
        <f ca="1">SUMIFS(historico_incidencia_concello[[Ajuste]:[Ajuste]],historico_incidencia_concello[[NOME]:[NOME]],$B282,historico_incidencia_concello[[Fecha]:[Fecha]],M$4)</f>
        <v>0</v>
      </c>
      <c r="G282" s="26">
        <f ca="1">SUMIFS(historico_incidencia_concello[[Ajuste]:[Ajuste]],historico_incidencia_concello[[NOME]:[NOME]],$B282,historico_incidencia_concello[[Fecha]:[Fecha]],N$4)</f>
        <v>5</v>
      </c>
      <c r="H282" s="26">
        <f ca="1">SUMIFS(historico_incidencia_concello[[Ajuste]:[Ajuste]],historico_incidencia_concello[[NOME]:[NOME]],$B282,historico_incidencia_concello[[Fecha]:[Fecha]],O$4)</f>
        <v>5</v>
      </c>
      <c r="I282" s="26">
        <f ca="1">SUMIFS(historico_incidencia_concello[[Ajuste]:[Ajuste]],historico_incidencia_concello[[NOME]:[NOME]],$B282,historico_incidencia_concello[[Fecha]:[Fecha]],P$4)</f>
        <v>5</v>
      </c>
      <c r="J282" s="26">
        <f ca="1">SUMIFS(historico_incidencia_concello[[Ajuste]:[Ajuste]],historico_incidencia_concello[[NOME]:[NOME]],$B282,historico_incidencia_concello[[Fecha]:[Fecha]],Q$4)</f>
        <v>5</v>
      </c>
      <c r="K282" s="26">
        <f ca="1">SUMIFS(historico_incidencia_concello[[Ajuste]:[Ajuste]],historico_incidencia_concello[[NOME]:[NOME]],$B282,historico_incidencia_concello[[Fecha]:[Fecha]],R$4)</f>
        <v>5</v>
      </c>
      <c r="L282" s="26">
        <f ca="1">SUMIFS(historico_incidencia_concello[[Ajuste]:[Ajuste]],historico_incidencia_concello[[NOME]:[NOME]],$B282,historico_incidencia_concello[[Fecha]:[Fecha]],S$4)</f>
        <v>5</v>
      </c>
      <c r="M282" s="19">
        <f t="shared" ca="1" si="33"/>
        <v>0</v>
      </c>
      <c r="N282" s="19">
        <f t="shared" ca="1" si="34"/>
        <v>99.285146942017477</v>
      </c>
      <c r="O282" s="19">
        <f t="shared" ca="1" si="35"/>
        <v>99.285146942017477</v>
      </c>
      <c r="P282" s="19">
        <f t="shared" ca="1" si="36"/>
        <v>99.285146942017477</v>
      </c>
      <c r="Q282" s="19">
        <f t="shared" ca="1" si="37"/>
        <v>99.285146942017477</v>
      </c>
      <c r="R282" s="19">
        <f t="shared" ca="1" si="38"/>
        <v>99.285146942017477</v>
      </c>
      <c r="S282" s="19">
        <f t="shared" ca="1" si="39"/>
        <v>99.285146942017477</v>
      </c>
    </row>
    <row r="283" spans="1:19" hidden="1" x14ac:dyDescent="0.3">
      <c r="A283" s="8">
        <f>MATCH(B283,DatosConcello!C:C,0)</f>
        <v>271</v>
      </c>
      <c r="B283" s="8" t="s">
        <v>280</v>
      </c>
      <c r="C283" s="9" t="s">
        <v>453</v>
      </c>
      <c r="D283" s="9" t="s">
        <v>449</v>
      </c>
      <c r="E283" s="10">
        <v>2344</v>
      </c>
      <c r="F283" s="26">
        <f ca="1">SUMIFS(historico_incidencia_concello[[Ajuste]:[Ajuste]],historico_incidencia_concello[[NOME]:[NOME]],$B283,historico_incidencia_concello[[Fecha]:[Fecha]],M$4)</f>
        <v>0</v>
      </c>
      <c r="G283" s="26">
        <f ca="1">SUMIFS(historico_incidencia_concello[[Ajuste]:[Ajuste]],historico_incidencia_concello[[NOME]:[NOME]],$B283,historico_incidencia_concello[[Fecha]:[Fecha]],N$4)</f>
        <v>5</v>
      </c>
      <c r="H283" s="26">
        <f ca="1">SUMIFS(historico_incidencia_concello[[Ajuste]:[Ajuste]],historico_incidencia_concello[[NOME]:[NOME]],$B283,historico_incidencia_concello[[Fecha]:[Fecha]],O$4)</f>
        <v>5</v>
      </c>
      <c r="I283" s="26">
        <f ca="1">SUMIFS(historico_incidencia_concello[[Ajuste]:[Ajuste]],historico_incidencia_concello[[NOME]:[NOME]],$B283,historico_incidencia_concello[[Fecha]:[Fecha]],P$4)</f>
        <v>5</v>
      </c>
      <c r="J283" s="26">
        <f ca="1">SUMIFS(historico_incidencia_concello[[Ajuste]:[Ajuste]],historico_incidencia_concello[[NOME]:[NOME]],$B283,historico_incidencia_concello[[Fecha]:[Fecha]],Q$4)</f>
        <v>5</v>
      </c>
      <c r="K283" s="26">
        <f ca="1">SUMIFS(historico_incidencia_concello[[Ajuste]:[Ajuste]],historico_incidencia_concello[[NOME]:[NOME]],$B283,historico_incidencia_concello[[Fecha]:[Fecha]],R$4)</f>
        <v>5</v>
      </c>
      <c r="L283" s="26">
        <f ca="1">SUMIFS(historico_incidencia_concello[[Ajuste]:[Ajuste]],historico_incidencia_concello[[NOME]:[NOME]],$B283,historico_incidencia_concello[[Fecha]:[Fecha]],S$4)</f>
        <v>5</v>
      </c>
      <c r="M283" s="19">
        <f t="shared" ca="1" si="33"/>
        <v>0</v>
      </c>
      <c r="N283" s="19">
        <f t="shared" ca="1" si="34"/>
        <v>213.31058020477815</v>
      </c>
      <c r="O283" s="19">
        <f t="shared" ca="1" si="35"/>
        <v>213.31058020477815</v>
      </c>
      <c r="P283" s="19">
        <f t="shared" ca="1" si="36"/>
        <v>213.31058020477815</v>
      </c>
      <c r="Q283" s="19">
        <f t="shared" ca="1" si="37"/>
        <v>213.31058020477815</v>
      </c>
      <c r="R283" s="19">
        <f t="shared" ca="1" si="38"/>
        <v>213.31058020477815</v>
      </c>
      <c r="S283" s="19">
        <f t="shared" ca="1" si="39"/>
        <v>213.31058020477815</v>
      </c>
    </row>
    <row r="284" spans="1:19" hidden="1" x14ac:dyDescent="0.3">
      <c r="A284" s="11">
        <f>MATCH(B284,DatosConcello!C:C,0)</f>
        <v>267</v>
      </c>
      <c r="B284" s="11" t="s">
        <v>276</v>
      </c>
      <c r="C284" s="12" t="s">
        <v>453</v>
      </c>
      <c r="D284" s="12" t="s">
        <v>449</v>
      </c>
      <c r="E284" s="13">
        <v>1082</v>
      </c>
      <c r="F284" s="26">
        <f ca="1">SUMIFS(historico_incidencia_concello[[Ajuste]:[Ajuste]],historico_incidencia_concello[[NOME]:[NOME]],$B284,historico_incidencia_concello[[Fecha]:[Fecha]],M$4)</f>
        <v>0</v>
      </c>
      <c r="G284" s="26">
        <f ca="1">SUMIFS(historico_incidencia_concello[[Ajuste]:[Ajuste]],historico_incidencia_concello[[NOME]:[NOME]],$B284,historico_incidencia_concello[[Fecha]:[Fecha]],N$4)</f>
        <v>0</v>
      </c>
      <c r="H284" s="26">
        <f ca="1">SUMIFS(historico_incidencia_concello[[Ajuste]:[Ajuste]],historico_incidencia_concello[[NOME]:[NOME]],$B284,historico_incidencia_concello[[Fecha]:[Fecha]],O$4)</f>
        <v>0</v>
      </c>
      <c r="I284" s="26">
        <f ca="1">SUMIFS(historico_incidencia_concello[[Ajuste]:[Ajuste]],historico_incidencia_concello[[NOME]:[NOME]],$B284,historico_incidencia_concello[[Fecha]:[Fecha]],P$4)</f>
        <v>0</v>
      </c>
      <c r="J284" s="26">
        <f ca="1">SUMIFS(historico_incidencia_concello[[Ajuste]:[Ajuste]],historico_incidencia_concello[[NOME]:[NOME]],$B284,historico_incidencia_concello[[Fecha]:[Fecha]],Q$4)</f>
        <v>0</v>
      </c>
      <c r="K284" s="26">
        <f ca="1">SUMIFS(historico_incidencia_concello[[Ajuste]:[Ajuste]],historico_incidencia_concello[[NOME]:[NOME]],$B284,historico_incidencia_concello[[Fecha]:[Fecha]],R$4)</f>
        <v>0</v>
      </c>
      <c r="L284" s="26">
        <f ca="1">SUMIFS(historico_incidencia_concello[[Ajuste]:[Ajuste]],historico_incidencia_concello[[NOME]:[NOME]],$B284,historico_incidencia_concello[[Fecha]:[Fecha]],S$4)</f>
        <v>0</v>
      </c>
      <c r="M284" s="19">
        <f t="shared" ca="1" si="33"/>
        <v>0</v>
      </c>
      <c r="N284" s="19">
        <f t="shared" ca="1" si="34"/>
        <v>0</v>
      </c>
      <c r="O284" s="19">
        <f t="shared" ca="1" si="35"/>
        <v>0</v>
      </c>
      <c r="P284" s="19">
        <f t="shared" ca="1" si="36"/>
        <v>0</v>
      </c>
      <c r="Q284" s="19">
        <f t="shared" ca="1" si="37"/>
        <v>0</v>
      </c>
      <c r="R284" s="19">
        <f t="shared" ca="1" si="38"/>
        <v>0</v>
      </c>
      <c r="S284" s="19">
        <f t="shared" ca="1" si="39"/>
        <v>0</v>
      </c>
    </row>
    <row r="285" spans="1:19" hidden="1" x14ac:dyDescent="0.3">
      <c r="A285" s="8">
        <f>MATCH(B285,DatosConcello!C:C,0)</f>
        <v>268</v>
      </c>
      <c r="B285" s="8" t="s">
        <v>277</v>
      </c>
      <c r="C285" s="9" t="s">
        <v>453</v>
      </c>
      <c r="D285" s="9" t="s">
        <v>449</v>
      </c>
      <c r="E285" s="10">
        <v>20479</v>
      </c>
      <c r="F285" s="26">
        <f ca="1">SUMIFS(historico_incidencia_concello[[Ajuste]:[Ajuste]],historico_incidencia_concello[[NOME]:[NOME]],$B285,historico_incidencia_concello[[Fecha]:[Fecha]],M$4)</f>
        <v>0</v>
      </c>
      <c r="G285" s="26">
        <f ca="1">SUMIFS(historico_incidencia_concello[[Ajuste]:[Ajuste]],historico_incidencia_concello[[NOME]:[NOME]],$B285,historico_incidencia_concello[[Fecha]:[Fecha]],N$4)</f>
        <v>64</v>
      </c>
      <c r="H285" s="26">
        <f ca="1">SUMIFS(historico_incidencia_concello[[Ajuste]:[Ajuste]],historico_incidencia_concello[[NOME]:[NOME]],$B285,historico_incidencia_concello[[Fecha]:[Fecha]],O$4)</f>
        <v>62</v>
      </c>
      <c r="I285" s="26">
        <f ca="1">SUMIFS(historico_incidencia_concello[[Ajuste]:[Ajuste]],historico_incidencia_concello[[NOME]:[NOME]],$B285,historico_incidencia_concello[[Fecha]:[Fecha]],P$4)</f>
        <v>61</v>
      </c>
      <c r="J285" s="26">
        <f ca="1">SUMIFS(historico_incidencia_concello[[Ajuste]:[Ajuste]],historico_incidencia_concello[[NOME]:[NOME]],$B285,historico_incidencia_concello[[Fecha]:[Fecha]],Q$4)</f>
        <v>57</v>
      </c>
      <c r="K285" s="26">
        <f ca="1">SUMIFS(historico_incidencia_concello[[Ajuste]:[Ajuste]],historico_incidencia_concello[[NOME]:[NOME]],$B285,historico_incidencia_concello[[Fecha]:[Fecha]],R$4)</f>
        <v>48</v>
      </c>
      <c r="L285" s="26">
        <f ca="1">SUMIFS(historico_incidencia_concello[[Ajuste]:[Ajuste]],historico_incidencia_concello[[NOME]:[NOME]],$B285,historico_incidencia_concello[[Fecha]:[Fecha]],S$4)</f>
        <v>39</v>
      </c>
      <c r="M285" s="19">
        <f t="shared" ca="1" si="33"/>
        <v>0</v>
      </c>
      <c r="N285" s="19">
        <f t="shared" ca="1" si="34"/>
        <v>312.51525953415694</v>
      </c>
      <c r="O285" s="19">
        <f t="shared" ca="1" si="35"/>
        <v>302.74915767371454</v>
      </c>
      <c r="P285" s="19">
        <f t="shared" ca="1" si="36"/>
        <v>297.86610674349333</v>
      </c>
      <c r="Q285" s="19">
        <f t="shared" ca="1" si="37"/>
        <v>278.33390302260852</v>
      </c>
      <c r="R285" s="19">
        <f t="shared" ca="1" si="38"/>
        <v>234.3864446506177</v>
      </c>
      <c r="S285" s="19">
        <f t="shared" ca="1" si="39"/>
        <v>190.43898627862688</v>
      </c>
    </row>
    <row r="286" spans="1:19" hidden="1" x14ac:dyDescent="0.3">
      <c r="A286" s="11">
        <f>MATCH(B286,DatosConcello!C:C,0)</f>
        <v>275</v>
      </c>
      <c r="B286" s="11" t="s">
        <v>284</v>
      </c>
      <c r="C286" s="12" t="s">
        <v>453</v>
      </c>
      <c r="D286" s="12" t="s">
        <v>449</v>
      </c>
      <c r="E286" s="13">
        <v>20218</v>
      </c>
      <c r="F286" s="26">
        <f ca="1">SUMIFS(historico_incidencia_concello[[Ajuste]:[Ajuste]],historico_incidencia_concello[[NOME]:[NOME]],$B286,historico_incidencia_concello[[Fecha]:[Fecha]],M$4)</f>
        <v>0</v>
      </c>
      <c r="G286" s="26">
        <f ca="1">SUMIFS(historico_incidencia_concello[[Ajuste]:[Ajuste]],historico_incidencia_concello[[NOME]:[NOME]],$B286,historico_incidencia_concello[[Fecha]:[Fecha]],N$4)</f>
        <v>57</v>
      </c>
      <c r="H286" s="26">
        <f ca="1">SUMIFS(historico_incidencia_concello[[Ajuste]:[Ajuste]],historico_incidencia_concello[[NOME]:[NOME]],$B286,historico_incidencia_concello[[Fecha]:[Fecha]],O$4)</f>
        <v>58</v>
      </c>
      <c r="I286" s="26">
        <f ca="1">SUMIFS(historico_incidencia_concello[[Ajuste]:[Ajuste]],historico_incidencia_concello[[NOME]:[NOME]],$B286,historico_incidencia_concello[[Fecha]:[Fecha]],P$4)</f>
        <v>54</v>
      </c>
      <c r="J286" s="26">
        <f ca="1">SUMIFS(historico_incidencia_concello[[Ajuste]:[Ajuste]],historico_incidencia_concello[[NOME]:[NOME]],$B286,historico_incidencia_concello[[Fecha]:[Fecha]],Q$4)</f>
        <v>54</v>
      </c>
      <c r="K286" s="26">
        <f ca="1">SUMIFS(historico_incidencia_concello[[Ajuste]:[Ajuste]],historico_incidencia_concello[[NOME]:[NOME]],$B286,historico_incidencia_concello[[Fecha]:[Fecha]],R$4)</f>
        <v>51</v>
      </c>
      <c r="L286" s="26">
        <f ca="1">SUMIFS(historico_incidencia_concello[[Ajuste]:[Ajuste]],historico_incidencia_concello[[NOME]:[NOME]],$B286,historico_incidencia_concello[[Fecha]:[Fecha]],S$4)</f>
        <v>46</v>
      </c>
      <c r="M286" s="19">
        <f t="shared" ca="1" si="33"/>
        <v>0</v>
      </c>
      <c r="N286" s="19">
        <f t="shared" ca="1" si="34"/>
        <v>281.92699574636464</v>
      </c>
      <c r="O286" s="19">
        <f t="shared" ca="1" si="35"/>
        <v>286.87308339103771</v>
      </c>
      <c r="P286" s="19">
        <f t="shared" ca="1" si="36"/>
        <v>267.08873281234543</v>
      </c>
      <c r="Q286" s="19">
        <f t="shared" ca="1" si="37"/>
        <v>267.08873281234543</v>
      </c>
      <c r="R286" s="19">
        <f t="shared" ca="1" si="38"/>
        <v>252.25046987832624</v>
      </c>
      <c r="S286" s="19">
        <f t="shared" ca="1" si="39"/>
        <v>227.52003165496092</v>
      </c>
    </row>
    <row r="287" spans="1:19" hidden="1" x14ac:dyDescent="0.3">
      <c r="A287" s="8">
        <f>MATCH(B287,DatosConcello!C:C,0)</f>
        <v>295</v>
      </c>
      <c r="B287" s="8" t="s">
        <v>304</v>
      </c>
      <c r="C287" s="9" t="s">
        <v>453</v>
      </c>
      <c r="D287" s="9" t="s">
        <v>449</v>
      </c>
      <c r="E287" s="10">
        <v>3052</v>
      </c>
      <c r="F287" s="26">
        <f ca="1">SUMIFS(historico_incidencia_concello[[Ajuste]:[Ajuste]],historico_incidencia_concello[[NOME]:[NOME]],$B287,historico_incidencia_concello[[Fecha]:[Fecha]],M$4)</f>
        <v>0</v>
      </c>
      <c r="G287" s="26">
        <f ca="1">SUMIFS(historico_incidencia_concello[[Ajuste]:[Ajuste]],historico_incidencia_concello[[NOME]:[NOME]],$B287,historico_incidencia_concello[[Fecha]:[Fecha]],N$4)</f>
        <v>10</v>
      </c>
      <c r="H287" s="26">
        <f ca="1">SUMIFS(historico_incidencia_concello[[Ajuste]:[Ajuste]],historico_incidencia_concello[[NOME]:[NOME]],$B287,historico_incidencia_concello[[Fecha]:[Fecha]],O$4)</f>
        <v>10</v>
      </c>
      <c r="I287" s="26">
        <f ca="1">SUMIFS(historico_incidencia_concello[[Ajuste]:[Ajuste]],historico_incidencia_concello[[NOME]:[NOME]],$B287,historico_incidencia_concello[[Fecha]:[Fecha]],P$4)</f>
        <v>10</v>
      </c>
      <c r="J287" s="26">
        <f ca="1">SUMIFS(historico_incidencia_concello[[Ajuste]:[Ajuste]],historico_incidencia_concello[[NOME]:[NOME]],$B287,historico_incidencia_concello[[Fecha]:[Fecha]],Q$4)</f>
        <v>10</v>
      </c>
      <c r="K287" s="26">
        <f ca="1">SUMIFS(historico_incidencia_concello[[Ajuste]:[Ajuste]],historico_incidencia_concello[[NOME]:[NOME]],$B287,historico_incidencia_concello[[Fecha]:[Fecha]],R$4)</f>
        <v>10</v>
      </c>
      <c r="L287" s="26">
        <f ca="1">SUMIFS(historico_incidencia_concello[[Ajuste]:[Ajuste]],historico_incidencia_concello[[NOME]:[NOME]],$B287,historico_incidencia_concello[[Fecha]:[Fecha]],S$4)</f>
        <v>10</v>
      </c>
      <c r="M287" s="19">
        <f t="shared" ca="1" si="33"/>
        <v>0</v>
      </c>
      <c r="N287" s="19">
        <f t="shared" ca="1" si="34"/>
        <v>327.653997378768</v>
      </c>
      <c r="O287" s="19">
        <f t="shared" ca="1" si="35"/>
        <v>327.653997378768</v>
      </c>
      <c r="P287" s="19">
        <f t="shared" ca="1" si="36"/>
        <v>327.653997378768</v>
      </c>
      <c r="Q287" s="19">
        <f t="shared" ca="1" si="37"/>
        <v>327.653997378768</v>
      </c>
      <c r="R287" s="19">
        <f t="shared" ca="1" si="38"/>
        <v>327.653997378768</v>
      </c>
      <c r="S287" s="19">
        <f t="shared" ca="1" si="39"/>
        <v>327.653997378768</v>
      </c>
    </row>
    <row r="288" spans="1:19" hidden="1" x14ac:dyDescent="0.3">
      <c r="A288" s="8">
        <f>MATCH(B288,DatosConcello!C:C,0)</f>
        <v>298</v>
      </c>
      <c r="B288" s="8" t="s">
        <v>307</v>
      </c>
      <c r="C288" s="9" t="s">
        <v>453</v>
      </c>
      <c r="D288" s="9" t="s">
        <v>449</v>
      </c>
      <c r="E288" s="10">
        <v>2437</v>
      </c>
      <c r="F288" s="26">
        <f ca="1">SUMIFS(historico_incidencia_concello[[Ajuste]:[Ajuste]],historico_incidencia_concello[[NOME]:[NOME]],$B288,historico_incidencia_concello[[Fecha]:[Fecha]],M$4)</f>
        <v>0</v>
      </c>
      <c r="G288" s="26">
        <f ca="1">SUMIFS(historico_incidencia_concello[[Ajuste]:[Ajuste]],historico_incidencia_concello[[NOME]:[NOME]],$B288,historico_incidencia_concello[[Fecha]:[Fecha]],N$4)</f>
        <v>5</v>
      </c>
      <c r="H288" s="26">
        <f ca="1">SUMIFS(historico_incidencia_concello[[Ajuste]:[Ajuste]],historico_incidencia_concello[[NOME]:[NOME]],$B288,historico_incidencia_concello[[Fecha]:[Fecha]],O$4)</f>
        <v>5</v>
      </c>
      <c r="I288" s="26">
        <f ca="1">SUMIFS(historico_incidencia_concello[[Ajuste]:[Ajuste]],historico_incidencia_concello[[NOME]:[NOME]],$B288,historico_incidencia_concello[[Fecha]:[Fecha]],P$4)</f>
        <v>5</v>
      </c>
      <c r="J288" s="26">
        <f ca="1">SUMIFS(historico_incidencia_concello[[Ajuste]:[Ajuste]],historico_incidencia_concello[[NOME]:[NOME]],$B288,historico_incidencia_concello[[Fecha]:[Fecha]],Q$4)</f>
        <v>5</v>
      </c>
      <c r="K288" s="26">
        <f ca="1">SUMIFS(historico_incidencia_concello[[Ajuste]:[Ajuste]],historico_incidencia_concello[[NOME]:[NOME]],$B288,historico_incidencia_concello[[Fecha]:[Fecha]],R$4)</f>
        <v>5</v>
      </c>
      <c r="L288" s="26">
        <f ca="1">SUMIFS(historico_incidencia_concello[[Ajuste]:[Ajuste]],historico_incidencia_concello[[NOME]:[NOME]],$B288,historico_incidencia_concello[[Fecha]:[Fecha]],S$4)</f>
        <v>5</v>
      </c>
      <c r="M288" s="19">
        <f t="shared" ca="1" si="33"/>
        <v>0</v>
      </c>
      <c r="N288" s="19">
        <f t="shared" ca="1" si="34"/>
        <v>205.17029134181371</v>
      </c>
      <c r="O288" s="19">
        <f t="shared" ca="1" si="35"/>
        <v>205.17029134181371</v>
      </c>
      <c r="P288" s="19">
        <f t="shared" ca="1" si="36"/>
        <v>205.17029134181371</v>
      </c>
      <c r="Q288" s="19">
        <f t="shared" ca="1" si="37"/>
        <v>205.17029134181371</v>
      </c>
      <c r="R288" s="19">
        <f t="shared" ca="1" si="38"/>
        <v>205.17029134181371</v>
      </c>
      <c r="S288" s="19">
        <f t="shared" ca="1" si="39"/>
        <v>205.17029134181371</v>
      </c>
    </row>
    <row r="289" spans="1:19" hidden="1" x14ac:dyDescent="0.3">
      <c r="A289" s="11">
        <f>MATCH(B289,DatosConcello!C:C,0)</f>
        <v>303</v>
      </c>
      <c r="B289" s="11" t="s">
        <v>312</v>
      </c>
      <c r="C289" s="12" t="s">
        <v>453</v>
      </c>
      <c r="D289" s="12" t="s">
        <v>449</v>
      </c>
      <c r="E289" s="13">
        <v>8687</v>
      </c>
      <c r="F289" s="26">
        <f ca="1">SUMIFS(historico_incidencia_concello[[Ajuste]:[Ajuste]],historico_incidencia_concello[[NOME]:[NOME]],$B289,historico_incidencia_concello[[Fecha]:[Fecha]],M$4)</f>
        <v>0</v>
      </c>
      <c r="G289" s="26">
        <f ca="1">SUMIFS(historico_incidencia_concello[[Ajuste]:[Ajuste]],historico_incidencia_concello[[NOME]:[NOME]],$B289,historico_incidencia_concello[[Fecha]:[Fecha]],N$4)</f>
        <v>19</v>
      </c>
      <c r="H289" s="26">
        <f ca="1">SUMIFS(historico_incidencia_concello[[Ajuste]:[Ajuste]],historico_incidencia_concello[[NOME]:[NOME]],$B289,historico_incidencia_concello[[Fecha]:[Fecha]],O$4)</f>
        <v>18</v>
      </c>
      <c r="I289" s="26">
        <f ca="1">SUMIFS(historico_incidencia_concello[[Ajuste]:[Ajuste]],historico_incidencia_concello[[NOME]:[NOME]],$B289,historico_incidencia_concello[[Fecha]:[Fecha]],P$4)</f>
        <v>19</v>
      </c>
      <c r="J289" s="26">
        <f ca="1">SUMIFS(historico_incidencia_concello[[Ajuste]:[Ajuste]],historico_incidencia_concello[[NOME]:[NOME]],$B289,historico_incidencia_concello[[Fecha]:[Fecha]],Q$4)</f>
        <v>22</v>
      </c>
      <c r="K289" s="26">
        <f ca="1">SUMIFS(historico_incidencia_concello[[Ajuste]:[Ajuste]],historico_incidencia_concello[[NOME]:[NOME]],$B289,historico_incidencia_concello[[Fecha]:[Fecha]],R$4)</f>
        <v>23</v>
      </c>
      <c r="L289" s="26">
        <f ca="1">SUMIFS(historico_incidencia_concello[[Ajuste]:[Ajuste]],historico_incidencia_concello[[NOME]:[NOME]],$B289,historico_incidencia_concello[[Fecha]:[Fecha]],S$4)</f>
        <v>22</v>
      </c>
      <c r="M289" s="19">
        <f t="shared" ca="1" si="33"/>
        <v>0</v>
      </c>
      <c r="N289" s="19">
        <f t="shared" ca="1" si="34"/>
        <v>218.71762403591575</v>
      </c>
      <c r="O289" s="19">
        <f t="shared" ca="1" si="35"/>
        <v>207.20617013928859</v>
      </c>
      <c r="P289" s="19">
        <f t="shared" ca="1" si="36"/>
        <v>218.71762403591575</v>
      </c>
      <c r="Q289" s="19">
        <f t="shared" ca="1" si="37"/>
        <v>253.25198572579717</v>
      </c>
      <c r="R289" s="19">
        <f t="shared" ca="1" si="38"/>
        <v>264.7634396224243</v>
      </c>
      <c r="S289" s="19">
        <f t="shared" ca="1" si="39"/>
        <v>253.25198572579717</v>
      </c>
    </row>
    <row r="290" spans="1:19" hidden="1" x14ac:dyDescent="0.3">
      <c r="A290" s="11">
        <f>MATCH(B290,DatosConcello!C:C,0)</f>
        <v>307</v>
      </c>
      <c r="B290" s="11" t="s">
        <v>316</v>
      </c>
      <c r="C290" s="12" t="s">
        <v>453</v>
      </c>
      <c r="D290" s="12" t="s">
        <v>449</v>
      </c>
      <c r="E290" s="13">
        <v>5869</v>
      </c>
      <c r="F290" s="26">
        <f ca="1">SUMIFS(historico_incidencia_concello[[Ajuste]:[Ajuste]],historico_incidencia_concello[[NOME]:[NOME]],$B290,historico_incidencia_concello[[Fecha]:[Fecha]],M$4)</f>
        <v>0</v>
      </c>
      <c r="G290" s="26">
        <f ca="1">SUMIFS(historico_incidencia_concello[[Ajuste]:[Ajuste]],historico_incidencia_concello[[NOME]:[NOME]],$B290,historico_incidencia_concello[[Fecha]:[Fecha]],N$4)</f>
        <v>24</v>
      </c>
      <c r="H290" s="26">
        <f ca="1">SUMIFS(historico_incidencia_concello[[Ajuste]:[Ajuste]],historico_incidencia_concello[[NOME]:[NOME]],$B290,historico_incidencia_concello[[Fecha]:[Fecha]],O$4)</f>
        <v>32</v>
      </c>
      <c r="I290" s="26">
        <f ca="1">SUMIFS(historico_incidencia_concello[[Ajuste]:[Ajuste]],historico_incidencia_concello[[NOME]:[NOME]],$B290,historico_incidencia_concello[[Fecha]:[Fecha]],P$4)</f>
        <v>38</v>
      </c>
      <c r="J290" s="26">
        <f ca="1">SUMIFS(historico_incidencia_concello[[Ajuste]:[Ajuste]],historico_incidencia_concello[[NOME]:[NOME]],$B290,historico_incidencia_concello[[Fecha]:[Fecha]],Q$4)</f>
        <v>41</v>
      </c>
      <c r="K290" s="26">
        <f ca="1">SUMIFS(historico_incidencia_concello[[Ajuste]:[Ajuste]],historico_incidencia_concello[[NOME]:[NOME]],$B290,historico_incidencia_concello[[Fecha]:[Fecha]],R$4)</f>
        <v>42</v>
      </c>
      <c r="L290" s="26">
        <f ca="1">SUMIFS(historico_incidencia_concello[[Ajuste]:[Ajuste]],historico_incidencia_concello[[NOME]:[NOME]],$B290,historico_incidencia_concello[[Fecha]:[Fecha]],S$4)</f>
        <v>43</v>
      </c>
      <c r="M290" s="19">
        <f t="shared" ca="1" si="33"/>
        <v>0</v>
      </c>
      <c r="N290" s="19">
        <f t="shared" ca="1" si="34"/>
        <v>408.92826716646789</v>
      </c>
      <c r="O290" s="19">
        <f t="shared" ca="1" si="35"/>
        <v>545.23768955529056</v>
      </c>
      <c r="P290" s="19">
        <f t="shared" ca="1" si="36"/>
        <v>647.4697563469075</v>
      </c>
      <c r="Q290" s="19">
        <f t="shared" ca="1" si="37"/>
        <v>698.58578974271597</v>
      </c>
      <c r="R290" s="19">
        <f t="shared" ca="1" si="38"/>
        <v>715.62446754131884</v>
      </c>
      <c r="S290" s="19">
        <f t="shared" ca="1" si="39"/>
        <v>732.66314533992158</v>
      </c>
    </row>
    <row r="291" spans="1:19" hidden="1" x14ac:dyDescent="0.3">
      <c r="A291" s="11">
        <f>MATCH(B291,DatosConcello!C:C,0)</f>
        <v>310</v>
      </c>
      <c r="B291" s="11" t="s">
        <v>319</v>
      </c>
      <c r="C291" s="12" t="s">
        <v>453</v>
      </c>
      <c r="D291" s="12" t="s">
        <v>449</v>
      </c>
      <c r="E291" s="13">
        <v>5246</v>
      </c>
      <c r="F291" s="26">
        <f ca="1">SUMIFS(historico_incidencia_concello[[Ajuste]:[Ajuste]],historico_incidencia_concello[[NOME]:[NOME]],$B291,historico_incidencia_concello[[Fecha]:[Fecha]],M$4)</f>
        <v>0</v>
      </c>
      <c r="G291" s="26">
        <f ca="1">SUMIFS(historico_incidencia_concello[[Ajuste]:[Ajuste]],historico_incidencia_concello[[NOME]:[NOME]],$B291,historico_incidencia_concello[[Fecha]:[Fecha]],N$4)</f>
        <v>17</v>
      </c>
      <c r="H291" s="26">
        <f ca="1">SUMIFS(historico_incidencia_concello[[Ajuste]:[Ajuste]],historico_incidencia_concello[[NOME]:[NOME]],$B291,historico_incidencia_concello[[Fecha]:[Fecha]],O$4)</f>
        <v>17</v>
      </c>
      <c r="I291" s="26">
        <f ca="1">SUMIFS(historico_incidencia_concello[[Ajuste]:[Ajuste]],historico_incidencia_concello[[NOME]:[NOME]],$B291,historico_incidencia_concello[[Fecha]:[Fecha]],P$4)</f>
        <v>14</v>
      </c>
      <c r="J291" s="26">
        <f ca="1">SUMIFS(historico_incidencia_concello[[Ajuste]:[Ajuste]],historico_incidencia_concello[[NOME]:[NOME]],$B291,historico_incidencia_concello[[Fecha]:[Fecha]],Q$4)</f>
        <v>14</v>
      </c>
      <c r="K291" s="26">
        <f ca="1">SUMIFS(historico_incidencia_concello[[Ajuste]:[Ajuste]],historico_incidencia_concello[[NOME]:[NOME]],$B291,historico_incidencia_concello[[Fecha]:[Fecha]],R$4)</f>
        <v>12</v>
      </c>
      <c r="L291" s="26">
        <f ca="1">SUMIFS(historico_incidencia_concello[[Ajuste]:[Ajuste]],historico_incidencia_concello[[NOME]:[NOME]],$B291,historico_incidencia_concello[[Fecha]:[Fecha]],S$4)</f>
        <v>11</v>
      </c>
      <c r="M291" s="19">
        <f t="shared" ca="1" si="33"/>
        <v>0</v>
      </c>
      <c r="N291" s="19">
        <f t="shared" ca="1" si="34"/>
        <v>324.05642394205108</v>
      </c>
      <c r="O291" s="19">
        <f t="shared" ca="1" si="35"/>
        <v>324.05642394205108</v>
      </c>
      <c r="P291" s="19">
        <f t="shared" ca="1" si="36"/>
        <v>266.86999618757147</v>
      </c>
      <c r="Q291" s="19">
        <f t="shared" ca="1" si="37"/>
        <v>266.86999618757147</v>
      </c>
      <c r="R291" s="19">
        <f t="shared" ca="1" si="38"/>
        <v>228.74571101791841</v>
      </c>
      <c r="S291" s="19">
        <f t="shared" ca="1" si="39"/>
        <v>209.68356843309189</v>
      </c>
    </row>
    <row r="292" spans="1:19" hidden="1" x14ac:dyDescent="0.3">
      <c r="A292" s="11">
        <f>MATCH(B292,DatosConcello!C:C,0)</f>
        <v>254</v>
      </c>
      <c r="B292" s="11" t="s">
        <v>263</v>
      </c>
      <c r="C292" s="12" t="s">
        <v>453</v>
      </c>
      <c r="D292" s="12" t="s">
        <v>454</v>
      </c>
      <c r="E292" s="13">
        <v>2580</v>
      </c>
      <c r="F292" s="26">
        <f ca="1">SUMIFS(historico_incidencia_concello[[Ajuste]:[Ajuste]],historico_incidencia_concello[[NOME]:[NOME]],$B292,historico_incidencia_concello[[Fecha]:[Fecha]],M$4)</f>
        <v>0</v>
      </c>
      <c r="G292" s="26">
        <f ca="1">SUMIFS(historico_incidencia_concello[[Ajuste]:[Ajuste]],historico_incidencia_concello[[NOME]:[NOME]],$B292,historico_incidencia_concello[[Fecha]:[Fecha]],N$4)</f>
        <v>5</v>
      </c>
      <c r="H292" s="26">
        <f ca="1">SUMIFS(historico_incidencia_concello[[Ajuste]:[Ajuste]],historico_incidencia_concello[[NOME]:[NOME]],$B292,historico_incidencia_concello[[Fecha]:[Fecha]],O$4)</f>
        <v>5</v>
      </c>
      <c r="I292" s="26">
        <f ca="1">SUMIFS(historico_incidencia_concello[[Ajuste]:[Ajuste]],historico_incidencia_concello[[NOME]:[NOME]],$B292,historico_incidencia_concello[[Fecha]:[Fecha]],P$4)</f>
        <v>5</v>
      </c>
      <c r="J292" s="26">
        <f ca="1">SUMIFS(historico_incidencia_concello[[Ajuste]:[Ajuste]],historico_incidencia_concello[[NOME]:[NOME]],$B292,historico_incidencia_concello[[Fecha]:[Fecha]],Q$4)</f>
        <v>5</v>
      </c>
      <c r="K292" s="26">
        <f ca="1">SUMIFS(historico_incidencia_concello[[Ajuste]:[Ajuste]],historico_incidencia_concello[[NOME]:[NOME]],$B292,historico_incidencia_concello[[Fecha]:[Fecha]],R$4)</f>
        <v>5</v>
      </c>
      <c r="L292" s="26">
        <f ca="1">SUMIFS(historico_incidencia_concello[[Ajuste]:[Ajuste]],historico_incidencia_concello[[NOME]:[NOME]],$B292,historico_incidencia_concello[[Fecha]:[Fecha]],S$4)</f>
        <v>5</v>
      </c>
      <c r="M292" s="19">
        <f t="shared" ca="1" si="33"/>
        <v>0</v>
      </c>
      <c r="N292" s="19">
        <f t="shared" ca="1" si="34"/>
        <v>193.79844961240309</v>
      </c>
      <c r="O292" s="19">
        <f t="shared" ca="1" si="35"/>
        <v>193.79844961240309</v>
      </c>
      <c r="P292" s="19">
        <f t="shared" ca="1" si="36"/>
        <v>193.79844961240309</v>
      </c>
      <c r="Q292" s="19">
        <f t="shared" ca="1" si="37"/>
        <v>193.79844961240309</v>
      </c>
      <c r="R292" s="19">
        <f t="shared" ca="1" si="38"/>
        <v>193.79844961240309</v>
      </c>
      <c r="S292" s="19">
        <f t="shared" ca="1" si="39"/>
        <v>193.79844961240309</v>
      </c>
    </row>
    <row r="293" spans="1:19" hidden="1" x14ac:dyDescent="0.3">
      <c r="A293" s="8">
        <f>MATCH(B293,DatosConcello!C:C,0)</f>
        <v>256</v>
      </c>
      <c r="B293" s="8" t="s">
        <v>265</v>
      </c>
      <c r="C293" s="9" t="s">
        <v>453</v>
      </c>
      <c r="D293" s="9" t="s">
        <v>454</v>
      </c>
      <c r="E293" s="10">
        <v>12122</v>
      </c>
      <c r="F293" s="26">
        <f ca="1">SUMIFS(historico_incidencia_concello[[Ajuste]:[Ajuste]],historico_incidencia_concello[[NOME]:[NOME]],$B293,historico_incidencia_concello[[Fecha]:[Fecha]],M$4)</f>
        <v>0</v>
      </c>
      <c r="G293" s="26">
        <f ca="1">SUMIFS(historico_incidencia_concello[[Ajuste]:[Ajuste]],historico_incidencia_concello[[NOME]:[NOME]],$B293,historico_incidencia_concello[[Fecha]:[Fecha]],N$4)</f>
        <v>12</v>
      </c>
      <c r="H293" s="26">
        <f ca="1">SUMIFS(historico_incidencia_concello[[Ajuste]:[Ajuste]],historico_incidencia_concello[[NOME]:[NOME]],$B293,historico_incidencia_concello[[Fecha]:[Fecha]],O$4)</f>
        <v>11</v>
      </c>
      <c r="I293" s="26">
        <f ca="1">SUMIFS(historico_incidencia_concello[[Ajuste]:[Ajuste]],historico_incidencia_concello[[NOME]:[NOME]],$B293,historico_incidencia_concello[[Fecha]:[Fecha]],P$4)</f>
        <v>10</v>
      </c>
      <c r="J293" s="26">
        <f ca="1">SUMIFS(historico_incidencia_concello[[Ajuste]:[Ajuste]],historico_incidencia_concello[[NOME]:[NOME]],$B293,historico_incidencia_concello[[Fecha]:[Fecha]],Q$4)</f>
        <v>14</v>
      </c>
      <c r="K293" s="26">
        <f ca="1">SUMIFS(historico_incidencia_concello[[Ajuste]:[Ajuste]],historico_incidencia_concello[[NOME]:[NOME]],$B293,historico_incidencia_concello[[Fecha]:[Fecha]],R$4)</f>
        <v>16</v>
      </c>
      <c r="L293" s="26">
        <f ca="1">SUMIFS(historico_incidencia_concello[[Ajuste]:[Ajuste]],historico_incidencia_concello[[NOME]:[NOME]],$B293,historico_incidencia_concello[[Fecha]:[Fecha]],S$4)</f>
        <v>16</v>
      </c>
      <c r="M293" s="19">
        <f t="shared" ca="1" si="33"/>
        <v>0</v>
      </c>
      <c r="N293" s="19">
        <f t="shared" ca="1" si="34"/>
        <v>98.993565418247812</v>
      </c>
      <c r="O293" s="19">
        <f t="shared" ca="1" si="35"/>
        <v>90.744101633393825</v>
      </c>
      <c r="P293" s="19">
        <f t="shared" ca="1" si="36"/>
        <v>82.494637848539838</v>
      </c>
      <c r="Q293" s="19">
        <f t="shared" ca="1" si="37"/>
        <v>115.49249298795579</v>
      </c>
      <c r="R293" s="19">
        <f t="shared" ca="1" si="38"/>
        <v>131.99142055766376</v>
      </c>
      <c r="S293" s="19">
        <f t="shared" ca="1" si="39"/>
        <v>131.99142055766376</v>
      </c>
    </row>
    <row r="294" spans="1:19" hidden="1" x14ac:dyDescent="0.3">
      <c r="A294" s="8">
        <f>MATCH(B294,DatosConcello!C:C,0)</f>
        <v>261</v>
      </c>
      <c r="B294" s="8" t="s">
        <v>270</v>
      </c>
      <c r="C294" s="9" t="s">
        <v>453</v>
      </c>
      <c r="D294" s="9" t="s">
        <v>454</v>
      </c>
      <c r="E294" s="10">
        <v>26542</v>
      </c>
      <c r="F294" s="26">
        <f ca="1">SUMIFS(historico_incidencia_concello[[Ajuste]:[Ajuste]],historico_incidencia_concello[[NOME]:[NOME]],$B294,historico_incidencia_concello[[Fecha]:[Fecha]],M$4)</f>
        <v>0</v>
      </c>
      <c r="G294" s="26">
        <f ca="1">SUMIFS(historico_incidencia_concello[[Ajuste]:[Ajuste]],historico_incidencia_concello[[NOME]:[NOME]],$B294,historico_incidencia_concello[[Fecha]:[Fecha]],N$4)</f>
        <v>34</v>
      </c>
      <c r="H294" s="26">
        <f ca="1">SUMIFS(historico_incidencia_concello[[Ajuste]:[Ajuste]],historico_incidencia_concello[[NOME]:[NOME]],$B294,historico_incidencia_concello[[Fecha]:[Fecha]],O$4)</f>
        <v>39</v>
      </c>
      <c r="I294" s="26">
        <f ca="1">SUMIFS(historico_incidencia_concello[[Ajuste]:[Ajuste]],historico_incidencia_concello[[NOME]:[NOME]],$B294,historico_incidencia_concello[[Fecha]:[Fecha]],P$4)</f>
        <v>39</v>
      </c>
      <c r="J294" s="26">
        <f ca="1">SUMIFS(historico_incidencia_concello[[Ajuste]:[Ajuste]],historico_incidencia_concello[[NOME]:[NOME]],$B294,historico_incidencia_concello[[Fecha]:[Fecha]],Q$4)</f>
        <v>40</v>
      </c>
      <c r="K294" s="26">
        <f ca="1">SUMIFS(historico_incidencia_concello[[Ajuste]:[Ajuste]],historico_incidencia_concello[[NOME]:[NOME]],$B294,historico_incidencia_concello[[Fecha]:[Fecha]],R$4)</f>
        <v>43</v>
      </c>
      <c r="L294" s="26">
        <f ca="1">SUMIFS(historico_incidencia_concello[[Ajuste]:[Ajuste]],historico_incidencia_concello[[NOME]:[NOME]],$B294,historico_incidencia_concello[[Fecha]:[Fecha]],S$4)</f>
        <v>44</v>
      </c>
      <c r="M294" s="19">
        <f t="shared" ca="1" si="33"/>
        <v>0</v>
      </c>
      <c r="N294" s="19">
        <f t="shared" ca="1" si="34"/>
        <v>128.09886218069474</v>
      </c>
      <c r="O294" s="19">
        <f t="shared" ca="1" si="35"/>
        <v>146.93693014844396</v>
      </c>
      <c r="P294" s="19">
        <f t="shared" ca="1" si="36"/>
        <v>146.93693014844396</v>
      </c>
      <c r="Q294" s="19">
        <f t="shared" ca="1" si="37"/>
        <v>150.70454374199383</v>
      </c>
      <c r="R294" s="19">
        <f t="shared" ca="1" si="38"/>
        <v>162.00738452264335</v>
      </c>
      <c r="S294" s="19">
        <f t="shared" ca="1" si="39"/>
        <v>165.77499811619322</v>
      </c>
    </row>
    <row r="295" spans="1:19" hidden="1" x14ac:dyDescent="0.3">
      <c r="A295" s="11">
        <f>MATCH(B295,DatosConcello!C:C,0)</f>
        <v>262</v>
      </c>
      <c r="B295" s="11" t="s">
        <v>271</v>
      </c>
      <c r="C295" s="12" t="s">
        <v>453</v>
      </c>
      <c r="D295" s="12" t="s">
        <v>454</v>
      </c>
      <c r="E295" s="13">
        <v>5180</v>
      </c>
      <c r="F295" s="26">
        <f ca="1">SUMIFS(historico_incidencia_concello[[Ajuste]:[Ajuste]],historico_incidencia_concello[[NOME]:[NOME]],$B295,historico_incidencia_concello[[Fecha]:[Fecha]],M$4)</f>
        <v>0</v>
      </c>
      <c r="G295" s="26">
        <f ca="1">SUMIFS(historico_incidencia_concello[[Ajuste]:[Ajuste]],historico_incidencia_concello[[NOME]:[NOME]],$B295,historico_incidencia_concello[[Fecha]:[Fecha]],N$4)</f>
        <v>17</v>
      </c>
      <c r="H295" s="26">
        <f ca="1">SUMIFS(historico_incidencia_concello[[Ajuste]:[Ajuste]],historico_incidencia_concello[[NOME]:[NOME]],$B295,historico_incidencia_concello[[Fecha]:[Fecha]],O$4)</f>
        <v>16</v>
      </c>
      <c r="I295" s="26">
        <f ca="1">SUMIFS(historico_incidencia_concello[[Ajuste]:[Ajuste]],historico_incidencia_concello[[NOME]:[NOME]],$B295,historico_incidencia_concello[[Fecha]:[Fecha]],P$4)</f>
        <v>14</v>
      </c>
      <c r="J295" s="26">
        <f ca="1">SUMIFS(historico_incidencia_concello[[Ajuste]:[Ajuste]],historico_incidencia_concello[[NOME]:[NOME]],$B295,historico_incidencia_concello[[Fecha]:[Fecha]],Q$4)</f>
        <v>15</v>
      </c>
      <c r="K295" s="26">
        <f ca="1">SUMIFS(historico_incidencia_concello[[Ajuste]:[Ajuste]],historico_incidencia_concello[[NOME]:[NOME]],$B295,historico_incidencia_concello[[Fecha]:[Fecha]],R$4)</f>
        <v>15</v>
      </c>
      <c r="L295" s="26">
        <f ca="1">SUMIFS(historico_incidencia_concello[[Ajuste]:[Ajuste]],historico_incidencia_concello[[NOME]:[NOME]],$B295,historico_incidencia_concello[[Fecha]:[Fecha]],S$4)</f>
        <v>12</v>
      </c>
      <c r="M295" s="19">
        <f t="shared" ca="1" si="33"/>
        <v>0</v>
      </c>
      <c r="N295" s="19">
        <f t="shared" ca="1" si="34"/>
        <v>328.18532818532816</v>
      </c>
      <c r="O295" s="19">
        <f t="shared" ca="1" si="35"/>
        <v>308.88030888030886</v>
      </c>
      <c r="P295" s="19">
        <f t="shared" ca="1" si="36"/>
        <v>270.27027027027026</v>
      </c>
      <c r="Q295" s="19">
        <f t="shared" ca="1" si="37"/>
        <v>289.57528957528956</v>
      </c>
      <c r="R295" s="19">
        <f t="shared" ca="1" si="38"/>
        <v>289.57528957528956</v>
      </c>
      <c r="S295" s="19">
        <f t="shared" ca="1" si="39"/>
        <v>231.66023166023166</v>
      </c>
    </row>
    <row r="296" spans="1:19" hidden="1" x14ac:dyDescent="0.3">
      <c r="A296" s="8">
        <f>MATCH(B296,DatosConcello!C:C,0)</f>
        <v>264</v>
      </c>
      <c r="B296" s="8" t="s">
        <v>273</v>
      </c>
      <c r="C296" s="9" t="s">
        <v>453</v>
      </c>
      <c r="D296" s="9" t="s">
        <v>454</v>
      </c>
      <c r="E296" s="10">
        <v>2396</v>
      </c>
      <c r="F296" s="26">
        <f ca="1">SUMIFS(historico_incidencia_concello[[Ajuste]:[Ajuste]],historico_incidencia_concello[[NOME]:[NOME]],$B296,historico_incidencia_concello[[Fecha]:[Fecha]],M$4)</f>
        <v>0</v>
      </c>
      <c r="G296" s="26">
        <f ca="1">SUMIFS(historico_incidencia_concello[[Ajuste]:[Ajuste]],historico_incidencia_concello[[NOME]:[NOME]],$B296,historico_incidencia_concello[[Fecha]:[Fecha]],N$4)</f>
        <v>5</v>
      </c>
      <c r="H296" s="26">
        <f ca="1">SUMIFS(historico_incidencia_concello[[Ajuste]:[Ajuste]],historico_incidencia_concello[[NOME]:[NOME]],$B296,historico_incidencia_concello[[Fecha]:[Fecha]],O$4)</f>
        <v>5</v>
      </c>
      <c r="I296" s="26">
        <f ca="1">SUMIFS(historico_incidencia_concello[[Ajuste]:[Ajuste]],historico_incidencia_concello[[NOME]:[NOME]],$B296,historico_incidencia_concello[[Fecha]:[Fecha]],P$4)</f>
        <v>5</v>
      </c>
      <c r="J296" s="26">
        <f ca="1">SUMIFS(historico_incidencia_concello[[Ajuste]:[Ajuste]],historico_incidencia_concello[[NOME]:[NOME]],$B296,historico_incidencia_concello[[Fecha]:[Fecha]],Q$4)</f>
        <v>5</v>
      </c>
      <c r="K296" s="26">
        <f ca="1">SUMIFS(historico_incidencia_concello[[Ajuste]:[Ajuste]],historico_incidencia_concello[[NOME]:[NOME]],$B296,historico_incidencia_concello[[Fecha]:[Fecha]],R$4)</f>
        <v>5</v>
      </c>
      <c r="L296" s="26">
        <f ca="1">SUMIFS(historico_incidencia_concello[[Ajuste]:[Ajuste]],historico_incidencia_concello[[NOME]:[NOME]],$B296,historico_incidencia_concello[[Fecha]:[Fecha]],S$4)</f>
        <v>5</v>
      </c>
      <c r="M296" s="19">
        <f t="shared" ca="1" si="33"/>
        <v>0</v>
      </c>
      <c r="N296" s="19">
        <f t="shared" ca="1" si="34"/>
        <v>208.68113522537561</v>
      </c>
      <c r="O296" s="19">
        <f t="shared" ca="1" si="35"/>
        <v>208.68113522537561</v>
      </c>
      <c r="P296" s="19">
        <f t="shared" ca="1" si="36"/>
        <v>208.68113522537561</v>
      </c>
      <c r="Q296" s="19">
        <f t="shared" ca="1" si="37"/>
        <v>208.68113522537561</v>
      </c>
      <c r="R296" s="19">
        <f t="shared" ca="1" si="38"/>
        <v>208.68113522537561</v>
      </c>
      <c r="S296" s="19">
        <f t="shared" ca="1" si="39"/>
        <v>208.68113522537561</v>
      </c>
    </row>
    <row r="297" spans="1:19" hidden="1" x14ac:dyDescent="0.3">
      <c r="A297" s="11">
        <f>MATCH(B297,DatosConcello!C:C,0)</f>
        <v>265</v>
      </c>
      <c r="B297" s="11" t="s">
        <v>274</v>
      </c>
      <c r="C297" s="12" t="s">
        <v>453</v>
      </c>
      <c r="D297" s="12" t="s">
        <v>454</v>
      </c>
      <c r="E297" s="13">
        <v>2012</v>
      </c>
      <c r="F297" s="26">
        <f ca="1">SUMIFS(historico_incidencia_concello[[Ajuste]:[Ajuste]],historico_incidencia_concello[[NOME]:[NOME]],$B297,historico_incidencia_concello[[Fecha]:[Fecha]],M$4)</f>
        <v>0</v>
      </c>
      <c r="G297" s="26">
        <f ca="1">SUMIFS(historico_incidencia_concello[[Ajuste]:[Ajuste]],historico_incidencia_concello[[NOME]:[NOME]],$B297,historico_incidencia_concello[[Fecha]:[Fecha]],N$4)</f>
        <v>5</v>
      </c>
      <c r="H297" s="26">
        <f ca="1">SUMIFS(historico_incidencia_concello[[Ajuste]:[Ajuste]],historico_incidencia_concello[[NOME]:[NOME]],$B297,historico_incidencia_concello[[Fecha]:[Fecha]],O$4)</f>
        <v>5</v>
      </c>
      <c r="I297" s="26">
        <f ca="1">SUMIFS(historico_incidencia_concello[[Ajuste]:[Ajuste]],historico_incidencia_concello[[NOME]:[NOME]],$B297,historico_incidencia_concello[[Fecha]:[Fecha]],P$4)</f>
        <v>5</v>
      </c>
      <c r="J297" s="26">
        <f ca="1">SUMIFS(historico_incidencia_concello[[Ajuste]:[Ajuste]],historico_incidencia_concello[[NOME]:[NOME]],$B297,historico_incidencia_concello[[Fecha]:[Fecha]],Q$4)</f>
        <v>5</v>
      </c>
      <c r="K297" s="26">
        <f ca="1">SUMIFS(historico_incidencia_concello[[Ajuste]:[Ajuste]],historico_incidencia_concello[[NOME]:[NOME]],$B297,historico_incidencia_concello[[Fecha]:[Fecha]],R$4)</f>
        <v>5</v>
      </c>
      <c r="L297" s="26">
        <f ca="1">SUMIFS(historico_incidencia_concello[[Ajuste]:[Ajuste]],historico_incidencia_concello[[NOME]:[NOME]],$B297,historico_incidencia_concello[[Fecha]:[Fecha]],S$4)</f>
        <v>5</v>
      </c>
      <c r="M297" s="19">
        <f t="shared" ca="1" si="33"/>
        <v>0</v>
      </c>
      <c r="N297" s="19">
        <f t="shared" ca="1" si="34"/>
        <v>248.5089463220676</v>
      </c>
      <c r="O297" s="19">
        <f t="shared" ca="1" si="35"/>
        <v>248.5089463220676</v>
      </c>
      <c r="P297" s="19">
        <f t="shared" ca="1" si="36"/>
        <v>248.5089463220676</v>
      </c>
      <c r="Q297" s="19">
        <f t="shared" ca="1" si="37"/>
        <v>248.5089463220676</v>
      </c>
      <c r="R297" s="19">
        <f t="shared" ca="1" si="38"/>
        <v>248.5089463220676</v>
      </c>
      <c r="S297" s="19">
        <f t="shared" ca="1" si="39"/>
        <v>248.5089463220676</v>
      </c>
    </row>
    <row r="298" spans="1:19" hidden="1" x14ac:dyDescent="0.3">
      <c r="A298" s="8">
        <f>MATCH(B298,DatosConcello!C:C,0)</f>
        <v>270</v>
      </c>
      <c r="B298" s="8" t="s">
        <v>279</v>
      </c>
      <c r="C298" s="9" t="s">
        <v>453</v>
      </c>
      <c r="D298" s="9" t="s">
        <v>454</v>
      </c>
      <c r="E298" s="10">
        <v>1616</v>
      </c>
      <c r="F298" s="26">
        <f ca="1">SUMIFS(historico_incidencia_concello[[Ajuste]:[Ajuste]],historico_incidencia_concello[[NOME]:[NOME]],$B298,historico_incidencia_concello[[Fecha]:[Fecha]],M$4)</f>
        <v>0</v>
      </c>
      <c r="G298" s="26">
        <f ca="1">SUMIFS(historico_incidencia_concello[[Ajuste]:[Ajuste]],historico_incidencia_concello[[NOME]:[NOME]],$B298,historico_incidencia_concello[[Fecha]:[Fecha]],N$4)</f>
        <v>5</v>
      </c>
      <c r="H298" s="26">
        <f ca="1">SUMIFS(historico_incidencia_concello[[Ajuste]:[Ajuste]],historico_incidencia_concello[[NOME]:[NOME]],$B298,historico_incidencia_concello[[Fecha]:[Fecha]],O$4)</f>
        <v>5</v>
      </c>
      <c r="I298" s="26">
        <f ca="1">SUMIFS(historico_incidencia_concello[[Ajuste]:[Ajuste]],historico_incidencia_concello[[NOME]:[NOME]],$B298,historico_incidencia_concello[[Fecha]:[Fecha]],P$4)</f>
        <v>5</v>
      </c>
      <c r="J298" s="26">
        <f ca="1">SUMIFS(historico_incidencia_concello[[Ajuste]:[Ajuste]],historico_incidencia_concello[[NOME]:[NOME]],$B298,historico_incidencia_concello[[Fecha]:[Fecha]],Q$4)</f>
        <v>5</v>
      </c>
      <c r="K298" s="26">
        <f ca="1">SUMIFS(historico_incidencia_concello[[Ajuste]:[Ajuste]],historico_incidencia_concello[[NOME]:[NOME]],$B298,historico_incidencia_concello[[Fecha]:[Fecha]],R$4)</f>
        <v>5</v>
      </c>
      <c r="L298" s="26">
        <f ca="1">SUMIFS(historico_incidencia_concello[[Ajuste]:[Ajuste]],historico_incidencia_concello[[NOME]:[NOME]],$B298,historico_incidencia_concello[[Fecha]:[Fecha]],S$4)</f>
        <v>5</v>
      </c>
      <c r="M298" s="19">
        <f t="shared" ca="1" si="33"/>
        <v>0</v>
      </c>
      <c r="N298" s="19">
        <f t="shared" ca="1" si="34"/>
        <v>309.40594059405942</v>
      </c>
      <c r="O298" s="19">
        <f t="shared" ca="1" si="35"/>
        <v>309.40594059405942</v>
      </c>
      <c r="P298" s="19">
        <f t="shared" ca="1" si="36"/>
        <v>309.40594059405942</v>
      </c>
      <c r="Q298" s="19">
        <f t="shared" ca="1" si="37"/>
        <v>309.40594059405942</v>
      </c>
      <c r="R298" s="19">
        <f t="shared" ca="1" si="38"/>
        <v>309.40594059405942</v>
      </c>
      <c r="S298" s="19">
        <f t="shared" ca="1" si="39"/>
        <v>309.40594059405942</v>
      </c>
    </row>
    <row r="299" spans="1:19" hidden="1" x14ac:dyDescent="0.3">
      <c r="A299" s="11">
        <f>MATCH(B299,DatosConcello!C:C,0)</f>
        <v>272</v>
      </c>
      <c r="B299" s="11" t="s">
        <v>281</v>
      </c>
      <c r="C299" s="12" t="s">
        <v>453</v>
      </c>
      <c r="D299" s="12" t="s">
        <v>454</v>
      </c>
      <c r="E299" s="13">
        <v>14286</v>
      </c>
      <c r="F299" s="26">
        <f ca="1">SUMIFS(historico_incidencia_concello[[Ajuste]:[Ajuste]],historico_incidencia_concello[[NOME]:[NOME]],$B299,historico_incidencia_concello[[Fecha]:[Fecha]],M$4)</f>
        <v>0</v>
      </c>
      <c r="G299" s="26">
        <f ca="1">SUMIFS(historico_incidencia_concello[[Ajuste]:[Ajuste]],historico_incidencia_concello[[NOME]:[NOME]],$B299,historico_incidencia_concello[[Fecha]:[Fecha]],N$4)</f>
        <v>31</v>
      </c>
      <c r="H299" s="26">
        <f ca="1">SUMIFS(historico_incidencia_concello[[Ajuste]:[Ajuste]],historico_incidencia_concello[[NOME]:[NOME]],$B299,historico_incidencia_concello[[Fecha]:[Fecha]],O$4)</f>
        <v>31</v>
      </c>
      <c r="I299" s="26">
        <f ca="1">SUMIFS(historico_incidencia_concello[[Ajuste]:[Ajuste]],historico_incidencia_concello[[NOME]:[NOME]],$B299,historico_incidencia_concello[[Fecha]:[Fecha]],P$4)</f>
        <v>93</v>
      </c>
      <c r="J299" s="26">
        <f ca="1">SUMIFS(historico_incidencia_concello[[Ajuste]:[Ajuste]],historico_incidencia_concello[[NOME]:[NOME]],$B299,historico_incidencia_concello[[Fecha]:[Fecha]],Q$4)</f>
        <v>99</v>
      </c>
      <c r="K299" s="26">
        <f ca="1">SUMIFS(historico_incidencia_concello[[Ajuste]:[Ajuste]],historico_incidencia_concello[[NOME]:[NOME]],$B299,historico_incidencia_concello[[Fecha]:[Fecha]],R$4)</f>
        <v>101</v>
      </c>
      <c r="L299" s="26">
        <f ca="1">SUMIFS(historico_incidencia_concello[[Ajuste]:[Ajuste]],historico_incidencia_concello[[NOME]:[NOME]],$B299,historico_incidencia_concello[[Fecha]:[Fecha]],S$4)</f>
        <v>101</v>
      </c>
      <c r="M299" s="19">
        <f t="shared" ca="1" si="33"/>
        <v>0</v>
      </c>
      <c r="N299" s="19">
        <f t="shared" ca="1" si="34"/>
        <v>216.99566008679827</v>
      </c>
      <c r="O299" s="19">
        <f t="shared" ca="1" si="35"/>
        <v>216.99566008679827</v>
      </c>
      <c r="P299" s="19">
        <f t="shared" ca="1" si="36"/>
        <v>650.98698026039483</v>
      </c>
      <c r="Q299" s="19">
        <f t="shared" ca="1" si="37"/>
        <v>692.98614027719441</v>
      </c>
      <c r="R299" s="19">
        <f t="shared" ca="1" si="38"/>
        <v>706.98586028279431</v>
      </c>
      <c r="S299" s="19">
        <f t="shared" ca="1" si="39"/>
        <v>706.98586028279431</v>
      </c>
    </row>
    <row r="300" spans="1:19" hidden="1" x14ac:dyDescent="0.3">
      <c r="A300" s="11">
        <f>MATCH(B300,DatosConcello!C:C,0)</f>
        <v>274</v>
      </c>
      <c r="B300" s="11" t="s">
        <v>283</v>
      </c>
      <c r="C300" s="12" t="s">
        <v>453</v>
      </c>
      <c r="D300" s="12" t="s">
        <v>454</v>
      </c>
      <c r="E300" s="13">
        <v>9977</v>
      </c>
      <c r="F300" s="26">
        <f ca="1">SUMIFS(historico_incidencia_concello[[Ajuste]:[Ajuste]],historico_incidencia_concello[[NOME]:[NOME]],$B300,historico_incidencia_concello[[Fecha]:[Fecha]],M$4)</f>
        <v>0</v>
      </c>
      <c r="G300" s="26">
        <f ca="1">SUMIFS(historico_incidencia_concello[[Ajuste]:[Ajuste]],historico_incidencia_concello[[NOME]:[NOME]],$B300,historico_incidencia_concello[[Fecha]:[Fecha]],N$4)</f>
        <v>33</v>
      </c>
      <c r="H300" s="26">
        <f ca="1">SUMIFS(historico_incidencia_concello[[Ajuste]:[Ajuste]],historico_incidencia_concello[[NOME]:[NOME]],$B300,historico_incidencia_concello[[Fecha]:[Fecha]],O$4)</f>
        <v>32</v>
      </c>
      <c r="I300" s="26">
        <f ca="1">SUMIFS(historico_incidencia_concello[[Ajuste]:[Ajuste]],historico_incidencia_concello[[NOME]:[NOME]],$B300,historico_incidencia_concello[[Fecha]:[Fecha]],P$4)</f>
        <v>36</v>
      </c>
      <c r="J300" s="26">
        <f ca="1">SUMIFS(historico_incidencia_concello[[Ajuste]:[Ajuste]],historico_incidencia_concello[[NOME]:[NOME]],$B300,historico_incidencia_concello[[Fecha]:[Fecha]],Q$4)</f>
        <v>32</v>
      </c>
      <c r="K300" s="26">
        <f ca="1">SUMIFS(historico_incidencia_concello[[Ajuste]:[Ajuste]],historico_incidencia_concello[[NOME]:[NOME]],$B300,historico_incidencia_concello[[Fecha]:[Fecha]],R$4)</f>
        <v>31</v>
      </c>
      <c r="L300" s="26">
        <f ca="1">SUMIFS(historico_incidencia_concello[[Ajuste]:[Ajuste]],historico_incidencia_concello[[NOME]:[NOME]],$B300,historico_incidencia_concello[[Fecha]:[Fecha]],S$4)</f>
        <v>34</v>
      </c>
      <c r="M300" s="19">
        <f t="shared" ca="1" si="33"/>
        <v>0</v>
      </c>
      <c r="N300" s="19">
        <f t="shared" ca="1" si="34"/>
        <v>330.76074972436606</v>
      </c>
      <c r="O300" s="19">
        <f t="shared" ca="1" si="35"/>
        <v>320.73769670241558</v>
      </c>
      <c r="P300" s="19">
        <f t="shared" ca="1" si="36"/>
        <v>360.82990879021747</v>
      </c>
      <c r="Q300" s="19">
        <f t="shared" ca="1" si="37"/>
        <v>320.73769670241558</v>
      </c>
      <c r="R300" s="19">
        <f t="shared" ca="1" si="38"/>
        <v>310.71464368046509</v>
      </c>
      <c r="S300" s="19">
        <f t="shared" ca="1" si="39"/>
        <v>340.78380274631655</v>
      </c>
    </row>
    <row r="301" spans="1:19" hidden="1" x14ac:dyDescent="0.3">
      <c r="A301" s="8">
        <f>MATCH(B301,DatosConcello!C:C,0)</f>
        <v>280</v>
      </c>
      <c r="B301" s="8" t="s">
        <v>289</v>
      </c>
      <c r="C301" s="9" t="s">
        <v>453</v>
      </c>
      <c r="D301" s="9" t="s">
        <v>454</v>
      </c>
      <c r="E301" s="10">
        <v>19399</v>
      </c>
      <c r="F301" s="26">
        <f ca="1">SUMIFS(historico_incidencia_concello[[Ajuste]:[Ajuste]],historico_incidencia_concello[[NOME]:[NOME]],$B301,historico_incidencia_concello[[Fecha]:[Fecha]],M$4)</f>
        <v>0</v>
      </c>
      <c r="G301" s="26">
        <f ca="1">SUMIFS(historico_incidencia_concello[[Ajuste]:[Ajuste]],historico_incidencia_concello[[NOME]:[NOME]],$B301,historico_incidencia_concello[[Fecha]:[Fecha]],N$4)</f>
        <v>85</v>
      </c>
      <c r="H301" s="26">
        <f ca="1">SUMIFS(historico_incidencia_concello[[Ajuste]:[Ajuste]],historico_incidencia_concello[[NOME]:[NOME]],$B301,historico_incidencia_concello[[Fecha]:[Fecha]],O$4)</f>
        <v>85</v>
      </c>
      <c r="I301" s="26">
        <f ca="1">SUMIFS(historico_incidencia_concello[[Ajuste]:[Ajuste]],historico_incidencia_concello[[NOME]:[NOME]],$B301,historico_incidencia_concello[[Fecha]:[Fecha]],P$4)</f>
        <v>92</v>
      </c>
      <c r="J301" s="26">
        <f ca="1">SUMIFS(historico_incidencia_concello[[Ajuste]:[Ajuste]],historico_incidencia_concello[[NOME]:[NOME]],$B301,historico_incidencia_concello[[Fecha]:[Fecha]],Q$4)</f>
        <v>90</v>
      </c>
      <c r="K301" s="26">
        <f ca="1">SUMIFS(historico_incidencia_concello[[Ajuste]:[Ajuste]],historico_incidencia_concello[[NOME]:[NOME]],$B301,historico_incidencia_concello[[Fecha]:[Fecha]],R$4)</f>
        <v>89</v>
      </c>
      <c r="L301" s="26">
        <f ca="1">SUMIFS(historico_incidencia_concello[[Ajuste]:[Ajuste]],historico_incidencia_concello[[NOME]:[NOME]],$B301,historico_incidencia_concello[[Fecha]:[Fecha]],S$4)</f>
        <v>87</v>
      </c>
      <c r="M301" s="19">
        <f t="shared" ca="1" si="33"/>
        <v>0</v>
      </c>
      <c r="N301" s="19">
        <f t="shared" ca="1" si="34"/>
        <v>438.16691582040312</v>
      </c>
      <c r="O301" s="19">
        <f t="shared" ca="1" si="35"/>
        <v>438.16691582040312</v>
      </c>
      <c r="P301" s="19">
        <f t="shared" ca="1" si="36"/>
        <v>474.25125006443631</v>
      </c>
      <c r="Q301" s="19">
        <f t="shared" ca="1" si="37"/>
        <v>463.94144028042683</v>
      </c>
      <c r="R301" s="19">
        <f t="shared" ca="1" si="38"/>
        <v>458.78653538842207</v>
      </c>
      <c r="S301" s="19">
        <f t="shared" ca="1" si="39"/>
        <v>448.47672560441259</v>
      </c>
    </row>
    <row r="302" spans="1:19" hidden="1" x14ac:dyDescent="0.3">
      <c r="A302" s="11">
        <f>MATCH(B302,DatosConcello!C:C,0)</f>
        <v>281</v>
      </c>
      <c r="B302" s="11" t="s">
        <v>290</v>
      </c>
      <c r="C302" s="12" t="s">
        <v>453</v>
      </c>
      <c r="D302" s="12" t="s">
        <v>454</v>
      </c>
      <c r="E302" s="13">
        <v>4440</v>
      </c>
      <c r="F302" s="26">
        <f ca="1">SUMIFS(historico_incidencia_concello[[Ajuste]:[Ajuste]],historico_incidencia_concello[[NOME]:[NOME]],$B302,historico_incidencia_concello[[Fecha]:[Fecha]],M$4)</f>
        <v>0</v>
      </c>
      <c r="G302" s="26">
        <f ca="1">SUMIFS(historico_incidencia_concello[[Ajuste]:[Ajuste]],historico_incidencia_concello[[NOME]:[NOME]],$B302,historico_incidencia_concello[[Fecha]:[Fecha]],N$4)</f>
        <v>24</v>
      </c>
      <c r="H302" s="26">
        <f ca="1">SUMIFS(historico_incidencia_concello[[Ajuste]:[Ajuste]],historico_incidencia_concello[[NOME]:[NOME]],$B302,historico_incidencia_concello[[Fecha]:[Fecha]],O$4)</f>
        <v>22</v>
      </c>
      <c r="I302" s="26">
        <f ca="1">SUMIFS(historico_incidencia_concello[[Ajuste]:[Ajuste]],historico_incidencia_concello[[NOME]:[NOME]],$B302,historico_incidencia_concello[[Fecha]:[Fecha]],P$4)</f>
        <v>19</v>
      </c>
      <c r="J302" s="26">
        <f ca="1">SUMIFS(historico_incidencia_concello[[Ajuste]:[Ajuste]],historico_incidencia_concello[[NOME]:[NOME]],$B302,historico_incidencia_concello[[Fecha]:[Fecha]],Q$4)</f>
        <v>17</v>
      </c>
      <c r="K302" s="26">
        <f ca="1">SUMIFS(historico_incidencia_concello[[Ajuste]:[Ajuste]],historico_incidencia_concello[[NOME]:[NOME]],$B302,historico_incidencia_concello[[Fecha]:[Fecha]],R$4)</f>
        <v>17</v>
      </c>
      <c r="L302" s="26">
        <f ca="1">SUMIFS(historico_incidencia_concello[[Ajuste]:[Ajuste]],historico_incidencia_concello[[NOME]:[NOME]],$B302,historico_incidencia_concello[[Fecha]:[Fecha]],S$4)</f>
        <v>15</v>
      </c>
      <c r="M302" s="19">
        <f t="shared" ca="1" si="33"/>
        <v>0</v>
      </c>
      <c r="N302" s="19">
        <f t="shared" ca="1" si="34"/>
        <v>540.54054054054052</v>
      </c>
      <c r="O302" s="19">
        <f t="shared" ca="1" si="35"/>
        <v>495.4954954954955</v>
      </c>
      <c r="P302" s="19">
        <f t="shared" ca="1" si="36"/>
        <v>427.92792792792795</v>
      </c>
      <c r="Q302" s="19">
        <f t="shared" ca="1" si="37"/>
        <v>382.88288288288288</v>
      </c>
      <c r="R302" s="19">
        <f t="shared" ca="1" si="38"/>
        <v>382.88288288288288</v>
      </c>
      <c r="S302" s="19">
        <f t="shared" ca="1" si="39"/>
        <v>337.83783783783781</v>
      </c>
    </row>
    <row r="303" spans="1:19" hidden="1" x14ac:dyDescent="0.3">
      <c r="A303" s="8">
        <f>MATCH(B303,DatosConcello!C:C,0)</f>
        <v>282</v>
      </c>
      <c r="B303" s="8" t="s">
        <v>291</v>
      </c>
      <c r="C303" s="9" t="s">
        <v>453</v>
      </c>
      <c r="D303" s="9" t="s">
        <v>454</v>
      </c>
      <c r="E303" s="10">
        <v>644</v>
      </c>
      <c r="F303" s="26">
        <f ca="1">SUMIFS(historico_incidencia_concello[[Ajuste]:[Ajuste]],historico_incidencia_concello[[NOME]:[NOME]],$B303,historico_incidencia_concello[[Fecha]:[Fecha]],M$4)</f>
        <v>0</v>
      </c>
      <c r="G303" s="26">
        <f ca="1">SUMIFS(historico_incidencia_concello[[Ajuste]:[Ajuste]],historico_incidencia_concello[[NOME]:[NOME]],$B303,historico_incidencia_concello[[Fecha]:[Fecha]],N$4)</f>
        <v>5</v>
      </c>
      <c r="H303" s="26">
        <f ca="1">SUMIFS(historico_incidencia_concello[[Ajuste]:[Ajuste]],historico_incidencia_concello[[NOME]:[NOME]],$B303,historico_incidencia_concello[[Fecha]:[Fecha]],O$4)</f>
        <v>5</v>
      </c>
      <c r="I303" s="26">
        <f ca="1">SUMIFS(historico_incidencia_concello[[Ajuste]:[Ajuste]],historico_incidencia_concello[[NOME]:[NOME]],$B303,historico_incidencia_concello[[Fecha]:[Fecha]],P$4)</f>
        <v>5</v>
      </c>
      <c r="J303" s="26">
        <f ca="1">SUMIFS(historico_incidencia_concello[[Ajuste]:[Ajuste]],historico_incidencia_concello[[NOME]:[NOME]],$B303,historico_incidencia_concello[[Fecha]:[Fecha]],Q$4)</f>
        <v>5</v>
      </c>
      <c r="K303" s="26">
        <f ca="1">SUMIFS(historico_incidencia_concello[[Ajuste]:[Ajuste]],historico_incidencia_concello[[NOME]:[NOME]],$B303,historico_incidencia_concello[[Fecha]:[Fecha]],R$4)</f>
        <v>5</v>
      </c>
      <c r="L303" s="26">
        <f ca="1">SUMIFS(historico_incidencia_concello[[Ajuste]:[Ajuste]],historico_incidencia_concello[[NOME]:[NOME]],$B303,historico_incidencia_concello[[Fecha]:[Fecha]],S$4)</f>
        <v>5</v>
      </c>
      <c r="M303" s="19">
        <f t="shared" ca="1" si="33"/>
        <v>0</v>
      </c>
      <c r="N303" s="19">
        <f t="shared" ca="1" si="34"/>
        <v>776.3975155279503</v>
      </c>
      <c r="O303" s="19">
        <f t="shared" ca="1" si="35"/>
        <v>776.3975155279503</v>
      </c>
      <c r="P303" s="19">
        <f t="shared" ca="1" si="36"/>
        <v>776.3975155279503</v>
      </c>
      <c r="Q303" s="19">
        <f t="shared" ca="1" si="37"/>
        <v>776.3975155279503</v>
      </c>
      <c r="R303" s="19">
        <f t="shared" ca="1" si="38"/>
        <v>776.3975155279503</v>
      </c>
      <c r="S303" s="19">
        <f t="shared" ca="1" si="39"/>
        <v>776.3975155279503</v>
      </c>
    </row>
    <row r="304" spans="1:19" hidden="1" x14ac:dyDescent="0.3">
      <c r="A304" s="8">
        <f>MATCH(B304,DatosConcello!C:C,0)</f>
        <v>284</v>
      </c>
      <c r="B304" s="8" t="s">
        <v>293</v>
      </c>
      <c r="C304" s="9" t="s">
        <v>453</v>
      </c>
      <c r="D304" s="9" t="s">
        <v>454</v>
      </c>
      <c r="E304" s="10">
        <v>15078</v>
      </c>
      <c r="F304" s="26">
        <f ca="1">SUMIFS(historico_incidencia_concello[[Ajuste]:[Ajuste]],historico_incidencia_concello[[NOME]:[NOME]],$B304,historico_incidencia_concello[[Fecha]:[Fecha]],M$4)</f>
        <v>0</v>
      </c>
      <c r="G304" s="26">
        <f ca="1">SUMIFS(historico_incidencia_concello[[Ajuste]:[Ajuste]],historico_incidencia_concello[[NOME]:[NOME]],$B304,historico_incidencia_concello[[Fecha]:[Fecha]],N$4)</f>
        <v>203</v>
      </c>
      <c r="H304" s="26">
        <f ca="1">SUMIFS(historico_incidencia_concello[[Ajuste]:[Ajuste]],historico_incidencia_concello[[NOME]:[NOME]],$B304,historico_incidencia_concello[[Fecha]:[Fecha]],O$4)</f>
        <v>198</v>
      </c>
      <c r="I304" s="26">
        <f ca="1">SUMIFS(historico_incidencia_concello[[Ajuste]:[Ajuste]],historico_incidencia_concello[[NOME]:[NOME]],$B304,historico_incidencia_concello[[Fecha]:[Fecha]],P$4)</f>
        <v>204</v>
      </c>
      <c r="J304" s="26">
        <f ca="1">SUMIFS(historico_incidencia_concello[[Ajuste]:[Ajuste]],historico_incidencia_concello[[NOME]:[NOME]],$B304,historico_incidencia_concello[[Fecha]:[Fecha]],Q$4)</f>
        <v>201</v>
      </c>
      <c r="K304" s="26">
        <f ca="1">SUMIFS(historico_incidencia_concello[[Ajuste]:[Ajuste]],historico_incidencia_concello[[NOME]:[NOME]],$B304,historico_incidencia_concello[[Fecha]:[Fecha]],R$4)</f>
        <v>140</v>
      </c>
      <c r="L304" s="26">
        <f ca="1">SUMIFS(historico_incidencia_concello[[Ajuste]:[Ajuste]],historico_incidencia_concello[[NOME]:[NOME]],$B304,historico_incidencia_concello[[Fecha]:[Fecha]],S$4)</f>
        <v>105</v>
      </c>
      <c r="M304" s="19">
        <f t="shared" ca="1" si="33"/>
        <v>0</v>
      </c>
      <c r="N304" s="19">
        <f t="shared" ca="1" si="34"/>
        <v>1346.3324048282266</v>
      </c>
      <c r="O304" s="19">
        <f t="shared" ca="1" si="35"/>
        <v>1313.1715081575805</v>
      </c>
      <c r="P304" s="19">
        <f t="shared" ca="1" si="36"/>
        <v>1352.9645841623558</v>
      </c>
      <c r="Q304" s="19">
        <f t="shared" ca="1" si="37"/>
        <v>1333.0680461599682</v>
      </c>
      <c r="R304" s="19">
        <f t="shared" ca="1" si="38"/>
        <v>928.50510677808722</v>
      </c>
      <c r="S304" s="19">
        <f t="shared" ca="1" si="39"/>
        <v>696.3788300835655</v>
      </c>
    </row>
    <row r="305" spans="1:19" hidden="1" x14ac:dyDescent="0.3">
      <c r="A305" s="11">
        <f>MATCH(B305,DatosConcello!C:C,0)</f>
        <v>285</v>
      </c>
      <c r="B305" s="11" t="s">
        <v>294</v>
      </c>
      <c r="C305" s="12" t="s">
        <v>453</v>
      </c>
      <c r="D305" s="12" t="s">
        <v>454</v>
      </c>
      <c r="E305" s="13">
        <v>3841</v>
      </c>
      <c r="F305" s="26">
        <f ca="1">SUMIFS(historico_incidencia_concello[[Ajuste]:[Ajuste]],historico_incidencia_concello[[NOME]:[NOME]],$B305,historico_incidencia_concello[[Fecha]:[Fecha]],M$4)</f>
        <v>0</v>
      </c>
      <c r="G305" s="26">
        <f ca="1">SUMIFS(historico_incidencia_concello[[Ajuste]:[Ajuste]],historico_incidencia_concello[[NOME]:[NOME]],$B305,historico_incidencia_concello[[Fecha]:[Fecha]],N$4)</f>
        <v>5</v>
      </c>
      <c r="H305" s="26">
        <f ca="1">SUMIFS(historico_incidencia_concello[[Ajuste]:[Ajuste]],historico_incidencia_concello[[NOME]:[NOME]],$B305,historico_incidencia_concello[[Fecha]:[Fecha]],O$4)</f>
        <v>5</v>
      </c>
      <c r="I305" s="26">
        <f ca="1">SUMIFS(historico_incidencia_concello[[Ajuste]:[Ajuste]],historico_incidencia_concello[[NOME]:[NOME]],$B305,historico_incidencia_concello[[Fecha]:[Fecha]],P$4)</f>
        <v>11</v>
      </c>
      <c r="J305" s="26">
        <f ca="1">SUMIFS(historico_incidencia_concello[[Ajuste]:[Ajuste]],historico_incidencia_concello[[NOME]:[NOME]],$B305,historico_incidencia_concello[[Fecha]:[Fecha]],Q$4)</f>
        <v>11</v>
      </c>
      <c r="K305" s="26">
        <f ca="1">SUMIFS(historico_incidencia_concello[[Ajuste]:[Ajuste]],historico_incidencia_concello[[NOME]:[NOME]],$B305,historico_incidencia_concello[[Fecha]:[Fecha]],R$4)</f>
        <v>5</v>
      </c>
      <c r="L305" s="26">
        <f ca="1">SUMIFS(historico_incidencia_concello[[Ajuste]:[Ajuste]],historico_incidencia_concello[[NOME]:[NOME]],$B305,historico_incidencia_concello[[Fecha]:[Fecha]],S$4)</f>
        <v>5</v>
      </c>
      <c r="M305" s="19">
        <f t="shared" ca="1" si="33"/>
        <v>0</v>
      </c>
      <c r="N305" s="19">
        <f t="shared" ca="1" si="34"/>
        <v>130.17443374121322</v>
      </c>
      <c r="O305" s="19">
        <f t="shared" ca="1" si="35"/>
        <v>130.17443374121322</v>
      </c>
      <c r="P305" s="19">
        <f t="shared" ca="1" si="36"/>
        <v>286.38375423066907</v>
      </c>
      <c r="Q305" s="19">
        <f t="shared" ca="1" si="37"/>
        <v>286.38375423066907</v>
      </c>
      <c r="R305" s="19">
        <f t="shared" ca="1" si="38"/>
        <v>130.17443374121322</v>
      </c>
      <c r="S305" s="19">
        <f t="shared" ca="1" si="39"/>
        <v>130.17443374121322</v>
      </c>
    </row>
    <row r="306" spans="1:19" hidden="1" x14ac:dyDescent="0.3">
      <c r="A306" s="8">
        <f>MATCH(B306,DatosConcello!C:C,0)</f>
        <v>286</v>
      </c>
      <c r="B306" s="8" t="s">
        <v>295</v>
      </c>
      <c r="C306" s="9" t="s">
        <v>453</v>
      </c>
      <c r="D306" s="9" t="s">
        <v>454</v>
      </c>
      <c r="E306" s="10">
        <v>17675</v>
      </c>
      <c r="F306" s="26">
        <f ca="1">SUMIFS(historico_incidencia_concello[[Ajuste]:[Ajuste]],historico_incidencia_concello[[NOME]:[NOME]],$B306,historico_incidencia_concello[[Fecha]:[Fecha]],M$4)</f>
        <v>0</v>
      </c>
      <c r="G306" s="26">
        <f ca="1">SUMIFS(historico_incidencia_concello[[Ajuste]:[Ajuste]],historico_incidencia_concello[[NOME]:[NOME]],$B306,historico_incidencia_concello[[Fecha]:[Fecha]],N$4)</f>
        <v>42</v>
      </c>
      <c r="H306" s="26">
        <f ca="1">SUMIFS(historico_incidencia_concello[[Ajuste]:[Ajuste]],historico_incidencia_concello[[NOME]:[NOME]],$B306,historico_incidencia_concello[[Fecha]:[Fecha]],O$4)</f>
        <v>45</v>
      </c>
      <c r="I306" s="26">
        <f ca="1">SUMIFS(historico_incidencia_concello[[Ajuste]:[Ajuste]],historico_incidencia_concello[[NOME]:[NOME]],$B306,historico_incidencia_concello[[Fecha]:[Fecha]],P$4)</f>
        <v>43</v>
      </c>
      <c r="J306" s="26">
        <f ca="1">SUMIFS(historico_incidencia_concello[[Ajuste]:[Ajuste]],historico_incidencia_concello[[NOME]:[NOME]],$B306,historico_incidencia_concello[[Fecha]:[Fecha]],Q$4)</f>
        <v>43</v>
      </c>
      <c r="K306" s="26">
        <f ca="1">SUMIFS(historico_incidencia_concello[[Ajuste]:[Ajuste]],historico_incidencia_concello[[NOME]:[NOME]],$B306,historico_incidencia_concello[[Fecha]:[Fecha]],R$4)</f>
        <v>43</v>
      </c>
      <c r="L306" s="26">
        <f ca="1">SUMIFS(historico_incidencia_concello[[Ajuste]:[Ajuste]],historico_incidencia_concello[[NOME]:[NOME]],$B306,historico_incidencia_concello[[Fecha]:[Fecha]],S$4)</f>
        <v>36</v>
      </c>
      <c r="M306" s="19">
        <f t="shared" ca="1" si="33"/>
        <v>0</v>
      </c>
      <c r="N306" s="19">
        <f t="shared" ca="1" si="34"/>
        <v>237.62376237623764</v>
      </c>
      <c r="O306" s="19">
        <f t="shared" ca="1" si="35"/>
        <v>254.59688826025459</v>
      </c>
      <c r="P306" s="19">
        <f t="shared" ca="1" si="36"/>
        <v>243.28147100424329</v>
      </c>
      <c r="Q306" s="19">
        <f t="shared" ca="1" si="37"/>
        <v>243.28147100424329</v>
      </c>
      <c r="R306" s="19">
        <f t="shared" ca="1" si="38"/>
        <v>243.28147100424329</v>
      </c>
      <c r="S306" s="19">
        <f t="shared" ca="1" si="39"/>
        <v>203.67751060820368</v>
      </c>
    </row>
    <row r="307" spans="1:19" hidden="1" x14ac:dyDescent="0.3">
      <c r="A307" s="11">
        <f>MATCH(B307,DatosConcello!C:C,0)</f>
        <v>287</v>
      </c>
      <c r="B307" s="11" t="s">
        <v>296</v>
      </c>
      <c r="C307" s="12" t="s">
        <v>453</v>
      </c>
      <c r="D307" s="12" t="s">
        <v>454</v>
      </c>
      <c r="E307" s="13">
        <v>3053</v>
      </c>
      <c r="F307" s="26">
        <f ca="1">SUMIFS(historico_incidencia_concello[[Ajuste]:[Ajuste]],historico_incidencia_concello[[NOME]:[NOME]],$B307,historico_incidencia_concello[[Fecha]:[Fecha]],M$4)</f>
        <v>0</v>
      </c>
      <c r="G307" s="26">
        <f ca="1">SUMIFS(historico_incidencia_concello[[Ajuste]:[Ajuste]],historico_incidencia_concello[[NOME]:[NOME]],$B307,historico_incidencia_concello[[Fecha]:[Fecha]],N$4)</f>
        <v>15</v>
      </c>
      <c r="H307" s="26">
        <f ca="1">SUMIFS(historico_incidencia_concello[[Ajuste]:[Ajuste]],historico_incidencia_concello[[NOME]:[NOME]],$B307,historico_incidencia_concello[[Fecha]:[Fecha]],O$4)</f>
        <v>14</v>
      </c>
      <c r="I307" s="26">
        <f ca="1">SUMIFS(historico_incidencia_concello[[Ajuste]:[Ajuste]],historico_incidencia_concello[[NOME]:[NOME]],$B307,historico_incidencia_concello[[Fecha]:[Fecha]],P$4)</f>
        <v>12</v>
      </c>
      <c r="J307" s="26">
        <f ca="1">SUMIFS(historico_incidencia_concello[[Ajuste]:[Ajuste]],historico_incidencia_concello[[NOME]:[NOME]],$B307,historico_incidencia_concello[[Fecha]:[Fecha]],Q$4)</f>
        <v>5</v>
      </c>
      <c r="K307" s="26">
        <f ca="1">SUMIFS(historico_incidencia_concello[[Ajuste]:[Ajuste]],historico_incidencia_concello[[NOME]:[NOME]],$B307,historico_incidencia_concello[[Fecha]:[Fecha]],R$4)</f>
        <v>5</v>
      </c>
      <c r="L307" s="26">
        <f ca="1">SUMIFS(historico_incidencia_concello[[Ajuste]:[Ajuste]],historico_incidencia_concello[[NOME]:[NOME]],$B307,historico_incidencia_concello[[Fecha]:[Fecha]],S$4)</f>
        <v>5</v>
      </c>
      <c r="M307" s="19">
        <f t="shared" ca="1" si="33"/>
        <v>0</v>
      </c>
      <c r="N307" s="19">
        <f t="shared" ca="1" si="34"/>
        <v>491.320013101867</v>
      </c>
      <c r="O307" s="19">
        <f t="shared" ca="1" si="35"/>
        <v>458.56534556174256</v>
      </c>
      <c r="P307" s="19">
        <f t="shared" ca="1" si="36"/>
        <v>393.05601048149362</v>
      </c>
      <c r="Q307" s="19">
        <f t="shared" ca="1" si="37"/>
        <v>163.77333770062233</v>
      </c>
      <c r="R307" s="19">
        <f t="shared" ca="1" si="38"/>
        <v>163.77333770062233</v>
      </c>
      <c r="S307" s="19">
        <f t="shared" ca="1" si="39"/>
        <v>163.77333770062233</v>
      </c>
    </row>
    <row r="308" spans="1:19" hidden="1" x14ac:dyDescent="0.3">
      <c r="A308" s="8">
        <f>MATCH(B308,DatosConcello!C:C,0)</f>
        <v>288</v>
      </c>
      <c r="B308" s="8" t="s">
        <v>297</v>
      </c>
      <c r="C308" s="9" t="s">
        <v>453</v>
      </c>
      <c r="D308" s="9" t="s">
        <v>454</v>
      </c>
      <c r="E308" s="10">
        <v>2999</v>
      </c>
      <c r="F308" s="26">
        <f ca="1">SUMIFS(historico_incidencia_concello[[Ajuste]:[Ajuste]],historico_incidencia_concello[[NOME]:[NOME]],$B308,historico_incidencia_concello[[Fecha]:[Fecha]],M$4)</f>
        <v>0</v>
      </c>
      <c r="G308" s="26">
        <f ca="1">SUMIFS(historico_incidencia_concello[[Ajuste]:[Ajuste]],historico_incidencia_concello[[NOME]:[NOME]],$B308,historico_incidencia_concello[[Fecha]:[Fecha]],N$4)</f>
        <v>15</v>
      </c>
      <c r="H308" s="26">
        <f ca="1">SUMIFS(historico_incidencia_concello[[Ajuste]:[Ajuste]],historico_incidencia_concello[[NOME]:[NOME]],$B308,historico_incidencia_concello[[Fecha]:[Fecha]],O$4)</f>
        <v>14</v>
      </c>
      <c r="I308" s="26">
        <f ca="1">SUMIFS(historico_incidencia_concello[[Ajuste]:[Ajuste]],historico_incidencia_concello[[NOME]:[NOME]],$B308,historico_incidencia_concello[[Fecha]:[Fecha]],P$4)</f>
        <v>13</v>
      </c>
      <c r="J308" s="26">
        <f ca="1">SUMIFS(historico_incidencia_concello[[Ajuste]:[Ajuste]],historico_incidencia_concello[[NOME]:[NOME]],$B308,historico_incidencia_concello[[Fecha]:[Fecha]],Q$4)</f>
        <v>13</v>
      </c>
      <c r="K308" s="26">
        <f ca="1">SUMIFS(historico_incidencia_concello[[Ajuste]:[Ajuste]],historico_incidencia_concello[[NOME]:[NOME]],$B308,historico_incidencia_concello[[Fecha]:[Fecha]],R$4)</f>
        <v>5</v>
      </c>
      <c r="L308" s="26">
        <f ca="1">SUMIFS(historico_incidencia_concello[[Ajuste]:[Ajuste]],historico_incidencia_concello[[NOME]:[NOME]],$B308,historico_incidencia_concello[[Fecha]:[Fecha]],S$4)</f>
        <v>5</v>
      </c>
      <c r="M308" s="19">
        <f t="shared" ca="1" si="33"/>
        <v>0</v>
      </c>
      <c r="N308" s="19">
        <f t="shared" ca="1" si="34"/>
        <v>500.16672224074694</v>
      </c>
      <c r="O308" s="19">
        <f t="shared" ca="1" si="35"/>
        <v>466.82227409136379</v>
      </c>
      <c r="P308" s="19">
        <f t="shared" ca="1" si="36"/>
        <v>433.47782594198065</v>
      </c>
      <c r="Q308" s="19">
        <f t="shared" ca="1" si="37"/>
        <v>433.47782594198065</v>
      </c>
      <c r="R308" s="19">
        <f t="shared" ca="1" si="38"/>
        <v>166.72224074691565</v>
      </c>
      <c r="S308" s="19">
        <f t="shared" ca="1" si="39"/>
        <v>166.72224074691565</v>
      </c>
    </row>
    <row r="309" spans="1:19" hidden="1" x14ac:dyDescent="0.3">
      <c r="A309" s="11">
        <f>MATCH(B309,DatosConcello!C:C,0)</f>
        <v>293</v>
      </c>
      <c r="B309" s="11" t="s">
        <v>302</v>
      </c>
      <c r="C309" s="12" t="s">
        <v>453</v>
      </c>
      <c r="D309" s="12" t="s">
        <v>454</v>
      </c>
      <c r="E309" s="13">
        <v>22877</v>
      </c>
      <c r="F309" s="26">
        <f ca="1">SUMIFS(historico_incidencia_concello[[Ajuste]:[Ajuste]],historico_incidencia_concello[[NOME]:[NOME]],$B309,historico_incidencia_concello[[Fecha]:[Fecha]],M$4)</f>
        <v>0</v>
      </c>
      <c r="G309" s="26">
        <f ca="1">SUMIFS(historico_incidencia_concello[[Ajuste]:[Ajuste]],historico_incidencia_concello[[NOME]:[NOME]],$B309,historico_incidencia_concello[[Fecha]:[Fecha]],N$4)</f>
        <v>89</v>
      </c>
      <c r="H309" s="26">
        <f ca="1">SUMIFS(historico_incidencia_concello[[Ajuste]:[Ajuste]],historico_incidencia_concello[[NOME]:[NOME]],$B309,historico_incidencia_concello[[Fecha]:[Fecha]],O$4)</f>
        <v>80</v>
      </c>
      <c r="I309" s="26">
        <f ca="1">SUMIFS(historico_incidencia_concello[[Ajuste]:[Ajuste]],historico_incidencia_concello[[NOME]:[NOME]],$B309,historico_incidencia_concello[[Fecha]:[Fecha]],P$4)</f>
        <v>83</v>
      </c>
      <c r="J309" s="26">
        <f ca="1">SUMIFS(historico_incidencia_concello[[Ajuste]:[Ajuste]],historico_incidencia_concello[[NOME]:[NOME]],$B309,historico_incidencia_concello[[Fecha]:[Fecha]],Q$4)</f>
        <v>79</v>
      </c>
      <c r="K309" s="26">
        <f ca="1">SUMIFS(historico_incidencia_concello[[Ajuste]:[Ajuste]],historico_incidencia_concello[[NOME]:[NOME]],$B309,historico_incidencia_concello[[Fecha]:[Fecha]],R$4)</f>
        <v>83</v>
      </c>
      <c r="L309" s="26">
        <f ca="1">SUMIFS(historico_incidencia_concello[[Ajuste]:[Ajuste]],historico_incidencia_concello[[NOME]:[NOME]],$B309,historico_incidencia_concello[[Fecha]:[Fecha]],S$4)</f>
        <v>74</v>
      </c>
      <c r="M309" s="19">
        <f t="shared" ca="1" si="33"/>
        <v>0</v>
      </c>
      <c r="N309" s="19">
        <f t="shared" ca="1" si="34"/>
        <v>389.03702408532587</v>
      </c>
      <c r="O309" s="19">
        <f t="shared" ca="1" si="35"/>
        <v>349.69620142501202</v>
      </c>
      <c r="P309" s="19">
        <f t="shared" ca="1" si="36"/>
        <v>362.80980897844995</v>
      </c>
      <c r="Q309" s="19">
        <f t="shared" ca="1" si="37"/>
        <v>345.32499890719936</v>
      </c>
      <c r="R309" s="19">
        <f t="shared" ca="1" si="38"/>
        <v>362.80980897844995</v>
      </c>
      <c r="S309" s="19">
        <f t="shared" ca="1" si="39"/>
        <v>323.4689863181361</v>
      </c>
    </row>
    <row r="310" spans="1:19" hidden="1" x14ac:dyDescent="0.3">
      <c r="A310" s="8">
        <f>MATCH(B310,DatosConcello!C:C,0)</f>
        <v>290</v>
      </c>
      <c r="B310" s="8" t="s">
        <v>299</v>
      </c>
      <c r="C310" s="9" t="s">
        <v>453</v>
      </c>
      <c r="D310" s="9" t="s">
        <v>454</v>
      </c>
      <c r="E310" s="10">
        <v>19848</v>
      </c>
      <c r="F310" s="26">
        <f ca="1">SUMIFS(historico_incidencia_concello[[Ajuste]:[Ajuste]],historico_incidencia_concello[[NOME]:[NOME]],$B310,historico_incidencia_concello[[Fecha]:[Fecha]],M$4)</f>
        <v>0</v>
      </c>
      <c r="G310" s="26">
        <f ca="1">SUMIFS(historico_incidencia_concello[[Ajuste]:[Ajuste]],historico_incidencia_concello[[NOME]:[NOME]],$B310,historico_incidencia_concello[[Fecha]:[Fecha]],N$4)</f>
        <v>84</v>
      </c>
      <c r="H310" s="26">
        <f ca="1">SUMIFS(historico_incidencia_concello[[Ajuste]:[Ajuste]],historico_incidencia_concello[[NOME]:[NOME]],$B310,historico_incidencia_concello[[Fecha]:[Fecha]],O$4)</f>
        <v>78</v>
      </c>
      <c r="I310" s="26">
        <f ca="1">SUMIFS(historico_incidencia_concello[[Ajuste]:[Ajuste]],historico_incidencia_concello[[NOME]:[NOME]],$B310,historico_incidencia_concello[[Fecha]:[Fecha]],P$4)</f>
        <v>80</v>
      </c>
      <c r="J310" s="26">
        <f ca="1">SUMIFS(historico_incidencia_concello[[Ajuste]:[Ajuste]],historico_incidencia_concello[[NOME]:[NOME]],$B310,historico_incidencia_concello[[Fecha]:[Fecha]],Q$4)</f>
        <v>79</v>
      </c>
      <c r="K310" s="26">
        <f ca="1">SUMIFS(historico_incidencia_concello[[Ajuste]:[Ajuste]],historico_incidencia_concello[[NOME]:[NOME]],$B310,historico_incidencia_concello[[Fecha]:[Fecha]],R$4)</f>
        <v>76</v>
      </c>
      <c r="L310" s="26">
        <f ca="1">SUMIFS(historico_incidencia_concello[[Ajuste]:[Ajuste]],historico_incidencia_concello[[NOME]:[NOME]],$B310,historico_incidencia_concello[[Fecha]:[Fecha]],S$4)</f>
        <v>70</v>
      </c>
      <c r="M310" s="19">
        <f t="shared" ca="1" si="33"/>
        <v>0</v>
      </c>
      <c r="N310" s="19">
        <f t="shared" ca="1" si="34"/>
        <v>423.21644498186214</v>
      </c>
      <c r="O310" s="19">
        <f t="shared" ca="1" si="35"/>
        <v>392.98669891172915</v>
      </c>
      <c r="P310" s="19">
        <f t="shared" ca="1" si="36"/>
        <v>403.06328093510683</v>
      </c>
      <c r="Q310" s="19">
        <f t="shared" ca="1" si="37"/>
        <v>398.02498992341799</v>
      </c>
      <c r="R310" s="19">
        <f t="shared" ca="1" si="38"/>
        <v>382.91011688835147</v>
      </c>
      <c r="S310" s="19">
        <f t="shared" ca="1" si="39"/>
        <v>352.68037081821848</v>
      </c>
    </row>
    <row r="311" spans="1:19" hidden="1" x14ac:dyDescent="0.3">
      <c r="A311" s="8">
        <f>MATCH(B311,DatosConcello!C:C,0)</f>
        <v>296</v>
      </c>
      <c r="B311" s="8" t="s">
        <v>305</v>
      </c>
      <c r="C311" s="9" t="s">
        <v>453</v>
      </c>
      <c r="D311" s="9" t="s">
        <v>454</v>
      </c>
      <c r="E311" s="10">
        <v>29218</v>
      </c>
      <c r="F311" s="26">
        <f ca="1">SUMIFS(historico_incidencia_concello[[Ajuste]:[Ajuste]],historico_incidencia_concello[[NOME]:[NOME]],$B311,historico_incidencia_concello[[Fecha]:[Fecha]],M$4)</f>
        <v>0</v>
      </c>
      <c r="G311" s="26">
        <f ca="1">SUMIFS(historico_incidencia_concello[[Ajuste]:[Ajuste]],historico_incidencia_concello[[NOME]:[NOME]],$B311,historico_incidencia_concello[[Fecha]:[Fecha]],N$4)</f>
        <v>113</v>
      </c>
      <c r="H311" s="26">
        <f ca="1">SUMIFS(historico_incidencia_concello[[Ajuste]:[Ajuste]],historico_incidencia_concello[[NOME]:[NOME]],$B311,historico_incidencia_concello[[Fecha]:[Fecha]],O$4)</f>
        <v>116</v>
      </c>
      <c r="I311" s="26">
        <f ca="1">SUMIFS(historico_incidencia_concello[[Ajuste]:[Ajuste]],historico_incidencia_concello[[NOME]:[NOME]],$B311,historico_incidencia_concello[[Fecha]:[Fecha]],P$4)</f>
        <v>123</v>
      </c>
      <c r="J311" s="26">
        <f ca="1">SUMIFS(historico_incidencia_concello[[Ajuste]:[Ajuste]],historico_incidencia_concello[[NOME]:[NOME]],$B311,historico_incidencia_concello[[Fecha]:[Fecha]],Q$4)</f>
        <v>125</v>
      </c>
      <c r="K311" s="26">
        <f ca="1">SUMIFS(historico_incidencia_concello[[Ajuste]:[Ajuste]],historico_incidencia_concello[[NOME]:[NOME]],$B311,historico_incidencia_concello[[Fecha]:[Fecha]],R$4)</f>
        <v>125</v>
      </c>
      <c r="L311" s="26">
        <f ca="1">SUMIFS(historico_incidencia_concello[[Ajuste]:[Ajuste]],historico_incidencia_concello[[NOME]:[NOME]],$B311,historico_incidencia_concello[[Fecha]:[Fecha]],S$4)</f>
        <v>121</v>
      </c>
      <c r="M311" s="19">
        <f t="shared" ca="1" si="33"/>
        <v>0</v>
      </c>
      <c r="N311" s="19">
        <f t="shared" ca="1" si="34"/>
        <v>386.74789513313709</v>
      </c>
      <c r="O311" s="19">
        <f t="shared" ca="1" si="35"/>
        <v>397.01553836676021</v>
      </c>
      <c r="P311" s="19">
        <f t="shared" ca="1" si="36"/>
        <v>420.97337257854747</v>
      </c>
      <c r="Q311" s="19">
        <f t="shared" ca="1" si="37"/>
        <v>427.81846806762957</v>
      </c>
      <c r="R311" s="19">
        <f t="shared" ca="1" si="38"/>
        <v>427.81846806762957</v>
      </c>
      <c r="S311" s="19">
        <f t="shared" ca="1" si="39"/>
        <v>414.12827708946537</v>
      </c>
    </row>
    <row r="312" spans="1:19" hidden="1" x14ac:dyDescent="0.3">
      <c r="A312" s="11">
        <f>MATCH(B312,DatosConcello!C:C,0)</f>
        <v>299</v>
      </c>
      <c r="B312" s="11" t="s">
        <v>308</v>
      </c>
      <c r="C312" s="12" t="s">
        <v>453</v>
      </c>
      <c r="D312" s="12" t="s">
        <v>454</v>
      </c>
      <c r="E312" s="13">
        <v>6234</v>
      </c>
      <c r="F312" s="26">
        <f ca="1">SUMIFS(historico_incidencia_concello[[Ajuste]:[Ajuste]],historico_incidencia_concello[[NOME]:[NOME]],$B312,historico_incidencia_concello[[Fecha]:[Fecha]],M$4)</f>
        <v>0</v>
      </c>
      <c r="G312" s="26">
        <f ca="1">SUMIFS(historico_incidencia_concello[[Ajuste]:[Ajuste]],historico_incidencia_concello[[NOME]:[NOME]],$B312,historico_incidencia_concello[[Fecha]:[Fecha]],N$4)</f>
        <v>18</v>
      </c>
      <c r="H312" s="26">
        <f ca="1">SUMIFS(historico_incidencia_concello[[Ajuste]:[Ajuste]],historico_incidencia_concello[[NOME]:[NOME]],$B312,historico_incidencia_concello[[Fecha]:[Fecha]],O$4)</f>
        <v>19</v>
      </c>
      <c r="I312" s="26">
        <f ca="1">SUMIFS(historico_incidencia_concello[[Ajuste]:[Ajuste]],historico_incidencia_concello[[NOME]:[NOME]],$B312,historico_incidencia_concello[[Fecha]:[Fecha]],P$4)</f>
        <v>18</v>
      </c>
      <c r="J312" s="26">
        <f ca="1">SUMIFS(historico_incidencia_concello[[Ajuste]:[Ajuste]],historico_incidencia_concello[[NOME]:[NOME]],$B312,historico_incidencia_concello[[Fecha]:[Fecha]],Q$4)</f>
        <v>18</v>
      </c>
      <c r="K312" s="26">
        <f ca="1">SUMIFS(historico_incidencia_concello[[Ajuste]:[Ajuste]],historico_incidencia_concello[[NOME]:[NOME]],$B312,historico_incidencia_concello[[Fecha]:[Fecha]],R$4)</f>
        <v>16</v>
      </c>
      <c r="L312" s="26">
        <f ca="1">SUMIFS(historico_incidencia_concello[[Ajuste]:[Ajuste]],historico_incidencia_concello[[NOME]:[NOME]],$B312,historico_incidencia_concello[[Fecha]:[Fecha]],S$4)</f>
        <v>21</v>
      </c>
      <c r="M312" s="19">
        <f t="shared" ca="1" si="33"/>
        <v>0</v>
      </c>
      <c r="N312" s="19">
        <f t="shared" ca="1" si="34"/>
        <v>288.73917228103949</v>
      </c>
      <c r="O312" s="19">
        <f t="shared" ca="1" si="35"/>
        <v>304.78023740776388</v>
      </c>
      <c r="P312" s="19">
        <f t="shared" ca="1" si="36"/>
        <v>288.73917228103949</v>
      </c>
      <c r="Q312" s="19">
        <f t="shared" ca="1" si="37"/>
        <v>288.73917228103949</v>
      </c>
      <c r="R312" s="19">
        <f t="shared" ca="1" si="38"/>
        <v>256.65704202759065</v>
      </c>
      <c r="S312" s="19">
        <f t="shared" ca="1" si="39"/>
        <v>336.86236766121272</v>
      </c>
    </row>
    <row r="313" spans="1:19" hidden="1" x14ac:dyDescent="0.3">
      <c r="A313" s="8">
        <f>MATCH(B313,DatosConcello!C:C,0)</f>
        <v>300</v>
      </c>
      <c r="B313" s="8" t="s">
        <v>309</v>
      </c>
      <c r="C313" s="9" t="s">
        <v>453</v>
      </c>
      <c r="D313" s="9" t="s">
        <v>454</v>
      </c>
      <c r="E313" s="10">
        <v>9164</v>
      </c>
      <c r="F313" s="26">
        <f ca="1">SUMIFS(historico_incidencia_concello[[Ajuste]:[Ajuste]],historico_incidencia_concello[[NOME]:[NOME]],$B313,historico_incidencia_concello[[Fecha]:[Fecha]],M$4)</f>
        <v>0</v>
      </c>
      <c r="G313" s="26">
        <f ca="1">SUMIFS(historico_incidencia_concello[[Ajuste]:[Ajuste]],historico_incidencia_concello[[NOME]:[NOME]],$B313,historico_incidencia_concello[[Fecha]:[Fecha]],N$4)</f>
        <v>38</v>
      </c>
      <c r="H313" s="26">
        <f ca="1">SUMIFS(historico_incidencia_concello[[Ajuste]:[Ajuste]],historico_incidencia_concello[[NOME]:[NOME]],$B313,historico_incidencia_concello[[Fecha]:[Fecha]],O$4)</f>
        <v>38</v>
      </c>
      <c r="I313" s="26">
        <f ca="1">SUMIFS(historico_incidencia_concello[[Ajuste]:[Ajuste]],historico_incidencia_concello[[NOME]:[NOME]],$B313,historico_incidencia_concello[[Fecha]:[Fecha]],P$4)</f>
        <v>35</v>
      </c>
      <c r="J313" s="26">
        <f ca="1">SUMIFS(historico_incidencia_concello[[Ajuste]:[Ajuste]],historico_incidencia_concello[[NOME]:[NOME]],$B313,historico_incidencia_concello[[Fecha]:[Fecha]],Q$4)</f>
        <v>41</v>
      </c>
      <c r="K313" s="26">
        <f ca="1">SUMIFS(historico_incidencia_concello[[Ajuste]:[Ajuste]],historico_incidencia_concello[[NOME]:[NOME]],$B313,historico_incidencia_concello[[Fecha]:[Fecha]],R$4)</f>
        <v>43</v>
      </c>
      <c r="L313" s="26">
        <f ca="1">SUMIFS(historico_incidencia_concello[[Ajuste]:[Ajuste]],historico_incidencia_concello[[NOME]:[NOME]],$B313,historico_incidencia_concello[[Fecha]:[Fecha]],S$4)</f>
        <v>46</v>
      </c>
      <c r="M313" s="19">
        <f t="shared" ca="1" si="33"/>
        <v>0</v>
      </c>
      <c r="N313" s="19">
        <f t="shared" ca="1" si="34"/>
        <v>414.66608467917939</v>
      </c>
      <c r="O313" s="19">
        <f t="shared" ca="1" si="35"/>
        <v>414.66608467917939</v>
      </c>
      <c r="P313" s="19">
        <f t="shared" ca="1" si="36"/>
        <v>381.92928852029684</v>
      </c>
      <c r="Q313" s="19">
        <f t="shared" ca="1" si="37"/>
        <v>447.402880838062</v>
      </c>
      <c r="R313" s="19">
        <f t="shared" ca="1" si="38"/>
        <v>469.22741161065039</v>
      </c>
      <c r="S313" s="19">
        <f t="shared" ca="1" si="39"/>
        <v>501.96420776953295</v>
      </c>
    </row>
    <row r="314" spans="1:19" hidden="1" x14ac:dyDescent="0.3">
      <c r="A314" s="11">
        <f>MATCH(B314,DatosConcello!C:C,0)</f>
        <v>301</v>
      </c>
      <c r="B314" s="11" t="s">
        <v>310</v>
      </c>
      <c r="C314" s="12" t="s">
        <v>453</v>
      </c>
      <c r="D314" s="12" t="s">
        <v>454</v>
      </c>
      <c r="E314" s="13">
        <v>9819</v>
      </c>
      <c r="F314" s="26">
        <f ca="1">SUMIFS(historico_incidencia_concello[[Ajuste]:[Ajuste]],historico_incidencia_concello[[NOME]:[NOME]],$B314,historico_incidencia_concello[[Fecha]:[Fecha]],M$4)</f>
        <v>0</v>
      </c>
      <c r="G314" s="26">
        <f ca="1">SUMIFS(historico_incidencia_concello[[Ajuste]:[Ajuste]],historico_incidencia_concello[[NOME]:[NOME]],$B314,historico_incidencia_concello[[Fecha]:[Fecha]],N$4)</f>
        <v>37</v>
      </c>
      <c r="H314" s="26">
        <f ca="1">SUMIFS(historico_incidencia_concello[[Ajuste]:[Ajuste]],historico_incidencia_concello[[NOME]:[NOME]],$B314,historico_incidencia_concello[[Fecha]:[Fecha]],O$4)</f>
        <v>39</v>
      </c>
      <c r="I314" s="26">
        <f ca="1">SUMIFS(historico_incidencia_concello[[Ajuste]:[Ajuste]],historico_incidencia_concello[[NOME]:[NOME]],$B314,historico_incidencia_concello[[Fecha]:[Fecha]],P$4)</f>
        <v>39</v>
      </c>
      <c r="J314" s="26">
        <f ca="1">SUMIFS(historico_incidencia_concello[[Ajuste]:[Ajuste]],historico_incidencia_concello[[NOME]:[NOME]],$B314,historico_incidencia_concello[[Fecha]:[Fecha]],Q$4)</f>
        <v>41</v>
      </c>
      <c r="K314" s="26">
        <f ca="1">SUMIFS(historico_incidencia_concello[[Ajuste]:[Ajuste]],historico_incidencia_concello[[NOME]:[NOME]],$B314,historico_incidencia_concello[[Fecha]:[Fecha]],R$4)</f>
        <v>41</v>
      </c>
      <c r="L314" s="26">
        <f ca="1">SUMIFS(historico_incidencia_concello[[Ajuste]:[Ajuste]],historico_incidencia_concello[[NOME]:[NOME]],$B314,historico_incidencia_concello[[Fecha]:[Fecha]],S$4)</f>
        <v>35</v>
      </c>
      <c r="M314" s="19">
        <f t="shared" ca="1" si="33"/>
        <v>0</v>
      </c>
      <c r="N314" s="19">
        <f t="shared" ca="1" si="34"/>
        <v>376.82045014767289</v>
      </c>
      <c r="O314" s="19">
        <f t="shared" ca="1" si="35"/>
        <v>397.18912312862818</v>
      </c>
      <c r="P314" s="19">
        <f t="shared" ca="1" si="36"/>
        <v>397.18912312862818</v>
      </c>
      <c r="Q314" s="19">
        <f t="shared" ca="1" si="37"/>
        <v>417.55779610958348</v>
      </c>
      <c r="R314" s="19">
        <f t="shared" ca="1" si="38"/>
        <v>417.55779610958348</v>
      </c>
      <c r="S314" s="19">
        <f t="shared" ca="1" si="39"/>
        <v>356.45177716671759</v>
      </c>
    </row>
    <row r="315" spans="1:19" hidden="1" x14ac:dyDescent="0.3">
      <c r="A315" s="11">
        <f>MATCH(B315,DatosConcello!C:C,0)</f>
        <v>305</v>
      </c>
      <c r="B315" s="11" t="s">
        <v>314</v>
      </c>
      <c r="C315" s="12" t="s">
        <v>453</v>
      </c>
      <c r="D315" s="12" t="s">
        <v>454</v>
      </c>
      <c r="E315" s="13">
        <v>13499</v>
      </c>
      <c r="F315" s="26">
        <f ca="1">SUMIFS(historico_incidencia_concello[[Ajuste]:[Ajuste]],historico_incidencia_concello[[NOME]:[NOME]],$B315,historico_incidencia_concello[[Fecha]:[Fecha]],M$4)</f>
        <v>0</v>
      </c>
      <c r="G315" s="26">
        <f ca="1">SUMIFS(historico_incidencia_concello[[Ajuste]:[Ajuste]],historico_incidencia_concello[[NOME]:[NOME]],$B315,historico_incidencia_concello[[Fecha]:[Fecha]],N$4)</f>
        <v>40</v>
      </c>
      <c r="H315" s="26">
        <f ca="1">SUMIFS(historico_incidencia_concello[[Ajuste]:[Ajuste]],historico_incidencia_concello[[NOME]:[NOME]],$B315,historico_incidencia_concello[[Fecha]:[Fecha]],O$4)</f>
        <v>41</v>
      </c>
      <c r="I315" s="26">
        <f ca="1">SUMIFS(historico_incidencia_concello[[Ajuste]:[Ajuste]],historico_incidencia_concello[[NOME]:[NOME]],$B315,historico_incidencia_concello[[Fecha]:[Fecha]],P$4)</f>
        <v>42</v>
      </c>
      <c r="J315" s="26">
        <f ca="1">SUMIFS(historico_incidencia_concello[[Ajuste]:[Ajuste]],historico_incidencia_concello[[NOME]:[NOME]],$B315,historico_incidencia_concello[[Fecha]:[Fecha]],Q$4)</f>
        <v>41</v>
      </c>
      <c r="K315" s="26">
        <f ca="1">SUMIFS(historico_incidencia_concello[[Ajuste]:[Ajuste]],historico_incidencia_concello[[NOME]:[NOME]],$B315,historico_incidencia_concello[[Fecha]:[Fecha]],R$4)</f>
        <v>43</v>
      </c>
      <c r="L315" s="26">
        <f ca="1">SUMIFS(historico_incidencia_concello[[Ajuste]:[Ajuste]],historico_incidencia_concello[[NOME]:[NOME]],$B315,historico_incidencia_concello[[Fecha]:[Fecha]],S$4)</f>
        <v>37</v>
      </c>
      <c r="M315" s="19">
        <f t="shared" ca="1" si="33"/>
        <v>0</v>
      </c>
      <c r="N315" s="19">
        <f t="shared" ca="1" si="34"/>
        <v>296.31824579598486</v>
      </c>
      <c r="O315" s="19">
        <f t="shared" ca="1" si="35"/>
        <v>303.72620194088449</v>
      </c>
      <c r="P315" s="19">
        <f t="shared" ca="1" si="36"/>
        <v>311.13415808578412</v>
      </c>
      <c r="Q315" s="19">
        <f t="shared" ca="1" si="37"/>
        <v>303.72620194088449</v>
      </c>
      <c r="R315" s="19">
        <f t="shared" ca="1" si="38"/>
        <v>318.54211423068375</v>
      </c>
      <c r="S315" s="19">
        <f t="shared" ca="1" si="39"/>
        <v>274.09437736128604</v>
      </c>
    </row>
    <row r="316" spans="1:19" hidden="1" x14ac:dyDescent="0.3">
      <c r="A316" s="8">
        <f>MATCH(B316,DatosConcello!C:C,0)</f>
        <v>306</v>
      </c>
      <c r="B316" s="8" t="s">
        <v>315</v>
      </c>
      <c r="C316" s="9" t="s">
        <v>453</v>
      </c>
      <c r="D316" s="9" t="s">
        <v>454</v>
      </c>
      <c r="E316" s="10">
        <v>16701</v>
      </c>
      <c r="F316" s="26">
        <f ca="1">SUMIFS(historico_incidencia_concello[[Ajuste]:[Ajuste]],historico_incidencia_concello[[NOME]:[NOME]],$B316,historico_incidencia_concello[[Fecha]:[Fecha]],M$4)</f>
        <v>0</v>
      </c>
      <c r="G316" s="26">
        <f ca="1">SUMIFS(historico_incidencia_concello[[Ajuste]:[Ajuste]],historico_incidencia_concello[[NOME]:[NOME]],$B316,historico_incidencia_concello[[Fecha]:[Fecha]],N$4)</f>
        <v>46</v>
      </c>
      <c r="H316" s="26">
        <f ca="1">SUMIFS(historico_incidencia_concello[[Ajuste]:[Ajuste]],historico_incidencia_concello[[NOME]:[NOME]],$B316,historico_incidencia_concello[[Fecha]:[Fecha]],O$4)</f>
        <v>50</v>
      </c>
      <c r="I316" s="26">
        <f ca="1">SUMIFS(historico_incidencia_concello[[Ajuste]:[Ajuste]],historico_incidencia_concello[[NOME]:[NOME]],$B316,historico_incidencia_concello[[Fecha]:[Fecha]],P$4)</f>
        <v>56</v>
      </c>
      <c r="J316" s="26">
        <f ca="1">SUMIFS(historico_incidencia_concello[[Ajuste]:[Ajuste]],historico_incidencia_concello[[NOME]:[NOME]],$B316,historico_incidencia_concello[[Fecha]:[Fecha]],Q$4)</f>
        <v>55</v>
      </c>
      <c r="K316" s="26">
        <f ca="1">SUMIFS(historico_incidencia_concello[[Ajuste]:[Ajuste]],historico_incidencia_concello[[NOME]:[NOME]],$B316,historico_incidencia_concello[[Fecha]:[Fecha]],R$4)</f>
        <v>62</v>
      </c>
      <c r="L316" s="26">
        <f ca="1">SUMIFS(historico_incidencia_concello[[Ajuste]:[Ajuste]],historico_incidencia_concello[[NOME]:[NOME]],$B316,historico_incidencia_concello[[Fecha]:[Fecha]],S$4)</f>
        <v>65</v>
      </c>
      <c r="M316" s="19">
        <f t="shared" ca="1" si="33"/>
        <v>0</v>
      </c>
      <c r="N316" s="19">
        <f t="shared" ca="1" si="34"/>
        <v>275.43260882581882</v>
      </c>
      <c r="O316" s="19">
        <f t="shared" ca="1" si="35"/>
        <v>299.38327046284655</v>
      </c>
      <c r="P316" s="19">
        <f t="shared" ca="1" si="36"/>
        <v>335.30926291838813</v>
      </c>
      <c r="Q316" s="19">
        <f t="shared" ca="1" si="37"/>
        <v>329.32159750913121</v>
      </c>
      <c r="R316" s="19">
        <f t="shared" ca="1" si="38"/>
        <v>371.2352553739297</v>
      </c>
      <c r="S316" s="19">
        <f t="shared" ca="1" si="39"/>
        <v>389.19825160170052</v>
      </c>
    </row>
    <row r="317" spans="1:19" hidden="1" x14ac:dyDescent="0.3">
      <c r="A317" s="28">
        <f>MATCH(B317,DatosConcello!C:C,0)</f>
        <v>308</v>
      </c>
      <c r="B317" s="28" t="s">
        <v>317</v>
      </c>
      <c r="C317" s="29" t="s">
        <v>453</v>
      </c>
      <c r="D317" s="29" t="s">
        <v>454</v>
      </c>
      <c r="E317" s="30">
        <v>295364</v>
      </c>
      <c r="F317" s="26">
        <f ca="1">SUMIFS(historico_incidencia_concello[[Ajuste]:[Ajuste]],historico_incidencia_concello[[NOME]:[NOME]],$B317,historico_incidencia_concello[[Fecha]:[Fecha]],M$4)</f>
        <v>0</v>
      </c>
      <c r="G317" s="26">
        <f ca="1">SUMIFS(historico_incidencia_concello[[Ajuste]:[Ajuste]],historico_incidencia_concello[[NOME]:[NOME]],$B317,historico_incidencia_concello[[Fecha]:[Fecha]],N$4)</f>
        <v>1031</v>
      </c>
      <c r="H317" s="26">
        <f ca="1">SUMIFS(historico_incidencia_concello[[Ajuste]:[Ajuste]],historico_incidencia_concello[[NOME]:[NOME]],$B317,historico_incidencia_concello[[Fecha]:[Fecha]],O$4)</f>
        <v>1003</v>
      </c>
      <c r="I317" s="26">
        <f ca="1">SUMIFS(historico_incidencia_concello[[Ajuste]:[Ajuste]],historico_incidencia_concello[[NOME]:[NOME]],$B317,historico_incidencia_concello[[Fecha]:[Fecha]],P$4)</f>
        <v>1000</v>
      </c>
      <c r="J317" s="26">
        <f ca="1">SUMIFS(historico_incidencia_concello[[Ajuste]:[Ajuste]],historico_incidencia_concello[[NOME]:[NOME]],$B317,historico_incidencia_concello[[Fecha]:[Fecha]],Q$4)</f>
        <v>965</v>
      </c>
      <c r="K317" s="26">
        <f ca="1">SUMIFS(historico_incidencia_concello[[Ajuste]:[Ajuste]],historico_incidencia_concello[[NOME]:[NOME]],$B317,historico_incidencia_concello[[Fecha]:[Fecha]],R$4)</f>
        <v>923</v>
      </c>
      <c r="L317" s="26">
        <f ca="1">SUMIFS(historico_incidencia_concello[[Ajuste]:[Ajuste]],historico_incidencia_concello[[NOME]:[NOME]],$B317,historico_incidencia_concello[[Fecha]:[Fecha]],S$4)</f>
        <v>854</v>
      </c>
      <c r="M317" s="19">
        <f t="shared" ca="1" si="33"/>
        <v>0</v>
      </c>
      <c r="N317" s="19">
        <f t="shared" ca="1" si="34"/>
        <v>349.06081986972009</v>
      </c>
      <c r="O317" s="19">
        <f t="shared" ca="1" si="35"/>
        <v>339.58099159003808</v>
      </c>
      <c r="P317" s="19">
        <f t="shared" ca="1" si="36"/>
        <v>338.56529570292929</v>
      </c>
      <c r="Q317" s="19">
        <f t="shared" ca="1" si="37"/>
        <v>326.71551035332675</v>
      </c>
      <c r="R317" s="19">
        <f t="shared" ca="1" si="38"/>
        <v>312.49576793380373</v>
      </c>
      <c r="S317" s="19">
        <f t="shared" ca="1" si="39"/>
        <v>289.1347625303016</v>
      </c>
    </row>
  </sheetData>
  <autoFilter ref="A4:S317" xr:uid="{5503B9AD-02F3-4975-B1FA-D79076170483}">
    <filterColumn colId="3">
      <filters>
        <filter val="Ferrol"/>
      </filters>
    </filterColumn>
  </autoFilter>
  <sortState xmlns:xlrd2="http://schemas.microsoft.com/office/spreadsheetml/2017/richdata2" ref="A5:E317">
    <sortCondition ref="D5:D317"/>
    <sortCondition ref="C5:C317"/>
    <sortCondition ref="B5:B317"/>
  </sortState>
  <mergeCells count="2">
    <mergeCell ref="F3:L3"/>
    <mergeCell ref="M3:S3"/>
  </mergeCells>
  <phoneticPr fontId="4" type="noConversion"/>
  <conditionalFormatting sqref="A5:E317 M5:S317">
    <cfRule type="expression" dxfId="7" priority="2">
      <formula>MOD(ROW($A5),2)=0</formula>
    </cfRule>
  </conditionalFormatting>
  <conditionalFormatting sqref="F5:L317">
    <cfRule type="expression" dxfId="6" priority="1">
      <formula>MOD(ROW($A5),2)=0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9F822-9518-442D-B8C1-FDA1BBD0AFB8}">
  <dimension ref="A1:G1879"/>
  <sheetViews>
    <sheetView showGridLines="0" workbookViewId="0">
      <selection activeCell="C1908" sqref="C1908"/>
    </sheetView>
  </sheetViews>
  <sheetFormatPr defaultRowHeight="14.4" x14ac:dyDescent="0.3"/>
  <cols>
    <col min="1" max="1" width="10.5546875" bestFit="1" customWidth="1"/>
    <col min="2" max="2" width="12" bestFit="1" customWidth="1"/>
    <col min="3" max="3" width="18.77734375" bestFit="1" customWidth="1"/>
    <col min="4" max="4" width="10.44140625" style="3" bestFit="1" customWidth="1"/>
    <col min="5" max="5" width="18.77734375" bestFit="1" customWidth="1"/>
    <col min="6" max="6" width="8.77734375" style="18" bestFit="1" customWidth="1"/>
    <col min="7" max="7" width="11" bestFit="1" customWidth="1"/>
  </cols>
  <sheetData>
    <row r="1" spans="1:7" x14ac:dyDescent="0.3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s="24" t="s">
        <v>481</v>
      </c>
      <c r="G1" s="24" t="s">
        <v>484</v>
      </c>
    </row>
    <row r="2" spans="1:7" hidden="1" x14ac:dyDescent="0.3">
      <c r="A2" s="1">
        <v>44157</v>
      </c>
      <c r="B2">
        <v>34121515001</v>
      </c>
      <c r="C2" s="2" t="s">
        <v>5</v>
      </c>
      <c r="D2" s="4" t="s">
        <v>324</v>
      </c>
      <c r="E2" s="2" t="s">
        <v>6</v>
      </c>
      <c r="F2" s="18">
        <f>IF(historico_incidencia_concello[[#This Row],[CASOS]]=" entre 1 e 9",5,VALUE(historico_incidencia_concello[[#This Row],[CASOS]]))</f>
        <v>11</v>
      </c>
      <c r="G2" t="str">
        <f>VLOOKUP(historico_incidencia_concello[[#This Row],[NOME]],I14_Concello!B:D,3,FALSE)</f>
        <v>Coruña</v>
      </c>
    </row>
    <row r="3" spans="1:7" hidden="1" x14ac:dyDescent="0.3">
      <c r="A3" s="1">
        <v>44157</v>
      </c>
      <c r="B3">
        <v>34121515002</v>
      </c>
      <c r="C3" s="2" t="s">
        <v>7</v>
      </c>
      <c r="D3" s="4" t="s">
        <v>325</v>
      </c>
      <c r="E3" s="2" t="s">
        <v>8</v>
      </c>
      <c r="F3" s="18">
        <f>IF(historico_incidencia_concello[[#This Row],[CASOS]]=" entre 1 e 9",5,VALUE(historico_incidencia_concello[[#This Row],[CASOS]]))</f>
        <v>33</v>
      </c>
      <c r="G3" t="str">
        <f>VLOOKUP(historico_incidencia_concello[[#This Row],[NOME]],I14_Concello!B:D,3,FALSE)</f>
        <v>Santiago</v>
      </c>
    </row>
    <row r="4" spans="1:7" hidden="1" x14ac:dyDescent="0.3">
      <c r="A4" s="1">
        <v>44157</v>
      </c>
      <c r="B4">
        <v>34121515003</v>
      </c>
      <c r="C4" s="2" t="s">
        <v>9</v>
      </c>
      <c r="D4" s="4" t="s">
        <v>10</v>
      </c>
      <c r="E4" s="2" t="s">
        <v>11</v>
      </c>
      <c r="F4" s="18">
        <f>IF(historico_incidencia_concello[[#This Row],[CASOS]]=" entre 1 e 9",5,VALUE(historico_incidencia_concello[[#This Row],[CASOS]]))</f>
        <v>5</v>
      </c>
      <c r="G4" t="str">
        <f>VLOOKUP(historico_incidencia_concello[[#This Row],[NOME]],I14_Concello!B:D,3,FALSE)</f>
        <v>Coruña</v>
      </c>
    </row>
    <row r="5" spans="1:7" hidden="1" x14ac:dyDescent="0.3">
      <c r="A5" s="1">
        <v>44157</v>
      </c>
      <c r="B5">
        <v>34121515004</v>
      </c>
      <c r="C5" s="2" t="s">
        <v>12</v>
      </c>
      <c r="D5" s="4" t="s">
        <v>326</v>
      </c>
      <c r="E5" s="2" t="s">
        <v>11</v>
      </c>
      <c r="F5" s="18">
        <f>IF(historico_incidencia_concello[[#This Row],[CASOS]]=" entre 1 e 9",5,VALUE(historico_incidencia_concello[[#This Row],[CASOS]]))</f>
        <v>15</v>
      </c>
      <c r="G5" t="str">
        <f>VLOOKUP(historico_incidencia_concello[[#This Row],[NOME]],I14_Concello!B:D,3,FALSE)</f>
        <v>Ferrol</v>
      </c>
    </row>
    <row r="6" spans="1:7" hidden="1" x14ac:dyDescent="0.3">
      <c r="A6" s="1">
        <v>44157</v>
      </c>
      <c r="B6">
        <v>34121515005</v>
      </c>
      <c r="C6" s="2" t="s">
        <v>13</v>
      </c>
      <c r="D6" s="4" t="s">
        <v>327</v>
      </c>
      <c r="E6" s="2" t="s">
        <v>6</v>
      </c>
      <c r="F6" s="18">
        <f>IF(historico_incidencia_concello[[#This Row],[CASOS]]=" entre 1 e 9",5,VALUE(historico_incidencia_concello[[#This Row],[CASOS]]))</f>
        <v>74</v>
      </c>
      <c r="G6" t="str">
        <f>VLOOKUP(historico_incidencia_concello[[#This Row],[NOME]],I14_Concello!B:D,3,FALSE)</f>
        <v>Coruña</v>
      </c>
    </row>
    <row r="7" spans="1:7" hidden="1" x14ac:dyDescent="0.3">
      <c r="A7" s="1">
        <v>44157</v>
      </c>
      <c r="B7">
        <v>34121515006</v>
      </c>
      <c r="C7" s="2" t="s">
        <v>14</v>
      </c>
      <c r="D7" s="4" t="s">
        <v>10</v>
      </c>
      <c r="E7" s="2" t="s">
        <v>8</v>
      </c>
      <c r="F7" s="18">
        <f>IF(historico_incidencia_concello[[#This Row],[CASOS]]=" entre 1 e 9",5,VALUE(historico_incidencia_concello[[#This Row],[CASOS]]))</f>
        <v>5</v>
      </c>
      <c r="G7" t="str">
        <f>VLOOKUP(historico_incidencia_concello[[#This Row],[NOME]],I14_Concello!B:D,3,FALSE)</f>
        <v>Santiago</v>
      </c>
    </row>
    <row r="8" spans="1:7" hidden="1" x14ac:dyDescent="0.3">
      <c r="A8" s="1">
        <v>44157</v>
      </c>
      <c r="B8">
        <v>34121515007</v>
      </c>
      <c r="C8" s="2" t="s">
        <v>15</v>
      </c>
      <c r="D8" s="4" t="s">
        <v>328</v>
      </c>
      <c r="E8" s="2" t="s">
        <v>11</v>
      </c>
      <c r="F8" s="18">
        <f>IF(historico_incidencia_concello[[#This Row],[CASOS]]=" entre 1 e 9",5,VALUE(historico_incidencia_concello[[#This Row],[CASOS]]))</f>
        <v>13</v>
      </c>
      <c r="G8" t="str">
        <f>VLOOKUP(historico_incidencia_concello[[#This Row],[NOME]],I14_Concello!B:D,3,FALSE)</f>
        <v>Santiago</v>
      </c>
    </row>
    <row r="9" spans="1:7" hidden="1" x14ac:dyDescent="0.3">
      <c r="A9" s="1">
        <v>44157</v>
      </c>
      <c r="B9">
        <v>34121515008</v>
      </c>
      <c r="C9" s="2" t="s">
        <v>16</v>
      </c>
      <c r="D9" s="4" t="s">
        <v>329</v>
      </c>
      <c r="E9" s="2" t="s">
        <v>11</v>
      </c>
      <c r="F9" s="18">
        <f>IF(historico_incidencia_concello[[#This Row],[CASOS]]=" entre 1 e 9",5,VALUE(historico_incidencia_concello[[#This Row],[CASOS]]))</f>
        <v>19</v>
      </c>
      <c r="G9" t="str">
        <f>VLOOKUP(historico_incidencia_concello[[#This Row],[NOME]],I14_Concello!B:D,3,FALSE)</f>
        <v>Coruña</v>
      </c>
    </row>
    <row r="10" spans="1:7" hidden="1" x14ac:dyDescent="0.3">
      <c r="A10" s="1">
        <v>44157</v>
      </c>
      <c r="B10">
        <v>34121515009</v>
      </c>
      <c r="C10" s="2" t="s">
        <v>17</v>
      </c>
      <c r="D10" s="4" t="s">
        <v>330</v>
      </c>
      <c r="E10" s="2" t="s">
        <v>6</v>
      </c>
      <c r="F10" s="18">
        <f>IF(historico_incidencia_concello[[#This Row],[CASOS]]=" entre 1 e 9",5,VALUE(historico_incidencia_concello[[#This Row],[CASOS]]))</f>
        <v>31</v>
      </c>
      <c r="G10" t="str">
        <f>VLOOKUP(historico_incidencia_concello[[#This Row],[NOME]],I14_Concello!B:D,3,FALSE)</f>
        <v>Coruña</v>
      </c>
    </row>
    <row r="11" spans="1:7" hidden="1" x14ac:dyDescent="0.3">
      <c r="A11" s="1">
        <v>44157</v>
      </c>
      <c r="B11">
        <v>34121515010</v>
      </c>
      <c r="C11" s="2" t="s">
        <v>18</v>
      </c>
      <c r="D11" s="4" t="s">
        <v>10</v>
      </c>
      <c r="E11" s="2" t="s">
        <v>8</v>
      </c>
      <c r="F11" s="18">
        <f>IF(historico_incidencia_concello[[#This Row],[CASOS]]=" entre 1 e 9",5,VALUE(historico_incidencia_concello[[#This Row],[CASOS]]))</f>
        <v>5</v>
      </c>
      <c r="G11" t="str">
        <f>VLOOKUP(historico_incidencia_concello[[#This Row],[NOME]],I14_Concello!B:D,3,FALSE)</f>
        <v>Santiago</v>
      </c>
    </row>
    <row r="12" spans="1:7" hidden="1" x14ac:dyDescent="0.3">
      <c r="A12" s="1">
        <v>44157</v>
      </c>
      <c r="B12">
        <v>34121515011</v>
      </c>
      <c r="C12" s="2" t="s">
        <v>19</v>
      </c>
      <c r="D12" s="4" t="s">
        <v>331</v>
      </c>
      <c r="E12" s="2" t="s">
        <v>6</v>
      </c>
      <c r="F12" s="18">
        <f>IF(historico_incidencia_concello[[#This Row],[CASOS]]=" entre 1 e 9",5,VALUE(historico_incidencia_concello[[#This Row],[CASOS]]))</f>
        <v>45</v>
      </c>
      <c r="G12" t="str">
        <f>VLOOKUP(historico_incidencia_concello[[#This Row],[NOME]],I14_Concello!B:D,3,FALSE)</f>
        <v>Santiago</v>
      </c>
    </row>
    <row r="13" spans="1:7" hidden="1" x14ac:dyDescent="0.3">
      <c r="A13" s="1">
        <v>44157</v>
      </c>
      <c r="B13">
        <v>34121515012</v>
      </c>
      <c r="C13" s="2" t="s">
        <v>20</v>
      </c>
      <c r="D13" s="4" t="s">
        <v>10</v>
      </c>
      <c r="E13" s="2" t="s">
        <v>21</v>
      </c>
      <c r="F13" s="18">
        <f>IF(historico_incidencia_concello[[#This Row],[CASOS]]=" entre 1 e 9",5,VALUE(historico_incidencia_concello[[#This Row],[CASOS]]))</f>
        <v>5</v>
      </c>
      <c r="G13" t="str">
        <f>VLOOKUP(historico_incidencia_concello[[#This Row],[NOME]],I14_Concello!B:D,3,FALSE)</f>
        <v>Santiago</v>
      </c>
    </row>
    <row r="14" spans="1:7" hidden="1" x14ac:dyDescent="0.3">
      <c r="A14" s="1">
        <v>44157</v>
      </c>
      <c r="B14">
        <v>34121515013</v>
      </c>
      <c r="C14" s="2" t="s">
        <v>22</v>
      </c>
      <c r="D14" s="4" t="s">
        <v>332</v>
      </c>
      <c r="E14" s="2" t="s">
        <v>6</v>
      </c>
      <c r="F14" s="18">
        <f>IF(historico_incidencia_concello[[#This Row],[CASOS]]=" entre 1 e 9",5,VALUE(historico_incidencia_concello[[#This Row],[CASOS]]))</f>
        <v>12</v>
      </c>
      <c r="G14" t="str">
        <f>VLOOKUP(historico_incidencia_concello[[#This Row],[NOME]],I14_Concello!B:D,3,FALSE)</f>
        <v>Santiago</v>
      </c>
    </row>
    <row r="15" spans="1:7" hidden="1" x14ac:dyDescent="0.3">
      <c r="A15" s="1">
        <v>44157</v>
      </c>
      <c r="B15">
        <v>34121515014</v>
      </c>
      <c r="C15" s="2" t="s">
        <v>23</v>
      </c>
      <c r="D15" s="4" t="s">
        <v>333</v>
      </c>
      <c r="E15" s="2" t="s">
        <v>11</v>
      </c>
      <c r="F15" s="18">
        <f>IF(historico_incidencia_concello[[#This Row],[CASOS]]=" entre 1 e 9",5,VALUE(historico_incidencia_concello[[#This Row],[CASOS]]))</f>
        <v>58</v>
      </c>
      <c r="G15" t="str">
        <f>VLOOKUP(historico_incidencia_concello[[#This Row],[NOME]],I14_Concello!B:D,3,FALSE)</f>
        <v>Coruña</v>
      </c>
    </row>
    <row r="16" spans="1:7" hidden="1" x14ac:dyDescent="0.3">
      <c r="A16" s="1">
        <v>44157</v>
      </c>
      <c r="B16">
        <v>34121515015</v>
      </c>
      <c r="C16" s="2" t="s">
        <v>24</v>
      </c>
      <c r="D16" s="4" t="s">
        <v>10</v>
      </c>
      <c r="E16" s="2" t="s">
        <v>8</v>
      </c>
      <c r="F16" s="18">
        <f>IF(historico_incidencia_concello[[#This Row],[CASOS]]=" entre 1 e 9",5,VALUE(historico_incidencia_concello[[#This Row],[CASOS]]))</f>
        <v>5</v>
      </c>
      <c r="G16" t="str">
        <f>VLOOKUP(historico_incidencia_concello[[#This Row],[NOME]],I14_Concello!B:D,3,FALSE)</f>
        <v>Ferrol</v>
      </c>
    </row>
    <row r="17" spans="1:7" hidden="1" x14ac:dyDescent="0.3">
      <c r="A17" s="1">
        <v>44157</v>
      </c>
      <c r="B17">
        <v>34121515016</v>
      </c>
      <c r="C17" s="2" t="s">
        <v>25</v>
      </c>
      <c r="D17" s="4" t="s">
        <v>328</v>
      </c>
      <c r="E17" s="2" t="s">
        <v>6</v>
      </c>
      <c r="F17" s="18">
        <f>IF(historico_incidencia_concello[[#This Row],[CASOS]]=" entre 1 e 9",5,VALUE(historico_incidencia_concello[[#This Row],[CASOS]]))</f>
        <v>13</v>
      </c>
      <c r="G17" t="str">
        <f>VLOOKUP(historico_incidencia_concello[[#This Row],[NOME]],I14_Concello!B:D,3,FALSE)</f>
        <v>Coruña</v>
      </c>
    </row>
    <row r="18" spans="1:7" hidden="1" x14ac:dyDescent="0.3">
      <c r="A18" s="1">
        <v>44157</v>
      </c>
      <c r="B18">
        <v>34121515017</v>
      </c>
      <c r="C18" s="2" t="s">
        <v>26</v>
      </c>
      <c r="D18" s="4" t="s">
        <v>334</v>
      </c>
      <c r="E18" s="2" t="s">
        <v>11</v>
      </c>
      <c r="F18" s="18">
        <f>IF(historico_incidencia_concello[[#This Row],[CASOS]]=" entre 1 e 9",5,VALUE(historico_incidencia_concello[[#This Row],[CASOS]]))</f>
        <v>64</v>
      </c>
      <c r="G18" t="str">
        <f>VLOOKUP(historico_incidencia_concello[[#This Row],[NOME]],I14_Concello!B:D,3,FALSE)</f>
        <v>Coruña</v>
      </c>
    </row>
    <row r="19" spans="1:7" hidden="1" x14ac:dyDescent="0.3">
      <c r="A19" s="1">
        <v>44157</v>
      </c>
      <c r="B19">
        <v>34121515018</v>
      </c>
      <c r="C19" s="2" t="s">
        <v>27</v>
      </c>
      <c r="D19" s="4" t="s">
        <v>10</v>
      </c>
      <c r="E19" s="2" t="s">
        <v>6</v>
      </c>
      <c r="F19" s="18">
        <f>IF(historico_incidencia_concello[[#This Row],[CASOS]]=" entre 1 e 9",5,VALUE(historico_incidencia_concello[[#This Row],[CASOS]]))</f>
        <v>5</v>
      </c>
      <c r="G19" t="str">
        <f>VLOOKUP(historico_incidencia_concello[[#This Row],[NOME]],I14_Concello!B:D,3,FALSE)</f>
        <v>Ferrol</v>
      </c>
    </row>
    <row r="20" spans="1:7" hidden="1" x14ac:dyDescent="0.3">
      <c r="A20" s="1">
        <v>44157</v>
      </c>
      <c r="B20">
        <v>34121515019</v>
      </c>
      <c r="C20" s="2" t="s">
        <v>28</v>
      </c>
      <c r="D20" s="4" t="s">
        <v>335</v>
      </c>
      <c r="E20" s="2" t="s">
        <v>11</v>
      </c>
      <c r="F20" s="18">
        <f>IF(historico_incidencia_concello[[#This Row],[CASOS]]=" entre 1 e 9",5,VALUE(historico_incidencia_concello[[#This Row],[CASOS]]))</f>
        <v>176</v>
      </c>
      <c r="G20" t="str">
        <f>VLOOKUP(historico_incidencia_concello[[#This Row],[NOME]],I14_Concello!B:D,3,FALSE)</f>
        <v>Coruña</v>
      </c>
    </row>
    <row r="21" spans="1:7" hidden="1" x14ac:dyDescent="0.3">
      <c r="A21" s="1">
        <v>44157</v>
      </c>
      <c r="B21">
        <v>34121515020</v>
      </c>
      <c r="C21" s="2" t="s">
        <v>29</v>
      </c>
      <c r="D21" s="4" t="s">
        <v>10</v>
      </c>
      <c r="E21" s="2" t="s">
        <v>8</v>
      </c>
      <c r="F21" s="18">
        <f>IF(historico_incidencia_concello[[#This Row],[CASOS]]=" entre 1 e 9",5,VALUE(historico_incidencia_concello[[#This Row],[CASOS]]))</f>
        <v>5</v>
      </c>
      <c r="G21" t="str">
        <f>VLOOKUP(historico_incidencia_concello[[#This Row],[NOME]],I14_Concello!B:D,3,FALSE)</f>
        <v>Santiago</v>
      </c>
    </row>
    <row r="22" spans="1:7" hidden="1" x14ac:dyDescent="0.3">
      <c r="A22" s="1">
        <v>44157</v>
      </c>
      <c r="B22">
        <v>34121515021</v>
      </c>
      <c r="C22" s="2" t="s">
        <v>30</v>
      </c>
      <c r="D22" s="4" t="s">
        <v>336</v>
      </c>
      <c r="E22" s="2" t="s">
        <v>6</v>
      </c>
      <c r="F22" s="18">
        <f>IF(historico_incidencia_concello[[#This Row],[CASOS]]=" entre 1 e 9",5,VALUE(historico_incidencia_concello[[#This Row],[CASOS]]))</f>
        <v>10</v>
      </c>
      <c r="G22" t="str">
        <f>VLOOKUP(historico_incidencia_concello[[#This Row],[NOME]],I14_Concello!B:D,3,FALSE)</f>
        <v>Coruña</v>
      </c>
    </row>
    <row r="23" spans="1:7" hidden="1" x14ac:dyDescent="0.3">
      <c r="A23" s="1">
        <v>44157</v>
      </c>
      <c r="B23">
        <v>34121515022</v>
      </c>
      <c r="C23" s="2" t="s">
        <v>31</v>
      </c>
      <c r="D23" s="4" t="s">
        <v>10</v>
      </c>
      <c r="E23" s="2" t="s">
        <v>8</v>
      </c>
      <c r="F23" s="18">
        <f>IF(historico_incidencia_concello[[#This Row],[CASOS]]=" entre 1 e 9",5,VALUE(historico_incidencia_concello[[#This Row],[CASOS]]))</f>
        <v>5</v>
      </c>
      <c r="G23" t="str">
        <f>VLOOKUP(historico_incidencia_concello[[#This Row],[NOME]],I14_Concello!B:D,3,FALSE)</f>
        <v>Ferrol</v>
      </c>
    </row>
    <row r="24" spans="1:7" hidden="1" x14ac:dyDescent="0.3">
      <c r="A24" s="1">
        <v>44157</v>
      </c>
      <c r="B24">
        <v>34121515023</v>
      </c>
      <c r="C24" s="2" t="s">
        <v>32</v>
      </c>
      <c r="D24" s="4" t="s">
        <v>326</v>
      </c>
      <c r="E24" s="2" t="s">
        <v>6</v>
      </c>
      <c r="F24" s="18">
        <f>IF(historico_incidencia_concello[[#This Row],[CASOS]]=" entre 1 e 9",5,VALUE(historico_incidencia_concello[[#This Row],[CASOS]]))</f>
        <v>15</v>
      </c>
      <c r="G24" t="str">
        <f>VLOOKUP(historico_incidencia_concello[[#This Row],[NOME]],I14_Concello!B:D,3,FALSE)</f>
        <v>Coruña</v>
      </c>
    </row>
    <row r="25" spans="1:7" hidden="1" x14ac:dyDescent="0.3">
      <c r="A25" s="1">
        <v>44157</v>
      </c>
      <c r="B25">
        <v>34121515024</v>
      </c>
      <c r="C25" s="2" t="s">
        <v>33</v>
      </c>
      <c r="D25" s="4" t="s">
        <v>337</v>
      </c>
      <c r="E25" s="2" t="s">
        <v>11</v>
      </c>
      <c r="F25" s="18">
        <f>IF(historico_incidencia_concello[[#This Row],[CASOS]]=" entre 1 e 9",5,VALUE(historico_incidencia_concello[[#This Row],[CASOS]]))</f>
        <v>38</v>
      </c>
      <c r="G25" t="str">
        <f>VLOOKUP(historico_incidencia_concello[[#This Row],[NOME]],I14_Concello!B:D,3,FALSE)</f>
        <v>Coruña</v>
      </c>
    </row>
    <row r="26" spans="1:7" x14ac:dyDescent="0.3">
      <c r="A26" s="1">
        <v>44157</v>
      </c>
      <c r="B26">
        <v>34121515025</v>
      </c>
      <c r="C26" s="2" t="s">
        <v>34</v>
      </c>
      <c r="D26" s="4" t="s">
        <v>338</v>
      </c>
      <c r="E26" s="2" t="s">
        <v>35</v>
      </c>
      <c r="F26" s="18">
        <f>IF(historico_incidencia_concello[[#This Row],[CASOS]]=" entre 1 e 9",5,VALUE(historico_incidencia_concello[[#This Row],[CASOS]]))</f>
        <v>0</v>
      </c>
      <c r="G26" t="str">
        <f>VLOOKUP(historico_incidencia_concello[[#This Row],[NOME]],I14_Concello!B:D,3,FALSE)</f>
        <v>Ferrol</v>
      </c>
    </row>
    <row r="27" spans="1:7" hidden="1" x14ac:dyDescent="0.3">
      <c r="A27" s="1">
        <v>44157</v>
      </c>
      <c r="B27">
        <v>34121515027</v>
      </c>
      <c r="C27" s="2" t="s">
        <v>36</v>
      </c>
      <c r="D27" s="4" t="s">
        <v>10</v>
      </c>
      <c r="E27" s="2" t="s">
        <v>8</v>
      </c>
      <c r="F27" s="18">
        <f>IF(historico_incidencia_concello[[#This Row],[CASOS]]=" entre 1 e 9",5,VALUE(historico_incidencia_concello[[#This Row],[CASOS]]))</f>
        <v>5</v>
      </c>
      <c r="G27" t="str">
        <f>VLOOKUP(historico_incidencia_concello[[#This Row],[NOME]],I14_Concello!B:D,3,FALSE)</f>
        <v>Coruña</v>
      </c>
    </row>
    <row r="28" spans="1:7" hidden="1" x14ac:dyDescent="0.3">
      <c r="A28" s="1">
        <v>44157</v>
      </c>
      <c r="B28">
        <v>34121515028</v>
      </c>
      <c r="C28" s="2" t="s">
        <v>37</v>
      </c>
      <c r="D28" s="4" t="s">
        <v>338</v>
      </c>
      <c r="E28" s="2" t="s">
        <v>35</v>
      </c>
      <c r="F28" s="18">
        <f>IF(historico_incidencia_concello[[#This Row],[CASOS]]=" entre 1 e 9",5,VALUE(historico_incidencia_concello[[#This Row],[CASOS]]))</f>
        <v>0</v>
      </c>
      <c r="G28" t="str">
        <f>VLOOKUP(historico_incidencia_concello[[#This Row],[NOME]],I14_Concello!B:D,3,FALSE)</f>
        <v>Coruña</v>
      </c>
    </row>
    <row r="29" spans="1:7" hidden="1" x14ac:dyDescent="0.3">
      <c r="A29" s="1">
        <v>44157</v>
      </c>
      <c r="B29">
        <v>34121515029</v>
      </c>
      <c r="C29" s="2" t="s">
        <v>38</v>
      </c>
      <c r="D29" s="4" t="s">
        <v>339</v>
      </c>
      <c r="E29" s="2" t="s">
        <v>11</v>
      </c>
      <c r="F29" s="18">
        <f>IF(historico_incidencia_concello[[#This Row],[CASOS]]=" entre 1 e 9",5,VALUE(historico_incidencia_concello[[#This Row],[CASOS]]))</f>
        <v>81</v>
      </c>
      <c r="G29" t="str">
        <f>VLOOKUP(historico_incidencia_concello[[#This Row],[NOME]],I14_Concello!B:D,3,FALSE)</f>
        <v>Coruña</v>
      </c>
    </row>
    <row r="30" spans="1:7" hidden="1" x14ac:dyDescent="0.3">
      <c r="A30" s="1">
        <v>44157</v>
      </c>
      <c r="B30">
        <v>34121515030</v>
      </c>
      <c r="C30" s="2" t="s">
        <v>39</v>
      </c>
      <c r="D30" s="4" t="s">
        <v>340</v>
      </c>
      <c r="E30" s="2" t="s">
        <v>6</v>
      </c>
      <c r="F30" s="18">
        <f>IF(historico_incidencia_concello[[#This Row],[CASOS]]=" entre 1 e 9",5,VALUE(historico_incidencia_concello[[#This Row],[CASOS]]))</f>
        <v>465</v>
      </c>
      <c r="G30" t="str">
        <f>VLOOKUP(historico_incidencia_concello[[#This Row],[NOME]],I14_Concello!B:D,3,FALSE)</f>
        <v>Coruña</v>
      </c>
    </row>
    <row r="31" spans="1:7" hidden="1" x14ac:dyDescent="0.3">
      <c r="A31" s="1">
        <v>44157</v>
      </c>
      <c r="B31">
        <v>34121515031</v>
      </c>
      <c r="C31" s="2" t="s">
        <v>40</v>
      </c>
      <c r="D31" s="4" t="s">
        <v>341</v>
      </c>
      <c r="E31" s="2" t="s">
        <v>6</v>
      </c>
      <c r="F31" s="18">
        <f>IF(historico_incidencia_concello[[#This Row],[CASOS]]=" entre 1 e 9",5,VALUE(historico_incidencia_concello[[#This Row],[CASOS]]))</f>
        <v>67</v>
      </c>
      <c r="G31" t="str">
        <f>VLOOKUP(historico_incidencia_concello[[#This Row],[NOME]],I14_Concello!B:D,3,FALSE)</f>
        <v>Coruña</v>
      </c>
    </row>
    <row r="32" spans="1:7" hidden="1" x14ac:dyDescent="0.3">
      <c r="A32" s="1">
        <v>44157</v>
      </c>
      <c r="B32">
        <v>34121515032</v>
      </c>
      <c r="C32" s="2" t="s">
        <v>41</v>
      </c>
      <c r="D32" s="4" t="s">
        <v>10</v>
      </c>
      <c r="E32" s="2" t="s">
        <v>6</v>
      </c>
      <c r="F32" s="18">
        <f>IF(historico_incidencia_concello[[#This Row],[CASOS]]=" entre 1 e 9",5,VALUE(historico_incidencia_concello[[#This Row],[CASOS]]))</f>
        <v>5</v>
      </c>
      <c r="G32" t="str">
        <f>VLOOKUP(historico_incidencia_concello[[#This Row],[NOME]],I14_Concello!B:D,3,FALSE)</f>
        <v>Coruña</v>
      </c>
    </row>
    <row r="33" spans="1:7" hidden="1" x14ac:dyDescent="0.3">
      <c r="A33" s="1">
        <v>44157</v>
      </c>
      <c r="B33">
        <v>34121515033</v>
      </c>
      <c r="C33" s="2" t="s">
        <v>42</v>
      </c>
      <c r="D33" s="4" t="s">
        <v>342</v>
      </c>
      <c r="E33" s="2" t="s">
        <v>11</v>
      </c>
      <c r="F33" s="18">
        <f>IF(historico_incidencia_concello[[#This Row],[CASOS]]=" entre 1 e 9",5,VALUE(historico_incidencia_concello[[#This Row],[CASOS]]))</f>
        <v>16</v>
      </c>
      <c r="G33" t="str">
        <f>VLOOKUP(historico_incidencia_concello[[#This Row],[NOME]],I14_Concello!B:D,3,FALSE)</f>
        <v>Santiago</v>
      </c>
    </row>
    <row r="34" spans="1:7" hidden="1" x14ac:dyDescent="0.3">
      <c r="A34" s="1">
        <v>44157</v>
      </c>
      <c r="B34">
        <v>34121515034</v>
      </c>
      <c r="C34" s="2" t="s">
        <v>43</v>
      </c>
      <c r="D34" s="4" t="s">
        <v>343</v>
      </c>
      <c r="E34" s="2" t="s">
        <v>11</v>
      </c>
      <c r="F34" s="18">
        <f>IF(historico_incidencia_concello[[#This Row],[CASOS]]=" entre 1 e 9",5,VALUE(historico_incidencia_concello[[#This Row],[CASOS]]))</f>
        <v>23</v>
      </c>
      <c r="G34" t="str">
        <f>VLOOKUP(historico_incidencia_concello[[#This Row],[NOME]],I14_Concello!B:D,3,FALSE)</f>
        <v>Coruña</v>
      </c>
    </row>
    <row r="35" spans="1:7" hidden="1" x14ac:dyDescent="0.3">
      <c r="A35" s="1">
        <v>44157</v>
      </c>
      <c r="B35">
        <v>34121515035</v>
      </c>
      <c r="C35" s="2" t="s">
        <v>44</v>
      </c>
      <c r="D35" s="4" t="s">
        <v>330</v>
      </c>
      <c r="E35" s="2" t="s">
        <v>6</v>
      </c>
      <c r="F35" s="18">
        <f>IF(historico_incidencia_concello[[#This Row],[CASOS]]=" entre 1 e 9",5,VALUE(historico_incidencia_concello[[#This Row],[CASOS]]))</f>
        <v>31</v>
      </c>
      <c r="G35" t="str">
        <f>VLOOKUP(historico_incidencia_concello[[#This Row],[NOME]],I14_Concello!B:D,3,FALSE)</f>
        <v>Ferrol</v>
      </c>
    </row>
    <row r="36" spans="1:7" hidden="1" x14ac:dyDescent="0.3">
      <c r="A36" s="1">
        <v>44157</v>
      </c>
      <c r="B36">
        <v>34121515036</v>
      </c>
      <c r="C36" s="2" t="s">
        <v>45</v>
      </c>
      <c r="D36" s="4" t="s">
        <v>344</v>
      </c>
      <c r="E36" s="2" t="s">
        <v>11</v>
      </c>
      <c r="F36" s="18">
        <f>IF(historico_incidencia_concello[[#This Row],[CASOS]]=" entre 1 e 9",5,VALUE(historico_incidencia_concello[[#This Row],[CASOS]]))</f>
        <v>184</v>
      </c>
      <c r="G36" t="str">
        <f>VLOOKUP(historico_incidencia_concello[[#This Row],[NOME]],I14_Concello!B:D,3,FALSE)</f>
        <v>Ferrol</v>
      </c>
    </row>
    <row r="37" spans="1:7" hidden="1" x14ac:dyDescent="0.3">
      <c r="A37" s="1">
        <v>44157</v>
      </c>
      <c r="B37">
        <v>34121515037</v>
      </c>
      <c r="C37" s="2" t="s">
        <v>46</v>
      </c>
      <c r="D37" s="4" t="s">
        <v>10</v>
      </c>
      <c r="E37" s="2" t="s">
        <v>8</v>
      </c>
      <c r="F37" s="18">
        <f>IF(historico_incidencia_concello[[#This Row],[CASOS]]=" entre 1 e 9",5,VALUE(historico_incidencia_concello[[#This Row],[CASOS]]))</f>
        <v>5</v>
      </c>
      <c r="G37" t="str">
        <f>VLOOKUP(historico_incidencia_concello[[#This Row],[NOME]],I14_Concello!B:D,3,FALSE)</f>
        <v>Coruña</v>
      </c>
    </row>
    <row r="38" spans="1:7" hidden="1" x14ac:dyDescent="0.3">
      <c r="A38" s="1">
        <v>44157</v>
      </c>
      <c r="B38">
        <v>34121515038</v>
      </c>
      <c r="C38" s="2" t="s">
        <v>47</v>
      </c>
      <c r="D38" s="4" t="s">
        <v>10</v>
      </c>
      <c r="E38" s="2" t="s">
        <v>6</v>
      </c>
      <c r="F38" s="18">
        <f>IF(historico_incidencia_concello[[#This Row],[CASOS]]=" entre 1 e 9",5,VALUE(historico_incidencia_concello[[#This Row],[CASOS]]))</f>
        <v>5</v>
      </c>
      <c r="G38" t="str">
        <f>VLOOKUP(historico_incidencia_concello[[#This Row],[NOME]],I14_Concello!B:D,3,FALSE)</f>
        <v>Santiago</v>
      </c>
    </row>
    <row r="39" spans="1:7" hidden="1" x14ac:dyDescent="0.3">
      <c r="A39" s="1">
        <v>44157</v>
      </c>
      <c r="B39">
        <v>34121515039</v>
      </c>
      <c r="C39" s="2" t="s">
        <v>48</v>
      </c>
      <c r="D39" s="4" t="s">
        <v>345</v>
      </c>
      <c r="E39" s="2" t="s">
        <v>11</v>
      </c>
      <c r="F39" s="18">
        <f>IF(historico_incidencia_concello[[#This Row],[CASOS]]=" entre 1 e 9",5,VALUE(historico_incidencia_concello[[#This Row],[CASOS]]))</f>
        <v>18</v>
      </c>
      <c r="G39" t="str">
        <f>VLOOKUP(historico_incidencia_concello[[#This Row],[NOME]],I14_Concello!B:D,3,FALSE)</f>
        <v>Coruña</v>
      </c>
    </row>
    <row r="40" spans="1:7" hidden="1" x14ac:dyDescent="0.3">
      <c r="A40" s="1">
        <v>44157</v>
      </c>
      <c r="B40">
        <v>34121515040</v>
      </c>
      <c r="C40" s="2" t="s">
        <v>49</v>
      </c>
      <c r="D40" s="4" t="s">
        <v>332</v>
      </c>
      <c r="E40" s="2" t="s">
        <v>11</v>
      </c>
      <c r="F40" s="18">
        <f>IF(historico_incidencia_concello[[#This Row],[CASOS]]=" entre 1 e 9",5,VALUE(historico_incidencia_concello[[#This Row],[CASOS]]))</f>
        <v>12</v>
      </c>
      <c r="G40" t="str">
        <f>VLOOKUP(historico_incidencia_concello[[#This Row],[NOME]],I14_Concello!B:D,3,FALSE)</f>
        <v>Coruña</v>
      </c>
    </row>
    <row r="41" spans="1:7" hidden="1" x14ac:dyDescent="0.3">
      <c r="A41" s="1">
        <v>44157</v>
      </c>
      <c r="B41">
        <v>34121515041</v>
      </c>
      <c r="C41" s="2" t="s">
        <v>50</v>
      </c>
      <c r="D41" s="4" t="s">
        <v>346</v>
      </c>
      <c r="E41" s="2" t="s">
        <v>11</v>
      </c>
      <c r="F41" s="18">
        <f>IF(historico_incidencia_concello[[#This Row],[CASOS]]=" entre 1 e 9",5,VALUE(historico_incidencia_concello[[#This Row],[CASOS]]))</f>
        <v>42</v>
      </c>
      <c r="G41" t="str">
        <f>VLOOKUP(historico_incidencia_concello[[#This Row],[NOME]],I14_Concello!B:D,3,FALSE)</f>
        <v>Coruña</v>
      </c>
    </row>
    <row r="42" spans="1:7" hidden="1" x14ac:dyDescent="0.3">
      <c r="A42" s="1">
        <v>44157</v>
      </c>
      <c r="B42">
        <v>34121515042</v>
      </c>
      <c r="C42" s="2" t="s">
        <v>51</v>
      </c>
      <c r="D42" s="4" t="s">
        <v>10</v>
      </c>
      <c r="E42" s="2" t="s">
        <v>8</v>
      </c>
      <c r="F42" s="18">
        <f>IF(historico_incidencia_concello[[#This Row],[CASOS]]=" entre 1 e 9",5,VALUE(historico_incidencia_concello[[#This Row],[CASOS]]))</f>
        <v>5</v>
      </c>
      <c r="G42" t="str">
        <f>VLOOKUP(historico_incidencia_concello[[#This Row],[NOME]],I14_Concello!B:D,3,FALSE)</f>
        <v>Santiago</v>
      </c>
    </row>
    <row r="43" spans="1:7" hidden="1" x14ac:dyDescent="0.3">
      <c r="A43" s="1">
        <v>44157</v>
      </c>
      <c r="B43">
        <v>34121515043</v>
      </c>
      <c r="C43" s="2" t="s">
        <v>52</v>
      </c>
      <c r="D43" s="4" t="s">
        <v>347</v>
      </c>
      <c r="E43" s="2" t="s">
        <v>11</v>
      </c>
      <c r="F43" s="18">
        <f>IF(historico_incidencia_concello[[#This Row],[CASOS]]=" entre 1 e 9",5,VALUE(historico_incidencia_concello[[#This Row],[CASOS]]))</f>
        <v>53</v>
      </c>
      <c r="G43" t="str">
        <f>VLOOKUP(historico_incidencia_concello[[#This Row],[NOME]],I14_Concello!B:D,3,FALSE)</f>
        <v>Coruña</v>
      </c>
    </row>
    <row r="44" spans="1:7" hidden="1" x14ac:dyDescent="0.3">
      <c r="A44" s="1">
        <v>44157</v>
      </c>
      <c r="B44">
        <v>34121515044</v>
      </c>
      <c r="C44" s="2" t="s">
        <v>53</v>
      </c>
      <c r="D44" s="4" t="s">
        <v>338</v>
      </c>
      <c r="E44" s="2" t="s">
        <v>35</v>
      </c>
      <c r="F44" s="18">
        <f>IF(historico_incidencia_concello[[#This Row],[CASOS]]=" entre 1 e 9",5,VALUE(historico_incidencia_concello[[#This Row],[CASOS]]))</f>
        <v>0</v>
      </c>
      <c r="G44" t="str">
        <f>VLOOKUP(historico_incidencia_concello[[#This Row],[NOME]],I14_Concello!B:D,3,FALSE)</f>
        <v>Ferrol</v>
      </c>
    </row>
    <row r="45" spans="1:7" hidden="1" x14ac:dyDescent="0.3">
      <c r="A45" s="1">
        <v>44157</v>
      </c>
      <c r="B45">
        <v>34121515045</v>
      </c>
      <c r="C45" s="2" t="s">
        <v>54</v>
      </c>
      <c r="D45" s="4" t="s">
        <v>332</v>
      </c>
      <c r="E45" s="2" t="s">
        <v>11</v>
      </c>
      <c r="F45" s="18">
        <f>IF(historico_incidencia_concello[[#This Row],[CASOS]]=" entre 1 e 9",5,VALUE(historico_incidencia_concello[[#This Row],[CASOS]]))</f>
        <v>12</v>
      </c>
      <c r="G45" t="str">
        <f>VLOOKUP(historico_incidencia_concello[[#This Row],[NOME]],I14_Concello!B:D,3,FALSE)</f>
        <v>Santiago</v>
      </c>
    </row>
    <row r="46" spans="1:7" hidden="1" x14ac:dyDescent="0.3">
      <c r="A46" s="1">
        <v>44157</v>
      </c>
      <c r="B46">
        <v>34121515046</v>
      </c>
      <c r="C46" s="2" t="s">
        <v>55</v>
      </c>
      <c r="D46" s="4" t="s">
        <v>332</v>
      </c>
      <c r="E46" s="2" t="s">
        <v>6</v>
      </c>
      <c r="F46" s="18">
        <f>IF(historico_incidencia_concello[[#This Row],[CASOS]]=" entre 1 e 9",5,VALUE(historico_incidencia_concello[[#This Row],[CASOS]]))</f>
        <v>12</v>
      </c>
      <c r="G46" t="str">
        <f>VLOOKUP(historico_incidencia_concello[[#This Row],[NOME]],I14_Concello!B:D,3,FALSE)</f>
        <v>Santiago</v>
      </c>
    </row>
    <row r="47" spans="1:7" hidden="1" x14ac:dyDescent="0.3">
      <c r="A47" s="1">
        <v>44157</v>
      </c>
      <c r="B47">
        <v>34121515047</v>
      </c>
      <c r="C47" s="2" t="s">
        <v>56</v>
      </c>
      <c r="D47" s="4" t="s">
        <v>10</v>
      </c>
      <c r="E47" s="2" t="s">
        <v>6</v>
      </c>
      <c r="F47" s="18">
        <f>IF(historico_incidencia_concello[[#This Row],[CASOS]]=" entre 1 e 9",5,VALUE(historico_incidencia_concello[[#This Row],[CASOS]]))</f>
        <v>5</v>
      </c>
      <c r="G47" t="str">
        <f>VLOOKUP(historico_incidencia_concello[[#This Row],[NOME]],I14_Concello!B:D,3,FALSE)</f>
        <v>Santiago</v>
      </c>
    </row>
    <row r="48" spans="1:7" hidden="1" x14ac:dyDescent="0.3">
      <c r="A48" s="1">
        <v>44157</v>
      </c>
      <c r="B48">
        <v>34121515048</v>
      </c>
      <c r="C48" s="2" t="s">
        <v>57</v>
      </c>
      <c r="D48" s="4" t="s">
        <v>10</v>
      </c>
      <c r="E48" s="2" t="s">
        <v>8</v>
      </c>
      <c r="F48" s="18">
        <f>IF(historico_incidencia_concello[[#This Row],[CASOS]]=" entre 1 e 9",5,VALUE(historico_incidencia_concello[[#This Row],[CASOS]]))</f>
        <v>5</v>
      </c>
      <c r="G48" t="str">
        <f>VLOOKUP(historico_incidencia_concello[[#This Row],[NOME]],I14_Concello!B:D,3,FALSE)</f>
        <v>Coruña</v>
      </c>
    </row>
    <row r="49" spans="1:7" hidden="1" x14ac:dyDescent="0.3">
      <c r="A49" s="1">
        <v>44157</v>
      </c>
      <c r="B49">
        <v>34121515049</v>
      </c>
      <c r="C49" s="2" t="s">
        <v>58</v>
      </c>
      <c r="D49" s="4" t="s">
        <v>10</v>
      </c>
      <c r="E49" s="2" t="s">
        <v>11</v>
      </c>
      <c r="F49" s="18">
        <f>IF(historico_incidencia_concello[[#This Row],[CASOS]]=" entre 1 e 9",5,VALUE(historico_incidencia_concello[[#This Row],[CASOS]]))</f>
        <v>5</v>
      </c>
      <c r="G49" t="str">
        <f>VLOOKUP(historico_incidencia_concello[[#This Row],[NOME]],I14_Concello!B:D,3,FALSE)</f>
        <v>Ferrol</v>
      </c>
    </row>
    <row r="50" spans="1:7" hidden="1" x14ac:dyDescent="0.3">
      <c r="A50" s="1">
        <v>44157</v>
      </c>
      <c r="B50">
        <v>34121515050</v>
      </c>
      <c r="C50" s="2" t="s">
        <v>59</v>
      </c>
      <c r="D50" s="4" t="s">
        <v>332</v>
      </c>
      <c r="E50" s="2" t="s">
        <v>11</v>
      </c>
      <c r="F50" s="18">
        <f>IF(historico_incidencia_concello[[#This Row],[CASOS]]=" entre 1 e 9",5,VALUE(historico_incidencia_concello[[#This Row],[CASOS]]))</f>
        <v>12</v>
      </c>
      <c r="G50" t="str">
        <f>VLOOKUP(historico_incidencia_concello[[#This Row],[NOME]],I14_Concello!B:D,3,FALSE)</f>
        <v>Ferrol</v>
      </c>
    </row>
    <row r="51" spans="1:7" hidden="1" x14ac:dyDescent="0.3">
      <c r="A51" s="1">
        <v>44157</v>
      </c>
      <c r="B51">
        <v>34121515051</v>
      </c>
      <c r="C51" s="2" t="s">
        <v>60</v>
      </c>
      <c r="D51" s="4" t="s">
        <v>10</v>
      </c>
      <c r="E51" s="2" t="s">
        <v>6</v>
      </c>
      <c r="F51" s="18">
        <f>IF(historico_incidencia_concello[[#This Row],[CASOS]]=" entre 1 e 9",5,VALUE(historico_incidencia_concello[[#This Row],[CASOS]]))</f>
        <v>5</v>
      </c>
      <c r="G51" t="str">
        <f>VLOOKUP(historico_incidencia_concello[[#This Row],[NOME]],I14_Concello!B:D,3,FALSE)</f>
        <v>Ferrol</v>
      </c>
    </row>
    <row r="52" spans="1:7" hidden="1" x14ac:dyDescent="0.3">
      <c r="A52" s="1">
        <v>44157</v>
      </c>
      <c r="B52">
        <v>34121515052</v>
      </c>
      <c r="C52" s="2" t="s">
        <v>61</v>
      </c>
      <c r="D52" s="4" t="s">
        <v>329</v>
      </c>
      <c r="E52" s="2" t="s">
        <v>11</v>
      </c>
      <c r="F52" s="18">
        <f>IF(historico_incidencia_concello[[#This Row],[CASOS]]=" entre 1 e 9",5,VALUE(historico_incidencia_concello[[#This Row],[CASOS]]))</f>
        <v>19</v>
      </c>
      <c r="G52" t="str">
        <f>VLOOKUP(historico_incidencia_concello[[#This Row],[NOME]],I14_Concello!B:D,3,FALSE)</f>
        <v>Coruña</v>
      </c>
    </row>
    <row r="53" spans="1:7" hidden="1" x14ac:dyDescent="0.3">
      <c r="A53" s="1">
        <v>44157</v>
      </c>
      <c r="B53">
        <v>34121515053</v>
      </c>
      <c r="C53" s="2" t="s">
        <v>62</v>
      </c>
      <c r="D53" s="4" t="s">
        <v>336</v>
      </c>
      <c r="E53" s="2" t="s">
        <v>8</v>
      </c>
      <c r="F53" s="18">
        <f>IF(historico_incidencia_concello[[#This Row],[CASOS]]=" entre 1 e 9",5,VALUE(historico_incidencia_concello[[#This Row],[CASOS]]))</f>
        <v>10</v>
      </c>
      <c r="G53" t="str">
        <f>VLOOKUP(historico_incidencia_concello[[#This Row],[NOME]],I14_Concello!B:D,3,FALSE)</f>
        <v>Santiago</v>
      </c>
    </row>
    <row r="54" spans="1:7" hidden="1" x14ac:dyDescent="0.3">
      <c r="A54" s="1">
        <v>44157</v>
      </c>
      <c r="B54">
        <v>34121515054</v>
      </c>
      <c r="C54" s="2" t="s">
        <v>63</v>
      </c>
      <c r="D54" s="4" t="s">
        <v>348</v>
      </c>
      <c r="E54" s="2" t="s">
        <v>11</v>
      </c>
      <c r="F54" s="18">
        <f>IF(historico_incidencia_concello[[#This Row],[CASOS]]=" entre 1 e 9",5,VALUE(historico_incidencia_concello[[#This Row],[CASOS]]))</f>
        <v>139</v>
      </c>
      <c r="G54" t="str">
        <f>VLOOKUP(historico_incidencia_concello[[#This Row],[NOME]],I14_Concello!B:D,3,FALSE)</f>
        <v>Ferrol</v>
      </c>
    </row>
    <row r="55" spans="1:7" hidden="1" x14ac:dyDescent="0.3">
      <c r="A55" s="1">
        <v>44157</v>
      </c>
      <c r="B55">
        <v>34121515055</v>
      </c>
      <c r="C55" s="2" t="s">
        <v>64</v>
      </c>
      <c r="D55" s="4" t="s">
        <v>349</v>
      </c>
      <c r="E55" s="2" t="s">
        <v>11</v>
      </c>
      <c r="F55" s="18">
        <f>IF(historico_incidencia_concello[[#This Row],[CASOS]]=" entre 1 e 9",5,VALUE(historico_incidencia_concello[[#This Row],[CASOS]]))</f>
        <v>14</v>
      </c>
      <c r="G55" t="str">
        <f>VLOOKUP(historico_incidencia_concello[[#This Row],[NOME]],I14_Concello!B:D,3,FALSE)</f>
        <v>Ferrol</v>
      </c>
    </row>
    <row r="56" spans="1:7" hidden="1" x14ac:dyDescent="0.3">
      <c r="A56" s="1">
        <v>44157</v>
      </c>
      <c r="B56">
        <v>34121515056</v>
      </c>
      <c r="C56" s="2" t="s">
        <v>65</v>
      </c>
      <c r="D56" s="4" t="s">
        <v>350</v>
      </c>
      <c r="E56" s="2" t="s">
        <v>6</v>
      </c>
      <c r="F56" s="18">
        <f>IF(historico_incidencia_concello[[#This Row],[CASOS]]=" entre 1 e 9",5,VALUE(historico_incidencia_concello[[#This Row],[CASOS]]))</f>
        <v>17</v>
      </c>
      <c r="G56" t="str">
        <f>VLOOKUP(historico_incidencia_concello[[#This Row],[NOME]],I14_Concello!B:D,3,FALSE)</f>
        <v>Santiago</v>
      </c>
    </row>
    <row r="57" spans="1:7" hidden="1" x14ac:dyDescent="0.3">
      <c r="A57" s="1">
        <v>44157</v>
      </c>
      <c r="B57">
        <v>34121515057</v>
      </c>
      <c r="C57" s="2" t="s">
        <v>66</v>
      </c>
      <c r="D57" s="4" t="s">
        <v>351</v>
      </c>
      <c r="E57" s="2" t="s">
        <v>6</v>
      </c>
      <c r="F57" s="18">
        <f>IF(historico_incidencia_concello[[#This Row],[CASOS]]=" entre 1 e 9",5,VALUE(historico_incidencia_concello[[#This Row],[CASOS]]))</f>
        <v>22</v>
      </c>
      <c r="G57" t="str">
        <f>VLOOKUP(historico_incidencia_concello[[#This Row],[NOME]],I14_Concello!B:D,3,FALSE)</f>
        <v>Santiago</v>
      </c>
    </row>
    <row r="58" spans="1:7" hidden="1" x14ac:dyDescent="0.3">
      <c r="A58" s="1">
        <v>44157</v>
      </c>
      <c r="B58">
        <v>34121515058</v>
      </c>
      <c r="C58" s="2" t="s">
        <v>67</v>
      </c>
      <c r="D58" s="4" t="s">
        <v>352</v>
      </c>
      <c r="E58" s="2" t="s">
        <v>6</v>
      </c>
      <c r="F58" s="18">
        <f>IF(historico_incidencia_concello[[#This Row],[CASOS]]=" entre 1 e 9",5,VALUE(historico_incidencia_concello[[#This Row],[CASOS]]))</f>
        <v>60</v>
      </c>
      <c r="G58" t="str">
        <f>VLOOKUP(historico_incidencia_concello[[#This Row],[NOME]],I14_Concello!B:D,3,FALSE)</f>
        <v>Coruña</v>
      </c>
    </row>
    <row r="59" spans="1:7" hidden="1" x14ac:dyDescent="0.3">
      <c r="A59" s="1">
        <v>44157</v>
      </c>
      <c r="B59">
        <v>34121515059</v>
      </c>
      <c r="C59" s="2" t="s">
        <v>68</v>
      </c>
      <c r="D59" s="4" t="s">
        <v>353</v>
      </c>
      <c r="E59" s="2" t="s">
        <v>11</v>
      </c>
      <c r="F59" s="18">
        <f>IF(historico_incidencia_concello[[#This Row],[CASOS]]=" entre 1 e 9",5,VALUE(historico_incidencia_concello[[#This Row],[CASOS]]))</f>
        <v>36</v>
      </c>
      <c r="G59" t="str">
        <f>VLOOKUP(historico_incidencia_concello[[#This Row],[NOME]],I14_Concello!B:D,3,FALSE)</f>
        <v>Santiago</v>
      </c>
    </row>
    <row r="60" spans="1:7" hidden="1" x14ac:dyDescent="0.3">
      <c r="A60" s="1">
        <v>44157</v>
      </c>
      <c r="B60">
        <v>34121515060</v>
      </c>
      <c r="C60" s="2" t="s">
        <v>69</v>
      </c>
      <c r="D60" s="4" t="s">
        <v>354</v>
      </c>
      <c r="E60" s="2" t="s">
        <v>11</v>
      </c>
      <c r="F60" s="18">
        <f>IF(historico_incidencia_concello[[#This Row],[CASOS]]=" entre 1 e 9",5,VALUE(historico_incidencia_concello[[#This Row],[CASOS]]))</f>
        <v>25</v>
      </c>
      <c r="G60" t="str">
        <f>VLOOKUP(historico_incidencia_concello[[#This Row],[NOME]],I14_Concello!B:D,3,FALSE)</f>
        <v>Santiago</v>
      </c>
    </row>
    <row r="61" spans="1:7" hidden="1" x14ac:dyDescent="0.3">
      <c r="A61" s="1">
        <v>44157</v>
      </c>
      <c r="B61">
        <v>34121515061</v>
      </c>
      <c r="C61" s="2" t="s">
        <v>70</v>
      </c>
      <c r="D61" s="4" t="s">
        <v>10</v>
      </c>
      <c r="E61" s="2" t="s">
        <v>8</v>
      </c>
      <c r="F61" s="18">
        <f>IF(historico_incidencia_concello[[#This Row],[CASOS]]=" entre 1 e 9",5,VALUE(historico_incidencia_concello[[#This Row],[CASOS]]))</f>
        <v>5</v>
      </c>
      <c r="G61" t="str">
        <f>VLOOKUP(historico_incidencia_concello[[#This Row],[NOME]],I14_Concello!B:D,3,FALSE)</f>
        <v>Ferrol</v>
      </c>
    </row>
    <row r="62" spans="1:7" hidden="1" x14ac:dyDescent="0.3">
      <c r="A62" s="1">
        <v>44157</v>
      </c>
      <c r="B62">
        <v>34121515062</v>
      </c>
      <c r="C62" s="2" t="s">
        <v>71</v>
      </c>
      <c r="D62" s="4" t="s">
        <v>10</v>
      </c>
      <c r="E62" s="2" t="s">
        <v>8</v>
      </c>
      <c r="F62" s="18">
        <f>IF(historico_incidencia_concello[[#This Row],[CASOS]]=" entre 1 e 9",5,VALUE(historico_incidencia_concello[[#This Row],[CASOS]]))</f>
        <v>5</v>
      </c>
      <c r="G62" t="str">
        <f>VLOOKUP(historico_incidencia_concello[[#This Row],[NOME]],I14_Concello!B:D,3,FALSE)</f>
        <v>Santiago</v>
      </c>
    </row>
    <row r="63" spans="1:7" hidden="1" x14ac:dyDescent="0.3">
      <c r="A63" s="1">
        <v>44157</v>
      </c>
      <c r="B63">
        <v>34121515064</v>
      </c>
      <c r="C63" s="2" t="s">
        <v>72</v>
      </c>
      <c r="D63" s="4" t="s">
        <v>336</v>
      </c>
      <c r="E63" s="2" t="s">
        <v>11</v>
      </c>
      <c r="F63" s="18">
        <f>IF(historico_incidencia_concello[[#This Row],[CASOS]]=" entre 1 e 9",5,VALUE(historico_incidencia_concello[[#This Row],[CASOS]]))</f>
        <v>10</v>
      </c>
      <c r="G63" t="str">
        <f>VLOOKUP(historico_incidencia_concello[[#This Row],[NOME]],I14_Concello!B:D,3,FALSE)</f>
        <v>Coruña</v>
      </c>
    </row>
    <row r="64" spans="1:7" hidden="1" x14ac:dyDescent="0.3">
      <c r="A64" s="1">
        <v>44157</v>
      </c>
      <c r="B64">
        <v>34121515065</v>
      </c>
      <c r="C64" s="2" t="s">
        <v>73</v>
      </c>
      <c r="D64" s="4" t="s">
        <v>336</v>
      </c>
      <c r="E64" s="2" t="s">
        <v>8</v>
      </c>
      <c r="F64" s="18">
        <f>IF(historico_incidencia_concello[[#This Row],[CASOS]]=" entre 1 e 9",5,VALUE(historico_incidencia_concello[[#This Row],[CASOS]]))</f>
        <v>10</v>
      </c>
      <c r="G64" t="str">
        <f>VLOOKUP(historico_incidencia_concello[[#This Row],[NOME]],I14_Concello!B:D,3,FALSE)</f>
        <v>Santiago</v>
      </c>
    </row>
    <row r="65" spans="1:7" hidden="1" x14ac:dyDescent="0.3">
      <c r="A65" s="1">
        <v>44157</v>
      </c>
      <c r="B65">
        <v>34121515066</v>
      </c>
      <c r="C65" s="2" t="s">
        <v>74</v>
      </c>
      <c r="D65" s="4" t="s">
        <v>10</v>
      </c>
      <c r="E65" s="2" t="s">
        <v>8</v>
      </c>
      <c r="F65" s="18">
        <f>IF(historico_incidencia_concello[[#This Row],[CASOS]]=" entre 1 e 9",5,VALUE(historico_incidencia_concello[[#This Row],[CASOS]]))</f>
        <v>5</v>
      </c>
      <c r="G65" t="str">
        <f>VLOOKUP(historico_incidencia_concello[[#This Row],[NOME]],I14_Concello!B:D,3,FALSE)</f>
        <v>Santiago</v>
      </c>
    </row>
    <row r="66" spans="1:7" hidden="1" x14ac:dyDescent="0.3">
      <c r="A66" s="1">
        <v>44157</v>
      </c>
      <c r="B66">
        <v>34121515067</v>
      </c>
      <c r="C66" s="2" t="s">
        <v>75</v>
      </c>
      <c r="D66" s="4" t="s">
        <v>324</v>
      </c>
      <c r="E66" s="2" t="s">
        <v>8</v>
      </c>
      <c r="F66" s="18">
        <f>IF(historico_incidencia_concello[[#This Row],[CASOS]]=" entre 1 e 9",5,VALUE(historico_incidencia_concello[[#This Row],[CASOS]]))</f>
        <v>11</v>
      </c>
      <c r="G66" t="str">
        <f>VLOOKUP(historico_incidencia_concello[[#This Row],[NOME]],I14_Concello!B:D,3,FALSE)</f>
        <v>Santiago</v>
      </c>
    </row>
    <row r="67" spans="1:7" hidden="1" x14ac:dyDescent="0.3">
      <c r="A67" s="1">
        <v>44157</v>
      </c>
      <c r="B67">
        <v>34121515068</v>
      </c>
      <c r="C67" s="2" t="s">
        <v>76</v>
      </c>
      <c r="D67" s="4" t="s">
        <v>353</v>
      </c>
      <c r="E67" s="2" t="s">
        <v>11</v>
      </c>
      <c r="F67" s="18">
        <f>IF(historico_incidencia_concello[[#This Row],[CASOS]]=" entre 1 e 9",5,VALUE(historico_incidencia_concello[[#This Row],[CASOS]]))</f>
        <v>36</v>
      </c>
      <c r="G67" t="str">
        <f>VLOOKUP(historico_incidencia_concello[[#This Row],[NOME]],I14_Concello!B:D,3,FALSE)</f>
        <v>Coruña</v>
      </c>
    </row>
    <row r="68" spans="1:7" hidden="1" x14ac:dyDescent="0.3">
      <c r="A68" s="1">
        <v>44157</v>
      </c>
      <c r="B68">
        <v>34121515069</v>
      </c>
      <c r="C68" s="2" t="s">
        <v>77</v>
      </c>
      <c r="D68" s="4" t="s">
        <v>355</v>
      </c>
      <c r="E68" s="2" t="s">
        <v>11</v>
      </c>
      <c r="F68" s="18">
        <f>IF(historico_incidencia_concello[[#This Row],[CASOS]]=" entre 1 e 9",5,VALUE(historico_incidencia_concello[[#This Row],[CASOS]]))</f>
        <v>47</v>
      </c>
      <c r="G68" t="str">
        <f>VLOOKUP(historico_incidencia_concello[[#This Row],[NOME]],I14_Concello!B:D,3,FALSE)</f>
        <v>Ferrol</v>
      </c>
    </row>
    <row r="69" spans="1:7" hidden="1" x14ac:dyDescent="0.3">
      <c r="A69" s="1">
        <v>44157</v>
      </c>
      <c r="B69">
        <v>34121515070</v>
      </c>
      <c r="C69" s="2" t="s">
        <v>78</v>
      </c>
      <c r="D69" s="4" t="s">
        <v>356</v>
      </c>
      <c r="E69" s="2" t="s">
        <v>11</v>
      </c>
      <c r="F69" s="18">
        <f>IF(historico_incidencia_concello[[#This Row],[CASOS]]=" entre 1 e 9",5,VALUE(historico_incidencia_concello[[#This Row],[CASOS]]))</f>
        <v>27</v>
      </c>
      <c r="G69" t="str">
        <f>VLOOKUP(historico_incidencia_concello[[#This Row],[NOME]],I14_Concello!B:D,3,FALSE)</f>
        <v>Ferrol</v>
      </c>
    </row>
    <row r="70" spans="1:7" hidden="1" x14ac:dyDescent="0.3">
      <c r="A70" s="1">
        <v>44157</v>
      </c>
      <c r="B70">
        <v>34121515071</v>
      </c>
      <c r="C70" s="2" t="s">
        <v>79</v>
      </c>
      <c r="D70" s="4" t="s">
        <v>353</v>
      </c>
      <c r="E70" s="2" t="s">
        <v>11</v>
      </c>
      <c r="F70" s="18">
        <f>IF(historico_incidencia_concello[[#This Row],[CASOS]]=" entre 1 e 9",5,VALUE(historico_incidencia_concello[[#This Row],[CASOS]]))</f>
        <v>36</v>
      </c>
      <c r="G70" t="str">
        <f>VLOOKUP(historico_incidencia_concello[[#This Row],[NOME]],I14_Concello!B:D,3,FALSE)</f>
        <v>Santiago</v>
      </c>
    </row>
    <row r="71" spans="1:7" hidden="1" x14ac:dyDescent="0.3">
      <c r="A71" s="1">
        <v>44157</v>
      </c>
      <c r="B71">
        <v>34121515072</v>
      </c>
      <c r="C71" s="2" t="s">
        <v>80</v>
      </c>
      <c r="D71" s="4" t="s">
        <v>10</v>
      </c>
      <c r="E71" s="2" t="s">
        <v>8</v>
      </c>
      <c r="F71" s="18">
        <f>IF(historico_incidencia_concello[[#This Row],[CASOS]]=" entre 1 e 9",5,VALUE(historico_incidencia_concello[[#This Row],[CASOS]]))</f>
        <v>5</v>
      </c>
      <c r="G71" t="str">
        <f>VLOOKUP(historico_incidencia_concello[[#This Row],[NOME]],I14_Concello!B:D,3,FALSE)</f>
        <v>Santiago</v>
      </c>
    </row>
    <row r="72" spans="1:7" hidden="1" x14ac:dyDescent="0.3">
      <c r="A72" s="1">
        <v>44157</v>
      </c>
      <c r="B72">
        <v>34121515073</v>
      </c>
      <c r="C72" s="2" t="s">
        <v>81</v>
      </c>
      <c r="D72" s="4" t="s">
        <v>357</v>
      </c>
      <c r="E72" s="2" t="s">
        <v>11</v>
      </c>
      <c r="F72" s="18">
        <f>IF(historico_incidencia_concello[[#This Row],[CASOS]]=" entre 1 e 9",5,VALUE(historico_incidencia_concello[[#This Row],[CASOS]]))</f>
        <v>83</v>
      </c>
      <c r="G72" t="str">
        <f>VLOOKUP(historico_incidencia_concello[[#This Row],[NOME]],I14_Concello!B:D,3,FALSE)</f>
        <v>Santiago</v>
      </c>
    </row>
    <row r="73" spans="1:7" hidden="1" x14ac:dyDescent="0.3">
      <c r="A73" s="1">
        <v>44157</v>
      </c>
      <c r="B73">
        <v>34121515074</v>
      </c>
      <c r="C73" s="2" t="s">
        <v>82</v>
      </c>
      <c r="D73" s="4" t="s">
        <v>358</v>
      </c>
      <c r="E73" s="2" t="s">
        <v>11</v>
      </c>
      <c r="F73" s="18">
        <f>IF(historico_incidencia_concello[[#This Row],[CASOS]]=" entre 1 e 9",5,VALUE(historico_incidencia_concello[[#This Row],[CASOS]]))</f>
        <v>24</v>
      </c>
      <c r="G73" t="str">
        <f>VLOOKUP(historico_incidencia_concello[[#This Row],[NOME]],I14_Concello!B:D,3,FALSE)</f>
        <v>Santiago</v>
      </c>
    </row>
    <row r="74" spans="1:7" hidden="1" x14ac:dyDescent="0.3">
      <c r="A74" s="1">
        <v>44157</v>
      </c>
      <c r="B74">
        <v>34121515075</v>
      </c>
      <c r="C74" s="2" t="s">
        <v>83</v>
      </c>
      <c r="D74" s="4" t="s">
        <v>359</v>
      </c>
      <c r="E74" s="2" t="s">
        <v>8</v>
      </c>
      <c r="F74" s="18">
        <f>IF(historico_incidencia_concello[[#This Row],[CASOS]]=" entre 1 e 9",5,VALUE(historico_incidencia_concello[[#This Row],[CASOS]]))</f>
        <v>20</v>
      </c>
      <c r="G74" t="str">
        <f>VLOOKUP(historico_incidencia_concello[[#This Row],[NOME]],I14_Concello!B:D,3,FALSE)</f>
        <v>Coruña</v>
      </c>
    </row>
    <row r="75" spans="1:7" hidden="1" x14ac:dyDescent="0.3">
      <c r="A75" s="1">
        <v>44157</v>
      </c>
      <c r="B75">
        <v>34121515076</v>
      </c>
      <c r="C75" s="2" t="s">
        <v>84</v>
      </c>
      <c r="D75" s="4" t="s">
        <v>10</v>
      </c>
      <c r="E75" s="2" t="s">
        <v>6</v>
      </c>
      <c r="F75" s="18">
        <f>IF(historico_incidencia_concello[[#This Row],[CASOS]]=" entre 1 e 9",5,VALUE(historico_incidencia_concello[[#This Row],[CASOS]]))</f>
        <v>5</v>
      </c>
      <c r="G75" t="str">
        <f>VLOOKUP(historico_incidencia_concello[[#This Row],[NOME]],I14_Concello!B:D,3,FALSE)</f>
        <v>Ferrol</v>
      </c>
    </row>
    <row r="76" spans="1:7" hidden="1" x14ac:dyDescent="0.3">
      <c r="A76" s="1">
        <v>44157</v>
      </c>
      <c r="B76">
        <v>34121515077</v>
      </c>
      <c r="C76" s="2" t="s">
        <v>85</v>
      </c>
      <c r="D76" s="4" t="s">
        <v>360</v>
      </c>
      <c r="E76" s="2" t="s">
        <v>11</v>
      </c>
      <c r="F76" s="18">
        <f>IF(historico_incidencia_concello[[#This Row],[CASOS]]=" entre 1 e 9",5,VALUE(historico_incidencia_concello[[#This Row],[CASOS]]))</f>
        <v>29</v>
      </c>
      <c r="G76" t="str">
        <f>VLOOKUP(historico_incidencia_concello[[#This Row],[NOME]],I14_Concello!B:D,3,FALSE)</f>
        <v>Santiago</v>
      </c>
    </row>
    <row r="77" spans="1:7" hidden="1" x14ac:dyDescent="0.3">
      <c r="A77" s="1">
        <v>44157</v>
      </c>
      <c r="B77">
        <v>34121515078</v>
      </c>
      <c r="C77" s="2" t="s">
        <v>86</v>
      </c>
      <c r="D77" s="4" t="s">
        <v>361</v>
      </c>
      <c r="E77" s="2" t="s">
        <v>6</v>
      </c>
      <c r="F77" s="18">
        <f>IF(historico_incidencia_concello[[#This Row],[CASOS]]=" entre 1 e 9",5,VALUE(historico_incidencia_concello[[#This Row],[CASOS]]))</f>
        <v>153</v>
      </c>
      <c r="G77" t="str">
        <f>VLOOKUP(historico_incidencia_concello[[#This Row],[NOME]],I14_Concello!B:D,3,FALSE)</f>
        <v>Santiago</v>
      </c>
    </row>
    <row r="78" spans="1:7" hidden="1" x14ac:dyDescent="0.3">
      <c r="A78" s="1">
        <v>44157</v>
      </c>
      <c r="B78">
        <v>34121515079</v>
      </c>
      <c r="C78" s="2" t="s">
        <v>87</v>
      </c>
      <c r="D78" s="4" t="s">
        <v>10</v>
      </c>
      <c r="E78" s="2" t="s">
        <v>11</v>
      </c>
      <c r="F78" s="18">
        <f>IF(historico_incidencia_concello[[#This Row],[CASOS]]=" entre 1 e 9",5,VALUE(historico_incidencia_concello[[#This Row],[CASOS]]))</f>
        <v>5</v>
      </c>
      <c r="G78" t="str">
        <f>VLOOKUP(historico_incidencia_concello[[#This Row],[NOME]],I14_Concello!B:D,3,FALSE)</f>
        <v>Santiago</v>
      </c>
    </row>
    <row r="79" spans="1:7" hidden="1" x14ac:dyDescent="0.3">
      <c r="A79" s="1">
        <v>44157</v>
      </c>
      <c r="B79">
        <v>34121515080</v>
      </c>
      <c r="C79" s="2" t="s">
        <v>88</v>
      </c>
      <c r="D79" s="4" t="s">
        <v>10</v>
      </c>
      <c r="E79" s="2" t="s">
        <v>11</v>
      </c>
      <c r="F79" s="18">
        <f>IF(historico_incidencia_concello[[#This Row],[CASOS]]=" entre 1 e 9",5,VALUE(historico_incidencia_concello[[#This Row],[CASOS]]))</f>
        <v>5</v>
      </c>
      <c r="G79" t="str">
        <f>VLOOKUP(historico_incidencia_concello[[#This Row],[NOME]],I14_Concello!B:D,3,FALSE)</f>
        <v>Coruña</v>
      </c>
    </row>
    <row r="80" spans="1:7" hidden="1" x14ac:dyDescent="0.3">
      <c r="A80" s="1">
        <v>44157</v>
      </c>
      <c r="B80">
        <v>34121515081</v>
      </c>
      <c r="C80" s="2" t="s">
        <v>89</v>
      </c>
      <c r="D80" s="4" t="s">
        <v>10</v>
      </c>
      <c r="E80" s="2" t="s">
        <v>8</v>
      </c>
      <c r="F80" s="18">
        <f>IF(historico_incidencia_concello[[#This Row],[CASOS]]=" entre 1 e 9",5,VALUE(historico_incidencia_concello[[#This Row],[CASOS]]))</f>
        <v>5</v>
      </c>
      <c r="G80" t="str">
        <f>VLOOKUP(historico_incidencia_concello[[#This Row],[NOME]],I14_Concello!B:D,3,FALSE)</f>
        <v>Ferrol</v>
      </c>
    </row>
    <row r="81" spans="1:7" hidden="1" x14ac:dyDescent="0.3">
      <c r="A81" s="1">
        <v>44157</v>
      </c>
      <c r="B81">
        <v>34121515082</v>
      </c>
      <c r="C81" s="2" t="s">
        <v>90</v>
      </c>
      <c r="D81" s="4" t="s">
        <v>362</v>
      </c>
      <c r="E81" s="2" t="s">
        <v>8</v>
      </c>
      <c r="F81" s="18">
        <f>IF(historico_incidencia_concello[[#This Row],[CASOS]]=" entre 1 e 9",5,VALUE(historico_incidencia_concello[[#This Row],[CASOS]]))</f>
        <v>26</v>
      </c>
      <c r="G81" t="str">
        <f>VLOOKUP(historico_incidencia_concello[[#This Row],[NOME]],I14_Concello!B:D,3,FALSE)</f>
        <v>Santiago</v>
      </c>
    </row>
    <row r="82" spans="1:7" hidden="1" x14ac:dyDescent="0.3">
      <c r="A82" s="1">
        <v>44157</v>
      </c>
      <c r="B82">
        <v>34121515083</v>
      </c>
      <c r="C82" s="2" t="s">
        <v>91</v>
      </c>
      <c r="D82" s="4" t="s">
        <v>338</v>
      </c>
      <c r="E82" s="2" t="s">
        <v>35</v>
      </c>
      <c r="F82" s="18">
        <f>IF(historico_incidencia_concello[[#This Row],[CASOS]]=" entre 1 e 9",5,VALUE(historico_incidencia_concello[[#This Row],[CASOS]]))</f>
        <v>0</v>
      </c>
      <c r="G82" t="str">
        <f>VLOOKUP(historico_incidencia_concello[[#This Row],[NOME]],I14_Concello!B:D,3,FALSE)</f>
        <v>Santiago</v>
      </c>
    </row>
    <row r="83" spans="1:7" hidden="1" x14ac:dyDescent="0.3">
      <c r="A83" s="1">
        <v>44157</v>
      </c>
      <c r="B83">
        <v>34121515084</v>
      </c>
      <c r="C83" s="2" t="s">
        <v>92</v>
      </c>
      <c r="D83" s="4" t="s">
        <v>10</v>
      </c>
      <c r="E83" s="2" t="s">
        <v>6</v>
      </c>
      <c r="F83" s="18">
        <f>IF(historico_incidencia_concello[[#This Row],[CASOS]]=" entre 1 e 9",5,VALUE(historico_incidencia_concello[[#This Row],[CASOS]]))</f>
        <v>5</v>
      </c>
      <c r="G83" t="str">
        <f>VLOOKUP(historico_incidencia_concello[[#This Row],[NOME]],I14_Concello!B:D,3,FALSE)</f>
        <v>Santiago</v>
      </c>
    </row>
    <row r="84" spans="1:7" hidden="1" x14ac:dyDescent="0.3">
      <c r="A84" s="1">
        <v>44157</v>
      </c>
      <c r="B84">
        <v>34121515085</v>
      </c>
      <c r="C84" s="2" t="s">
        <v>93</v>
      </c>
      <c r="D84" s="4" t="s">
        <v>10</v>
      </c>
      <c r="E84" s="2" t="s">
        <v>21</v>
      </c>
      <c r="F84" s="18">
        <f>IF(historico_incidencia_concello[[#This Row],[CASOS]]=" entre 1 e 9",5,VALUE(historico_incidencia_concello[[#This Row],[CASOS]]))</f>
        <v>5</v>
      </c>
      <c r="G84" t="str">
        <f>VLOOKUP(historico_incidencia_concello[[#This Row],[NOME]],I14_Concello!B:D,3,FALSE)</f>
        <v>Santiago</v>
      </c>
    </row>
    <row r="85" spans="1:7" hidden="1" x14ac:dyDescent="0.3">
      <c r="A85" s="1">
        <v>44157</v>
      </c>
      <c r="B85">
        <v>34121515086</v>
      </c>
      <c r="C85" s="2" t="s">
        <v>94</v>
      </c>
      <c r="D85" s="4" t="s">
        <v>10</v>
      </c>
      <c r="E85" s="2" t="s">
        <v>8</v>
      </c>
      <c r="F85" s="18">
        <f>IF(historico_incidencia_concello[[#This Row],[CASOS]]=" entre 1 e 9",5,VALUE(historico_incidencia_concello[[#This Row],[CASOS]]))</f>
        <v>5</v>
      </c>
      <c r="G85" t="str">
        <f>VLOOKUP(historico_incidencia_concello[[#This Row],[NOME]],I14_Concello!B:D,3,FALSE)</f>
        <v>Santiago</v>
      </c>
    </row>
    <row r="86" spans="1:7" hidden="1" x14ac:dyDescent="0.3">
      <c r="A86" s="1">
        <v>44157</v>
      </c>
      <c r="B86">
        <v>34121515087</v>
      </c>
      <c r="C86" s="2" t="s">
        <v>95</v>
      </c>
      <c r="D86" s="4" t="s">
        <v>10</v>
      </c>
      <c r="E86" s="2" t="s">
        <v>8</v>
      </c>
      <c r="F86" s="18">
        <f>IF(historico_incidencia_concello[[#This Row],[CASOS]]=" entre 1 e 9",5,VALUE(historico_incidencia_concello[[#This Row],[CASOS]]))</f>
        <v>5</v>
      </c>
      <c r="G86" t="str">
        <f>VLOOKUP(historico_incidencia_concello[[#This Row],[NOME]],I14_Concello!B:D,3,FALSE)</f>
        <v>Ferrol</v>
      </c>
    </row>
    <row r="87" spans="1:7" hidden="1" x14ac:dyDescent="0.3">
      <c r="A87" s="1">
        <v>44157</v>
      </c>
      <c r="B87">
        <v>34121515088</v>
      </c>
      <c r="C87" s="2" t="s">
        <v>96</v>
      </c>
      <c r="D87" s="4" t="s">
        <v>10</v>
      </c>
      <c r="E87" s="2" t="s">
        <v>21</v>
      </c>
      <c r="F87" s="18">
        <f>IF(historico_incidencia_concello[[#This Row],[CASOS]]=" entre 1 e 9",5,VALUE(historico_incidencia_concello[[#This Row],[CASOS]]))</f>
        <v>5</v>
      </c>
      <c r="G87" t="str">
        <f>VLOOKUP(historico_incidencia_concello[[#This Row],[NOME]],I14_Concello!B:D,3,FALSE)</f>
        <v>Santiago</v>
      </c>
    </row>
    <row r="88" spans="1:7" hidden="1" x14ac:dyDescent="0.3">
      <c r="A88" s="1">
        <v>44157</v>
      </c>
      <c r="B88">
        <v>34121515089</v>
      </c>
      <c r="C88" s="2" t="s">
        <v>97</v>
      </c>
      <c r="D88" s="4" t="s">
        <v>10</v>
      </c>
      <c r="E88" s="2" t="s">
        <v>8</v>
      </c>
      <c r="F88" s="18">
        <f>IF(historico_incidencia_concello[[#This Row],[CASOS]]=" entre 1 e 9",5,VALUE(historico_incidencia_concello[[#This Row],[CASOS]]))</f>
        <v>5</v>
      </c>
      <c r="G88" t="str">
        <f>VLOOKUP(historico_incidencia_concello[[#This Row],[NOME]],I14_Concello!B:D,3,FALSE)</f>
        <v>Santiago</v>
      </c>
    </row>
    <row r="89" spans="1:7" hidden="1" x14ac:dyDescent="0.3">
      <c r="A89" s="1">
        <v>44157</v>
      </c>
      <c r="B89">
        <v>34121515090</v>
      </c>
      <c r="C89" s="2" t="s">
        <v>98</v>
      </c>
      <c r="D89" s="4" t="s">
        <v>10</v>
      </c>
      <c r="E89" s="2" t="s">
        <v>6</v>
      </c>
      <c r="F89" s="18">
        <f>IF(historico_incidencia_concello[[#This Row],[CASOS]]=" entre 1 e 9",5,VALUE(historico_incidencia_concello[[#This Row],[CASOS]]))</f>
        <v>5</v>
      </c>
      <c r="G89" t="str">
        <f>VLOOKUP(historico_incidencia_concello[[#This Row],[NOME]],I14_Concello!B:D,3,FALSE)</f>
        <v>Coruña</v>
      </c>
    </row>
    <row r="90" spans="1:7" hidden="1" x14ac:dyDescent="0.3">
      <c r="A90" s="1">
        <v>44157</v>
      </c>
      <c r="B90">
        <v>34121515091</v>
      </c>
      <c r="C90" s="2" t="s">
        <v>99</v>
      </c>
      <c r="D90" s="4" t="s">
        <v>10</v>
      </c>
      <c r="E90" s="2" t="s">
        <v>8</v>
      </c>
      <c r="F90" s="18">
        <f>IF(historico_incidencia_concello[[#This Row],[CASOS]]=" entre 1 e 9",5,VALUE(historico_incidencia_concello[[#This Row],[CASOS]]))</f>
        <v>5</v>
      </c>
      <c r="G90" t="str">
        <f>VLOOKUP(historico_incidencia_concello[[#This Row],[NOME]],I14_Concello!B:D,3,FALSE)</f>
        <v>Coruña</v>
      </c>
    </row>
    <row r="91" spans="1:7" hidden="1" x14ac:dyDescent="0.3">
      <c r="A91" s="1">
        <v>44157</v>
      </c>
      <c r="B91">
        <v>34121515092</v>
      </c>
      <c r="C91" s="2" t="s">
        <v>100</v>
      </c>
      <c r="D91" s="4" t="s">
        <v>325</v>
      </c>
      <c r="E91" s="2" t="s">
        <v>11</v>
      </c>
      <c r="F91" s="18">
        <f>IF(historico_incidencia_concello[[#This Row],[CASOS]]=" entre 1 e 9",5,VALUE(historico_incidencia_concello[[#This Row],[CASOS]]))</f>
        <v>33</v>
      </c>
      <c r="G91" t="str">
        <f>VLOOKUP(historico_incidencia_concello[[#This Row],[NOME]],I14_Concello!B:D,3,FALSE)</f>
        <v>Coruña</v>
      </c>
    </row>
    <row r="92" spans="1:7" hidden="1" x14ac:dyDescent="0.3">
      <c r="A92" s="1">
        <v>44157</v>
      </c>
      <c r="B92">
        <v>34121515093</v>
      </c>
      <c r="C92" s="2" t="s">
        <v>101</v>
      </c>
      <c r="D92" s="4" t="s">
        <v>324</v>
      </c>
      <c r="E92" s="2" t="s">
        <v>6</v>
      </c>
      <c r="F92" s="18">
        <f>IF(historico_incidencia_concello[[#This Row],[CASOS]]=" entre 1 e 9",5,VALUE(historico_incidencia_concello[[#This Row],[CASOS]]))</f>
        <v>11</v>
      </c>
      <c r="G92" t="str">
        <f>VLOOKUP(historico_incidencia_concello[[#This Row],[NOME]],I14_Concello!B:D,3,FALSE)</f>
        <v>Coruña</v>
      </c>
    </row>
    <row r="93" spans="1:7" hidden="1" x14ac:dyDescent="0.3">
      <c r="A93" s="1">
        <v>44157</v>
      </c>
      <c r="B93">
        <v>34121515901</v>
      </c>
      <c r="C93" s="2" t="s">
        <v>102</v>
      </c>
      <c r="D93" s="4" t="s">
        <v>10</v>
      </c>
      <c r="E93" s="2" t="s">
        <v>8</v>
      </c>
      <c r="F93" s="18">
        <f>IF(historico_incidencia_concello[[#This Row],[CASOS]]=" entre 1 e 9",5,VALUE(historico_incidencia_concello[[#This Row],[CASOS]]))</f>
        <v>5</v>
      </c>
      <c r="G93" t="str">
        <f>VLOOKUP(historico_incidencia_concello[[#This Row],[NOME]],I14_Concello!B:D,3,FALSE)</f>
        <v>Ferrol</v>
      </c>
    </row>
    <row r="94" spans="1:7" hidden="1" x14ac:dyDescent="0.3">
      <c r="A94" s="1">
        <v>44157</v>
      </c>
      <c r="B94">
        <v>34121515902</v>
      </c>
      <c r="C94" s="2" t="s">
        <v>103</v>
      </c>
      <c r="D94" s="4" t="s">
        <v>10</v>
      </c>
      <c r="E94" s="2" t="s">
        <v>8</v>
      </c>
      <c r="F94" s="18">
        <f>IF(historico_incidencia_concello[[#This Row],[CASOS]]=" entre 1 e 9",5,VALUE(historico_incidencia_concello[[#This Row],[CASOS]]))</f>
        <v>5</v>
      </c>
      <c r="G94" t="str">
        <f>VLOOKUP(historico_incidencia_concello[[#This Row],[NOME]],I14_Concello!B:D,3,FALSE)</f>
        <v>Coruña</v>
      </c>
    </row>
    <row r="95" spans="1:7" hidden="1" x14ac:dyDescent="0.3">
      <c r="A95" s="1">
        <v>44157</v>
      </c>
      <c r="B95">
        <v>34122727001</v>
      </c>
      <c r="C95" s="2" t="s">
        <v>104</v>
      </c>
      <c r="D95" s="4" t="s">
        <v>10</v>
      </c>
      <c r="E95" s="2" t="s">
        <v>8</v>
      </c>
      <c r="F95" s="18">
        <f>IF(historico_incidencia_concello[[#This Row],[CASOS]]=" entre 1 e 9",5,VALUE(historico_incidencia_concello[[#This Row],[CASOS]]))</f>
        <v>5</v>
      </c>
      <c r="G95" t="str">
        <f>VLOOKUP(historico_incidencia_concello[[#This Row],[NOME]],I14_Concello!B:D,3,FALSE)</f>
        <v>Lugo</v>
      </c>
    </row>
    <row r="96" spans="1:7" hidden="1" x14ac:dyDescent="0.3">
      <c r="A96" s="1">
        <v>44157</v>
      </c>
      <c r="B96">
        <v>34122727002</v>
      </c>
      <c r="C96" s="2" t="s">
        <v>105</v>
      </c>
      <c r="D96" s="4" t="s">
        <v>10</v>
      </c>
      <c r="E96" s="2" t="s">
        <v>8</v>
      </c>
      <c r="F96" s="18">
        <f>IF(historico_incidencia_concello[[#This Row],[CASOS]]=" entre 1 e 9",5,VALUE(historico_incidencia_concello[[#This Row],[CASOS]]))</f>
        <v>5</v>
      </c>
      <c r="G96" t="str">
        <f>VLOOKUP(historico_incidencia_concello[[#This Row],[NOME]],I14_Concello!B:D,3,FALSE)</f>
        <v>Lugo</v>
      </c>
    </row>
    <row r="97" spans="1:7" hidden="1" x14ac:dyDescent="0.3">
      <c r="A97" s="1">
        <v>44157</v>
      </c>
      <c r="B97">
        <v>34122727003</v>
      </c>
      <c r="C97" s="2" t="s">
        <v>106</v>
      </c>
      <c r="D97" s="4" t="s">
        <v>10</v>
      </c>
      <c r="E97" s="2" t="s">
        <v>11</v>
      </c>
      <c r="F97" s="18">
        <f>IF(historico_incidencia_concello[[#This Row],[CASOS]]=" entre 1 e 9",5,VALUE(historico_incidencia_concello[[#This Row],[CASOS]]))</f>
        <v>5</v>
      </c>
      <c r="G97" t="str">
        <f>VLOOKUP(historico_incidencia_concello[[#This Row],[NOME]],I14_Concello!B:D,3,FALSE)</f>
        <v>Lugo</v>
      </c>
    </row>
    <row r="98" spans="1:7" hidden="1" x14ac:dyDescent="0.3">
      <c r="A98" s="1">
        <v>44157</v>
      </c>
      <c r="B98">
        <v>34122727004</v>
      </c>
      <c r="C98" s="2" t="s">
        <v>107</v>
      </c>
      <c r="D98" s="4" t="s">
        <v>338</v>
      </c>
      <c r="E98" s="2" t="s">
        <v>35</v>
      </c>
      <c r="F98" s="18">
        <f>IF(historico_incidencia_concello[[#This Row],[CASOS]]=" entre 1 e 9",5,VALUE(historico_incidencia_concello[[#This Row],[CASOS]]))</f>
        <v>0</v>
      </c>
      <c r="G98" t="str">
        <f>VLOOKUP(historico_incidencia_concello[[#This Row],[NOME]],I14_Concello!B:D,3,FALSE)</f>
        <v>Lugo</v>
      </c>
    </row>
    <row r="99" spans="1:7" hidden="1" x14ac:dyDescent="0.3">
      <c r="A99" s="1">
        <v>44157</v>
      </c>
      <c r="B99">
        <v>34122727005</v>
      </c>
      <c r="C99" s="2" t="s">
        <v>108</v>
      </c>
      <c r="D99" s="4" t="s">
        <v>10</v>
      </c>
      <c r="E99" s="2" t="s">
        <v>6</v>
      </c>
      <c r="F99" s="18">
        <f>IF(historico_incidencia_concello[[#This Row],[CASOS]]=" entre 1 e 9",5,VALUE(historico_incidencia_concello[[#This Row],[CASOS]]))</f>
        <v>5</v>
      </c>
      <c r="G99" t="str">
        <f>VLOOKUP(historico_incidencia_concello[[#This Row],[NOME]],I14_Concello!B:D,3,FALSE)</f>
        <v>Lugo</v>
      </c>
    </row>
    <row r="100" spans="1:7" hidden="1" x14ac:dyDescent="0.3">
      <c r="A100" s="1">
        <v>44157</v>
      </c>
      <c r="B100">
        <v>34122727006</v>
      </c>
      <c r="C100" s="2" t="s">
        <v>109</v>
      </c>
      <c r="D100" s="4" t="s">
        <v>10</v>
      </c>
      <c r="E100" s="2" t="s">
        <v>8</v>
      </c>
      <c r="F100" s="18">
        <f>IF(historico_incidencia_concello[[#This Row],[CASOS]]=" entre 1 e 9",5,VALUE(historico_incidencia_concello[[#This Row],[CASOS]]))</f>
        <v>5</v>
      </c>
      <c r="G100" t="str">
        <f>VLOOKUP(historico_incidencia_concello[[#This Row],[NOME]],I14_Concello!B:D,3,FALSE)</f>
        <v>Lugo</v>
      </c>
    </row>
    <row r="101" spans="1:7" hidden="1" x14ac:dyDescent="0.3">
      <c r="A101" s="1">
        <v>44157</v>
      </c>
      <c r="B101">
        <v>34122727007</v>
      </c>
      <c r="C101" s="2" t="s">
        <v>110</v>
      </c>
      <c r="D101" s="4" t="s">
        <v>10</v>
      </c>
      <c r="E101" s="2" t="s">
        <v>6</v>
      </c>
      <c r="F101" s="18">
        <f>IF(historico_incidencia_concello[[#This Row],[CASOS]]=" entre 1 e 9",5,VALUE(historico_incidencia_concello[[#This Row],[CASOS]]))</f>
        <v>5</v>
      </c>
      <c r="G101" t="str">
        <f>VLOOKUP(historico_incidencia_concello[[#This Row],[NOME]],I14_Concello!B:D,3,FALSE)</f>
        <v>Lugo</v>
      </c>
    </row>
    <row r="102" spans="1:7" hidden="1" x14ac:dyDescent="0.3">
      <c r="A102" s="1">
        <v>44157</v>
      </c>
      <c r="B102">
        <v>34122727008</v>
      </c>
      <c r="C102" s="2" t="s">
        <v>111</v>
      </c>
      <c r="D102" s="4" t="s">
        <v>10</v>
      </c>
      <c r="E102" s="2" t="s">
        <v>8</v>
      </c>
      <c r="F102" s="18">
        <f>IF(historico_incidencia_concello[[#This Row],[CASOS]]=" entre 1 e 9",5,VALUE(historico_incidencia_concello[[#This Row],[CASOS]]))</f>
        <v>5</v>
      </c>
      <c r="G102" t="str">
        <f>VLOOKUP(historico_incidencia_concello[[#This Row],[NOME]],I14_Concello!B:D,3,FALSE)</f>
        <v>Lugo</v>
      </c>
    </row>
    <row r="103" spans="1:7" hidden="1" x14ac:dyDescent="0.3">
      <c r="A103" s="1">
        <v>44157</v>
      </c>
      <c r="B103">
        <v>34122727009</v>
      </c>
      <c r="C103" s="2" t="s">
        <v>112</v>
      </c>
      <c r="D103" s="4" t="s">
        <v>324</v>
      </c>
      <c r="E103" s="2" t="s">
        <v>11</v>
      </c>
      <c r="F103" s="18">
        <f>IF(historico_incidencia_concello[[#This Row],[CASOS]]=" entre 1 e 9",5,VALUE(historico_incidencia_concello[[#This Row],[CASOS]]))</f>
        <v>11</v>
      </c>
      <c r="G103" t="str">
        <f>VLOOKUP(historico_incidencia_concello[[#This Row],[NOME]],I14_Concello!B:D,3,FALSE)</f>
        <v>Lugo</v>
      </c>
    </row>
    <row r="104" spans="1:7" hidden="1" x14ac:dyDescent="0.3">
      <c r="A104" s="1">
        <v>44157</v>
      </c>
      <c r="B104">
        <v>34122727010</v>
      </c>
      <c r="C104" s="2" t="s">
        <v>113</v>
      </c>
      <c r="D104" s="4" t="s">
        <v>349</v>
      </c>
      <c r="E104" s="2" t="s">
        <v>11</v>
      </c>
      <c r="F104" s="18">
        <f>IF(historico_incidencia_concello[[#This Row],[CASOS]]=" entre 1 e 9",5,VALUE(historico_incidencia_concello[[#This Row],[CASOS]]))</f>
        <v>14</v>
      </c>
      <c r="G104" t="str">
        <f>VLOOKUP(historico_incidencia_concello[[#This Row],[NOME]],I14_Concello!B:D,3,FALSE)</f>
        <v>Lugo</v>
      </c>
    </row>
    <row r="105" spans="1:7" hidden="1" x14ac:dyDescent="0.3">
      <c r="A105" s="1">
        <v>44157</v>
      </c>
      <c r="B105">
        <v>34122727011</v>
      </c>
      <c r="C105" s="2" t="s">
        <v>114</v>
      </c>
      <c r="D105" s="4" t="s">
        <v>10</v>
      </c>
      <c r="E105" s="2" t="s">
        <v>11</v>
      </c>
      <c r="F105" s="18">
        <f>IF(historico_incidencia_concello[[#This Row],[CASOS]]=" entre 1 e 9",5,VALUE(historico_incidencia_concello[[#This Row],[CASOS]]))</f>
        <v>5</v>
      </c>
      <c r="G105" t="str">
        <f>VLOOKUP(historico_incidencia_concello[[#This Row],[NOME]],I14_Concello!B:D,3,FALSE)</f>
        <v>Lugo</v>
      </c>
    </row>
    <row r="106" spans="1:7" hidden="1" x14ac:dyDescent="0.3">
      <c r="A106" s="1">
        <v>44157</v>
      </c>
      <c r="B106">
        <v>34122727012</v>
      </c>
      <c r="C106" s="2" t="s">
        <v>115</v>
      </c>
      <c r="D106" s="4" t="s">
        <v>338</v>
      </c>
      <c r="E106" s="2" t="s">
        <v>35</v>
      </c>
      <c r="F106" s="18">
        <f>IF(historico_incidencia_concello[[#This Row],[CASOS]]=" entre 1 e 9",5,VALUE(historico_incidencia_concello[[#This Row],[CASOS]]))</f>
        <v>0</v>
      </c>
      <c r="G106" t="str">
        <f>VLOOKUP(historico_incidencia_concello[[#This Row],[NOME]],I14_Concello!B:D,3,FALSE)</f>
        <v>Lugo</v>
      </c>
    </row>
    <row r="107" spans="1:7" hidden="1" x14ac:dyDescent="0.3">
      <c r="A107" s="1">
        <v>44157</v>
      </c>
      <c r="B107">
        <v>34122727013</v>
      </c>
      <c r="C107" s="2" t="s">
        <v>116</v>
      </c>
      <c r="D107" s="4" t="s">
        <v>349</v>
      </c>
      <c r="E107" s="2" t="s">
        <v>11</v>
      </c>
      <c r="F107" s="18">
        <f>IF(historico_incidencia_concello[[#This Row],[CASOS]]=" entre 1 e 9",5,VALUE(historico_incidencia_concello[[#This Row],[CASOS]]))</f>
        <v>14</v>
      </c>
      <c r="G107" t="str">
        <f>VLOOKUP(historico_incidencia_concello[[#This Row],[NOME]],I14_Concello!B:D,3,FALSE)</f>
        <v>Lugo</v>
      </c>
    </row>
    <row r="108" spans="1:7" hidden="1" x14ac:dyDescent="0.3">
      <c r="A108" s="1">
        <v>44157</v>
      </c>
      <c r="B108">
        <v>34122727014</v>
      </c>
      <c r="C108" s="2" t="s">
        <v>117</v>
      </c>
      <c r="D108" s="4" t="s">
        <v>332</v>
      </c>
      <c r="E108" s="2" t="s">
        <v>11</v>
      </c>
      <c r="F108" s="18">
        <f>IF(historico_incidencia_concello[[#This Row],[CASOS]]=" entre 1 e 9",5,VALUE(historico_incidencia_concello[[#This Row],[CASOS]]))</f>
        <v>12</v>
      </c>
      <c r="G108" t="str">
        <f>VLOOKUP(historico_incidencia_concello[[#This Row],[NOME]],I14_Concello!B:D,3,FALSE)</f>
        <v>Lugo</v>
      </c>
    </row>
    <row r="109" spans="1:7" hidden="1" x14ac:dyDescent="0.3">
      <c r="A109" s="1">
        <v>44157</v>
      </c>
      <c r="B109">
        <v>34122727015</v>
      </c>
      <c r="C109" s="2" t="s">
        <v>118</v>
      </c>
      <c r="D109" s="4" t="s">
        <v>332</v>
      </c>
      <c r="E109" s="2" t="s">
        <v>11</v>
      </c>
      <c r="F109" s="18">
        <f>IF(historico_incidencia_concello[[#This Row],[CASOS]]=" entre 1 e 9",5,VALUE(historico_incidencia_concello[[#This Row],[CASOS]]))</f>
        <v>12</v>
      </c>
      <c r="G109" t="str">
        <f>VLOOKUP(historico_incidencia_concello[[#This Row],[NOME]],I14_Concello!B:D,3,FALSE)</f>
        <v>Lugo</v>
      </c>
    </row>
    <row r="110" spans="1:7" hidden="1" x14ac:dyDescent="0.3">
      <c r="A110" s="1">
        <v>44157</v>
      </c>
      <c r="B110">
        <v>34122727016</v>
      </c>
      <c r="C110" s="2" t="s">
        <v>119</v>
      </c>
      <c r="D110" s="4" t="s">
        <v>337</v>
      </c>
      <c r="E110" s="2" t="s">
        <v>11</v>
      </c>
      <c r="F110" s="18">
        <f>IF(historico_incidencia_concello[[#This Row],[CASOS]]=" entre 1 e 9",5,VALUE(historico_incidencia_concello[[#This Row],[CASOS]]))</f>
        <v>38</v>
      </c>
      <c r="G110" t="str">
        <f>VLOOKUP(historico_incidencia_concello[[#This Row],[NOME]],I14_Concello!B:D,3,FALSE)</f>
        <v>Lugo</v>
      </c>
    </row>
    <row r="111" spans="1:7" hidden="1" x14ac:dyDescent="0.3">
      <c r="A111" s="1">
        <v>44157</v>
      </c>
      <c r="B111">
        <v>34122727017</v>
      </c>
      <c r="C111" s="2" t="s">
        <v>120</v>
      </c>
      <c r="D111" s="4" t="s">
        <v>338</v>
      </c>
      <c r="E111" s="2" t="s">
        <v>35</v>
      </c>
      <c r="F111" s="18">
        <f>IF(historico_incidencia_concello[[#This Row],[CASOS]]=" entre 1 e 9",5,VALUE(historico_incidencia_concello[[#This Row],[CASOS]]))</f>
        <v>0</v>
      </c>
      <c r="G111" t="str">
        <f>VLOOKUP(historico_incidencia_concello[[#This Row],[NOME]],I14_Concello!B:D,3,FALSE)</f>
        <v>Lugo</v>
      </c>
    </row>
    <row r="112" spans="1:7" hidden="1" x14ac:dyDescent="0.3">
      <c r="A112" s="1">
        <v>44157</v>
      </c>
      <c r="B112">
        <v>34122727018</v>
      </c>
      <c r="C112" s="2" t="s">
        <v>121</v>
      </c>
      <c r="D112" s="4" t="s">
        <v>338</v>
      </c>
      <c r="E112" s="2" t="s">
        <v>35</v>
      </c>
      <c r="F112" s="18">
        <f>IF(historico_incidencia_concello[[#This Row],[CASOS]]=" entre 1 e 9",5,VALUE(historico_incidencia_concello[[#This Row],[CASOS]]))</f>
        <v>0</v>
      </c>
      <c r="G112" t="str">
        <f>VLOOKUP(historico_incidencia_concello[[#This Row],[NOME]],I14_Concello!B:D,3,FALSE)</f>
        <v>Lugo</v>
      </c>
    </row>
    <row r="113" spans="1:7" hidden="1" x14ac:dyDescent="0.3">
      <c r="A113" s="1">
        <v>44157</v>
      </c>
      <c r="B113">
        <v>34122727019</v>
      </c>
      <c r="C113" s="2" t="s">
        <v>122</v>
      </c>
      <c r="D113" s="4" t="s">
        <v>358</v>
      </c>
      <c r="E113" s="2" t="s">
        <v>6</v>
      </c>
      <c r="F113" s="18">
        <f>IF(historico_incidencia_concello[[#This Row],[CASOS]]=" entre 1 e 9",5,VALUE(historico_incidencia_concello[[#This Row],[CASOS]]))</f>
        <v>24</v>
      </c>
      <c r="G113" t="str">
        <f>VLOOKUP(historico_incidencia_concello[[#This Row],[NOME]],I14_Concello!B:D,3,FALSE)</f>
        <v>Lugo</v>
      </c>
    </row>
    <row r="114" spans="1:7" hidden="1" x14ac:dyDescent="0.3">
      <c r="A114" s="1">
        <v>44157</v>
      </c>
      <c r="B114">
        <v>34122727020</v>
      </c>
      <c r="C114" s="2" t="s">
        <v>123</v>
      </c>
      <c r="D114" s="4" t="s">
        <v>10</v>
      </c>
      <c r="E114" s="2" t="s">
        <v>6</v>
      </c>
      <c r="F114" s="18">
        <f>IF(historico_incidencia_concello[[#This Row],[CASOS]]=" entre 1 e 9",5,VALUE(historico_incidencia_concello[[#This Row],[CASOS]]))</f>
        <v>5</v>
      </c>
      <c r="G114" t="str">
        <f>VLOOKUP(historico_incidencia_concello[[#This Row],[NOME]],I14_Concello!B:D,3,FALSE)</f>
        <v>Lugo</v>
      </c>
    </row>
    <row r="115" spans="1:7" hidden="1" x14ac:dyDescent="0.3">
      <c r="A115" s="1">
        <v>44157</v>
      </c>
      <c r="B115">
        <v>34122727021</v>
      </c>
      <c r="C115" s="2" t="s">
        <v>124</v>
      </c>
      <c r="D115" s="4" t="s">
        <v>10</v>
      </c>
      <c r="E115" s="2" t="s">
        <v>6</v>
      </c>
      <c r="F115" s="18">
        <f>IF(historico_incidencia_concello[[#This Row],[CASOS]]=" entre 1 e 9",5,VALUE(historico_incidencia_concello[[#This Row],[CASOS]]))</f>
        <v>5</v>
      </c>
      <c r="G115" t="str">
        <f>VLOOKUP(historico_incidencia_concello[[#This Row],[NOME]],I14_Concello!B:D,3,FALSE)</f>
        <v>Lugo</v>
      </c>
    </row>
    <row r="116" spans="1:7" hidden="1" x14ac:dyDescent="0.3">
      <c r="A116" s="1">
        <v>44157</v>
      </c>
      <c r="B116">
        <v>34122727022</v>
      </c>
      <c r="C116" s="2" t="s">
        <v>125</v>
      </c>
      <c r="D116" s="4" t="s">
        <v>10</v>
      </c>
      <c r="E116" s="2" t="s">
        <v>8</v>
      </c>
      <c r="F116" s="18">
        <f>IF(historico_incidencia_concello[[#This Row],[CASOS]]=" entre 1 e 9",5,VALUE(historico_incidencia_concello[[#This Row],[CASOS]]))</f>
        <v>5</v>
      </c>
      <c r="G116" t="str">
        <f>VLOOKUP(historico_incidencia_concello[[#This Row],[NOME]],I14_Concello!B:D,3,FALSE)</f>
        <v>Lugo</v>
      </c>
    </row>
    <row r="117" spans="1:7" hidden="1" x14ac:dyDescent="0.3">
      <c r="A117" s="1">
        <v>44157</v>
      </c>
      <c r="B117">
        <v>34122727023</v>
      </c>
      <c r="C117" s="2" t="s">
        <v>126</v>
      </c>
      <c r="D117" s="4" t="s">
        <v>343</v>
      </c>
      <c r="E117" s="2" t="s">
        <v>11</v>
      </c>
      <c r="F117" s="18">
        <f>IF(historico_incidencia_concello[[#This Row],[CASOS]]=" entre 1 e 9",5,VALUE(historico_incidencia_concello[[#This Row],[CASOS]]))</f>
        <v>23</v>
      </c>
      <c r="G117" t="str">
        <f>VLOOKUP(historico_incidencia_concello[[#This Row],[NOME]],I14_Concello!B:D,3,FALSE)</f>
        <v>Lugo</v>
      </c>
    </row>
    <row r="118" spans="1:7" hidden="1" x14ac:dyDescent="0.3">
      <c r="A118" s="1">
        <v>44157</v>
      </c>
      <c r="B118">
        <v>34122727024</v>
      </c>
      <c r="C118" s="2" t="s">
        <v>127</v>
      </c>
      <c r="D118" s="4" t="s">
        <v>10</v>
      </c>
      <c r="E118" s="2" t="s">
        <v>11</v>
      </c>
      <c r="F118" s="18">
        <f>IF(historico_incidencia_concello[[#This Row],[CASOS]]=" entre 1 e 9",5,VALUE(historico_incidencia_concello[[#This Row],[CASOS]]))</f>
        <v>5</v>
      </c>
      <c r="G118" t="str">
        <f>VLOOKUP(historico_incidencia_concello[[#This Row],[NOME]],I14_Concello!B:D,3,FALSE)</f>
        <v>Lugo</v>
      </c>
    </row>
    <row r="119" spans="1:7" hidden="1" x14ac:dyDescent="0.3">
      <c r="A119" s="1">
        <v>44157</v>
      </c>
      <c r="B119">
        <v>34122727025</v>
      </c>
      <c r="C119" s="2" t="s">
        <v>128</v>
      </c>
      <c r="D119" s="4" t="s">
        <v>324</v>
      </c>
      <c r="E119" s="2" t="s">
        <v>11</v>
      </c>
      <c r="F119" s="18">
        <f>IF(historico_incidencia_concello[[#This Row],[CASOS]]=" entre 1 e 9",5,VALUE(historico_incidencia_concello[[#This Row],[CASOS]]))</f>
        <v>11</v>
      </c>
      <c r="G119" t="str">
        <f>VLOOKUP(historico_incidencia_concello[[#This Row],[NOME]],I14_Concello!B:D,3,FALSE)</f>
        <v>Lugo</v>
      </c>
    </row>
    <row r="120" spans="1:7" hidden="1" x14ac:dyDescent="0.3">
      <c r="A120" s="1">
        <v>44157</v>
      </c>
      <c r="B120">
        <v>34122727026</v>
      </c>
      <c r="C120" s="2" t="s">
        <v>129</v>
      </c>
      <c r="D120" s="4" t="s">
        <v>324</v>
      </c>
      <c r="E120" s="2" t="s">
        <v>11</v>
      </c>
      <c r="F120" s="18">
        <f>IF(historico_incidencia_concello[[#This Row],[CASOS]]=" entre 1 e 9",5,VALUE(historico_incidencia_concello[[#This Row],[CASOS]]))</f>
        <v>11</v>
      </c>
      <c r="G120" t="str">
        <f>VLOOKUP(historico_incidencia_concello[[#This Row],[NOME]],I14_Concello!B:D,3,FALSE)</f>
        <v>Lugo</v>
      </c>
    </row>
    <row r="121" spans="1:7" hidden="1" x14ac:dyDescent="0.3">
      <c r="A121" s="1">
        <v>44157</v>
      </c>
      <c r="B121">
        <v>34122727027</v>
      </c>
      <c r="C121" s="2" t="s">
        <v>130</v>
      </c>
      <c r="D121" s="4" t="s">
        <v>10</v>
      </c>
      <c r="E121" s="2" t="s">
        <v>6</v>
      </c>
      <c r="F121" s="18">
        <f>IF(historico_incidencia_concello[[#This Row],[CASOS]]=" entre 1 e 9",5,VALUE(historico_incidencia_concello[[#This Row],[CASOS]]))</f>
        <v>5</v>
      </c>
      <c r="G121" t="str">
        <f>VLOOKUP(historico_incidencia_concello[[#This Row],[NOME]],I14_Concello!B:D,3,FALSE)</f>
        <v>Lugo</v>
      </c>
    </row>
    <row r="122" spans="1:7" hidden="1" x14ac:dyDescent="0.3">
      <c r="A122" s="1">
        <v>44157</v>
      </c>
      <c r="B122">
        <v>34122727028</v>
      </c>
      <c r="C122" s="2" t="s">
        <v>131</v>
      </c>
      <c r="D122" s="4" t="s">
        <v>363</v>
      </c>
      <c r="E122" s="2" t="s">
        <v>11</v>
      </c>
      <c r="F122" s="18">
        <f>IF(historico_incidencia_concello[[#This Row],[CASOS]]=" entre 1 e 9",5,VALUE(historico_incidencia_concello[[#This Row],[CASOS]]))</f>
        <v>318</v>
      </c>
      <c r="G122" t="str">
        <f>VLOOKUP(historico_incidencia_concello[[#This Row],[NOME]],I14_Concello!B:D,3,FALSE)</f>
        <v>Lugo</v>
      </c>
    </row>
    <row r="123" spans="1:7" hidden="1" x14ac:dyDescent="0.3">
      <c r="A123" s="1">
        <v>44157</v>
      </c>
      <c r="B123">
        <v>34122727029</v>
      </c>
      <c r="C123" s="2" t="s">
        <v>132</v>
      </c>
      <c r="D123" s="4" t="s">
        <v>10</v>
      </c>
      <c r="E123" s="2" t="s">
        <v>8</v>
      </c>
      <c r="F123" s="18">
        <f>IF(historico_incidencia_concello[[#This Row],[CASOS]]=" entre 1 e 9",5,VALUE(historico_incidencia_concello[[#This Row],[CASOS]]))</f>
        <v>5</v>
      </c>
      <c r="G123" t="str">
        <f>VLOOKUP(historico_incidencia_concello[[#This Row],[NOME]],I14_Concello!B:D,3,FALSE)</f>
        <v>Lugo</v>
      </c>
    </row>
    <row r="124" spans="1:7" hidden="1" x14ac:dyDescent="0.3">
      <c r="A124" s="1">
        <v>44157</v>
      </c>
      <c r="B124">
        <v>34122727030</v>
      </c>
      <c r="C124" s="2" t="s">
        <v>133</v>
      </c>
      <c r="D124" s="4" t="s">
        <v>10</v>
      </c>
      <c r="E124" s="2" t="s">
        <v>8</v>
      </c>
      <c r="F124" s="18">
        <f>IF(historico_incidencia_concello[[#This Row],[CASOS]]=" entre 1 e 9",5,VALUE(historico_incidencia_concello[[#This Row],[CASOS]]))</f>
        <v>5</v>
      </c>
      <c r="G124" t="str">
        <f>VLOOKUP(historico_incidencia_concello[[#This Row],[NOME]],I14_Concello!B:D,3,FALSE)</f>
        <v>Lugo</v>
      </c>
    </row>
    <row r="125" spans="1:7" hidden="1" x14ac:dyDescent="0.3">
      <c r="A125" s="1">
        <v>44157</v>
      </c>
      <c r="B125">
        <v>34122727031</v>
      </c>
      <c r="C125" s="2" t="s">
        <v>134</v>
      </c>
      <c r="D125" s="4" t="s">
        <v>354</v>
      </c>
      <c r="E125" s="2" t="s">
        <v>8</v>
      </c>
      <c r="F125" s="18">
        <f>IF(historico_incidencia_concello[[#This Row],[CASOS]]=" entre 1 e 9",5,VALUE(historico_incidencia_concello[[#This Row],[CASOS]]))</f>
        <v>25</v>
      </c>
      <c r="G125" t="str">
        <f>VLOOKUP(historico_incidencia_concello[[#This Row],[NOME]],I14_Concello!B:D,3,FALSE)</f>
        <v>Lugo</v>
      </c>
    </row>
    <row r="126" spans="1:7" hidden="1" x14ac:dyDescent="0.3">
      <c r="A126" s="1">
        <v>44157</v>
      </c>
      <c r="B126">
        <v>34122727032</v>
      </c>
      <c r="C126" s="2" t="s">
        <v>135</v>
      </c>
      <c r="D126" s="4" t="s">
        <v>351</v>
      </c>
      <c r="E126" s="2" t="s">
        <v>11</v>
      </c>
      <c r="F126" s="18">
        <f>IF(historico_incidencia_concello[[#This Row],[CASOS]]=" entre 1 e 9",5,VALUE(historico_incidencia_concello[[#This Row],[CASOS]]))</f>
        <v>22</v>
      </c>
      <c r="G126" t="str">
        <f>VLOOKUP(historico_incidencia_concello[[#This Row],[NOME]],I14_Concello!B:D,3,FALSE)</f>
        <v>Lugo</v>
      </c>
    </row>
    <row r="127" spans="1:7" hidden="1" x14ac:dyDescent="0.3">
      <c r="A127" s="1">
        <v>44157</v>
      </c>
      <c r="B127">
        <v>34122727033</v>
      </c>
      <c r="C127" s="2" t="s">
        <v>136</v>
      </c>
      <c r="D127" s="4" t="s">
        <v>338</v>
      </c>
      <c r="E127" s="2" t="s">
        <v>35</v>
      </c>
      <c r="F127" s="18">
        <f>IF(historico_incidencia_concello[[#This Row],[CASOS]]=" entre 1 e 9",5,VALUE(historico_incidencia_concello[[#This Row],[CASOS]]))</f>
        <v>0</v>
      </c>
      <c r="G127" t="str">
        <f>VLOOKUP(historico_incidencia_concello[[#This Row],[NOME]],I14_Concello!B:D,3,FALSE)</f>
        <v>Lugo</v>
      </c>
    </row>
    <row r="128" spans="1:7" hidden="1" x14ac:dyDescent="0.3">
      <c r="A128" s="1">
        <v>44157</v>
      </c>
      <c r="B128">
        <v>34122727034</v>
      </c>
      <c r="C128" s="2" t="s">
        <v>137</v>
      </c>
      <c r="D128" s="4" t="s">
        <v>338</v>
      </c>
      <c r="E128" s="2" t="s">
        <v>35</v>
      </c>
      <c r="F128" s="18">
        <f>IF(historico_incidencia_concello[[#This Row],[CASOS]]=" entre 1 e 9",5,VALUE(historico_incidencia_concello[[#This Row],[CASOS]]))</f>
        <v>0</v>
      </c>
      <c r="G128" t="str">
        <f>VLOOKUP(historico_incidencia_concello[[#This Row],[NOME]],I14_Concello!B:D,3,FALSE)</f>
        <v>Lugo</v>
      </c>
    </row>
    <row r="129" spans="1:7" hidden="1" x14ac:dyDescent="0.3">
      <c r="A129" s="1">
        <v>44157</v>
      </c>
      <c r="B129">
        <v>34122727035</v>
      </c>
      <c r="C129" s="2" t="s">
        <v>138</v>
      </c>
      <c r="D129" s="4" t="s">
        <v>338</v>
      </c>
      <c r="E129" s="2" t="s">
        <v>35</v>
      </c>
      <c r="F129" s="18">
        <f>IF(historico_incidencia_concello[[#This Row],[CASOS]]=" entre 1 e 9",5,VALUE(historico_incidencia_concello[[#This Row],[CASOS]]))</f>
        <v>0</v>
      </c>
      <c r="G129" t="str">
        <f>VLOOKUP(historico_incidencia_concello[[#This Row],[NOME]],I14_Concello!B:D,3,FALSE)</f>
        <v>Lugo</v>
      </c>
    </row>
    <row r="130" spans="1:7" hidden="1" x14ac:dyDescent="0.3">
      <c r="A130" s="1">
        <v>44157</v>
      </c>
      <c r="B130">
        <v>34122727037</v>
      </c>
      <c r="C130" s="2" t="s">
        <v>139</v>
      </c>
      <c r="D130" s="4" t="s">
        <v>338</v>
      </c>
      <c r="E130" s="2" t="s">
        <v>35</v>
      </c>
      <c r="F130" s="18">
        <f>IF(historico_incidencia_concello[[#This Row],[CASOS]]=" entre 1 e 9",5,VALUE(historico_incidencia_concello[[#This Row],[CASOS]]))</f>
        <v>0</v>
      </c>
      <c r="G130" t="str">
        <f>VLOOKUP(historico_incidencia_concello[[#This Row],[NOME]],I14_Concello!B:D,3,FALSE)</f>
        <v>Lugo</v>
      </c>
    </row>
    <row r="131" spans="1:7" hidden="1" x14ac:dyDescent="0.3">
      <c r="A131" s="1">
        <v>44157</v>
      </c>
      <c r="B131">
        <v>34122727038</v>
      </c>
      <c r="C131" s="2" t="s">
        <v>140</v>
      </c>
      <c r="D131" s="4" t="s">
        <v>338</v>
      </c>
      <c r="E131" s="2" t="s">
        <v>35</v>
      </c>
      <c r="F131" s="18">
        <f>IF(historico_incidencia_concello[[#This Row],[CASOS]]=" entre 1 e 9",5,VALUE(historico_incidencia_concello[[#This Row],[CASOS]]))</f>
        <v>0</v>
      </c>
      <c r="G131" t="str">
        <f>VLOOKUP(historico_incidencia_concello[[#This Row],[NOME]],I14_Concello!B:D,3,FALSE)</f>
        <v>Lugo</v>
      </c>
    </row>
    <row r="132" spans="1:7" hidden="1" x14ac:dyDescent="0.3">
      <c r="A132" s="1">
        <v>44157</v>
      </c>
      <c r="B132">
        <v>34122727039</v>
      </c>
      <c r="C132" s="2" t="s">
        <v>141</v>
      </c>
      <c r="D132" s="4" t="s">
        <v>336</v>
      </c>
      <c r="E132" s="2" t="s">
        <v>6</v>
      </c>
      <c r="F132" s="18">
        <f>IF(historico_incidencia_concello[[#This Row],[CASOS]]=" entre 1 e 9",5,VALUE(historico_incidencia_concello[[#This Row],[CASOS]]))</f>
        <v>10</v>
      </c>
      <c r="G132" t="str">
        <f>VLOOKUP(historico_incidencia_concello[[#This Row],[NOME]],I14_Concello!B:D,3,FALSE)</f>
        <v>Lugo</v>
      </c>
    </row>
    <row r="133" spans="1:7" hidden="1" x14ac:dyDescent="0.3">
      <c r="A133" s="1">
        <v>44157</v>
      </c>
      <c r="B133">
        <v>34122727040</v>
      </c>
      <c r="C133" s="2" t="s">
        <v>142</v>
      </c>
      <c r="D133" s="4" t="s">
        <v>10</v>
      </c>
      <c r="E133" s="2" t="s">
        <v>21</v>
      </c>
      <c r="F133" s="18">
        <f>IF(historico_incidencia_concello[[#This Row],[CASOS]]=" entre 1 e 9",5,VALUE(historico_incidencia_concello[[#This Row],[CASOS]]))</f>
        <v>5</v>
      </c>
      <c r="G133" t="str">
        <f>VLOOKUP(historico_incidencia_concello[[#This Row],[NOME]],I14_Concello!B:D,3,FALSE)</f>
        <v>Lugo</v>
      </c>
    </row>
    <row r="134" spans="1:7" hidden="1" x14ac:dyDescent="0.3">
      <c r="A134" s="1">
        <v>44157</v>
      </c>
      <c r="B134">
        <v>34122727041</v>
      </c>
      <c r="C134" s="2" t="s">
        <v>143</v>
      </c>
      <c r="D134" s="4" t="s">
        <v>10</v>
      </c>
      <c r="E134" s="2" t="s">
        <v>21</v>
      </c>
      <c r="F134" s="18">
        <f>IF(historico_incidencia_concello[[#This Row],[CASOS]]=" entre 1 e 9",5,VALUE(historico_incidencia_concello[[#This Row],[CASOS]]))</f>
        <v>5</v>
      </c>
      <c r="G134" t="str">
        <f>VLOOKUP(historico_incidencia_concello[[#This Row],[NOME]],I14_Concello!B:D,3,FALSE)</f>
        <v>Lugo</v>
      </c>
    </row>
    <row r="135" spans="1:7" hidden="1" x14ac:dyDescent="0.3">
      <c r="A135" s="1">
        <v>44157</v>
      </c>
      <c r="B135">
        <v>34122727042</v>
      </c>
      <c r="C135" s="2" t="s">
        <v>144</v>
      </c>
      <c r="D135" s="4" t="s">
        <v>10</v>
      </c>
      <c r="E135" s="2" t="s">
        <v>8</v>
      </c>
      <c r="F135" s="18">
        <f>IF(historico_incidencia_concello[[#This Row],[CASOS]]=" entre 1 e 9",5,VALUE(historico_incidencia_concello[[#This Row],[CASOS]]))</f>
        <v>5</v>
      </c>
      <c r="G135" t="str">
        <f>VLOOKUP(historico_incidencia_concello[[#This Row],[NOME]],I14_Concello!B:D,3,FALSE)</f>
        <v>Lugo</v>
      </c>
    </row>
    <row r="136" spans="1:7" hidden="1" x14ac:dyDescent="0.3">
      <c r="A136" s="1">
        <v>44157</v>
      </c>
      <c r="B136">
        <v>34122727043</v>
      </c>
      <c r="C136" s="2" t="s">
        <v>145</v>
      </c>
      <c r="D136" s="4" t="s">
        <v>10</v>
      </c>
      <c r="E136" s="2" t="s">
        <v>8</v>
      </c>
      <c r="F136" s="18">
        <f>IF(historico_incidencia_concello[[#This Row],[CASOS]]=" entre 1 e 9",5,VALUE(historico_incidencia_concello[[#This Row],[CASOS]]))</f>
        <v>5</v>
      </c>
      <c r="G136" t="str">
        <f>VLOOKUP(historico_incidencia_concello[[#This Row],[NOME]],I14_Concello!B:D,3,FALSE)</f>
        <v>Lugo</v>
      </c>
    </row>
    <row r="137" spans="1:7" hidden="1" x14ac:dyDescent="0.3">
      <c r="A137" s="1">
        <v>44157</v>
      </c>
      <c r="B137">
        <v>34122727044</v>
      </c>
      <c r="C137" s="2" t="s">
        <v>146</v>
      </c>
      <c r="D137" s="4" t="s">
        <v>10</v>
      </c>
      <c r="E137" s="2" t="s">
        <v>8</v>
      </c>
      <c r="F137" s="18">
        <f>IF(historico_incidencia_concello[[#This Row],[CASOS]]=" entre 1 e 9",5,VALUE(historico_incidencia_concello[[#This Row],[CASOS]]))</f>
        <v>5</v>
      </c>
      <c r="G137" t="str">
        <f>VLOOKUP(historico_incidencia_concello[[#This Row],[NOME]],I14_Concello!B:D,3,FALSE)</f>
        <v>Lugo</v>
      </c>
    </row>
    <row r="138" spans="1:7" hidden="1" x14ac:dyDescent="0.3">
      <c r="A138" s="1">
        <v>44157</v>
      </c>
      <c r="B138">
        <v>34122727045</v>
      </c>
      <c r="C138" s="2" t="s">
        <v>147</v>
      </c>
      <c r="D138" s="4" t="s">
        <v>338</v>
      </c>
      <c r="E138" s="2" t="s">
        <v>35</v>
      </c>
      <c r="F138" s="18">
        <f>IF(historico_incidencia_concello[[#This Row],[CASOS]]=" entre 1 e 9",5,VALUE(historico_incidencia_concello[[#This Row],[CASOS]]))</f>
        <v>0</v>
      </c>
      <c r="G138" t="str">
        <f>VLOOKUP(historico_incidencia_concello[[#This Row],[NOME]],I14_Concello!B:D,3,FALSE)</f>
        <v>Lugo</v>
      </c>
    </row>
    <row r="139" spans="1:7" hidden="1" x14ac:dyDescent="0.3">
      <c r="A139" s="1">
        <v>44157</v>
      </c>
      <c r="B139">
        <v>34122727046</v>
      </c>
      <c r="C139" s="2" t="s">
        <v>148</v>
      </c>
      <c r="D139" s="4" t="s">
        <v>10</v>
      </c>
      <c r="E139" s="2" t="s">
        <v>11</v>
      </c>
      <c r="F139" s="18">
        <f>IF(historico_incidencia_concello[[#This Row],[CASOS]]=" entre 1 e 9",5,VALUE(historico_incidencia_concello[[#This Row],[CASOS]]))</f>
        <v>5</v>
      </c>
      <c r="G139" t="str">
        <f>VLOOKUP(historico_incidencia_concello[[#This Row],[NOME]],I14_Concello!B:D,3,FALSE)</f>
        <v>Lugo</v>
      </c>
    </row>
    <row r="140" spans="1:7" hidden="1" x14ac:dyDescent="0.3">
      <c r="A140" s="1">
        <v>44157</v>
      </c>
      <c r="B140">
        <v>34122727047</v>
      </c>
      <c r="C140" s="2" t="s">
        <v>149</v>
      </c>
      <c r="D140" s="4" t="s">
        <v>10</v>
      </c>
      <c r="E140" s="2" t="s">
        <v>6</v>
      </c>
      <c r="F140" s="18">
        <f>IF(historico_incidencia_concello[[#This Row],[CASOS]]=" entre 1 e 9",5,VALUE(historico_incidencia_concello[[#This Row],[CASOS]]))</f>
        <v>5</v>
      </c>
      <c r="G140" t="str">
        <f>VLOOKUP(historico_incidencia_concello[[#This Row],[NOME]],I14_Concello!B:D,3,FALSE)</f>
        <v>Lugo</v>
      </c>
    </row>
    <row r="141" spans="1:7" hidden="1" x14ac:dyDescent="0.3">
      <c r="A141" s="1">
        <v>44157</v>
      </c>
      <c r="B141">
        <v>34122727048</v>
      </c>
      <c r="C141" s="2" t="s">
        <v>150</v>
      </c>
      <c r="D141" s="4" t="s">
        <v>10</v>
      </c>
      <c r="E141" s="2" t="s">
        <v>6</v>
      </c>
      <c r="F141" s="18">
        <f>IF(historico_incidencia_concello[[#This Row],[CASOS]]=" entre 1 e 9",5,VALUE(historico_incidencia_concello[[#This Row],[CASOS]]))</f>
        <v>5</v>
      </c>
      <c r="G141" t="str">
        <f>VLOOKUP(historico_incidencia_concello[[#This Row],[NOME]],I14_Concello!B:D,3,FALSE)</f>
        <v>Lugo</v>
      </c>
    </row>
    <row r="142" spans="1:7" hidden="1" x14ac:dyDescent="0.3">
      <c r="A142" s="1">
        <v>44157</v>
      </c>
      <c r="B142">
        <v>34122727049</v>
      </c>
      <c r="C142" s="2" t="s">
        <v>151</v>
      </c>
      <c r="D142" s="4" t="s">
        <v>338</v>
      </c>
      <c r="E142" s="2" t="s">
        <v>35</v>
      </c>
      <c r="F142" s="18">
        <f>IF(historico_incidencia_concello[[#This Row],[CASOS]]=" entre 1 e 9",5,VALUE(historico_incidencia_concello[[#This Row],[CASOS]]))</f>
        <v>0</v>
      </c>
      <c r="G142" t="str">
        <f>VLOOKUP(historico_incidencia_concello[[#This Row],[NOME]],I14_Concello!B:D,3,FALSE)</f>
        <v>Lugo</v>
      </c>
    </row>
    <row r="143" spans="1:7" hidden="1" x14ac:dyDescent="0.3">
      <c r="A143" s="1">
        <v>44157</v>
      </c>
      <c r="B143">
        <v>34122727050</v>
      </c>
      <c r="C143" s="2" t="s">
        <v>152</v>
      </c>
      <c r="D143" s="4" t="s">
        <v>10</v>
      </c>
      <c r="E143" s="2" t="s">
        <v>8</v>
      </c>
      <c r="F143" s="18">
        <f>IF(historico_incidencia_concello[[#This Row],[CASOS]]=" entre 1 e 9",5,VALUE(historico_incidencia_concello[[#This Row],[CASOS]]))</f>
        <v>5</v>
      </c>
      <c r="G143" t="str">
        <f>VLOOKUP(historico_incidencia_concello[[#This Row],[NOME]],I14_Concello!B:D,3,FALSE)</f>
        <v>Lugo</v>
      </c>
    </row>
    <row r="144" spans="1:7" hidden="1" x14ac:dyDescent="0.3">
      <c r="A144" s="1">
        <v>44157</v>
      </c>
      <c r="B144">
        <v>34122727051</v>
      </c>
      <c r="C144" s="2" t="s">
        <v>153</v>
      </c>
      <c r="D144" s="4" t="s">
        <v>332</v>
      </c>
      <c r="E144" s="2" t="s">
        <v>8</v>
      </c>
      <c r="F144" s="18">
        <f>IF(historico_incidencia_concello[[#This Row],[CASOS]]=" entre 1 e 9",5,VALUE(historico_incidencia_concello[[#This Row],[CASOS]]))</f>
        <v>12</v>
      </c>
      <c r="G144" t="str">
        <f>VLOOKUP(historico_incidencia_concello[[#This Row],[NOME]],I14_Concello!B:D,3,FALSE)</f>
        <v>Lugo</v>
      </c>
    </row>
    <row r="145" spans="1:7" hidden="1" x14ac:dyDescent="0.3">
      <c r="A145" s="1">
        <v>44157</v>
      </c>
      <c r="B145">
        <v>34122727052</v>
      </c>
      <c r="C145" s="2" t="s">
        <v>154</v>
      </c>
      <c r="D145" s="4" t="s">
        <v>10</v>
      </c>
      <c r="E145" s="2" t="s">
        <v>8</v>
      </c>
      <c r="F145" s="18">
        <f>IF(historico_incidencia_concello[[#This Row],[CASOS]]=" entre 1 e 9",5,VALUE(historico_incidencia_concello[[#This Row],[CASOS]]))</f>
        <v>5</v>
      </c>
      <c r="G145" t="str">
        <f>VLOOKUP(historico_incidencia_concello[[#This Row],[NOME]],I14_Concello!B:D,3,FALSE)</f>
        <v>Lugo</v>
      </c>
    </row>
    <row r="146" spans="1:7" hidden="1" x14ac:dyDescent="0.3">
      <c r="A146" s="1">
        <v>44157</v>
      </c>
      <c r="B146">
        <v>34122727053</v>
      </c>
      <c r="C146" s="2" t="s">
        <v>155</v>
      </c>
      <c r="D146" s="4" t="s">
        <v>338</v>
      </c>
      <c r="E146" s="2" t="s">
        <v>35</v>
      </c>
      <c r="F146" s="18">
        <f>IF(historico_incidencia_concello[[#This Row],[CASOS]]=" entre 1 e 9",5,VALUE(historico_incidencia_concello[[#This Row],[CASOS]]))</f>
        <v>0</v>
      </c>
      <c r="G146" t="str">
        <f>VLOOKUP(historico_incidencia_concello[[#This Row],[NOME]],I14_Concello!B:D,3,FALSE)</f>
        <v>Lugo</v>
      </c>
    </row>
    <row r="147" spans="1:7" hidden="1" x14ac:dyDescent="0.3">
      <c r="A147" s="1">
        <v>44157</v>
      </c>
      <c r="B147">
        <v>34122727054</v>
      </c>
      <c r="C147" s="2" t="s">
        <v>156</v>
      </c>
      <c r="D147" s="4" t="s">
        <v>338</v>
      </c>
      <c r="E147" s="2" t="s">
        <v>35</v>
      </c>
      <c r="F147" s="18">
        <f>IF(historico_incidencia_concello[[#This Row],[CASOS]]=" entre 1 e 9",5,VALUE(historico_incidencia_concello[[#This Row],[CASOS]]))</f>
        <v>0</v>
      </c>
      <c r="G147" t="str">
        <f>VLOOKUP(historico_incidencia_concello[[#This Row],[NOME]],I14_Concello!B:D,3,FALSE)</f>
        <v>Lugo</v>
      </c>
    </row>
    <row r="148" spans="1:7" hidden="1" x14ac:dyDescent="0.3">
      <c r="A148" s="1">
        <v>44157</v>
      </c>
      <c r="B148">
        <v>34122727055</v>
      </c>
      <c r="C148" s="2" t="s">
        <v>157</v>
      </c>
      <c r="D148" s="4" t="s">
        <v>10</v>
      </c>
      <c r="E148" s="2" t="s">
        <v>8</v>
      </c>
      <c r="F148" s="18">
        <f>IF(historico_incidencia_concello[[#This Row],[CASOS]]=" entre 1 e 9",5,VALUE(historico_incidencia_concello[[#This Row],[CASOS]]))</f>
        <v>5</v>
      </c>
      <c r="G148" t="str">
        <f>VLOOKUP(historico_incidencia_concello[[#This Row],[NOME]],I14_Concello!B:D,3,FALSE)</f>
        <v>Lugo</v>
      </c>
    </row>
    <row r="149" spans="1:7" hidden="1" x14ac:dyDescent="0.3">
      <c r="A149" s="1">
        <v>44157</v>
      </c>
      <c r="B149">
        <v>34122727056</v>
      </c>
      <c r="C149" s="2" t="s">
        <v>158</v>
      </c>
      <c r="D149" s="4" t="s">
        <v>10</v>
      </c>
      <c r="E149" s="2" t="s">
        <v>11</v>
      </c>
      <c r="F149" s="18">
        <f>IF(historico_incidencia_concello[[#This Row],[CASOS]]=" entre 1 e 9",5,VALUE(historico_incidencia_concello[[#This Row],[CASOS]]))</f>
        <v>5</v>
      </c>
      <c r="G149" t="str">
        <f>VLOOKUP(historico_incidencia_concello[[#This Row],[NOME]],I14_Concello!B:D,3,FALSE)</f>
        <v>Lugo</v>
      </c>
    </row>
    <row r="150" spans="1:7" hidden="1" x14ac:dyDescent="0.3">
      <c r="A150" s="1">
        <v>44157</v>
      </c>
      <c r="B150">
        <v>34122727057</v>
      </c>
      <c r="C150" s="2" t="s">
        <v>159</v>
      </c>
      <c r="D150" s="4" t="s">
        <v>337</v>
      </c>
      <c r="E150" s="2" t="s">
        <v>11</v>
      </c>
      <c r="F150" s="18">
        <f>IF(historico_incidencia_concello[[#This Row],[CASOS]]=" entre 1 e 9",5,VALUE(historico_incidencia_concello[[#This Row],[CASOS]]))</f>
        <v>38</v>
      </c>
      <c r="G150" t="str">
        <f>VLOOKUP(historico_incidencia_concello[[#This Row],[NOME]],I14_Concello!B:D,3,FALSE)</f>
        <v>Lugo</v>
      </c>
    </row>
    <row r="151" spans="1:7" hidden="1" x14ac:dyDescent="0.3">
      <c r="A151" s="1">
        <v>44157</v>
      </c>
      <c r="B151">
        <v>34122727058</v>
      </c>
      <c r="C151" s="2" t="s">
        <v>160</v>
      </c>
      <c r="D151" s="4" t="s">
        <v>10</v>
      </c>
      <c r="E151" s="2" t="s">
        <v>21</v>
      </c>
      <c r="F151" s="18">
        <f>IF(historico_incidencia_concello[[#This Row],[CASOS]]=" entre 1 e 9",5,VALUE(historico_incidencia_concello[[#This Row],[CASOS]]))</f>
        <v>5</v>
      </c>
      <c r="G151" t="str">
        <f>VLOOKUP(historico_incidencia_concello[[#This Row],[NOME]],I14_Concello!B:D,3,FALSE)</f>
        <v>Lugo</v>
      </c>
    </row>
    <row r="152" spans="1:7" hidden="1" x14ac:dyDescent="0.3">
      <c r="A152" s="1">
        <v>44157</v>
      </c>
      <c r="B152">
        <v>34122727059</v>
      </c>
      <c r="C152" s="2" t="s">
        <v>161</v>
      </c>
      <c r="D152" s="4" t="s">
        <v>338</v>
      </c>
      <c r="E152" s="2" t="s">
        <v>35</v>
      </c>
      <c r="F152" s="18">
        <f>IF(historico_incidencia_concello[[#This Row],[CASOS]]=" entre 1 e 9",5,VALUE(historico_incidencia_concello[[#This Row],[CASOS]]))</f>
        <v>0</v>
      </c>
      <c r="G152" t="str">
        <f>VLOOKUP(historico_incidencia_concello[[#This Row],[NOME]],I14_Concello!B:D,3,FALSE)</f>
        <v>Lugo</v>
      </c>
    </row>
    <row r="153" spans="1:7" hidden="1" x14ac:dyDescent="0.3">
      <c r="A153" s="1">
        <v>44157</v>
      </c>
      <c r="B153">
        <v>34122727060</v>
      </c>
      <c r="C153" s="2" t="s">
        <v>162</v>
      </c>
      <c r="D153" s="4" t="s">
        <v>10</v>
      </c>
      <c r="E153" s="2" t="s">
        <v>6</v>
      </c>
      <c r="F153" s="18">
        <f>IF(historico_incidencia_concello[[#This Row],[CASOS]]=" entre 1 e 9",5,VALUE(historico_incidencia_concello[[#This Row],[CASOS]]))</f>
        <v>5</v>
      </c>
      <c r="G153" t="str">
        <f>VLOOKUP(historico_incidencia_concello[[#This Row],[NOME]],I14_Concello!B:D,3,FALSE)</f>
        <v>Lugo</v>
      </c>
    </row>
    <row r="154" spans="1:7" hidden="1" x14ac:dyDescent="0.3">
      <c r="A154" s="1">
        <v>44157</v>
      </c>
      <c r="B154">
        <v>34122727061</v>
      </c>
      <c r="C154" s="2" t="s">
        <v>163</v>
      </c>
      <c r="D154" s="4" t="s">
        <v>10</v>
      </c>
      <c r="E154" s="2" t="s">
        <v>8</v>
      </c>
      <c r="F154" s="18">
        <f>IF(historico_incidencia_concello[[#This Row],[CASOS]]=" entre 1 e 9",5,VALUE(historico_incidencia_concello[[#This Row],[CASOS]]))</f>
        <v>5</v>
      </c>
      <c r="G154" t="str">
        <f>VLOOKUP(historico_incidencia_concello[[#This Row],[NOME]],I14_Concello!B:D,3,FALSE)</f>
        <v>Lugo</v>
      </c>
    </row>
    <row r="155" spans="1:7" hidden="1" x14ac:dyDescent="0.3">
      <c r="A155" s="1">
        <v>44157</v>
      </c>
      <c r="B155">
        <v>34122727062</v>
      </c>
      <c r="C155" s="2" t="s">
        <v>164</v>
      </c>
      <c r="D155" s="4" t="s">
        <v>10</v>
      </c>
      <c r="E155" s="2" t="s">
        <v>6</v>
      </c>
      <c r="F155" s="18">
        <f>IF(historico_incidencia_concello[[#This Row],[CASOS]]=" entre 1 e 9",5,VALUE(historico_incidencia_concello[[#This Row],[CASOS]]))</f>
        <v>5</v>
      </c>
      <c r="G155" t="str">
        <f>VLOOKUP(historico_incidencia_concello[[#This Row],[NOME]],I14_Concello!B:D,3,FALSE)</f>
        <v>Lugo</v>
      </c>
    </row>
    <row r="156" spans="1:7" hidden="1" x14ac:dyDescent="0.3">
      <c r="A156" s="1">
        <v>44157</v>
      </c>
      <c r="B156">
        <v>34122727063</v>
      </c>
      <c r="C156" s="2" t="s">
        <v>165</v>
      </c>
      <c r="D156" s="4" t="s">
        <v>10</v>
      </c>
      <c r="E156" s="2" t="s">
        <v>8</v>
      </c>
      <c r="F156" s="18">
        <f>IF(historico_incidencia_concello[[#This Row],[CASOS]]=" entre 1 e 9",5,VALUE(historico_incidencia_concello[[#This Row],[CASOS]]))</f>
        <v>5</v>
      </c>
      <c r="G156" t="str">
        <f>VLOOKUP(historico_incidencia_concello[[#This Row],[NOME]],I14_Concello!B:D,3,FALSE)</f>
        <v>Lugo</v>
      </c>
    </row>
    <row r="157" spans="1:7" hidden="1" x14ac:dyDescent="0.3">
      <c r="A157" s="1">
        <v>44157</v>
      </c>
      <c r="B157">
        <v>34122727064</v>
      </c>
      <c r="C157" s="2" t="s">
        <v>166</v>
      </c>
      <c r="D157" s="4" t="s">
        <v>338</v>
      </c>
      <c r="E157" s="2" t="s">
        <v>35</v>
      </c>
      <c r="F157" s="18">
        <f>IF(historico_incidencia_concello[[#This Row],[CASOS]]=" entre 1 e 9",5,VALUE(historico_incidencia_concello[[#This Row],[CASOS]]))</f>
        <v>0</v>
      </c>
      <c r="G157" t="str">
        <f>VLOOKUP(historico_incidencia_concello[[#This Row],[NOME]],I14_Concello!B:D,3,FALSE)</f>
        <v>Lugo</v>
      </c>
    </row>
    <row r="158" spans="1:7" hidden="1" x14ac:dyDescent="0.3">
      <c r="A158" s="1">
        <v>44157</v>
      </c>
      <c r="B158">
        <v>34122727065</v>
      </c>
      <c r="C158" s="2" t="s">
        <v>167</v>
      </c>
      <c r="D158" s="4" t="s">
        <v>364</v>
      </c>
      <c r="E158" s="2" t="s">
        <v>11</v>
      </c>
      <c r="F158" s="18">
        <f>IF(historico_incidencia_concello[[#This Row],[CASOS]]=" entre 1 e 9",5,VALUE(historico_incidencia_concello[[#This Row],[CASOS]]))</f>
        <v>179</v>
      </c>
      <c r="G158" t="str">
        <f>VLOOKUP(historico_incidencia_concello[[#This Row],[NOME]],I14_Concello!B:D,3,FALSE)</f>
        <v>Lugo</v>
      </c>
    </row>
    <row r="159" spans="1:7" hidden="1" x14ac:dyDescent="0.3">
      <c r="A159" s="1">
        <v>44157</v>
      </c>
      <c r="B159">
        <v>34122727066</v>
      </c>
      <c r="C159" s="2" t="s">
        <v>168</v>
      </c>
      <c r="D159" s="4" t="s">
        <v>350</v>
      </c>
      <c r="E159" s="2" t="s">
        <v>8</v>
      </c>
      <c r="F159" s="18">
        <f>IF(historico_incidencia_concello[[#This Row],[CASOS]]=" entre 1 e 9",5,VALUE(historico_incidencia_concello[[#This Row],[CASOS]]))</f>
        <v>17</v>
      </c>
      <c r="G159" t="str">
        <f>VLOOKUP(historico_incidencia_concello[[#This Row],[NOME]],I14_Concello!B:D,3,FALSE)</f>
        <v>Lugo</v>
      </c>
    </row>
    <row r="160" spans="1:7" hidden="1" x14ac:dyDescent="0.3">
      <c r="A160" s="1">
        <v>44157</v>
      </c>
      <c r="B160">
        <v>34122727901</v>
      </c>
      <c r="C160" s="2" t="s">
        <v>169</v>
      </c>
      <c r="D160" s="4" t="s">
        <v>10</v>
      </c>
      <c r="E160" s="2" t="s">
        <v>11</v>
      </c>
      <c r="F160" s="18">
        <f>IF(historico_incidencia_concello[[#This Row],[CASOS]]=" entre 1 e 9",5,VALUE(historico_incidencia_concello[[#This Row],[CASOS]]))</f>
        <v>5</v>
      </c>
      <c r="G160" t="str">
        <f>VLOOKUP(historico_incidencia_concello[[#This Row],[NOME]],I14_Concello!B:D,3,FALSE)</f>
        <v>Lugo</v>
      </c>
    </row>
    <row r="161" spans="1:7" hidden="1" x14ac:dyDescent="0.3">
      <c r="A161" s="1">
        <v>44157</v>
      </c>
      <c r="B161">
        <v>34122727902</v>
      </c>
      <c r="C161" s="2" t="s">
        <v>170</v>
      </c>
      <c r="D161" s="4" t="s">
        <v>353</v>
      </c>
      <c r="E161" s="2" t="s">
        <v>11</v>
      </c>
      <c r="F161" s="18">
        <f>IF(historico_incidencia_concello[[#This Row],[CASOS]]=" entre 1 e 9",5,VALUE(historico_incidencia_concello[[#This Row],[CASOS]]))</f>
        <v>36</v>
      </c>
      <c r="G161" t="str">
        <f>VLOOKUP(historico_incidencia_concello[[#This Row],[NOME]],I14_Concello!B:D,3,FALSE)</f>
        <v>Lugo</v>
      </c>
    </row>
    <row r="162" spans="1:7" hidden="1" x14ac:dyDescent="0.3">
      <c r="A162" s="1">
        <v>44157</v>
      </c>
      <c r="B162">
        <v>34123232001</v>
      </c>
      <c r="C162" s="2" t="s">
        <v>171</v>
      </c>
      <c r="D162" s="4" t="s">
        <v>10</v>
      </c>
      <c r="E162" s="2" t="s">
        <v>21</v>
      </c>
      <c r="F162" s="18">
        <f>IF(historico_incidencia_concello[[#This Row],[CASOS]]=" entre 1 e 9",5,VALUE(historico_incidencia_concello[[#This Row],[CASOS]]))</f>
        <v>5</v>
      </c>
      <c r="G162" t="str">
        <f>VLOOKUP(historico_incidencia_concello[[#This Row],[NOME]],I14_Concello!B:D,3,FALSE)</f>
        <v>Ourense</v>
      </c>
    </row>
    <row r="163" spans="1:7" hidden="1" x14ac:dyDescent="0.3">
      <c r="A163" s="1">
        <v>44157</v>
      </c>
      <c r="B163">
        <v>34123232002</v>
      </c>
      <c r="C163" s="2" t="s">
        <v>172</v>
      </c>
      <c r="D163" s="4" t="s">
        <v>338</v>
      </c>
      <c r="E163" s="2" t="s">
        <v>35</v>
      </c>
      <c r="F163" s="18">
        <f>IF(historico_incidencia_concello[[#This Row],[CASOS]]=" entre 1 e 9",5,VALUE(historico_incidencia_concello[[#This Row],[CASOS]]))</f>
        <v>0</v>
      </c>
      <c r="G163" t="str">
        <f>VLOOKUP(historico_incidencia_concello[[#This Row],[NOME]],I14_Concello!B:D,3,FALSE)</f>
        <v>Ourense</v>
      </c>
    </row>
    <row r="164" spans="1:7" hidden="1" x14ac:dyDescent="0.3">
      <c r="A164" s="1">
        <v>44157</v>
      </c>
      <c r="B164">
        <v>34123232003</v>
      </c>
      <c r="C164" s="2" t="s">
        <v>173</v>
      </c>
      <c r="D164" s="4" t="s">
        <v>338</v>
      </c>
      <c r="E164" s="2" t="s">
        <v>35</v>
      </c>
      <c r="F164" s="18">
        <f>IF(historico_incidencia_concello[[#This Row],[CASOS]]=" entre 1 e 9",5,VALUE(historico_incidencia_concello[[#This Row],[CASOS]]))</f>
        <v>0</v>
      </c>
      <c r="G164" t="str">
        <f>VLOOKUP(historico_incidencia_concello[[#This Row],[NOME]],I14_Concello!B:D,3,FALSE)</f>
        <v>Ourense</v>
      </c>
    </row>
    <row r="165" spans="1:7" hidden="1" x14ac:dyDescent="0.3">
      <c r="A165" s="1">
        <v>44157</v>
      </c>
      <c r="B165">
        <v>34123232004</v>
      </c>
      <c r="C165" s="2" t="s">
        <v>174</v>
      </c>
      <c r="D165" s="4" t="s">
        <v>10</v>
      </c>
      <c r="E165" s="2" t="s">
        <v>8</v>
      </c>
      <c r="F165" s="18">
        <f>IF(historico_incidencia_concello[[#This Row],[CASOS]]=" entre 1 e 9",5,VALUE(historico_incidencia_concello[[#This Row],[CASOS]]))</f>
        <v>5</v>
      </c>
      <c r="G165" t="str">
        <f>VLOOKUP(historico_incidencia_concello[[#This Row],[NOME]],I14_Concello!B:D,3,FALSE)</f>
        <v>Ourense</v>
      </c>
    </row>
    <row r="166" spans="1:7" hidden="1" x14ac:dyDescent="0.3">
      <c r="A166" s="1">
        <v>44157</v>
      </c>
      <c r="B166">
        <v>34123232005</v>
      </c>
      <c r="C166" s="2" t="s">
        <v>175</v>
      </c>
      <c r="D166" s="4" t="s">
        <v>332</v>
      </c>
      <c r="E166" s="2" t="s">
        <v>11</v>
      </c>
      <c r="F166" s="18">
        <f>IF(historico_incidencia_concello[[#This Row],[CASOS]]=" entre 1 e 9",5,VALUE(historico_incidencia_concello[[#This Row],[CASOS]]))</f>
        <v>12</v>
      </c>
      <c r="G166" t="str">
        <f>VLOOKUP(historico_incidencia_concello[[#This Row],[NOME]],I14_Concello!B:D,3,FALSE)</f>
        <v>Ourense</v>
      </c>
    </row>
    <row r="167" spans="1:7" hidden="1" x14ac:dyDescent="0.3">
      <c r="A167" s="1">
        <v>44157</v>
      </c>
      <c r="B167">
        <v>34123232006</v>
      </c>
      <c r="C167" s="2" t="s">
        <v>176</v>
      </c>
      <c r="D167" s="4" t="s">
        <v>10</v>
      </c>
      <c r="E167" s="2" t="s">
        <v>11</v>
      </c>
      <c r="F167" s="18">
        <f>IF(historico_incidencia_concello[[#This Row],[CASOS]]=" entre 1 e 9",5,VALUE(historico_incidencia_concello[[#This Row],[CASOS]]))</f>
        <v>5</v>
      </c>
      <c r="G167" t="str">
        <f>VLOOKUP(historico_incidencia_concello[[#This Row],[NOME]],I14_Concello!B:D,3,FALSE)</f>
        <v>Ourense</v>
      </c>
    </row>
    <row r="168" spans="1:7" hidden="1" x14ac:dyDescent="0.3">
      <c r="A168" s="1">
        <v>44157</v>
      </c>
      <c r="B168">
        <v>34123232007</v>
      </c>
      <c r="C168" s="2" t="s">
        <v>177</v>
      </c>
      <c r="D168" s="4" t="s">
        <v>10</v>
      </c>
      <c r="E168" s="2" t="s">
        <v>11</v>
      </c>
      <c r="F168" s="18">
        <f>IF(historico_incidencia_concello[[#This Row],[CASOS]]=" entre 1 e 9",5,VALUE(historico_incidencia_concello[[#This Row],[CASOS]]))</f>
        <v>5</v>
      </c>
      <c r="G168" t="str">
        <f>VLOOKUP(historico_incidencia_concello[[#This Row],[NOME]],I14_Concello!B:D,3,FALSE)</f>
        <v>Ourense</v>
      </c>
    </row>
    <row r="169" spans="1:7" hidden="1" x14ac:dyDescent="0.3">
      <c r="A169" s="1">
        <v>44157</v>
      </c>
      <c r="B169">
        <v>34123232008</v>
      </c>
      <c r="C169" s="2" t="s">
        <v>178</v>
      </c>
      <c r="D169" s="4" t="s">
        <v>343</v>
      </c>
      <c r="E169" s="2" t="s">
        <v>6</v>
      </c>
      <c r="F169" s="18">
        <f>IF(historico_incidencia_concello[[#This Row],[CASOS]]=" entre 1 e 9",5,VALUE(historico_incidencia_concello[[#This Row],[CASOS]]))</f>
        <v>23</v>
      </c>
      <c r="G169" t="str">
        <f>VLOOKUP(historico_incidencia_concello[[#This Row],[NOME]],I14_Concello!B:D,3,FALSE)</f>
        <v>Ourense</v>
      </c>
    </row>
    <row r="170" spans="1:7" hidden="1" x14ac:dyDescent="0.3">
      <c r="A170" s="1">
        <v>44157</v>
      </c>
      <c r="B170">
        <v>34123232009</v>
      </c>
      <c r="C170" s="2" t="s">
        <v>179</v>
      </c>
      <c r="D170" s="4" t="s">
        <v>351</v>
      </c>
      <c r="E170" s="2" t="s">
        <v>6</v>
      </c>
      <c r="F170" s="18">
        <f>IF(historico_incidencia_concello[[#This Row],[CASOS]]=" entre 1 e 9",5,VALUE(historico_incidencia_concello[[#This Row],[CASOS]]))</f>
        <v>22</v>
      </c>
      <c r="G170" t="str">
        <f>VLOOKUP(historico_incidencia_concello[[#This Row],[NOME]],I14_Concello!B:D,3,FALSE)</f>
        <v>Ourense</v>
      </c>
    </row>
    <row r="171" spans="1:7" hidden="1" x14ac:dyDescent="0.3">
      <c r="A171" s="1">
        <v>44157</v>
      </c>
      <c r="B171">
        <v>34123232010</v>
      </c>
      <c r="C171" s="2" t="s">
        <v>180</v>
      </c>
      <c r="D171" s="4" t="s">
        <v>338</v>
      </c>
      <c r="E171" s="2" t="s">
        <v>35</v>
      </c>
      <c r="F171" s="18">
        <f>IF(historico_incidencia_concello[[#This Row],[CASOS]]=" entre 1 e 9",5,VALUE(historico_incidencia_concello[[#This Row],[CASOS]]))</f>
        <v>0</v>
      </c>
      <c r="G171" t="str">
        <f>VLOOKUP(historico_incidencia_concello[[#This Row],[NOME]],I14_Concello!B:D,3,FALSE)</f>
        <v>Ourense</v>
      </c>
    </row>
    <row r="172" spans="1:7" hidden="1" x14ac:dyDescent="0.3">
      <c r="A172" s="1">
        <v>44157</v>
      </c>
      <c r="B172">
        <v>34123232011</v>
      </c>
      <c r="C172" s="2" t="s">
        <v>181</v>
      </c>
      <c r="D172" s="4" t="s">
        <v>329</v>
      </c>
      <c r="E172" s="2" t="s">
        <v>11</v>
      </c>
      <c r="F172" s="18">
        <f>IF(historico_incidencia_concello[[#This Row],[CASOS]]=" entre 1 e 9",5,VALUE(historico_incidencia_concello[[#This Row],[CASOS]]))</f>
        <v>19</v>
      </c>
      <c r="G172" t="str">
        <f>VLOOKUP(historico_incidencia_concello[[#This Row],[NOME]],I14_Concello!B:D,3,FALSE)</f>
        <v>Ourense</v>
      </c>
    </row>
    <row r="173" spans="1:7" hidden="1" x14ac:dyDescent="0.3">
      <c r="A173" s="1">
        <v>44157</v>
      </c>
      <c r="B173">
        <v>34123232012</v>
      </c>
      <c r="C173" s="2" t="s">
        <v>182</v>
      </c>
      <c r="D173" s="4" t="s">
        <v>10</v>
      </c>
      <c r="E173" s="2" t="s">
        <v>8</v>
      </c>
      <c r="F173" s="18">
        <f>IF(historico_incidencia_concello[[#This Row],[CASOS]]=" entre 1 e 9",5,VALUE(historico_incidencia_concello[[#This Row],[CASOS]]))</f>
        <v>5</v>
      </c>
      <c r="G173" t="str">
        <f>VLOOKUP(historico_incidencia_concello[[#This Row],[NOME]],I14_Concello!B:D,3,FALSE)</f>
        <v>Ourense</v>
      </c>
    </row>
    <row r="174" spans="1:7" hidden="1" x14ac:dyDescent="0.3">
      <c r="A174" s="1">
        <v>44157</v>
      </c>
      <c r="B174">
        <v>34123232013</v>
      </c>
      <c r="C174" s="2" t="s">
        <v>183</v>
      </c>
      <c r="D174" s="4" t="s">
        <v>10</v>
      </c>
      <c r="E174" s="2" t="s">
        <v>8</v>
      </c>
      <c r="F174" s="18">
        <f>IF(historico_incidencia_concello[[#This Row],[CASOS]]=" entre 1 e 9",5,VALUE(historico_incidencia_concello[[#This Row],[CASOS]]))</f>
        <v>5</v>
      </c>
      <c r="G174" t="str">
        <f>VLOOKUP(historico_incidencia_concello[[#This Row],[NOME]],I14_Concello!B:D,3,FALSE)</f>
        <v>Ourense</v>
      </c>
    </row>
    <row r="175" spans="1:7" hidden="1" x14ac:dyDescent="0.3">
      <c r="A175" s="1">
        <v>44157</v>
      </c>
      <c r="B175">
        <v>34123232014</v>
      </c>
      <c r="C175" s="2" t="s">
        <v>184</v>
      </c>
      <c r="D175" s="4" t="s">
        <v>338</v>
      </c>
      <c r="E175" s="2" t="s">
        <v>35</v>
      </c>
      <c r="F175" s="18">
        <f>IF(historico_incidencia_concello[[#This Row],[CASOS]]=" entre 1 e 9",5,VALUE(historico_incidencia_concello[[#This Row],[CASOS]]))</f>
        <v>0</v>
      </c>
      <c r="G175" t="str">
        <f>VLOOKUP(historico_incidencia_concello[[#This Row],[NOME]],I14_Concello!B:D,3,FALSE)</f>
        <v>Ourense</v>
      </c>
    </row>
    <row r="176" spans="1:7" hidden="1" x14ac:dyDescent="0.3">
      <c r="A176" s="1">
        <v>44157</v>
      </c>
      <c r="B176">
        <v>34123232015</v>
      </c>
      <c r="C176" s="2" t="s">
        <v>185</v>
      </c>
      <c r="D176" s="4" t="s">
        <v>338</v>
      </c>
      <c r="E176" s="2" t="s">
        <v>35</v>
      </c>
      <c r="F176" s="18">
        <f>IF(historico_incidencia_concello[[#This Row],[CASOS]]=" entre 1 e 9",5,VALUE(historico_incidencia_concello[[#This Row],[CASOS]]))</f>
        <v>0</v>
      </c>
      <c r="G176" t="str">
        <f>VLOOKUP(historico_incidencia_concello[[#This Row],[NOME]],I14_Concello!B:D,3,FALSE)</f>
        <v>Ourense</v>
      </c>
    </row>
    <row r="177" spans="1:7" hidden="1" x14ac:dyDescent="0.3">
      <c r="A177" s="1">
        <v>44157</v>
      </c>
      <c r="B177">
        <v>34123232016</v>
      </c>
      <c r="C177" s="2" t="s">
        <v>186</v>
      </c>
      <c r="D177" s="4" t="s">
        <v>10</v>
      </c>
      <c r="E177" s="2" t="s">
        <v>11</v>
      </c>
      <c r="F177" s="18">
        <f>IF(historico_incidencia_concello[[#This Row],[CASOS]]=" entre 1 e 9",5,VALUE(historico_incidencia_concello[[#This Row],[CASOS]]))</f>
        <v>5</v>
      </c>
      <c r="G177" t="str">
        <f>VLOOKUP(historico_incidencia_concello[[#This Row],[NOME]],I14_Concello!B:D,3,FALSE)</f>
        <v>Ourense</v>
      </c>
    </row>
    <row r="178" spans="1:7" hidden="1" x14ac:dyDescent="0.3">
      <c r="A178" s="1">
        <v>44157</v>
      </c>
      <c r="B178">
        <v>34123232017</v>
      </c>
      <c r="C178" s="2" t="s">
        <v>187</v>
      </c>
      <c r="D178" s="4" t="s">
        <v>338</v>
      </c>
      <c r="E178" s="2" t="s">
        <v>35</v>
      </c>
      <c r="F178" s="18">
        <f>IF(historico_incidencia_concello[[#This Row],[CASOS]]=" entre 1 e 9",5,VALUE(historico_incidencia_concello[[#This Row],[CASOS]]))</f>
        <v>0</v>
      </c>
      <c r="G178" t="str">
        <f>VLOOKUP(historico_incidencia_concello[[#This Row],[NOME]],I14_Concello!B:D,3,FALSE)</f>
        <v>Ourense</v>
      </c>
    </row>
    <row r="179" spans="1:7" hidden="1" x14ac:dyDescent="0.3">
      <c r="A179" s="1">
        <v>44157</v>
      </c>
      <c r="B179">
        <v>34123232018</v>
      </c>
      <c r="C179" s="2" t="s">
        <v>188</v>
      </c>
      <c r="D179" s="4" t="s">
        <v>10</v>
      </c>
      <c r="E179" s="2" t="s">
        <v>6</v>
      </c>
      <c r="F179" s="18">
        <f>IF(historico_incidencia_concello[[#This Row],[CASOS]]=" entre 1 e 9",5,VALUE(historico_incidencia_concello[[#This Row],[CASOS]]))</f>
        <v>5</v>
      </c>
      <c r="G179" t="str">
        <f>VLOOKUP(historico_incidencia_concello[[#This Row],[NOME]],I14_Concello!B:D,3,FALSE)</f>
        <v>Ourense</v>
      </c>
    </row>
    <row r="180" spans="1:7" hidden="1" x14ac:dyDescent="0.3">
      <c r="A180" s="1">
        <v>44157</v>
      </c>
      <c r="B180">
        <v>34123232019</v>
      </c>
      <c r="C180" s="2" t="s">
        <v>189</v>
      </c>
      <c r="D180" s="4" t="s">
        <v>328</v>
      </c>
      <c r="E180" s="2" t="s">
        <v>8</v>
      </c>
      <c r="F180" s="18">
        <f>IF(historico_incidencia_concello[[#This Row],[CASOS]]=" entre 1 e 9",5,VALUE(historico_incidencia_concello[[#This Row],[CASOS]]))</f>
        <v>13</v>
      </c>
      <c r="G180" t="str">
        <f>VLOOKUP(historico_incidencia_concello[[#This Row],[NOME]],I14_Concello!B:D,3,FALSE)</f>
        <v>Ourense</v>
      </c>
    </row>
    <row r="181" spans="1:7" hidden="1" x14ac:dyDescent="0.3">
      <c r="A181" s="1">
        <v>44157</v>
      </c>
      <c r="B181">
        <v>34123232020</v>
      </c>
      <c r="C181" s="2" t="s">
        <v>190</v>
      </c>
      <c r="D181" s="4" t="s">
        <v>10</v>
      </c>
      <c r="E181" s="2" t="s">
        <v>8</v>
      </c>
      <c r="F181" s="18">
        <f>IF(historico_incidencia_concello[[#This Row],[CASOS]]=" entre 1 e 9",5,VALUE(historico_incidencia_concello[[#This Row],[CASOS]]))</f>
        <v>5</v>
      </c>
      <c r="G181" t="str">
        <f>VLOOKUP(historico_incidencia_concello[[#This Row],[NOME]],I14_Concello!B:D,3,FALSE)</f>
        <v>Ourense</v>
      </c>
    </row>
    <row r="182" spans="1:7" hidden="1" x14ac:dyDescent="0.3">
      <c r="A182" s="1">
        <v>44157</v>
      </c>
      <c r="B182">
        <v>34123232021</v>
      </c>
      <c r="C182" s="2" t="s">
        <v>191</v>
      </c>
      <c r="D182" s="4" t="s">
        <v>338</v>
      </c>
      <c r="E182" s="2" t="s">
        <v>35</v>
      </c>
      <c r="F182" s="18">
        <f>IF(historico_incidencia_concello[[#This Row],[CASOS]]=" entre 1 e 9",5,VALUE(historico_incidencia_concello[[#This Row],[CASOS]]))</f>
        <v>0</v>
      </c>
      <c r="G182" t="str">
        <f>VLOOKUP(historico_incidencia_concello[[#This Row],[NOME]],I14_Concello!B:D,3,FALSE)</f>
        <v>Ourense</v>
      </c>
    </row>
    <row r="183" spans="1:7" hidden="1" x14ac:dyDescent="0.3">
      <c r="A183" s="1">
        <v>44157</v>
      </c>
      <c r="B183">
        <v>34123232022</v>
      </c>
      <c r="C183" s="2" t="s">
        <v>192</v>
      </c>
      <c r="D183" s="4" t="s">
        <v>10</v>
      </c>
      <c r="E183" s="2" t="s">
        <v>6</v>
      </c>
      <c r="F183" s="18">
        <f>IF(historico_incidencia_concello[[#This Row],[CASOS]]=" entre 1 e 9",5,VALUE(historico_incidencia_concello[[#This Row],[CASOS]]))</f>
        <v>5</v>
      </c>
      <c r="G183" t="str">
        <f>VLOOKUP(historico_incidencia_concello[[#This Row],[NOME]],I14_Concello!B:D,3,FALSE)</f>
        <v>Ourense</v>
      </c>
    </row>
    <row r="184" spans="1:7" hidden="1" x14ac:dyDescent="0.3">
      <c r="A184" s="1">
        <v>44157</v>
      </c>
      <c r="B184">
        <v>34123232023</v>
      </c>
      <c r="C184" s="2" t="s">
        <v>193</v>
      </c>
      <c r="D184" s="4" t="s">
        <v>338</v>
      </c>
      <c r="E184" s="2" t="s">
        <v>35</v>
      </c>
      <c r="F184" s="18">
        <f>IF(historico_incidencia_concello[[#This Row],[CASOS]]=" entre 1 e 9",5,VALUE(historico_incidencia_concello[[#This Row],[CASOS]]))</f>
        <v>0</v>
      </c>
      <c r="G184" t="str">
        <f>VLOOKUP(historico_incidencia_concello[[#This Row],[NOME]],I14_Concello!B:D,3,FALSE)</f>
        <v>Ourense</v>
      </c>
    </row>
    <row r="185" spans="1:7" hidden="1" x14ac:dyDescent="0.3">
      <c r="A185" s="1">
        <v>44157</v>
      </c>
      <c r="B185">
        <v>34123232024</v>
      </c>
      <c r="C185" s="2" t="s">
        <v>194</v>
      </c>
      <c r="D185" s="4" t="s">
        <v>10</v>
      </c>
      <c r="E185" s="2" t="s">
        <v>8</v>
      </c>
      <c r="F185" s="18">
        <f>IF(historico_incidencia_concello[[#This Row],[CASOS]]=" entre 1 e 9",5,VALUE(historico_incidencia_concello[[#This Row],[CASOS]]))</f>
        <v>5</v>
      </c>
      <c r="G185" t="str">
        <f>VLOOKUP(historico_incidencia_concello[[#This Row],[NOME]],I14_Concello!B:D,3,FALSE)</f>
        <v>Ourense</v>
      </c>
    </row>
    <row r="186" spans="1:7" hidden="1" x14ac:dyDescent="0.3">
      <c r="A186" s="1">
        <v>44157</v>
      </c>
      <c r="B186">
        <v>34123232025</v>
      </c>
      <c r="C186" s="2" t="s">
        <v>195</v>
      </c>
      <c r="D186" s="4" t="s">
        <v>338</v>
      </c>
      <c r="E186" s="2" t="s">
        <v>35</v>
      </c>
      <c r="F186" s="18">
        <f>IF(historico_incidencia_concello[[#This Row],[CASOS]]=" entre 1 e 9",5,VALUE(historico_incidencia_concello[[#This Row],[CASOS]]))</f>
        <v>0</v>
      </c>
      <c r="G186" t="str">
        <f>VLOOKUP(historico_incidencia_concello[[#This Row],[NOME]],I14_Concello!B:D,3,FALSE)</f>
        <v>Ourense</v>
      </c>
    </row>
    <row r="187" spans="1:7" hidden="1" x14ac:dyDescent="0.3">
      <c r="A187" s="1">
        <v>44157</v>
      </c>
      <c r="B187">
        <v>34123232026</v>
      </c>
      <c r="C187" s="2" t="s">
        <v>196</v>
      </c>
      <c r="D187" s="4" t="s">
        <v>10</v>
      </c>
      <c r="E187" s="2" t="s">
        <v>8</v>
      </c>
      <c r="F187" s="18">
        <f>IF(historico_incidencia_concello[[#This Row],[CASOS]]=" entre 1 e 9",5,VALUE(historico_incidencia_concello[[#This Row],[CASOS]]))</f>
        <v>5</v>
      </c>
      <c r="G187" t="str">
        <f>VLOOKUP(historico_incidencia_concello[[#This Row],[NOME]],I14_Concello!B:D,3,FALSE)</f>
        <v>Ourense</v>
      </c>
    </row>
    <row r="188" spans="1:7" hidden="1" x14ac:dyDescent="0.3">
      <c r="A188" s="1">
        <v>44157</v>
      </c>
      <c r="B188">
        <v>34123232027</v>
      </c>
      <c r="C188" s="2" t="s">
        <v>197</v>
      </c>
      <c r="D188" s="4" t="s">
        <v>338</v>
      </c>
      <c r="E188" s="2" t="s">
        <v>35</v>
      </c>
      <c r="F188" s="18">
        <f>IF(historico_incidencia_concello[[#This Row],[CASOS]]=" entre 1 e 9",5,VALUE(historico_incidencia_concello[[#This Row],[CASOS]]))</f>
        <v>0</v>
      </c>
      <c r="G188" t="str">
        <f>VLOOKUP(historico_incidencia_concello[[#This Row],[NOME]],I14_Concello!B:D,3,FALSE)</f>
        <v>Ourense</v>
      </c>
    </row>
    <row r="189" spans="1:7" hidden="1" x14ac:dyDescent="0.3">
      <c r="A189" s="1">
        <v>44157</v>
      </c>
      <c r="B189">
        <v>34123232028</v>
      </c>
      <c r="C189" s="2" t="s">
        <v>198</v>
      </c>
      <c r="D189" s="4" t="s">
        <v>10</v>
      </c>
      <c r="E189" s="2" t="s">
        <v>8</v>
      </c>
      <c r="F189" s="18">
        <f>IF(historico_incidencia_concello[[#This Row],[CASOS]]=" entre 1 e 9",5,VALUE(historico_incidencia_concello[[#This Row],[CASOS]]))</f>
        <v>5</v>
      </c>
      <c r="G189" t="str">
        <f>VLOOKUP(historico_incidencia_concello[[#This Row],[NOME]],I14_Concello!B:D,3,FALSE)</f>
        <v>Ourense</v>
      </c>
    </row>
    <row r="190" spans="1:7" hidden="1" x14ac:dyDescent="0.3">
      <c r="A190" s="1">
        <v>44157</v>
      </c>
      <c r="B190">
        <v>34123232029</v>
      </c>
      <c r="C190" s="2" t="s">
        <v>199</v>
      </c>
      <c r="D190" s="4" t="s">
        <v>338</v>
      </c>
      <c r="E190" s="2" t="s">
        <v>35</v>
      </c>
      <c r="F190" s="18">
        <f>IF(historico_incidencia_concello[[#This Row],[CASOS]]=" entre 1 e 9",5,VALUE(historico_incidencia_concello[[#This Row],[CASOS]]))</f>
        <v>0</v>
      </c>
      <c r="G190" t="str">
        <f>VLOOKUP(historico_incidencia_concello[[#This Row],[NOME]],I14_Concello!B:D,3,FALSE)</f>
        <v>Ourense</v>
      </c>
    </row>
    <row r="191" spans="1:7" hidden="1" x14ac:dyDescent="0.3">
      <c r="A191" s="1">
        <v>44157</v>
      </c>
      <c r="B191">
        <v>34123232030</v>
      </c>
      <c r="C191" s="2" t="s">
        <v>200</v>
      </c>
      <c r="D191" s="4" t="s">
        <v>10</v>
      </c>
      <c r="E191" s="2" t="s">
        <v>8</v>
      </c>
      <c r="F191" s="18">
        <f>IF(historico_incidencia_concello[[#This Row],[CASOS]]=" entre 1 e 9",5,VALUE(historico_incidencia_concello[[#This Row],[CASOS]]))</f>
        <v>5</v>
      </c>
      <c r="G191" t="str">
        <f>VLOOKUP(historico_incidencia_concello[[#This Row],[NOME]],I14_Concello!B:D,3,FALSE)</f>
        <v>Ourense</v>
      </c>
    </row>
    <row r="192" spans="1:7" hidden="1" x14ac:dyDescent="0.3">
      <c r="A192" s="1">
        <v>44157</v>
      </c>
      <c r="B192">
        <v>34123232031</v>
      </c>
      <c r="C192" s="2" t="s">
        <v>201</v>
      </c>
      <c r="D192" s="4" t="s">
        <v>338</v>
      </c>
      <c r="E192" s="2" t="s">
        <v>35</v>
      </c>
      <c r="F192" s="18">
        <f>IF(historico_incidencia_concello[[#This Row],[CASOS]]=" entre 1 e 9",5,VALUE(historico_incidencia_concello[[#This Row],[CASOS]]))</f>
        <v>0</v>
      </c>
      <c r="G192" t="str">
        <f>VLOOKUP(historico_incidencia_concello[[#This Row],[NOME]],I14_Concello!B:D,3,FALSE)</f>
        <v>Ourense</v>
      </c>
    </row>
    <row r="193" spans="1:7" hidden="1" x14ac:dyDescent="0.3">
      <c r="A193" s="1">
        <v>44157</v>
      </c>
      <c r="B193">
        <v>34123232032</v>
      </c>
      <c r="C193" s="2" t="s">
        <v>202</v>
      </c>
      <c r="D193" s="4" t="s">
        <v>365</v>
      </c>
      <c r="E193" s="2" t="s">
        <v>11</v>
      </c>
      <c r="F193" s="18">
        <f>IF(historico_incidencia_concello[[#This Row],[CASOS]]=" entre 1 e 9",5,VALUE(historico_incidencia_concello[[#This Row],[CASOS]]))</f>
        <v>65</v>
      </c>
      <c r="G193" t="str">
        <f>VLOOKUP(historico_incidencia_concello[[#This Row],[NOME]],I14_Concello!B:D,3,FALSE)</f>
        <v>Ourense</v>
      </c>
    </row>
    <row r="194" spans="1:7" hidden="1" x14ac:dyDescent="0.3">
      <c r="A194" s="1">
        <v>44157</v>
      </c>
      <c r="B194">
        <v>34123232033</v>
      </c>
      <c r="C194" s="2" t="s">
        <v>203</v>
      </c>
      <c r="D194" s="4" t="s">
        <v>338</v>
      </c>
      <c r="E194" s="2" t="s">
        <v>35</v>
      </c>
      <c r="F194" s="18">
        <f>IF(historico_incidencia_concello[[#This Row],[CASOS]]=" entre 1 e 9",5,VALUE(historico_incidencia_concello[[#This Row],[CASOS]]))</f>
        <v>0</v>
      </c>
      <c r="G194" t="str">
        <f>VLOOKUP(historico_incidencia_concello[[#This Row],[NOME]],I14_Concello!B:D,3,FALSE)</f>
        <v>Ourense</v>
      </c>
    </row>
    <row r="195" spans="1:7" hidden="1" x14ac:dyDescent="0.3">
      <c r="A195" s="1">
        <v>44157</v>
      </c>
      <c r="B195">
        <v>34123232034</v>
      </c>
      <c r="C195" s="2" t="s">
        <v>204</v>
      </c>
      <c r="D195" s="4" t="s">
        <v>10</v>
      </c>
      <c r="E195" s="2" t="s">
        <v>11</v>
      </c>
      <c r="F195" s="18">
        <f>IF(historico_incidencia_concello[[#This Row],[CASOS]]=" entre 1 e 9",5,VALUE(historico_incidencia_concello[[#This Row],[CASOS]]))</f>
        <v>5</v>
      </c>
      <c r="G195" t="str">
        <f>VLOOKUP(historico_incidencia_concello[[#This Row],[NOME]],I14_Concello!B:D,3,FALSE)</f>
        <v>Ourense</v>
      </c>
    </row>
    <row r="196" spans="1:7" hidden="1" x14ac:dyDescent="0.3">
      <c r="A196" s="1">
        <v>44157</v>
      </c>
      <c r="B196">
        <v>34123232035</v>
      </c>
      <c r="C196" s="2" t="s">
        <v>205</v>
      </c>
      <c r="D196" s="4" t="s">
        <v>10</v>
      </c>
      <c r="E196" s="2" t="s">
        <v>8</v>
      </c>
      <c r="F196" s="18">
        <f>IF(historico_incidencia_concello[[#This Row],[CASOS]]=" entre 1 e 9",5,VALUE(historico_incidencia_concello[[#This Row],[CASOS]]))</f>
        <v>5</v>
      </c>
      <c r="G196" t="str">
        <f>VLOOKUP(historico_incidencia_concello[[#This Row],[NOME]],I14_Concello!B:D,3,FALSE)</f>
        <v>Ourense</v>
      </c>
    </row>
    <row r="197" spans="1:7" hidden="1" x14ac:dyDescent="0.3">
      <c r="A197" s="1">
        <v>44157</v>
      </c>
      <c r="B197">
        <v>34123232036</v>
      </c>
      <c r="C197" s="2" t="s">
        <v>206</v>
      </c>
      <c r="D197" s="4" t="s">
        <v>338</v>
      </c>
      <c r="E197" s="2" t="s">
        <v>35</v>
      </c>
      <c r="F197" s="18">
        <f>IF(historico_incidencia_concello[[#This Row],[CASOS]]=" entre 1 e 9",5,VALUE(historico_incidencia_concello[[#This Row],[CASOS]]))</f>
        <v>0</v>
      </c>
      <c r="G197" t="str">
        <f>VLOOKUP(historico_incidencia_concello[[#This Row],[NOME]],I14_Concello!B:D,3,FALSE)</f>
        <v>Ourense</v>
      </c>
    </row>
    <row r="198" spans="1:7" hidden="1" x14ac:dyDescent="0.3">
      <c r="A198" s="1">
        <v>44157</v>
      </c>
      <c r="B198">
        <v>34123232037</v>
      </c>
      <c r="C198" s="2" t="s">
        <v>207</v>
      </c>
      <c r="D198" s="4" t="s">
        <v>338</v>
      </c>
      <c r="E198" s="2" t="s">
        <v>35</v>
      </c>
      <c r="F198" s="18">
        <f>IF(historico_incidencia_concello[[#This Row],[CASOS]]=" entre 1 e 9",5,VALUE(historico_incidencia_concello[[#This Row],[CASOS]]))</f>
        <v>0</v>
      </c>
      <c r="G198" t="str">
        <f>VLOOKUP(historico_incidencia_concello[[#This Row],[NOME]],I14_Concello!B:D,3,FALSE)</f>
        <v>Ourense</v>
      </c>
    </row>
    <row r="199" spans="1:7" hidden="1" x14ac:dyDescent="0.3">
      <c r="A199" s="1">
        <v>44157</v>
      </c>
      <c r="B199">
        <v>34123232038</v>
      </c>
      <c r="C199" s="2" t="s">
        <v>208</v>
      </c>
      <c r="D199" s="4" t="s">
        <v>338</v>
      </c>
      <c r="E199" s="2" t="s">
        <v>35</v>
      </c>
      <c r="F199" s="18">
        <f>IF(historico_incidencia_concello[[#This Row],[CASOS]]=" entre 1 e 9",5,VALUE(historico_incidencia_concello[[#This Row],[CASOS]]))</f>
        <v>0</v>
      </c>
      <c r="G199" t="str">
        <f>VLOOKUP(historico_incidencia_concello[[#This Row],[NOME]],I14_Concello!B:D,3,FALSE)</f>
        <v>Ourense</v>
      </c>
    </row>
    <row r="200" spans="1:7" hidden="1" x14ac:dyDescent="0.3">
      <c r="A200" s="1">
        <v>44157</v>
      </c>
      <c r="B200">
        <v>34123232039</v>
      </c>
      <c r="C200" s="2" t="s">
        <v>209</v>
      </c>
      <c r="D200" s="4" t="s">
        <v>10</v>
      </c>
      <c r="E200" s="2" t="s">
        <v>8</v>
      </c>
      <c r="F200" s="18">
        <f>IF(historico_incidencia_concello[[#This Row],[CASOS]]=" entre 1 e 9",5,VALUE(historico_incidencia_concello[[#This Row],[CASOS]]))</f>
        <v>5</v>
      </c>
      <c r="G200" t="str">
        <f>VLOOKUP(historico_incidencia_concello[[#This Row],[NOME]],I14_Concello!B:D,3,FALSE)</f>
        <v>Ourense</v>
      </c>
    </row>
    <row r="201" spans="1:7" hidden="1" x14ac:dyDescent="0.3">
      <c r="A201" s="1">
        <v>44157</v>
      </c>
      <c r="B201">
        <v>34123232040</v>
      </c>
      <c r="C201" s="2" t="s">
        <v>210</v>
      </c>
      <c r="D201" s="4" t="s">
        <v>10</v>
      </c>
      <c r="E201" s="2" t="s">
        <v>6</v>
      </c>
      <c r="F201" s="18">
        <f>IF(historico_incidencia_concello[[#This Row],[CASOS]]=" entre 1 e 9",5,VALUE(historico_incidencia_concello[[#This Row],[CASOS]]))</f>
        <v>5</v>
      </c>
      <c r="G201" t="str">
        <f>VLOOKUP(historico_incidencia_concello[[#This Row],[NOME]],I14_Concello!B:D,3,FALSE)</f>
        <v>Ourense</v>
      </c>
    </row>
    <row r="202" spans="1:7" hidden="1" x14ac:dyDescent="0.3">
      <c r="A202" s="1">
        <v>44157</v>
      </c>
      <c r="B202">
        <v>34123232041</v>
      </c>
      <c r="C202" s="2" t="s">
        <v>211</v>
      </c>
      <c r="D202" s="4" t="s">
        <v>10</v>
      </c>
      <c r="E202" s="2" t="s">
        <v>8</v>
      </c>
      <c r="F202" s="18">
        <f>IF(historico_incidencia_concello[[#This Row],[CASOS]]=" entre 1 e 9",5,VALUE(historico_incidencia_concello[[#This Row],[CASOS]]))</f>
        <v>5</v>
      </c>
      <c r="G202" t="str">
        <f>VLOOKUP(historico_incidencia_concello[[#This Row],[NOME]],I14_Concello!B:D,3,FALSE)</f>
        <v>Ourense</v>
      </c>
    </row>
    <row r="203" spans="1:7" hidden="1" x14ac:dyDescent="0.3">
      <c r="A203" s="1">
        <v>44157</v>
      </c>
      <c r="B203">
        <v>34123232042</v>
      </c>
      <c r="C203" s="2" t="s">
        <v>212</v>
      </c>
      <c r="D203" s="4" t="s">
        <v>10</v>
      </c>
      <c r="E203" s="2" t="s">
        <v>6</v>
      </c>
      <c r="F203" s="18">
        <f>IF(historico_incidencia_concello[[#This Row],[CASOS]]=" entre 1 e 9",5,VALUE(historico_incidencia_concello[[#This Row],[CASOS]]))</f>
        <v>5</v>
      </c>
      <c r="G203" t="str">
        <f>VLOOKUP(historico_incidencia_concello[[#This Row],[NOME]],I14_Concello!B:D,3,FALSE)</f>
        <v>Ourense</v>
      </c>
    </row>
    <row r="204" spans="1:7" hidden="1" x14ac:dyDescent="0.3">
      <c r="A204" s="1">
        <v>44157</v>
      </c>
      <c r="B204">
        <v>34123232043</v>
      </c>
      <c r="C204" s="2" t="s">
        <v>213</v>
      </c>
      <c r="D204" s="4" t="s">
        <v>10</v>
      </c>
      <c r="E204" s="2" t="s">
        <v>21</v>
      </c>
      <c r="F204" s="18">
        <f>IF(historico_incidencia_concello[[#This Row],[CASOS]]=" entre 1 e 9",5,VALUE(historico_incidencia_concello[[#This Row],[CASOS]]))</f>
        <v>5</v>
      </c>
      <c r="G204" t="str">
        <f>VLOOKUP(historico_incidencia_concello[[#This Row],[NOME]],I14_Concello!B:D,3,FALSE)</f>
        <v>Ourense</v>
      </c>
    </row>
    <row r="205" spans="1:7" hidden="1" x14ac:dyDescent="0.3">
      <c r="A205" s="1">
        <v>44157</v>
      </c>
      <c r="B205">
        <v>34123232044</v>
      </c>
      <c r="C205" s="2" t="s">
        <v>214</v>
      </c>
      <c r="D205" s="4" t="s">
        <v>338</v>
      </c>
      <c r="E205" s="2" t="s">
        <v>35</v>
      </c>
      <c r="F205" s="18">
        <f>IF(historico_incidencia_concello[[#This Row],[CASOS]]=" entre 1 e 9",5,VALUE(historico_incidencia_concello[[#This Row],[CASOS]]))</f>
        <v>0</v>
      </c>
      <c r="G205" t="str">
        <f>VLOOKUP(historico_incidencia_concello[[#This Row],[NOME]],I14_Concello!B:D,3,FALSE)</f>
        <v>Ourense</v>
      </c>
    </row>
    <row r="206" spans="1:7" hidden="1" x14ac:dyDescent="0.3">
      <c r="A206" s="1">
        <v>44157</v>
      </c>
      <c r="B206">
        <v>34123232045</v>
      </c>
      <c r="C206" s="2" t="s">
        <v>215</v>
      </c>
      <c r="D206" s="4" t="s">
        <v>10</v>
      </c>
      <c r="E206" s="2" t="s">
        <v>8</v>
      </c>
      <c r="F206" s="18">
        <f>IF(historico_incidencia_concello[[#This Row],[CASOS]]=" entre 1 e 9",5,VALUE(historico_incidencia_concello[[#This Row],[CASOS]]))</f>
        <v>5</v>
      </c>
      <c r="G206" t="str">
        <f>VLOOKUP(historico_incidencia_concello[[#This Row],[NOME]],I14_Concello!B:D,3,FALSE)</f>
        <v>Ourense</v>
      </c>
    </row>
    <row r="207" spans="1:7" hidden="1" x14ac:dyDescent="0.3">
      <c r="A207" s="1">
        <v>44157</v>
      </c>
      <c r="B207">
        <v>34123232046</v>
      </c>
      <c r="C207" s="2" t="s">
        <v>216</v>
      </c>
      <c r="D207" s="4" t="s">
        <v>10</v>
      </c>
      <c r="E207" s="2" t="s">
        <v>6</v>
      </c>
      <c r="F207" s="18">
        <f>IF(historico_incidencia_concello[[#This Row],[CASOS]]=" entre 1 e 9",5,VALUE(historico_incidencia_concello[[#This Row],[CASOS]]))</f>
        <v>5</v>
      </c>
      <c r="G207" t="str">
        <f>VLOOKUP(historico_incidencia_concello[[#This Row],[NOME]],I14_Concello!B:D,3,FALSE)</f>
        <v>Ourense</v>
      </c>
    </row>
    <row r="208" spans="1:7" hidden="1" x14ac:dyDescent="0.3">
      <c r="A208" s="1">
        <v>44157</v>
      </c>
      <c r="B208">
        <v>34123232047</v>
      </c>
      <c r="C208" s="2" t="s">
        <v>217</v>
      </c>
      <c r="D208" s="4" t="s">
        <v>10</v>
      </c>
      <c r="E208" s="2" t="s">
        <v>6</v>
      </c>
      <c r="F208" s="18">
        <f>IF(historico_incidencia_concello[[#This Row],[CASOS]]=" entre 1 e 9",5,VALUE(historico_incidencia_concello[[#This Row],[CASOS]]))</f>
        <v>5</v>
      </c>
      <c r="G208" t="str">
        <f>VLOOKUP(historico_incidencia_concello[[#This Row],[NOME]],I14_Concello!B:D,3,FALSE)</f>
        <v>Ourense</v>
      </c>
    </row>
    <row r="209" spans="1:7" hidden="1" x14ac:dyDescent="0.3">
      <c r="A209" s="1">
        <v>44157</v>
      </c>
      <c r="B209">
        <v>34123232048</v>
      </c>
      <c r="C209" s="2" t="s">
        <v>218</v>
      </c>
      <c r="D209" s="4" t="s">
        <v>338</v>
      </c>
      <c r="E209" s="2" t="s">
        <v>35</v>
      </c>
      <c r="F209" s="18">
        <f>IF(historico_incidencia_concello[[#This Row],[CASOS]]=" entre 1 e 9",5,VALUE(historico_incidencia_concello[[#This Row],[CASOS]]))</f>
        <v>0</v>
      </c>
      <c r="G209" t="str">
        <f>VLOOKUP(historico_incidencia_concello[[#This Row],[NOME]],I14_Concello!B:D,3,FALSE)</f>
        <v>Ourense</v>
      </c>
    </row>
    <row r="210" spans="1:7" hidden="1" x14ac:dyDescent="0.3">
      <c r="A210" s="1">
        <v>44157</v>
      </c>
      <c r="B210">
        <v>34123232049</v>
      </c>
      <c r="C210" s="2" t="s">
        <v>219</v>
      </c>
      <c r="D210" s="4" t="s">
        <v>338</v>
      </c>
      <c r="E210" s="2" t="s">
        <v>35</v>
      </c>
      <c r="F210" s="18">
        <f>IF(historico_incidencia_concello[[#This Row],[CASOS]]=" entre 1 e 9",5,VALUE(historico_incidencia_concello[[#This Row],[CASOS]]))</f>
        <v>0</v>
      </c>
      <c r="G210" t="str">
        <f>VLOOKUP(historico_incidencia_concello[[#This Row],[NOME]],I14_Concello!B:D,3,FALSE)</f>
        <v>Ourense</v>
      </c>
    </row>
    <row r="211" spans="1:7" hidden="1" x14ac:dyDescent="0.3">
      <c r="A211" s="1">
        <v>44157</v>
      </c>
      <c r="B211">
        <v>34123232050</v>
      </c>
      <c r="C211" s="2" t="s">
        <v>220</v>
      </c>
      <c r="D211" s="4" t="s">
        <v>10</v>
      </c>
      <c r="E211" s="2" t="s">
        <v>6</v>
      </c>
      <c r="F211" s="18">
        <f>IF(historico_incidencia_concello[[#This Row],[CASOS]]=" entre 1 e 9",5,VALUE(historico_incidencia_concello[[#This Row],[CASOS]]))</f>
        <v>5</v>
      </c>
      <c r="G211" t="str">
        <f>VLOOKUP(historico_incidencia_concello[[#This Row],[NOME]],I14_Concello!B:D,3,FALSE)</f>
        <v>Ourense</v>
      </c>
    </row>
    <row r="212" spans="1:7" hidden="1" x14ac:dyDescent="0.3">
      <c r="A212" s="1">
        <v>44157</v>
      </c>
      <c r="B212">
        <v>34123232051</v>
      </c>
      <c r="C212" s="2" t="s">
        <v>221</v>
      </c>
      <c r="D212" s="4" t="s">
        <v>10</v>
      </c>
      <c r="E212" s="2" t="s">
        <v>8</v>
      </c>
      <c r="F212" s="18">
        <f>IF(historico_incidencia_concello[[#This Row],[CASOS]]=" entre 1 e 9",5,VALUE(historico_incidencia_concello[[#This Row],[CASOS]]))</f>
        <v>5</v>
      </c>
      <c r="G212" t="str">
        <f>VLOOKUP(historico_incidencia_concello[[#This Row],[NOME]],I14_Concello!B:D,3,FALSE)</f>
        <v>Ourense</v>
      </c>
    </row>
    <row r="213" spans="1:7" hidden="1" x14ac:dyDescent="0.3">
      <c r="A213" s="1">
        <v>44157</v>
      </c>
      <c r="B213">
        <v>34123232052</v>
      </c>
      <c r="C213" s="2" t="s">
        <v>222</v>
      </c>
      <c r="D213" s="4" t="s">
        <v>10</v>
      </c>
      <c r="E213" s="2" t="s">
        <v>8</v>
      </c>
      <c r="F213" s="18">
        <f>IF(historico_incidencia_concello[[#This Row],[CASOS]]=" entre 1 e 9",5,VALUE(historico_incidencia_concello[[#This Row],[CASOS]]))</f>
        <v>5</v>
      </c>
      <c r="G213" t="str">
        <f>VLOOKUP(historico_incidencia_concello[[#This Row],[NOME]],I14_Concello!B:D,3,FALSE)</f>
        <v>Ourense</v>
      </c>
    </row>
    <row r="214" spans="1:7" hidden="1" x14ac:dyDescent="0.3">
      <c r="A214" s="1">
        <v>44157</v>
      </c>
      <c r="B214">
        <v>34123232053</v>
      </c>
      <c r="C214" s="2" t="s">
        <v>223</v>
      </c>
      <c r="D214" s="4" t="s">
        <v>10</v>
      </c>
      <c r="E214" s="2" t="s">
        <v>8</v>
      </c>
      <c r="F214" s="18">
        <f>IF(historico_incidencia_concello[[#This Row],[CASOS]]=" entre 1 e 9",5,VALUE(historico_incidencia_concello[[#This Row],[CASOS]]))</f>
        <v>5</v>
      </c>
      <c r="G214" t="str">
        <f>VLOOKUP(historico_incidencia_concello[[#This Row],[NOME]],I14_Concello!B:D,3,FALSE)</f>
        <v>Ourense</v>
      </c>
    </row>
    <row r="215" spans="1:7" hidden="1" x14ac:dyDescent="0.3">
      <c r="A215" s="1">
        <v>44157</v>
      </c>
      <c r="B215">
        <v>34123232054</v>
      </c>
      <c r="C215" s="2" t="s">
        <v>224</v>
      </c>
      <c r="D215" s="4" t="s">
        <v>366</v>
      </c>
      <c r="E215" s="2" t="s">
        <v>6</v>
      </c>
      <c r="F215" s="18">
        <f>IF(historico_incidencia_concello[[#This Row],[CASOS]]=" entre 1 e 9",5,VALUE(historico_incidencia_concello[[#This Row],[CASOS]]))</f>
        <v>195</v>
      </c>
      <c r="G215" t="str">
        <f>VLOOKUP(historico_incidencia_concello[[#This Row],[NOME]],I14_Concello!B:D,3,FALSE)</f>
        <v>Ourense</v>
      </c>
    </row>
    <row r="216" spans="1:7" hidden="1" x14ac:dyDescent="0.3">
      <c r="A216" s="1">
        <v>44157</v>
      </c>
      <c r="B216">
        <v>34123232055</v>
      </c>
      <c r="C216" s="2" t="s">
        <v>225</v>
      </c>
      <c r="D216" s="4" t="s">
        <v>338</v>
      </c>
      <c r="E216" s="2" t="s">
        <v>35</v>
      </c>
      <c r="F216" s="18">
        <f>IF(historico_incidencia_concello[[#This Row],[CASOS]]=" entre 1 e 9",5,VALUE(historico_incidencia_concello[[#This Row],[CASOS]]))</f>
        <v>0</v>
      </c>
      <c r="G216" t="str">
        <f>VLOOKUP(historico_incidencia_concello[[#This Row],[NOME]],I14_Concello!B:D,3,FALSE)</f>
        <v>Ourense</v>
      </c>
    </row>
    <row r="217" spans="1:7" hidden="1" x14ac:dyDescent="0.3">
      <c r="A217" s="1">
        <v>44157</v>
      </c>
      <c r="B217">
        <v>34123232056</v>
      </c>
      <c r="C217" s="2" t="s">
        <v>226</v>
      </c>
      <c r="D217" s="4" t="s">
        <v>338</v>
      </c>
      <c r="E217" s="2" t="s">
        <v>35</v>
      </c>
      <c r="F217" s="18">
        <f>IF(historico_incidencia_concello[[#This Row],[CASOS]]=" entre 1 e 9",5,VALUE(historico_incidencia_concello[[#This Row],[CASOS]]))</f>
        <v>0</v>
      </c>
      <c r="G217" t="str">
        <f>VLOOKUP(historico_incidencia_concello[[#This Row],[NOME]],I14_Concello!B:D,3,FALSE)</f>
        <v>Ourense</v>
      </c>
    </row>
    <row r="218" spans="1:7" hidden="1" x14ac:dyDescent="0.3">
      <c r="A218" s="1">
        <v>44157</v>
      </c>
      <c r="B218">
        <v>34123232057</v>
      </c>
      <c r="C218" s="2" t="s">
        <v>227</v>
      </c>
      <c r="D218" s="4" t="s">
        <v>338</v>
      </c>
      <c r="E218" s="2" t="s">
        <v>35</v>
      </c>
      <c r="F218" s="18">
        <f>IF(historico_incidencia_concello[[#This Row],[CASOS]]=" entre 1 e 9",5,VALUE(historico_incidencia_concello[[#This Row],[CASOS]]))</f>
        <v>0</v>
      </c>
      <c r="G218" t="str">
        <f>VLOOKUP(historico_incidencia_concello[[#This Row],[NOME]],I14_Concello!B:D,3,FALSE)</f>
        <v>Ourense</v>
      </c>
    </row>
    <row r="219" spans="1:7" hidden="1" x14ac:dyDescent="0.3">
      <c r="A219" s="1">
        <v>44157</v>
      </c>
      <c r="B219">
        <v>34123232058</v>
      </c>
      <c r="C219" s="2" t="s">
        <v>228</v>
      </c>
      <c r="D219" s="4" t="s">
        <v>328</v>
      </c>
      <c r="E219" s="2" t="s">
        <v>6</v>
      </c>
      <c r="F219" s="18">
        <f>IF(historico_incidencia_concello[[#This Row],[CASOS]]=" entre 1 e 9",5,VALUE(historico_incidencia_concello[[#This Row],[CASOS]]))</f>
        <v>13</v>
      </c>
      <c r="G219" t="str">
        <f>VLOOKUP(historico_incidencia_concello[[#This Row],[NOME]],I14_Concello!B:D,3,FALSE)</f>
        <v>Ourense</v>
      </c>
    </row>
    <row r="220" spans="1:7" hidden="1" x14ac:dyDescent="0.3">
      <c r="A220" s="1">
        <v>44157</v>
      </c>
      <c r="B220">
        <v>34123232059</v>
      </c>
      <c r="C220" s="2" t="s">
        <v>229</v>
      </c>
      <c r="D220" s="4" t="s">
        <v>10</v>
      </c>
      <c r="E220" s="2" t="s">
        <v>8</v>
      </c>
      <c r="F220" s="18">
        <f>IF(historico_incidencia_concello[[#This Row],[CASOS]]=" entre 1 e 9",5,VALUE(historico_incidencia_concello[[#This Row],[CASOS]]))</f>
        <v>5</v>
      </c>
      <c r="G220" t="str">
        <f>VLOOKUP(historico_incidencia_concello[[#This Row],[NOME]],I14_Concello!B:D,3,FALSE)</f>
        <v>Ourense</v>
      </c>
    </row>
    <row r="221" spans="1:7" hidden="1" x14ac:dyDescent="0.3">
      <c r="A221" s="1">
        <v>44157</v>
      </c>
      <c r="B221">
        <v>34123232060</v>
      </c>
      <c r="C221" s="2" t="s">
        <v>230</v>
      </c>
      <c r="D221" s="4" t="s">
        <v>10</v>
      </c>
      <c r="E221" s="2" t="s">
        <v>11</v>
      </c>
      <c r="F221" s="18">
        <f>IF(historico_incidencia_concello[[#This Row],[CASOS]]=" entre 1 e 9",5,VALUE(historico_incidencia_concello[[#This Row],[CASOS]]))</f>
        <v>5</v>
      </c>
      <c r="G221" t="str">
        <f>VLOOKUP(historico_incidencia_concello[[#This Row],[NOME]],I14_Concello!B:D,3,FALSE)</f>
        <v>Ourense</v>
      </c>
    </row>
    <row r="222" spans="1:7" hidden="1" x14ac:dyDescent="0.3">
      <c r="A222" s="1">
        <v>44157</v>
      </c>
      <c r="B222">
        <v>34123232061</v>
      </c>
      <c r="C222" s="2" t="s">
        <v>231</v>
      </c>
      <c r="D222" s="4" t="s">
        <v>10</v>
      </c>
      <c r="E222" s="2" t="s">
        <v>11</v>
      </c>
      <c r="F222" s="18">
        <f>IF(historico_incidencia_concello[[#This Row],[CASOS]]=" entre 1 e 9",5,VALUE(historico_incidencia_concello[[#This Row],[CASOS]]))</f>
        <v>5</v>
      </c>
      <c r="G222" t="str">
        <f>VLOOKUP(historico_incidencia_concello[[#This Row],[NOME]],I14_Concello!B:D,3,FALSE)</f>
        <v>Ourense</v>
      </c>
    </row>
    <row r="223" spans="1:7" hidden="1" x14ac:dyDescent="0.3">
      <c r="A223" s="1">
        <v>44157</v>
      </c>
      <c r="B223">
        <v>34123232062</v>
      </c>
      <c r="C223" s="2" t="s">
        <v>232</v>
      </c>
      <c r="D223" s="4" t="s">
        <v>10</v>
      </c>
      <c r="E223" s="2" t="s">
        <v>6</v>
      </c>
      <c r="F223" s="18">
        <f>IF(historico_incidencia_concello[[#This Row],[CASOS]]=" entre 1 e 9",5,VALUE(historico_incidencia_concello[[#This Row],[CASOS]]))</f>
        <v>5</v>
      </c>
      <c r="G223" t="str">
        <f>VLOOKUP(historico_incidencia_concello[[#This Row],[NOME]],I14_Concello!B:D,3,FALSE)</f>
        <v>Ourense</v>
      </c>
    </row>
    <row r="224" spans="1:7" hidden="1" x14ac:dyDescent="0.3">
      <c r="A224" s="1">
        <v>44157</v>
      </c>
      <c r="B224">
        <v>34123232063</v>
      </c>
      <c r="C224" s="2" t="s">
        <v>233</v>
      </c>
      <c r="D224" s="4" t="s">
        <v>10</v>
      </c>
      <c r="E224" s="2" t="s">
        <v>21</v>
      </c>
      <c r="F224" s="18">
        <f>IF(historico_incidencia_concello[[#This Row],[CASOS]]=" entre 1 e 9",5,VALUE(historico_incidencia_concello[[#This Row],[CASOS]]))</f>
        <v>5</v>
      </c>
      <c r="G224" t="str">
        <f>VLOOKUP(historico_incidencia_concello[[#This Row],[NOME]],I14_Concello!B:D,3,FALSE)</f>
        <v>Ourense</v>
      </c>
    </row>
    <row r="225" spans="1:7" hidden="1" x14ac:dyDescent="0.3">
      <c r="A225" s="1">
        <v>44157</v>
      </c>
      <c r="B225">
        <v>34123232064</v>
      </c>
      <c r="C225" s="2" t="s">
        <v>234</v>
      </c>
      <c r="D225" s="4" t="s">
        <v>338</v>
      </c>
      <c r="E225" s="2" t="s">
        <v>35</v>
      </c>
      <c r="F225" s="18">
        <f>IF(historico_incidencia_concello[[#This Row],[CASOS]]=" entre 1 e 9",5,VALUE(historico_incidencia_concello[[#This Row],[CASOS]]))</f>
        <v>0</v>
      </c>
      <c r="G225" t="str">
        <f>VLOOKUP(historico_incidencia_concello[[#This Row],[NOME]],I14_Concello!B:D,3,FALSE)</f>
        <v>Ourense</v>
      </c>
    </row>
    <row r="226" spans="1:7" hidden="1" x14ac:dyDescent="0.3">
      <c r="A226" s="1">
        <v>44157</v>
      </c>
      <c r="B226">
        <v>34123232065</v>
      </c>
      <c r="C226" s="2" t="s">
        <v>235</v>
      </c>
      <c r="D226" s="4" t="s">
        <v>10</v>
      </c>
      <c r="E226" s="2" t="s">
        <v>8</v>
      </c>
      <c r="F226" s="18">
        <f>IF(historico_incidencia_concello[[#This Row],[CASOS]]=" entre 1 e 9",5,VALUE(historico_incidencia_concello[[#This Row],[CASOS]]))</f>
        <v>5</v>
      </c>
      <c r="G226" t="str">
        <f>VLOOKUP(historico_incidencia_concello[[#This Row],[NOME]],I14_Concello!B:D,3,FALSE)</f>
        <v>Ourense</v>
      </c>
    </row>
    <row r="227" spans="1:7" hidden="1" x14ac:dyDescent="0.3">
      <c r="A227" s="1">
        <v>44157</v>
      </c>
      <c r="B227">
        <v>34123232066</v>
      </c>
      <c r="C227" s="2" t="s">
        <v>236</v>
      </c>
      <c r="D227" s="4" t="s">
        <v>338</v>
      </c>
      <c r="E227" s="2" t="s">
        <v>35</v>
      </c>
      <c r="F227" s="18">
        <f>IF(historico_incidencia_concello[[#This Row],[CASOS]]=" entre 1 e 9",5,VALUE(historico_incidencia_concello[[#This Row],[CASOS]]))</f>
        <v>0</v>
      </c>
      <c r="G227" t="str">
        <f>VLOOKUP(historico_incidencia_concello[[#This Row],[NOME]],I14_Concello!B:D,3,FALSE)</f>
        <v>Ourense</v>
      </c>
    </row>
    <row r="228" spans="1:7" hidden="1" x14ac:dyDescent="0.3">
      <c r="A228" s="1">
        <v>44157</v>
      </c>
      <c r="B228">
        <v>34123232067</v>
      </c>
      <c r="C228" s="2" t="s">
        <v>237</v>
      </c>
      <c r="D228" s="4" t="s">
        <v>10</v>
      </c>
      <c r="E228" s="2" t="s">
        <v>6</v>
      </c>
      <c r="F228" s="18">
        <f>IF(historico_incidencia_concello[[#This Row],[CASOS]]=" entre 1 e 9",5,VALUE(historico_incidencia_concello[[#This Row],[CASOS]]))</f>
        <v>5</v>
      </c>
      <c r="G228" t="str">
        <f>VLOOKUP(historico_incidencia_concello[[#This Row],[NOME]],I14_Concello!B:D,3,FALSE)</f>
        <v>Ourense</v>
      </c>
    </row>
    <row r="229" spans="1:7" hidden="1" x14ac:dyDescent="0.3">
      <c r="A229" s="1">
        <v>44157</v>
      </c>
      <c r="B229">
        <v>34123232068</v>
      </c>
      <c r="C229" s="2" t="s">
        <v>238</v>
      </c>
      <c r="D229" s="4" t="s">
        <v>10</v>
      </c>
      <c r="E229" s="2" t="s">
        <v>8</v>
      </c>
      <c r="F229" s="18">
        <f>IF(historico_incidencia_concello[[#This Row],[CASOS]]=" entre 1 e 9",5,VALUE(historico_incidencia_concello[[#This Row],[CASOS]]))</f>
        <v>5</v>
      </c>
      <c r="G229" t="str">
        <f>VLOOKUP(historico_incidencia_concello[[#This Row],[NOME]],I14_Concello!B:D,3,FALSE)</f>
        <v>Ourense</v>
      </c>
    </row>
    <row r="230" spans="1:7" hidden="1" x14ac:dyDescent="0.3">
      <c r="A230" s="1">
        <v>44157</v>
      </c>
      <c r="B230">
        <v>34123232069</v>
      </c>
      <c r="C230" s="2" t="s">
        <v>239</v>
      </c>
      <c r="D230" s="4" t="s">
        <v>360</v>
      </c>
      <c r="E230" s="2" t="s">
        <v>11</v>
      </c>
      <c r="F230" s="18">
        <f>IF(historico_incidencia_concello[[#This Row],[CASOS]]=" entre 1 e 9",5,VALUE(historico_incidencia_concello[[#This Row],[CASOS]]))</f>
        <v>29</v>
      </c>
      <c r="G230" t="str">
        <f>VLOOKUP(historico_incidencia_concello[[#This Row],[NOME]],I14_Concello!B:D,3,FALSE)</f>
        <v>Ourense</v>
      </c>
    </row>
    <row r="231" spans="1:7" hidden="1" x14ac:dyDescent="0.3">
      <c r="A231" s="1">
        <v>44157</v>
      </c>
      <c r="B231">
        <v>34123232070</v>
      </c>
      <c r="C231" s="2" t="s">
        <v>240</v>
      </c>
      <c r="D231" s="4" t="s">
        <v>338</v>
      </c>
      <c r="E231" s="2" t="s">
        <v>35</v>
      </c>
      <c r="F231" s="18">
        <f>IF(historico_incidencia_concello[[#This Row],[CASOS]]=" entre 1 e 9",5,VALUE(historico_incidencia_concello[[#This Row],[CASOS]]))</f>
        <v>0</v>
      </c>
      <c r="G231" t="str">
        <f>VLOOKUP(historico_incidencia_concello[[#This Row],[NOME]],I14_Concello!B:D,3,FALSE)</f>
        <v>Ourense</v>
      </c>
    </row>
    <row r="232" spans="1:7" hidden="1" x14ac:dyDescent="0.3">
      <c r="A232" s="1">
        <v>44157</v>
      </c>
      <c r="B232">
        <v>34123232071</v>
      </c>
      <c r="C232" s="2" t="s">
        <v>241</v>
      </c>
      <c r="D232" s="4" t="s">
        <v>338</v>
      </c>
      <c r="E232" s="2" t="s">
        <v>35</v>
      </c>
      <c r="F232" s="18">
        <f>IF(historico_incidencia_concello[[#This Row],[CASOS]]=" entre 1 e 9",5,VALUE(historico_incidencia_concello[[#This Row],[CASOS]]))</f>
        <v>0</v>
      </c>
      <c r="G232" t="str">
        <f>VLOOKUP(historico_incidencia_concello[[#This Row],[NOME]],I14_Concello!B:D,3,FALSE)</f>
        <v>Ourense</v>
      </c>
    </row>
    <row r="233" spans="1:7" hidden="1" x14ac:dyDescent="0.3">
      <c r="A233" s="1">
        <v>44157</v>
      </c>
      <c r="B233">
        <v>34123232072</v>
      </c>
      <c r="C233" s="2" t="s">
        <v>242</v>
      </c>
      <c r="D233" s="4" t="s">
        <v>358</v>
      </c>
      <c r="E233" s="2" t="s">
        <v>11</v>
      </c>
      <c r="F233" s="18">
        <f>IF(historico_incidencia_concello[[#This Row],[CASOS]]=" entre 1 e 9",5,VALUE(historico_incidencia_concello[[#This Row],[CASOS]]))</f>
        <v>24</v>
      </c>
      <c r="G233" t="str">
        <f>VLOOKUP(historico_incidencia_concello[[#This Row],[NOME]],I14_Concello!B:D,3,FALSE)</f>
        <v>Ourense</v>
      </c>
    </row>
    <row r="234" spans="1:7" hidden="1" x14ac:dyDescent="0.3">
      <c r="A234" s="1">
        <v>44157</v>
      </c>
      <c r="B234">
        <v>34123232073</v>
      </c>
      <c r="C234" s="2" t="s">
        <v>243</v>
      </c>
      <c r="D234" s="4" t="s">
        <v>338</v>
      </c>
      <c r="E234" s="2" t="s">
        <v>35</v>
      </c>
      <c r="F234" s="18">
        <f>IF(historico_incidencia_concello[[#This Row],[CASOS]]=" entre 1 e 9",5,VALUE(historico_incidencia_concello[[#This Row],[CASOS]]))</f>
        <v>0</v>
      </c>
      <c r="G234" t="str">
        <f>VLOOKUP(historico_incidencia_concello[[#This Row],[NOME]],I14_Concello!B:D,3,FALSE)</f>
        <v>Ourense</v>
      </c>
    </row>
    <row r="235" spans="1:7" hidden="1" x14ac:dyDescent="0.3">
      <c r="A235" s="1">
        <v>44157</v>
      </c>
      <c r="B235">
        <v>34123232074</v>
      </c>
      <c r="C235" s="2" t="s">
        <v>244</v>
      </c>
      <c r="D235" s="4" t="s">
        <v>338</v>
      </c>
      <c r="E235" s="2" t="s">
        <v>35</v>
      </c>
      <c r="F235" s="18">
        <f>IF(historico_incidencia_concello[[#This Row],[CASOS]]=" entre 1 e 9",5,VALUE(historico_incidencia_concello[[#This Row],[CASOS]]))</f>
        <v>0</v>
      </c>
      <c r="G235" t="str">
        <f>VLOOKUP(historico_incidencia_concello[[#This Row],[NOME]],I14_Concello!B:D,3,FALSE)</f>
        <v>Ourense</v>
      </c>
    </row>
    <row r="236" spans="1:7" hidden="1" x14ac:dyDescent="0.3">
      <c r="A236" s="1">
        <v>44157</v>
      </c>
      <c r="B236">
        <v>34123232075</v>
      </c>
      <c r="C236" s="2" t="s">
        <v>245</v>
      </c>
      <c r="D236" s="4" t="s">
        <v>10</v>
      </c>
      <c r="E236" s="2" t="s">
        <v>8</v>
      </c>
      <c r="F236" s="18">
        <f>IF(historico_incidencia_concello[[#This Row],[CASOS]]=" entre 1 e 9",5,VALUE(historico_incidencia_concello[[#This Row],[CASOS]]))</f>
        <v>5</v>
      </c>
      <c r="G236" t="str">
        <f>VLOOKUP(historico_incidencia_concello[[#This Row],[NOME]],I14_Concello!B:D,3,FALSE)</f>
        <v>Ourense</v>
      </c>
    </row>
    <row r="237" spans="1:7" hidden="1" x14ac:dyDescent="0.3">
      <c r="A237" s="1">
        <v>44157</v>
      </c>
      <c r="B237">
        <v>34123232076</v>
      </c>
      <c r="C237" s="2" t="s">
        <v>246</v>
      </c>
      <c r="D237" s="4" t="s">
        <v>10</v>
      </c>
      <c r="E237" s="2" t="s">
        <v>21</v>
      </c>
      <c r="F237" s="18">
        <f>IF(historico_incidencia_concello[[#This Row],[CASOS]]=" entre 1 e 9",5,VALUE(historico_incidencia_concello[[#This Row],[CASOS]]))</f>
        <v>5</v>
      </c>
      <c r="G237" t="str">
        <f>VLOOKUP(historico_incidencia_concello[[#This Row],[NOME]],I14_Concello!B:D,3,FALSE)</f>
        <v>Ourense</v>
      </c>
    </row>
    <row r="238" spans="1:7" hidden="1" x14ac:dyDescent="0.3">
      <c r="A238" s="1">
        <v>44157</v>
      </c>
      <c r="B238">
        <v>34123232077</v>
      </c>
      <c r="C238" s="2" t="s">
        <v>247</v>
      </c>
      <c r="D238" s="4" t="s">
        <v>10</v>
      </c>
      <c r="E238" s="2" t="s">
        <v>6</v>
      </c>
      <c r="F238" s="18">
        <f>IF(historico_incidencia_concello[[#This Row],[CASOS]]=" entre 1 e 9",5,VALUE(historico_incidencia_concello[[#This Row],[CASOS]]))</f>
        <v>5</v>
      </c>
      <c r="G238" t="str">
        <f>VLOOKUP(historico_incidencia_concello[[#This Row],[NOME]],I14_Concello!B:D,3,FALSE)</f>
        <v>Ourense</v>
      </c>
    </row>
    <row r="239" spans="1:7" hidden="1" x14ac:dyDescent="0.3">
      <c r="A239" s="1">
        <v>44157</v>
      </c>
      <c r="B239">
        <v>34123232078</v>
      </c>
      <c r="C239" s="2" t="s">
        <v>248</v>
      </c>
      <c r="D239" s="4" t="s">
        <v>10</v>
      </c>
      <c r="E239" s="2" t="s">
        <v>8</v>
      </c>
      <c r="F239" s="18">
        <f>IF(historico_incidencia_concello[[#This Row],[CASOS]]=" entre 1 e 9",5,VALUE(historico_incidencia_concello[[#This Row],[CASOS]]))</f>
        <v>5</v>
      </c>
      <c r="G239" t="str">
        <f>VLOOKUP(historico_incidencia_concello[[#This Row],[NOME]],I14_Concello!B:D,3,FALSE)</f>
        <v>Ourense</v>
      </c>
    </row>
    <row r="240" spans="1:7" hidden="1" x14ac:dyDescent="0.3">
      <c r="A240" s="1">
        <v>44157</v>
      </c>
      <c r="B240">
        <v>34123232079</v>
      </c>
      <c r="C240" s="2" t="s">
        <v>249</v>
      </c>
      <c r="D240" s="4" t="s">
        <v>338</v>
      </c>
      <c r="E240" s="2" t="s">
        <v>35</v>
      </c>
      <c r="F240" s="18">
        <f>IF(historico_incidencia_concello[[#This Row],[CASOS]]=" entre 1 e 9",5,VALUE(historico_incidencia_concello[[#This Row],[CASOS]]))</f>
        <v>0</v>
      </c>
      <c r="G240" t="str">
        <f>VLOOKUP(historico_incidencia_concello[[#This Row],[NOME]],I14_Concello!B:D,3,FALSE)</f>
        <v>Ourense</v>
      </c>
    </row>
    <row r="241" spans="1:7" hidden="1" x14ac:dyDescent="0.3">
      <c r="A241" s="1">
        <v>44157</v>
      </c>
      <c r="B241">
        <v>34123232080</v>
      </c>
      <c r="C241" s="2" t="s">
        <v>250</v>
      </c>
      <c r="D241" s="4" t="s">
        <v>10</v>
      </c>
      <c r="E241" s="2" t="s">
        <v>11</v>
      </c>
      <c r="F241" s="18">
        <f>IF(historico_incidencia_concello[[#This Row],[CASOS]]=" entre 1 e 9",5,VALUE(historico_incidencia_concello[[#This Row],[CASOS]]))</f>
        <v>5</v>
      </c>
      <c r="G241" t="str">
        <f>VLOOKUP(historico_incidencia_concello[[#This Row],[NOME]],I14_Concello!B:D,3,FALSE)</f>
        <v>Ourense</v>
      </c>
    </row>
    <row r="242" spans="1:7" hidden="1" x14ac:dyDescent="0.3">
      <c r="A242" s="1">
        <v>44157</v>
      </c>
      <c r="B242">
        <v>34123232081</v>
      </c>
      <c r="C242" s="2" t="s">
        <v>251</v>
      </c>
      <c r="D242" s="4" t="s">
        <v>10</v>
      </c>
      <c r="E242" s="2" t="s">
        <v>8</v>
      </c>
      <c r="F242" s="18">
        <f>IF(historico_incidencia_concello[[#This Row],[CASOS]]=" entre 1 e 9",5,VALUE(historico_incidencia_concello[[#This Row],[CASOS]]))</f>
        <v>5</v>
      </c>
      <c r="G242" t="str">
        <f>VLOOKUP(historico_incidencia_concello[[#This Row],[NOME]],I14_Concello!B:D,3,FALSE)</f>
        <v>Ourense</v>
      </c>
    </row>
    <row r="243" spans="1:7" hidden="1" x14ac:dyDescent="0.3">
      <c r="A243" s="1">
        <v>44157</v>
      </c>
      <c r="B243">
        <v>34123232082</v>
      </c>
      <c r="C243" s="2" t="s">
        <v>252</v>
      </c>
      <c r="D243" s="4" t="s">
        <v>338</v>
      </c>
      <c r="E243" s="2" t="s">
        <v>35</v>
      </c>
      <c r="F243" s="18">
        <f>IF(historico_incidencia_concello[[#This Row],[CASOS]]=" entre 1 e 9",5,VALUE(historico_incidencia_concello[[#This Row],[CASOS]]))</f>
        <v>0</v>
      </c>
      <c r="G243" t="str">
        <f>VLOOKUP(historico_incidencia_concello[[#This Row],[NOME]],I14_Concello!B:D,3,FALSE)</f>
        <v>Ourense</v>
      </c>
    </row>
    <row r="244" spans="1:7" hidden="1" x14ac:dyDescent="0.3">
      <c r="A244" s="1">
        <v>44157</v>
      </c>
      <c r="B244">
        <v>34123232083</v>
      </c>
      <c r="C244" s="2" t="s">
        <v>253</v>
      </c>
      <c r="D244" s="4" t="s">
        <v>10</v>
      </c>
      <c r="E244" s="2" t="s">
        <v>11</v>
      </c>
      <c r="F244" s="18">
        <f>IF(historico_incidencia_concello[[#This Row],[CASOS]]=" entre 1 e 9",5,VALUE(historico_incidencia_concello[[#This Row],[CASOS]]))</f>
        <v>5</v>
      </c>
      <c r="G244" t="str">
        <f>VLOOKUP(historico_incidencia_concello[[#This Row],[NOME]],I14_Concello!B:D,3,FALSE)</f>
        <v>Ourense</v>
      </c>
    </row>
    <row r="245" spans="1:7" hidden="1" x14ac:dyDescent="0.3">
      <c r="A245" s="1">
        <v>44157</v>
      </c>
      <c r="B245">
        <v>34123232084</v>
      </c>
      <c r="C245" s="2" t="s">
        <v>254</v>
      </c>
      <c r="D245" s="4" t="s">
        <v>10</v>
      </c>
      <c r="E245" s="2" t="s">
        <v>11</v>
      </c>
      <c r="F245" s="18">
        <f>IF(historico_incidencia_concello[[#This Row],[CASOS]]=" entre 1 e 9",5,VALUE(historico_incidencia_concello[[#This Row],[CASOS]]))</f>
        <v>5</v>
      </c>
      <c r="G245" t="str">
        <f>VLOOKUP(historico_incidencia_concello[[#This Row],[NOME]],I14_Concello!B:D,3,FALSE)</f>
        <v>Ourense</v>
      </c>
    </row>
    <row r="246" spans="1:7" hidden="1" x14ac:dyDescent="0.3">
      <c r="A246" s="1">
        <v>44157</v>
      </c>
      <c r="B246">
        <v>34123232085</v>
      </c>
      <c r="C246" s="2" t="s">
        <v>255</v>
      </c>
      <c r="D246" s="4" t="s">
        <v>10</v>
      </c>
      <c r="E246" s="2" t="s">
        <v>8</v>
      </c>
      <c r="F246" s="18">
        <f>IF(historico_incidencia_concello[[#This Row],[CASOS]]=" entre 1 e 9",5,VALUE(historico_incidencia_concello[[#This Row],[CASOS]]))</f>
        <v>5</v>
      </c>
      <c r="G246" t="str">
        <f>VLOOKUP(historico_incidencia_concello[[#This Row],[NOME]],I14_Concello!B:D,3,FALSE)</f>
        <v>Ourense</v>
      </c>
    </row>
    <row r="247" spans="1:7" hidden="1" x14ac:dyDescent="0.3">
      <c r="A247" s="1">
        <v>44157</v>
      </c>
      <c r="B247">
        <v>34123232086</v>
      </c>
      <c r="C247" s="2" t="s">
        <v>256</v>
      </c>
      <c r="D247" s="4" t="s">
        <v>10</v>
      </c>
      <c r="E247" s="2" t="s">
        <v>21</v>
      </c>
      <c r="F247" s="18">
        <f>IF(historico_incidencia_concello[[#This Row],[CASOS]]=" entre 1 e 9",5,VALUE(historico_incidencia_concello[[#This Row],[CASOS]]))</f>
        <v>5</v>
      </c>
      <c r="G247" t="str">
        <f>VLOOKUP(historico_incidencia_concello[[#This Row],[NOME]],I14_Concello!B:D,3,FALSE)</f>
        <v>Ourense</v>
      </c>
    </row>
    <row r="248" spans="1:7" hidden="1" x14ac:dyDescent="0.3">
      <c r="A248" s="1">
        <v>44157</v>
      </c>
      <c r="B248">
        <v>34123232087</v>
      </c>
      <c r="C248" s="2" t="s">
        <v>257</v>
      </c>
      <c r="D248" s="4" t="s">
        <v>10</v>
      </c>
      <c r="E248" s="2" t="s">
        <v>6</v>
      </c>
      <c r="F248" s="18">
        <f>IF(historico_incidencia_concello[[#This Row],[CASOS]]=" entre 1 e 9",5,VALUE(historico_incidencia_concello[[#This Row],[CASOS]]))</f>
        <v>5</v>
      </c>
      <c r="G248" t="str">
        <f>VLOOKUP(historico_incidencia_concello[[#This Row],[NOME]],I14_Concello!B:D,3,FALSE)</f>
        <v>Ourense</v>
      </c>
    </row>
    <row r="249" spans="1:7" hidden="1" x14ac:dyDescent="0.3">
      <c r="A249" s="1">
        <v>44157</v>
      </c>
      <c r="B249">
        <v>34123232088</v>
      </c>
      <c r="C249" s="2" t="s">
        <v>258</v>
      </c>
      <c r="D249" s="4" t="s">
        <v>10</v>
      </c>
      <c r="E249" s="2" t="s">
        <v>8</v>
      </c>
      <c r="F249" s="18">
        <f>IF(historico_incidencia_concello[[#This Row],[CASOS]]=" entre 1 e 9",5,VALUE(historico_incidencia_concello[[#This Row],[CASOS]]))</f>
        <v>5</v>
      </c>
      <c r="G249" t="str">
        <f>VLOOKUP(historico_incidencia_concello[[#This Row],[NOME]],I14_Concello!B:D,3,FALSE)</f>
        <v>Ourense</v>
      </c>
    </row>
    <row r="250" spans="1:7" hidden="1" x14ac:dyDescent="0.3">
      <c r="A250" s="1">
        <v>44157</v>
      </c>
      <c r="B250">
        <v>34123232089</v>
      </c>
      <c r="C250" s="2" t="s">
        <v>259</v>
      </c>
      <c r="D250" s="4" t="s">
        <v>338</v>
      </c>
      <c r="E250" s="2" t="s">
        <v>35</v>
      </c>
      <c r="F250" s="18">
        <f>IF(historico_incidencia_concello[[#This Row],[CASOS]]=" entre 1 e 9",5,VALUE(historico_incidencia_concello[[#This Row],[CASOS]]))</f>
        <v>0</v>
      </c>
      <c r="G250" t="str">
        <f>VLOOKUP(historico_incidencia_concello[[#This Row],[NOME]],I14_Concello!B:D,3,FALSE)</f>
        <v>Ourense</v>
      </c>
    </row>
    <row r="251" spans="1:7" hidden="1" x14ac:dyDescent="0.3">
      <c r="A251" s="1">
        <v>44157</v>
      </c>
      <c r="B251">
        <v>34123232090</v>
      </c>
      <c r="C251" s="2" t="s">
        <v>260</v>
      </c>
      <c r="D251" s="4" t="s">
        <v>338</v>
      </c>
      <c r="E251" s="2" t="s">
        <v>35</v>
      </c>
      <c r="F251" s="18">
        <f>IF(historico_incidencia_concello[[#This Row],[CASOS]]=" entre 1 e 9",5,VALUE(historico_incidencia_concello[[#This Row],[CASOS]]))</f>
        <v>0</v>
      </c>
      <c r="G251" t="str">
        <f>VLOOKUP(historico_incidencia_concello[[#This Row],[NOME]],I14_Concello!B:D,3,FALSE)</f>
        <v>Ourense</v>
      </c>
    </row>
    <row r="252" spans="1:7" hidden="1" x14ac:dyDescent="0.3">
      <c r="A252" s="1">
        <v>44157</v>
      </c>
      <c r="B252">
        <v>34123232091</v>
      </c>
      <c r="C252" s="2" t="s">
        <v>261</v>
      </c>
      <c r="D252" s="4" t="s">
        <v>338</v>
      </c>
      <c r="E252" s="2" t="s">
        <v>35</v>
      </c>
      <c r="F252" s="18">
        <f>IF(historico_incidencia_concello[[#This Row],[CASOS]]=" entre 1 e 9",5,VALUE(historico_incidencia_concello[[#This Row],[CASOS]]))</f>
        <v>0</v>
      </c>
      <c r="G252" t="str">
        <f>VLOOKUP(historico_incidencia_concello[[#This Row],[NOME]],I14_Concello!B:D,3,FALSE)</f>
        <v>Ourense</v>
      </c>
    </row>
    <row r="253" spans="1:7" hidden="1" x14ac:dyDescent="0.3">
      <c r="A253" s="1">
        <v>44157</v>
      </c>
      <c r="B253">
        <v>34123232092</v>
      </c>
      <c r="C253" s="2" t="s">
        <v>262</v>
      </c>
      <c r="D253" s="4" t="s">
        <v>338</v>
      </c>
      <c r="E253" s="2" t="s">
        <v>35</v>
      </c>
      <c r="F253" s="18">
        <f>IF(historico_incidencia_concello[[#This Row],[CASOS]]=" entre 1 e 9",5,VALUE(historico_incidencia_concello[[#This Row],[CASOS]]))</f>
        <v>0</v>
      </c>
      <c r="G253" t="str">
        <f>VLOOKUP(historico_incidencia_concello[[#This Row],[NOME]],I14_Concello!B:D,3,FALSE)</f>
        <v>Ourense</v>
      </c>
    </row>
    <row r="254" spans="1:7" hidden="1" x14ac:dyDescent="0.3">
      <c r="A254" s="1">
        <v>44157</v>
      </c>
      <c r="B254">
        <v>34123636001</v>
      </c>
      <c r="C254" s="2" t="s">
        <v>263</v>
      </c>
      <c r="D254" s="4" t="s">
        <v>10</v>
      </c>
      <c r="E254" s="2" t="s">
        <v>8</v>
      </c>
      <c r="F254" s="18">
        <f>IF(historico_incidencia_concello[[#This Row],[CASOS]]=" entre 1 e 9",5,VALUE(historico_incidencia_concello[[#This Row],[CASOS]]))</f>
        <v>5</v>
      </c>
      <c r="G254" t="str">
        <f>VLOOKUP(historico_incidencia_concello[[#This Row],[NOME]],I14_Concello!B:D,3,FALSE)</f>
        <v>Vigo</v>
      </c>
    </row>
    <row r="255" spans="1:7" hidden="1" x14ac:dyDescent="0.3">
      <c r="A255" s="1">
        <v>44157</v>
      </c>
      <c r="B255">
        <v>34123636002</v>
      </c>
      <c r="C255" s="2" t="s">
        <v>264</v>
      </c>
      <c r="D255" s="4" t="s">
        <v>10</v>
      </c>
      <c r="E255" s="2" t="s">
        <v>8</v>
      </c>
      <c r="F255" s="18">
        <f>IF(historico_incidencia_concello[[#This Row],[CASOS]]=" entre 1 e 9",5,VALUE(historico_incidencia_concello[[#This Row],[CASOS]]))</f>
        <v>5</v>
      </c>
      <c r="G255" t="str">
        <f>VLOOKUP(historico_incidencia_concello[[#This Row],[NOME]],I14_Concello!B:D,3,FALSE)</f>
        <v>Pontevedra</v>
      </c>
    </row>
    <row r="256" spans="1:7" hidden="1" x14ac:dyDescent="0.3">
      <c r="A256" s="1">
        <v>44157</v>
      </c>
      <c r="B256">
        <v>34123636003</v>
      </c>
      <c r="C256" s="2" t="s">
        <v>265</v>
      </c>
      <c r="D256" s="4" t="s">
        <v>332</v>
      </c>
      <c r="E256" s="2" t="s">
        <v>8</v>
      </c>
      <c r="F256" s="18">
        <f>IF(historico_incidencia_concello[[#This Row],[CASOS]]=" entre 1 e 9",5,VALUE(historico_incidencia_concello[[#This Row],[CASOS]]))</f>
        <v>12</v>
      </c>
      <c r="G256" t="str">
        <f>VLOOKUP(historico_incidencia_concello[[#This Row],[NOME]],I14_Concello!B:D,3,FALSE)</f>
        <v>Vigo</v>
      </c>
    </row>
    <row r="257" spans="1:7" hidden="1" x14ac:dyDescent="0.3">
      <c r="A257" s="1">
        <v>44157</v>
      </c>
      <c r="B257">
        <v>34123636004</v>
      </c>
      <c r="C257" s="2" t="s">
        <v>266</v>
      </c>
      <c r="D257" s="4" t="s">
        <v>329</v>
      </c>
      <c r="E257" s="2" t="s">
        <v>6</v>
      </c>
      <c r="F257" s="18">
        <f>IF(historico_incidencia_concello[[#This Row],[CASOS]]=" entre 1 e 9",5,VALUE(historico_incidencia_concello[[#This Row],[CASOS]]))</f>
        <v>19</v>
      </c>
      <c r="G257" t="str">
        <f>VLOOKUP(historico_incidencia_concello[[#This Row],[NOME]],I14_Concello!B:D,3,FALSE)</f>
        <v>Pontevedra</v>
      </c>
    </row>
    <row r="258" spans="1:7" hidden="1" x14ac:dyDescent="0.3">
      <c r="A258" s="1">
        <v>44157</v>
      </c>
      <c r="B258">
        <v>34123636005</v>
      </c>
      <c r="C258" s="2" t="s">
        <v>267</v>
      </c>
      <c r="D258" s="4" t="s">
        <v>367</v>
      </c>
      <c r="E258" s="2" t="s">
        <v>11</v>
      </c>
      <c r="F258" s="18">
        <f>IF(historico_incidencia_concello[[#This Row],[CASOS]]=" entre 1 e 9",5,VALUE(historico_incidencia_concello[[#This Row],[CASOS]]))</f>
        <v>34</v>
      </c>
      <c r="G258" t="str">
        <f>VLOOKUP(historico_incidencia_concello[[#This Row],[NOME]],I14_Concello!B:D,3,FALSE)</f>
        <v>Pontevedra</v>
      </c>
    </row>
    <row r="259" spans="1:7" hidden="1" x14ac:dyDescent="0.3">
      <c r="A259" s="1">
        <v>44157</v>
      </c>
      <c r="B259">
        <v>34123636006</v>
      </c>
      <c r="C259" s="2" t="s">
        <v>268</v>
      </c>
      <c r="D259" s="4" t="s">
        <v>368</v>
      </c>
      <c r="E259" s="2" t="s">
        <v>11</v>
      </c>
      <c r="F259" s="18">
        <f>IF(historico_incidencia_concello[[#This Row],[CASOS]]=" entre 1 e 9",5,VALUE(historico_incidencia_concello[[#This Row],[CASOS]]))</f>
        <v>59</v>
      </c>
      <c r="G259" t="str">
        <f>VLOOKUP(historico_incidencia_concello[[#This Row],[NOME]],I14_Concello!B:D,3,FALSE)</f>
        <v>Pontevedra</v>
      </c>
    </row>
    <row r="260" spans="1:7" hidden="1" x14ac:dyDescent="0.3">
      <c r="A260" s="1">
        <v>44157</v>
      </c>
      <c r="B260">
        <v>34123636007</v>
      </c>
      <c r="C260" s="2" t="s">
        <v>269</v>
      </c>
      <c r="D260" s="4" t="s">
        <v>10</v>
      </c>
      <c r="E260" s="2" t="s">
        <v>8</v>
      </c>
      <c r="F260" s="18">
        <f>IF(historico_incidencia_concello[[#This Row],[CASOS]]=" entre 1 e 9",5,VALUE(historico_incidencia_concello[[#This Row],[CASOS]]))</f>
        <v>5</v>
      </c>
      <c r="G260" t="str">
        <f>VLOOKUP(historico_incidencia_concello[[#This Row],[NOME]],I14_Concello!B:D,3,FALSE)</f>
        <v>Pontevedra</v>
      </c>
    </row>
    <row r="261" spans="1:7" hidden="1" x14ac:dyDescent="0.3">
      <c r="A261" s="1">
        <v>44157</v>
      </c>
      <c r="B261">
        <v>34123636008</v>
      </c>
      <c r="C261" s="2" t="s">
        <v>270</v>
      </c>
      <c r="D261" s="4" t="s">
        <v>367</v>
      </c>
      <c r="E261" s="2" t="s">
        <v>8</v>
      </c>
      <c r="F261" s="18">
        <f>IF(historico_incidencia_concello[[#This Row],[CASOS]]=" entre 1 e 9",5,VALUE(historico_incidencia_concello[[#This Row],[CASOS]]))</f>
        <v>34</v>
      </c>
      <c r="G261" t="str">
        <f>VLOOKUP(historico_incidencia_concello[[#This Row],[NOME]],I14_Concello!B:D,3,FALSE)</f>
        <v>Vigo</v>
      </c>
    </row>
    <row r="262" spans="1:7" hidden="1" x14ac:dyDescent="0.3">
      <c r="A262" s="1">
        <v>44157</v>
      </c>
      <c r="B262">
        <v>34123636009</v>
      </c>
      <c r="C262" s="2" t="s">
        <v>271</v>
      </c>
      <c r="D262" s="4" t="s">
        <v>350</v>
      </c>
      <c r="E262" s="2" t="s">
        <v>11</v>
      </c>
      <c r="F262" s="18">
        <f>IF(historico_incidencia_concello[[#This Row],[CASOS]]=" entre 1 e 9",5,VALUE(historico_incidencia_concello[[#This Row],[CASOS]]))</f>
        <v>17</v>
      </c>
      <c r="G262" t="str">
        <f>VLOOKUP(historico_incidencia_concello[[#This Row],[NOME]],I14_Concello!B:D,3,FALSE)</f>
        <v>Vigo</v>
      </c>
    </row>
    <row r="263" spans="1:7" hidden="1" x14ac:dyDescent="0.3">
      <c r="A263" s="1">
        <v>44157</v>
      </c>
      <c r="B263">
        <v>34123636010</v>
      </c>
      <c r="C263" s="2" t="s">
        <v>272</v>
      </c>
      <c r="D263" s="4" t="s">
        <v>338</v>
      </c>
      <c r="E263" s="2" t="s">
        <v>35</v>
      </c>
      <c r="F263" s="18">
        <f>IF(historico_incidencia_concello[[#This Row],[CASOS]]=" entre 1 e 9",5,VALUE(historico_incidencia_concello[[#This Row],[CASOS]]))</f>
        <v>0</v>
      </c>
      <c r="G263" t="str">
        <f>VLOOKUP(historico_incidencia_concello[[#This Row],[NOME]],I14_Concello!B:D,3,FALSE)</f>
        <v>Pontevedra</v>
      </c>
    </row>
    <row r="264" spans="1:7" hidden="1" x14ac:dyDescent="0.3">
      <c r="A264" s="1">
        <v>44157</v>
      </c>
      <c r="B264">
        <v>34123636013</v>
      </c>
      <c r="C264" s="2" t="s">
        <v>273</v>
      </c>
      <c r="D264" s="4" t="s">
        <v>10</v>
      </c>
      <c r="E264" s="2" t="s">
        <v>21</v>
      </c>
      <c r="F264" s="18">
        <f>IF(historico_incidencia_concello[[#This Row],[CASOS]]=" entre 1 e 9",5,VALUE(historico_incidencia_concello[[#This Row],[CASOS]]))</f>
        <v>5</v>
      </c>
      <c r="G264" t="str">
        <f>VLOOKUP(historico_incidencia_concello[[#This Row],[NOME]],I14_Concello!B:D,3,FALSE)</f>
        <v>Vigo</v>
      </c>
    </row>
    <row r="265" spans="1:7" hidden="1" x14ac:dyDescent="0.3">
      <c r="A265" s="1">
        <v>44157</v>
      </c>
      <c r="B265">
        <v>34123636014</v>
      </c>
      <c r="C265" s="2" t="s">
        <v>274</v>
      </c>
      <c r="D265" s="4" t="s">
        <v>10</v>
      </c>
      <c r="E265" s="2" t="s">
        <v>8</v>
      </c>
      <c r="F265" s="18">
        <f>IF(historico_incidencia_concello[[#This Row],[CASOS]]=" entre 1 e 9",5,VALUE(historico_incidencia_concello[[#This Row],[CASOS]]))</f>
        <v>5</v>
      </c>
      <c r="G265" t="str">
        <f>VLOOKUP(historico_incidencia_concello[[#This Row],[NOME]],I14_Concello!B:D,3,FALSE)</f>
        <v>Vigo</v>
      </c>
    </row>
    <row r="266" spans="1:7" hidden="1" x14ac:dyDescent="0.3">
      <c r="A266" s="1">
        <v>44157</v>
      </c>
      <c r="B266">
        <v>34123636015</v>
      </c>
      <c r="C266" s="2" t="s">
        <v>275</v>
      </c>
      <c r="D266" s="4" t="s">
        <v>326</v>
      </c>
      <c r="E266" s="2" t="s">
        <v>11</v>
      </c>
      <c r="F266" s="18">
        <f>IF(historico_incidencia_concello[[#This Row],[CASOS]]=" entre 1 e 9",5,VALUE(historico_incidencia_concello[[#This Row],[CASOS]]))</f>
        <v>15</v>
      </c>
      <c r="G266" t="str">
        <f>VLOOKUP(historico_incidencia_concello[[#This Row],[NOME]],I14_Concello!B:D,3,FALSE)</f>
        <v>Pontevedra</v>
      </c>
    </row>
    <row r="267" spans="1:7" hidden="1" x14ac:dyDescent="0.3">
      <c r="A267" s="1">
        <v>44157</v>
      </c>
      <c r="B267">
        <v>34123636016</v>
      </c>
      <c r="C267" s="2" t="s">
        <v>276</v>
      </c>
      <c r="D267" s="4" t="s">
        <v>338</v>
      </c>
      <c r="E267" s="2" t="s">
        <v>35</v>
      </c>
      <c r="F267" s="18">
        <f>IF(historico_incidencia_concello[[#This Row],[CASOS]]=" entre 1 e 9",5,VALUE(historico_incidencia_concello[[#This Row],[CASOS]]))</f>
        <v>0</v>
      </c>
      <c r="G267" t="str">
        <f>VLOOKUP(historico_incidencia_concello[[#This Row],[NOME]],I14_Concello!B:D,3,FALSE)</f>
        <v>Santiago</v>
      </c>
    </row>
    <row r="268" spans="1:7" hidden="1" x14ac:dyDescent="0.3">
      <c r="A268" s="1">
        <v>44157</v>
      </c>
      <c r="B268">
        <v>34123636017</v>
      </c>
      <c r="C268" s="2" t="s">
        <v>277</v>
      </c>
      <c r="D268" s="4" t="s">
        <v>334</v>
      </c>
      <c r="E268" s="2" t="s">
        <v>11</v>
      </c>
      <c r="F268" s="18">
        <f>IF(historico_incidencia_concello[[#This Row],[CASOS]]=" entre 1 e 9",5,VALUE(historico_incidencia_concello[[#This Row],[CASOS]]))</f>
        <v>64</v>
      </c>
      <c r="G268" t="str">
        <f>VLOOKUP(historico_incidencia_concello[[#This Row],[NOME]],I14_Concello!B:D,3,FALSE)</f>
        <v>Santiago</v>
      </c>
    </row>
    <row r="269" spans="1:7" hidden="1" x14ac:dyDescent="0.3">
      <c r="A269" s="1">
        <v>44157</v>
      </c>
      <c r="B269">
        <v>34123636018</v>
      </c>
      <c r="C269" s="2" t="s">
        <v>278</v>
      </c>
      <c r="D269" s="4" t="s">
        <v>10</v>
      </c>
      <c r="E269" s="2" t="s">
        <v>6</v>
      </c>
      <c r="F269" s="18">
        <f>IF(historico_incidencia_concello[[#This Row],[CASOS]]=" entre 1 e 9",5,VALUE(historico_incidencia_concello[[#This Row],[CASOS]]))</f>
        <v>5</v>
      </c>
      <c r="G269" t="str">
        <f>VLOOKUP(historico_incidencia_concello[[#This Row],[NOME]],I14_Concello!B:D,3,FALSE)</f>
        <v>Pontevedra</v>
      </c>
    </row>
    <row r="270" spans="1:7" hidden="1" x14ac:dyDescent="0.3">
      <c r="A270" s="1">
        <v>44157</v>
      </c>
      <c r="B270">
        <v>34123636019</v>
      </c>
      <c r="C270" s="2" t="s">
        <v>279</v>
      </c>
      <c r="D270" s="4" t="s">
        <v>10</v>
      </c>
      <c r="E270" s="2" t="s">
        <v>6</v>
      </c>
      <c r="F270" s="18">
        <f>IF(historico_incidencia_concello[[#This Row],[CASOS]]=" entre 1 e 9",5,VALUE(historico_incidencia_concello[[#This Row],[CASOS]]))</f>
        <v>5</v>
      </c>
      <c r="G270" t="str">
        <f>VLOOKUP(historico_incidencia_concello[[#This Row],[NOME]],I14_Concello!B:D,3,FALSE)</f>
        <v>Vigo</v>
      </c>
    </row>
    <row r="271" spans="1:7" hidden="1" x14ac:dyDescent="0.3">
      <c r="A271" s="1">
        <v>44157</v>
      </c>
      <c r="B271">
        <v>34123636020</v>
      </c>
      <c r="C271" s="2" t="s">
        <v>280</v>
      </c>
      <c r="D271" s="4" t="s">
        <v>10</v>
      </c>
      <c r="E271" s="2" t="s">
        <v>21</v>
      </c>
      <c r="F271" s="18">
        <f>IF(historico_incidencia_concello[[#This Row],[CASOS]]=" entre 1 e 9",5,VALUE(historico_incidencia_concello[[#This Row],[CASOS]]))</f>
        <v>5</v>
      </c>
      <c r="G271" t="str">
        <f>VLOOKUP(historico_incidencia_concello[[#This Row],[NOME]],I14_Concello!B:D,3,FALSE)</f>
        <v>Santiago</v>
      </c>
    </row>
    <row r="272" spans="1:7" hidden="1" x14ac:dyDescent="0.3">
      <c r="A272" s="1">
        <v>44157</v>
      </c>
      <c r="B272">
        <v>34123636021</v>
      </c>
      <c r="C272" s="2" t="s">
        <v>281</v>
      </c>
      <c r="D272" s="4" t="s">
        <v>330</v>
      </c>
      <c r="E272" s="2" t="s">
        <v>6</v>
      </c>
      <c r="F272" s="18">
        <f>IF(historico_incidencia_concello[[#This Row],[CASOS]]=" entre 1 e 9",5,VALUE(historico_incidencia_concello[[#This Row],[CASOS]]))</f>
        <v>31</v>
      </c>
      <c r="G272" t="str">
        <f>VLOOKUP(historico_incidencia_concello[[#This Row],[NOME]],I14_Concello!B:D,3,FALSE)</f>
        <v>Vigo</v>
      </c>
    </row>
    <row r="273" spans="1:7" hidden="1" x14ac:dyDescent="0.3">
      <c r="A273" s="1">
        <v>44157</v>
      </c>
      <c r="B273">
        <v>34123636022</v>
      </c>
      <c r="C273" s="2" t="s">
        <v>282</v>
      </c>
      <c r="D273" s="4" t="s">
        <v>369</v>
      </c>
      <c r="E273" s="2" t="s">
        <v>11</v>
      </c>
      <c r="F273" s="18">
        <f>IF(historico_incidencia_concello[[#This Row],[CASOS]]=" entre 1 e 9",5,VALUE(historico_incidencia_concello[[#This Row],[CASOS]]))</f>
        <v>49</v>
      </c>
      <c r="G273" t="str">
        <f>VLOOKUP(historico_incidencia_concello[[#This Row],[NOME]],I14_Concello!B:D,3,FALSE)</f>
        <v>Pontevedra</v>
      </c>
    </row>
    <row r="274" spans="1:7" hidden="1" x14ac:dyDescent="0.3">
      <c r="A274" s="1">
        <v>44157</v>
      </c>
      <c r="B274">
        <v>34123636023</v>
      </c>
      <c r="C274" s="2" t="s">
        <v>283</v>
      </c>
      <c r="D274" s="4" t="s">
        <v>325</v>
      </c>
      <c r="E274" s="2" t="s">
        <v>11</v>
      </c>
      <c r="F274" s="18">
        <f>IF(historico_incidencia_concello[[#This Row],[CASOS]]=" entre 1 e 9",5,VALUE(historico_incidencia_concello[[#This Row],[CASOS]]))</f>
        <v>33</v>
      </c>
      <c r="G274" t="str">
        <f>VLOOKUP(historico_incidencia_concello[[#This Row],[NOME]],I14_Concello!B:D,3,FALSE)</f>
        <v>Vigo</v>
      </c>
    </row>
    <row r="275" spans="1:7" hidden="1" x14ac:dyDescent="0.3">
      <c r="A275" s="1">
        <v>44157</v>
      </c>
      <c r="B275">
        <v>34123636024</v>
      </c>
      <c r="C275" s="2" t="s">
        <v>284</v>
      </c>
      <c r="D275" s="4" t="s">
        <v>370</v>
      </c>
      <c r="E275" s="2" t="s">
        <v>11</v>
      </c>
      <c r="F275" s="18">
        <f>IF(historico_incidencia_concello[[#This Row],[CASOS]]=" entre 1 e 9",5,VALUE(historico_incidencia_concello[[#This Row],[CASOS]]))</f>
        <v>57</v>
      </c>
      <c r="G275" t="str">
        <f>VLOOKUP(historico_incidencia_concello[[#This Row],[NOME]],I14_Concello!B:D,3,FALSE)</f>
        <v>Santiago</v>
      </c>
    </row>
    <row r="276" spans="1:7" hidden="1" x14ac:dyDescent="0.3">
      <c r="A276" s="1">
        <v>44157</v>
      </c>
      <c r="B276">
        <v>34123636025</v>
      </c>
      <c r="C276" s="2" t="s">
        <v>285</v>
      </c>
      <c r="D276" s="4" t="s">
        <v>358</v>
      </c>
      <c r="E276" s="2" t="s">
        <v>11</v>
      </c>
      <c r="F276" s="18">
        <f>IF(historico_incidencia_concello[[#This Row],[CASOS]]=" entre 1 e 9",5,VALUE(historico_incidencia_concello[[#This Row],[CASOS]]))</f>
        <v>24</v>
      </c>
      <c r="G276" t="str">
        <f>VLOOKUP(historico_incidencia_concello[[#This Row],[NOME]],I14_Concello!B:D,3,FALSE)</f>
        <v>Pontevedra</v>
      </c>
    </row>
    <row r="277" spans="1:7" hidden="1" x14ac:dyDescent="0.3">
      <c r="A277" s="1">
        <v>44157</v>
      </c>
      <c r="B277">
        <v>34123636026</v>
      </c>
      <c r="C277" s="2" t="s">
        <v>286</v>
      </c>
      <c r="D277" s="4" t="s">
        <v>371</v>
      </c>
      <c r="E277" s="2" t="s">
        <v>11</v>
      </c>
      <c r="F277" s="18">
        <f>IF(historico_incidencia_concello[[#This Row],[CASOS]]=" entre 1 e 9",5,VALUE(historico_incidencia_concello[[#This Row],[CASOS]]))</f>
        <v>71</v>
      </c>
      <c r="G277" t="str">
        <f>VLOOKUP(historico_incidencia_concello[[#This Row],[NOME]],I14_Concello!B:D,3,FALSE)</f>
        <v>Pontevedra</v>
      </c>
    </row>
    <row r="278" spans="1:7" hidden="1" x14ac:dyDescent="0.3">
      <c r="A278" s="1">
        <v>44157</v>
      </c>
      <c r="B278">
        <v>34123636027</v>
      </c>
      <c r="C278" s="2" t="s">
        <v>287</v>
      </c>
      <c r="D278" s="4" t="s">
        <v>326</v>
      </c>
      <c r="E278" s="2" t="s">
        <v>11</v>
      </c>
      <c r="F278" s="18">
        <f>IF(historico_incidencia_concello[[#This Row],[CASOS]]=" entre 1 e 9",5,VALUE(historico_incidencia_concello[[#This Row],[CASOS]]))</f>
        <v>15</v>
      </c>
      <c r="G278" t="str">
        <f>VLOOKUP(historico_incidencia_concello[[#This Row],[NOME]],I14_Concello!B:D,3,FALSE)</f>
        <v>Pontevedra</v>
      </c>
    </row>
    <row r="279" spans="1:7" hidden="1" x14ac:dyDescent="0.3">
      <c r="A279" s="1">
        <v>44157</v>
      </c>
      <c r="B279">
        <v>34123636028</v>
      </c>
      <c r="C279" s="2" t="s">
        <v>288</v>
      </c>
      <c r="D279" s="4" t="s">
        <v>360</v>
      </c>
      <c r="E279" s="2" t="s">
        <v>11</v>
      </c>
      <c r="F279" s="18">
        <f>IF(historico_incidencia_concello[[#This Row],[CASOS]]=" entre 1 e 9",5,VALUE(historico_incidencia_concello[[#This Row],[CASOS]]))</f>
        <v>29</v>
      </c>
      <c r="G279" t="str">
        <f>VLOOKUP(historico_incidencia_concello[[#This Row],[NOME]],I14_Concello!B:D,3,FALSE)</f>
        <v>Pontevedra</v>
      </c>
    </row>
    <row r="280" spans="1:7" hidden="1" x14ac:dyDescent="0.3">
      <c r="A280" s="1">
        <v>44157</v>
      </c>
      <c r="B280">
        <v>34123636029</v>
      </c>
      <c r="C280" s="2" t="s">
        <v>289</v>
      </c>
      <c r="D280" s="4" t="s">
        <v>372</v>
      </c>
      <c r="E280" s="2" t="s">
        <v>11</v>
      </c>
      <c r="F280" s="18">
        <f>IF(historico_incidencia_concello[[#This Row],[CASOS]]=" entre 1 e 9",5,VALUE(historico_incidencia_concello[[#This Row],[CASOS]]))</f>
        <v>85</v>
      </c>
      <c r="G280" t="str">
        <f>VLOOKUP(historico_incidencia_concello[[#This Row],[NOME]],I14_Concello!B:D,3,FALSE)</f>
        <v>Vigo</v>
      </c>
    </row>
    <row r="281" spans="1:7" hidden="1" x14ac:dyDescent="0.3">
      <c r="A281" s="1">
        <v>44157</v>
      </c>
      <c r="B281">
        <v>34123636030</v>
      </c>
      <c r="C281" s="2" t="s">
        <v>290</v>
      </c>
      <c r="D281" s="4" t="s">
        <v>358</v>
      </c>
      <c r="E281" s="2" t="s">
        <v>11</v>
      </c>
      <c r="F281" s="18">
        <f>IF(historico_incidencia_concello[[#This Row],[CASOS]]=" entre 1 e 9",5,VALUE(historico_incidencia_concello[[#This Row],[CASOS]]))</f>
        <v>24</v>
      </c>
      <c r="G281" t="str">
        <f>VLOOKUP(historico_incidencia_concello[[#This Row],[NOME]],I14_Concello!B:D,3,FALSE)</f>
        <v>Vigo</v>
      </c>
    </row>
    <row r="282" spans="1:7" hidden="1" x14ac:dyDescent="0.3">
      <c r="A282" s="1">
        <v>44157</v>
      </c>
      <c r="B282">
        <v>34123636031</v>
      </c>
      <c r="C282" s="2" t="s">
        <v>291</v>
      </c>
      <c r="D282" s="4" t="s">
        <v>10</v>
      </c>
      <c r="E282" s="2" t="s">
        <v>6</v>
      </c>
      <c r="F282" s="18">
        <f>IF(historico_incidencia_concello[[#This Row],[CASOS]]=" entre 1 e 9",5,VALUE(historico_incidencia_concello[[#This Row],[CASOS]]))</f>
        <v>5</v>
      </c>
      <c r="G282" t="str">
        <f>VLOOKUP(historico_incidencia_concello[[#This Row],[NOME]],I14_Concello!B:D,3,FALSE)</f>
        <v>Vigo</v>
      </c>
    </row>
    <row r="283" spans="1:7" hidden="1" x14ac:dyDescent="0.3">
      <c r="A283" s="1">
        <v>44157</v>
      </c>
      <c r="B283">
        <v>34123636032</v>
      </c>
      <c r="C283" s="2" t="s">
        <v>292</v>
      </c>
      <c r="D283" s="4" t="s">
        <v>10</v>
      </c>
      <c r="E283" s="2" t="s">
        <v>6</v>
      </c>
      <c r="F283" s="18">
        <f>IF(historico_incidencia_concello[[#This Row],[CASOS]]=" entre 1 e 9",5,VALUE(historico_incidencia_concello[[#This Row],[CASOS]]))</f>
        <v>5</v>
      </c>
      <c r="G283" t="str">
        <f>VLOOKUP(historico_incidencia_concello[[#This Row],[NOME]],I14_Concello!B:D,3,FALSE)</f>
        <v>Pontevedra</v>
      </c>
    </row>
    <row r="284" spans="1:7" hidden="1" x14ac:dyDescent="0.3">
      <c r="A284" s="1">
        <v>44157</v>
      </c>
      <c r="B284">
        <v>34123636033</v>
      </c>
      <c r="C284" s="2" t="s">
        <v>293</v>
      </c>
      <c r="D284" s="4" t="s">
        <v>373</v>
      </c>
      <c r="E284" s="2" t="s">
        <v>11</v>
      </c>
      <c r="F284" s="18">
        <f>IF(historico_incidencia_concello[[#This Row],[CASOS]]=" entre 1 e 9",5,VALUE(historico_incidencia_concello[[#This Row],[CASOS]]))</f>
        <v>203</v>
      </c>
      <c r="G284" t="str">
        <f>VLOOKUP(historico_incidencia_concello[[#This Row],[NOME]],I14_Concello!B:D,3,FALSE)</f>
        <v>Vigo</v>
      </c>
    </row>
    <row r="285" spans="1:7" hidden="1" x14ac:dyDescent="0.3">
      <c r="A285" s="1">
        <v>44157</v>
      </c>
      <c r="B285">
        <v>34123636034</v>
      </c>
      <c r="C285" s="2" t="s">
        <v>294</v>
      </c>
      <c r="D285" s="4" t="s">
        <v>10</v>
      </c>
      <c r="E285" s="2" t="s">
        <v>6</v>
      </c>
      <c r="F285" s="18">
        <f>IF(historico_incidencia_concello[[#This Row],[CASOS]]=" entre 1 e 9",5,VALUE(historico_incidencia_concello[[#This Row],[CASOS]]))</f>
        <v>5</v>
      </c>
      <c r="G285" t="str">
        <f>VLOOKUP(historico_incidencia_concello[[#This Row],[NOME]],I14_Concello!B:D,3,FALSE)</f>
        <v>Vigo</v>
      </c>
    </row>
    <row r="286" spans="1:7" hidden="1" x14ac:dyDescent="0.3">
      <c r="A286" s="1">
        <v>44157</v>
      </c>
      <c r="B286">
        <v>34123636035</v>
      </c>
      <c r="C286" s="2" t="s">
        <v>295</v>
      </c>
      <c r="D286" s="4" t="s">
        <v>346</v>
      </c>
      <c r="E286" s="2" t="s">
        <v>6</v>
      </c>
      <c r="F286" s="18">
        <f>IF(historico_incidencia_concello[[#This Row],[CASOS]]=" entre 1 e 9",5,VALUE(historico_incidencia_concello[[#This Row],[CASOS]]))</f>
        <v>42</v>
      </c>
      <c r="G286" t="str">
        <f>VLOOKUP(historico_incidencia_concello[[#This Row],[NOME]],I14_Concello!B:D,3,FALSE)</f>
        <v>Vigo</v>
      </c>
    </row>
    <row r="287" spans="1:7" hidden="1" x14ac:dyDescent="0.3">
      <c r="A287" s="1">
        <v>44157</v>
      </c>
      <c r="B287">
        <v>34123636036</v>
      </c>
      <c r="C287" s="2" t="s">
        <v>296</v>
      </c>
      <c r="D287" s="4" t="s">
        <v>326</v>
      </c>
      <c r="E287" s="2" t="s">
        <v>11</v>
      </c>
      <c r="F287" s="18">
        <f>IF(historico_incidencia_concello[[#This Row],[CASOS]]=" entre 1 e 9",5,VALUE(historico_incidencia_concello[[#This Row],[CASOS]]))</f>
        <v>15</v>
      </c>
      <c r="G287" t="str">
        <f>VLOOKUP(historico_incidencia_concello[[#This Row],[NOME]],I14_Concello!B:D,3,FALSE)</f>
        <v>Vigo</v>
      </c>
    </row>
    <row r="288" spans="1:7" hidden="1" x14ac:dyDescent="0.3">
      <c r="A288" s="1">
        <v>44157</v>
      </c>
      <c r="B288">
        <v>34123636037</v>
      </c>
      <c r="C288" s="2" t="s">
        <v>297</v>
      </c>
      <c r="D288" s="4" t="s">
        <v>326</v>
      </c>
      <c r="E288" s="2" t="s">
        <v>11</v>
      </c>
      <c r="F288" s="18">
        <f>IF(historico_incidencia_concello[[#This Row],[CASOS]]=" entre 1 e 9",5,VALUE(historico_incidencia_concello[[#This Row],[CASOS]]))</f>
        <v>15</v>
      </c>
      <c r="G288" t="str">
        <f>VLOOKUP(historico_incidencia_concello[[#This Row],[NOME]],I14_Concello!B:D,3,FALSE)</f>
        <v>Vigo</v>
      </c>
    </row>
    <row r="289" spans="1:7" hidden="1" x14ac:dyDescent="0.3">
      <c r="A289" s="1">
        <v>44157</v>
      </c>
      <c r="B289">
        <v>34123636038</v>
      </c>
      <c r="C289" s="2" t="s">
        <v>298</v>
      </c>
      <c r="D289" s="4" t="s">
        <v>374</v>
      </c>
      <c r="E289" s="2" t="s">
        <v>11</v>
      </c>
      <c r="F289" s="18">
        <f>IF(historico_incidencia_concello[[#This Row],[CASOS]]=" entre 1 e 9",5,VALUE(historico_incidencia_concello[[#This Row],[CASOS]]))</f>
        <v>290</v>
      </c>
      <c r="G289" t="str">
        <f>VLOOKUP(historico_incidencia_concello[[#This Row],[NOME]],I14_Concello!B:D,3,FALSE)</f>
        <v>Pontevedra</v>
      </c>
    </row>
    <row r="290" spans="1:7" hidden="1" x14ac:dyDescent="0.3">
      <c r="A290" s="1">
        <v>44157</v>
      </c>
      <c r="B290">
        <v>34123636039</v>
      </c>
      <c r="C290" s="2" t="s">
        <v>299</v>
      </c>
      <c r="D290" s="4" t="s">
        <v>375</v>
      </c>
      <c r="E290" s="2" t="s">
        <v>11</v>
      </c>
      <c r="F290" s="18">
        <f>IF(historico_incidencia_concello[[#This Row],[CASOS]]=" entre 1 e 9",5,VALUE(historico_incidencia_concello[[#This Row],[CASOS]]))</f>
        <v>84</v>
      </c>
      <c r="G290" t="str">
        <f>VLOOKUP(historico_incidencia_concello[[#This Row],[NOME]],I14_Concello!B:D,3,FALSE)</f>
        <v>Vigo</v>
      </c>
    </row>
    <row r="291" spans="1:7" hidden="1" x14ac:dyDescent="0.3">
      <c r="A291" s="1">
        <v>44157</v>
      </c>
      <c r="B291">
        <v>34123636040</v>
      </c>
      <c r="C291" s="2" t="s">
        <v>300</v>
      </c>
      <c r="D291" s="4" t="s">
        <v>10</v>
      </c>
      <c r="E291" s="2" t="s">
        <v>11</v>
      </c>
      <c r="F291" s="18">
        <f>IF(historico_incidencia_concello[[#This Row],[CASOS]]=" entre 1 e 9",5,VALUE(historico_incidencia_concello[[#This Row],[CASOS]]))</f>
        <v>5</v>
      </c>
      <c r="G291" t="str">
        <f>VLOOKUP(historico_incidencia_concello[[#This Row],[NOME]],I14_Concello!B:D,3,FALSE)</f>
        <v>Pontevedra</v>
      </c>
    </row>
    <row r="292" spans="1:7" hidden="1" x14ac:dyDescent="0.3">
      <c r="A292" s="1">
        <v>44157</v>
      </c>
      <c r="B292">
        <v>34123636041</v>
      </c>
      <c r="C292" s="2" t="s">
        <v>301</v>
      </c>
      <c r="D292" s="4" t="s">
        <v>376</v>
      </c>
      <c r="E292" s="2" t="s">
        <v>11</v>
      </c>
      <c r="F292" s="18">
        <f>IF(historico_incidencia_concello[[#This Row],[CASOS]]=" entre 1 e 9",5,VALUE(historico_incidencia_concello[[#This Row],[CASOS]]))</f>
        <v>55</v>
      </c>
      <c r="G292" t="str">
        <f>VLOOKUP(historico_incidencia_concello[[#This Row],[NOME]],I14_Concello!B:D,3,FALSE)</f>
        <v>Pontevedra</v>
      </c>
    </row>
    <row r="293" spans="1:7" hidden="1" x14ac:dyDescent="0.3">
      <c r="A293" s="1">
        <v>44157</v>
      </c>
      <c r="B293">
        <v>34123636042</v>
      </c>
      <c r="C293" s="2" t="s">
        <v>302</v>
      </c>
      <c r="D293" s="4" t="s">
        <v>377</v>
      </c>
      <c r="E293" s="2" t="s">
        <v>11</v>
      </c>
      <c r="F293" s="18">
        <f>IF(historico_incidencia_concello[[#This Row],[CASOS]]=" entre 1 e 9",5,VALUE(historico_incidencia_concello[[#This Row],[CASOS]]))</f>
        <v>89</v>
      </c>
      <c r="G293" t="str">
        <f>VLOOKUP(historico_incidencia_concello[[#This Row],[NOME]],I14_Concello!B:D,3,FALSE)</f>
        <v>Vigo</v>
      </c>
    </row>
    <row r="294" spans="1:7" hidden="1" x14ac:dyDescent="0.3">
      <c r="A294" s="1">
        <v>44157</v>
      </c>
      <c r="B294">
        <v>34123636043</v>
      </c>
      <c r="C294" s="2" t="s">
        <v>303</v>
      </c>
      <c r="D294" s="4" t="s">
        <v>10</v>
      </c>
      <c r="E294" s="2" t="s">
        <v>8</v>
      </c>
      <c r="F294" s="18">
        <f>IF(historico_incidencia_concello[[#This Row],[CASOS]]=" entre 1 e 9",5,VALUE(historico_incidencia_concello[[#This Row],[CASOS]]))</f>
        <v>5</v>
      </c>
      <c r="G294" t="str">
        <f>VLOOKUP(historico_incidencia_concello[[#This Row],[NOME]],I14_Concello!B:D,3,FALSE)</f>
        <v>Pontevedra</v>
      </c>
    </row>
    <row r="295" spans="1:7" hidden="1" x14ac:dyDescent="0.3">
      <c r="A295" s="1">
        <v>44157</v>
      </c>
      <c r="B295">
        <v>34123636044</v>
      </c>
      <c r="C295" s="2" t="s">
        <v>304</v>
      </c>
      <c r="D295" s="4" t="s">
        <v>336</v>
      </c>
      <c r="E295" s="2" t="s">
        <v>11</v>
      </c>
      <c r="F295" s="18">
        <f>IF(historico_incidencia_concello[[#This Row],[CASOS]]=" entre 1 e 9",5,VALUE(historico_incidencia_concello[[#This Row],[CASOS]]))</f>
        <v>10</v>
      </c>
      <c r="G295" t="str">
        <f>VLOOKUP(historico_incidencia_concello[[#This Row],[NOME]],I14_Concello!B:D,3,FALSE)</f>
        <v>Santiago</v>
      </c>
    </row>
    <row r="296" spans="1:7" hidden="1" x14ac:dyDescent="0.3">
      <c r="A296" s="1">
        <v>44157</v>
      </c>
      <c r="B296">
        <v>34123636045</v>
      </c>
      <c r="C296" s="2" t="s">
        <v>305</v>
      </c>
      <c r="D296" s="4" t="s">
        <v>378</v>
      </c>
      <c r="E296" s="2" t="s">
        <v>11</v>
      </c>
      <c r="F296" s="18">
        <f>IF(historico_incidencia_concello[[#This Row],[CASOS]]=" entre 1 e 9",5,VALUE(historico_incidencia_concello[[#This Row],[CASOS]]))</f>
        <v>113</v>
      </c>
      <c r="G296" t="str">
        <f>VLOOKUP(historico_incidencia_concello[[#This Row],[NOME]],I14_Concello!B:D,3,FALSE)</f>
        <v>Vigo</v>
      </c>
    </row>
    <row r="297" spans="1:7" hidden="1" x14ac:dyDescent="0.3">
      <c r="A297" s="1">
        <v>44157</v>
      </c>
      <c r="B297">
        <v>34123636046</v>
      </c>
      <c r="C297" s="2" t="s">
        <v>306</v>
      </c>
      <c r="D297" s="4" t="s">
        <v>356</v>
      </c>
      <c r="E297" s="2" t="s">
        <v>11</v>
      </c>
      <c r="F297" s="18">
        <f>IF(historico_incidencia_concello[[#This Row],[CASOS]]=" entre 1 e 9",5,VALUE(historico_incidencia_concello[[#This Row],[CASOS]]))</f>
        <v>27</v>
      </c>
      <c r="G297" t="str">
        <f>VLOOKUP(historico_incidencia_concello[[#This Row],[NOME]],I14_Concello!B:D,3,FALSE)</f>
        <v>Pontevedra</v>
      </c>
    </row>
    <row r="298" spans="1:7" hidden="1" x14ac:dyDescent="0.3">
      <c r="A298" s="1">
        <v>44157</v>
      </c>
      <c r="B298">
        <v>34123636047</v>
      </c>
      <c r="C298" s="2" t="s">
        <v>307</v>
      </c>
      <c r="D298" s="4" t="s">
        <v>10</v>
      </c>
      <c r="E298" s="2" t="s">
        <v>21</v>
      </c>
      <c r="F298" s="18">
        <f>IF(historico_incidencia_concello[[#This Row],[CASOS]]=" entre 1 e 9",5,VALUE(historico_incidencia_concello[[#This Row],[CASOS]]))</f>
        <v>5</v>
      </c>
      <c r="G298" t="str">
        <f>VLOOKUP(historico_incidencia_concello[[#This Row],[NOME]],I14_Concello!B:D,3,FALSE)</f>
        <v>Santiago</v>
      </c>
    </row>
    <row r="299" spans="1:7" hidden="1" x14ac:dyDescent="0.3">
      <c r="A299" s="1">
        <v>44157</v>
      </c>
      <c r="B299">
        <v>34123636048</v>
      </c>
      <c r="C299" s="2" t="s">
        <v>308</v>
      </c>
      <c r="D299" s="4" t="s">
        <v>345</v>
      </c>
      <c r="E299" s="2" t="s">
        <v>11</v>
      </c>
      <c r="F299" s="18">
        <f>IF(historico_incidencia_concello[[#This Row],[CASOS]]=" entre 1 e 9",5,VALUE(historico_incidencia_concello[[#This Row],[CASOS]]))</f>
        <v>18</v>
      </c>
      <c r="G299" t="str">
        <f>VLOOKUP(historico_incidencia_concello[[#This Row],[NOME]],I14_Concello!B:D,3,FALSE)</f>
        <v>Vigo</v>
      </c>
    </row>
    <row r="300" spans="1:7" hidden="1" x14ac:dyDescent="0.3">
      <c r="A300" s="1">
        <v>44157</v>
      </c>
      <c r="B300">
        <v>34123636049</v>
      </c>
      <c r="C300" s="2" t="s">
        <v>309</v>
      </c>
      <c r="D300" s="4" t="s">
        <v>337</v>
      </c>
      <c r="E300" s="2" t="s">
        <v>11</v>
      </c>
      <c r="F300" s="18">
        <f>IF(historico_incidencia_concello[[#This Row],[CASOS]]=" entre 1 e 9",5,VALUE(historico_incidencia_concello[[#This Row],[CASOS]]))</f>
        <v>38</v>
      </c>
      <c r="G300" t="str">
        <f>VLOOKUP(historico_incidencia_concello[[#This Row],[NOME]],I14_Concello!B:D,3,FALSE)</f>
        <v>Vigo</v>
      </c>
    </row>
    <row r="301" spans="1:7" hidden="1" x14ac:dyDescent="0.3">
      <c r="A301" s="1">
        <v>44157</v>
      </c>
      <c r="B301">
        <v>34123636050</v>
      </c>
      <c r="C301" s="2" t="s">
        <v>310</v>
      </c>
      <c r="D301" s="4" t="s">
        <v>379</v>
      </c>
      <c r="E301" s="2" t="s">
        <v>11</v>
      </c>
      <c r="F301" s="18">
        <f>IF(historico_incidencia_concello[[#This Row],[CASOS]]=" entre 1 e 9",5,VALUE(historico_incidencia_concello[[#This Row],[CASOS]]))</f>
        <v>37</v>
      </c>
      <c r="G301" t="str">
        <f>VLOOKUP(historico_incidencia_concello[[#This Row],[NOME]],I14_Concello!B:D,3,FALSE)</f>
        <v>Vigo</v>
      </c>
    </row>
    <row r="302" spans="1:7" hidden="1" x14ac:dyDescent="0.3">
      <c r="A302" s="1">
        <v>44157</v>
      </c>
      <c r="B302">
        <v>34123636051</v>
      </c>
      <c r="C302" s="2" t="s">
        <v>311</v>
      </c>
      <c r="D302" s="4" t="s">
        <v>380</v>
      </c>
      <c r="E302" s="2" t="s">
        <v>11</v>
      </c>
      <c r="F302" s="18">
        <f>IF(historico_incidencia_concello[[#This Row],[CASOS]]=" entre 1 e 9",5,VALUE(historico_incidencia_concello[[#This Row],[CASOS]]))</f>
        <v>75</v>
      </c>
      <c r="G302" t="str">
        <f>VLOOKUP(historico_incidencia_concello[[#This Row],[NOME]],I14_Concello!B:D,3,FALSE)</f>
        <v>Pontevedra</v>
      </c>
    </row>
    <row r="303" spans="1:7" hidden="1" x14ac:dyDescent="0.3">
      <c r="A303" s="1">
        <v>44157</v>
      </c>
      <c r="B303">
        <v>34123636052</v>
      </c>
      <c r="C303" s="2" t="s">
        <v>312</v>
      </c>
      <c r="D303" s="4" t="s">
        <v>329</v>
      </c>
      <c r="E303" s="2" t="s">
        <v>6</v>
      </c>
      <c r="F303" s="18">
        <f>IF(historico_incidencia_concello[[#This Row],[CASOS]]=" entre 1 e 9",5,VALUE(historico_incidencia_concello[[#This Row],[CASOS]]))</f>
        <v>19</v>
      </c>
      <c r="G303" t="str">
        <f>VLOOKUP(historico_incidencia_concello[[#This Row],[NOME]],I14_Concello!B:D,3,FALSE)</f>
        <v>Santiago</v>
      </c>
    </row>
    <row r="304" spans="1:7" hidden="1" x14ac:dyDescent="0.3">
      <c r="A304" s="1">
        <v>44157</v>
      </c>
      <c r="B304">
        <v>34123636053</v>
      </c>
      <c r="C304" s="2" t="s">
        <v>313</v>
      </c>
      <c r="D304" s="4" t="s">
        <v>381</v>
      </c>
      <c r="E304" s="2" t="s">
        <v>11</v>
      </c>
      <c r="F304" s="18">
        <f>IF(historico_incidencia_concello[[#This Row],[CASOS]]=" entre 1 e 9",5,VALUE(historico_incidencia_concello[[#This Row],[CASOS]]))</f>
        <v>21</v>
      </c>
      <c r="G304" t="str">
        <f>VLOOKUP(historico_incidencia_concello[[#This Row],[NOME]],I14_Concello!B:D,3,FALSE)</f>
        <v>Pontevedra</v>
      </c>
    </row>
    <row r="305" spans="1:7" hidden="1" x14ac:dyDescent="0.3">
      <c r="A305" s="1">
        <v>44157</v>
      </c>
      <c r="B305">
        <v>34123636054</v>
      </c>
      <c r="C305" s="2" t="s">
        <v>314</v>
      </c>
      <c r="D305" s="4" t="s">
        <v>382</v>
      </c>
      <c r="E305" s="2" t="s">
        <v>11</v>
      </c>
      <c r="F305" s="18">
        <f>IF(historico_incidencia_concello[[#This Row],[CASOS]]=" entre 1 e 9",5,VALUE(historico_incidencia_concello[[#This Row],[CASOS]]))</f>
        <v>40</v>
      </c>
      <c r="G305" t="str">
        <f>VLOOKUP(historico_incidencia_concello[[#This Row],[NOME]],I14_Concello!B:D,3,FALSE)</f>
        <v>Vigo</v>
      </c>
    </row>
    <row r="306" spans="1:7" hidden="1" x14ac:dyDescent="0.3">
      <c r="A306" s="1">
        <v>44157</v>
      </c>
      <c r="B306">
        <v>34123636055</v>
      </c>
      <c r="C306" s="2" t="s">
        <v>315</v>
      </c>
      <c r="D306" s="4" t="s">
        <v>383</v>
      </c>
      <c r="E306" s="2" t="s">
        <v>11</v>
      </c>
      <c r="F306" s="18">
        <f>IF(historico_incidencia_concello[[#This Row],[CASOS]]=" entre 1 e 9",5,VALUE(historico_incidencia_concello[[#This Row],[CASOS]]))</f>
        <v>46</v>
      </c>
      <c r="G306" t="str">
        <f>VLOOKUP(historico_incidencia_concello[[#This Row],[NOME]],I14_Concello!B:D,3,FALSE)</f>
        <v>Vigo</v>
      </c>
    </row>
    <row r="307" spans="1:7" hidden="1" x14ac:dyDescent="0.3">
      <c r="A307" s="1">
        <v>44157</v>
      </c>
      <c r="B307">
        <v>34123636056</v>
      </c>
      <c r="C307" s="2" t="s">
        <v>316</v>
      </c>
      <c r="D307" s="4" t="s">
        <v>358</v>
      </c>
      <c r="E307" s="2" t="s">
        <v>11</v>
      </c>
      <c r="F307" s="18">
        <f>IF(historico_incidencia_concello[[#This Row],[CASOS]]=" entre 1 e 9",5,VALUE(historico_incidencia_concello[[#This Row],[CASOS]]))</f>
        <v>24</v>
      </c>
      <c r="G307" t="str">
        <f>VLOOKUP(historico_incidencia_concello[[#This Row],[NOME]],I14_Concello!B:D,3,FALSE)</f>
        <v>Santiago</v>
      </c>
    </row>
    <row r="308" spans="1:7" hidden="1" x14ac:dyDescent="0.3">
      <c r="A308" s="1">
        <v>44157</v>
      </c>
      <c r="B308">
        <v>34123636057</v>
      </c>
      <c r="C308" s="2" t="s">
        <v>317</v>
      </c>
      <c r="D308" s="4" t="s">
        <v>384</v>
      </c>
      <c r="E308" s="2" t="s">
        <v>11</v>
      </c>
      <c r="F308" s="18">
        <f>IF(historico_incidencia_concello[[#This Row],[CASOS]]=" entre 1 e 9",5,VALUE(historico_incidencia_concello[[#This Row],[CASOS]]))</f>
        <v>1031</v>
      </c>
      <c r="G308" t="str">
        <f>VLOOKUP(historico_incidencia_concello[[#This Row],[NOME]],I14_Concello!B:D,3,FALSE)</f>
        <v>Vigo</v>
      </c>
    </row>
    <row r="309" spans="1:7" hidden="1" x14ac:dyDescent="0.3">
      <c r="A309" s="1">
        <v>44157</v>
      </c>
      <c r="B309">
        <v>34123636058</v>
      </c>
      <c r="C309" s="2" t="s">
        <v>318</v>
      </c>
      <c r="D309" s="4" t="s">
        <v>337</v>
      </c>
      <c r="E309" s="2" t="s">
        <v>11</v>
      </c>
      <c r="F309" s="18">
        <f>IF(historico_incidencia_concello[[#This Row],[CASOS]]=" entre 1 e 9",5,VALUE(historico_incidencia_concello[[#This Row],[CASOS]]))</f>
        <v>38</v>
      </c>
      <c r="G309" t="str">
        <f>VLOOKUP(historico_incidencia_concello[[#This Row],[NOME]],I14_Concello!B:D,3,FALSE)</f>
        <v>Pontevedra</v>
      </c>
    </row>
    <row r="310" spans="1:7" hidden="1" x14ac:dyDescent="0.3">
      <c r="A310" s="1">
        <v>44157</v>
      </c>
      <c r="B310">
        <v>34123636059</v>
      </c>
      <c r="C310" s="2" t="s">
        <v>319</v>
      </c>
      <c r="D310" s="4" t="s">
        <v>350</v>
      </c>
      <c r="E310" s="2" t="s">
        <v>11</v>
      </c>
      <c r="F310" s="18">
        <f>IF(historico_incidencia_concello[[#This Row],[CASOS]]=" entre 1 e 9",5,VALUE(historico_incidencia_concello[[#This Row],[CASOS]]))</f>
        <v>17</v>
      </c>
      <c r="G310" t="str">
        <f>VLOOKUP(historico_incidencia_concello[[#This Row],[NOME]],I14_Concello!B:D,3,FALSE)</f>
        <v>Santiago</v>
      </c>
    </row>
    <row r="311" spans="1:7" hidden="1" x14ac:dyDescent="0.3">
      <c r="A311" s="1">
        <v>44157</v>
      </c>
      <c r="B311">
        <v>34123636060</v>
      </c>
      <c r="C311" s="2" t="s">
        <v>320</v>
      </c>
      <c r="D311" s="4" t="s">
        <v>347</v>
      </c>
      <c r="E311" s="2" t="s">
        <v>8</v>
      </c>
      <c r="F311" s="18">
        <f>IF(historico_incidencia_concello[[#This Row],[CASOS]]=" entre 1 e 9",5,VALUE(historico_incidencia_concello[[#This Row],[CASOS]]))</f>
        <v>53</v>
      </c>
      <c r="G311" t="str">
        <f>VLOOKUP(historico_incidencia_concello[[#This Row],[NOME]],I14_Concello!B:D,3,FALSE)</f>
        <v>Pontevedra</v>
      </c>
    </row>
    <row r="312" spans="1:7" hidden="1" x14ac:dyDescent="0.3">
      <c r="A312" s="1">
        <v>44157</v>
      </c>
      <c r="B312">
        <v>34123636061</v>
      </c>
      <c r="C312" s="2" t="s">
        <v>321</v>
      </c>
      <c r="D312" s="4" t="s">
        <v>385</v>
      </c>
      <c r="E312" s="2" t="s">
        <v>11</v>
      </c>
      <c r="F312" s="18">
        <f>IF(historico_incidencia_concello[[#This Row],[CASOS]]=" entre 1 e 9",5,VALUE(historico_incidencia_concello[[#This Row],[CASOS]]))</f>
        <v>30</v>
      </c>
      <c r="G312" t="str">
        <f>VLOOKUP(historico_incidencia_concello[[#This Row],[NOME]],I14_Concello!B:D,3,FALSE)</f>
        <v>Pontevedra</v>
      </c>
    </row>
    <row r="313" spans="1:7" hidden="1" x14ac:dyDescent="0.3">
      <c r="A313" s="1">
        <v>44157</v>
      </c>
      <c r="B313">
        <v>34123636901</v>
      </c>
      <c r="C313" s="2" t="s">
        <v>322</v>
      </c>
      <c r="D313" s="4" t="s">
        <v>336</v>
      </c>
      <c r="E313" s="2" t="s">
        <v>6</v>
      </c>
      <c r="F313" s="18">
        <f>IF(historico_incidencia_concello[[#This Row],[CASOS]]=" entre 1 e 9",5,VALUE(historico_incidencia_concello[[#This Row],[CASOS]]))</f>
        <v>10</v>
      </c>
      <c r="G313" t="str">
        <f>VLOOKUP(historico_incidencia_concello[[#This Row],[NOME]],I14_Concello!B:D,3,FALSE)</f>
        <v>Pontevedra</v>
      </c>
    </row>
    <row r="314" spans="1:7" hidden="1" x14ac:dyDescent="0.3">
      <c r="A314" s="1">
        <v>44157</v>
      </c>
      <c r="B314">
        <v>34123636902</v>
      </c>
      <c r="C314" s="2" t="s">
        <v>323</v>
      </c>
      <c r="D314" s="4" t="s">
        <v>328</v>
      </c>
      <c r="E314" s="2" t="s">
        <v>6</v>
      </c>
      <c r="F314" s="18">
        <f>IF(historico_incidencia_concello[[#This Row],[CASOS]]=" entre 1 e 9",5,VALUE(historico_incidencia_concello[[#This Row],[CASOS]]))</f>
        <v>13</v>
      </c>
      <c r="G314" t="str">
        <f>VLOOKUP(historico_incidencia_concello[[#This Row],[NOME]],I14_Concello!B:D,3,FALSE)</f>
        <v>Pontevedra</v>
      </c>
    </row>
    <row r="315" spans="1:7" hidden="1" x14ac:dyDescent="0.3">
      <c r="A315" s="1">
        <v>44158</v>
      </c>
      <c r="B315">
        <v>34121515001</v>
      </c>
      <c r="C315" s="2" t="s">
        <v>5</v>
      </c>
      <c r="D315" s="4" t="s">
        <v>328</v>
      </c>
      <c r="E315" s="2" t="s">
        <v>6</v>
      </c>
      <c r="F315" s="18">
        <f>IF(historico_incidencia_concello[[#This Row],[CASOS]]=" entre 1 e 9",5,VALUE(historico_incidencia_concello[[#This Row],[CASOS]]))</f>
        <v>13</v>
      </c>
      <c r="G315" t="str">
        <f>VLOOKUP(historico_incidencia_concello[[#This Row],[NOME]],I14_Concello!B:D,3,FALSE)</f>
        <v>Coruña</v>
      </c>
    </row>
    <row r="316" spans="1:7" hidden="1" x14ac:dyDescent="0.3">
      <c r="A316" s="1">
        <v>44158</v>
      </c>
      <c r="B316">
        <v>34121515002</v>
      </c>
      <c r="C316" s="2" t="s">
        <v>7</v>
      </c>
      <c r="D316" s="4" t="s">
        <v>386</v>
      </c>
      <c r="E316" s="2" t="s">
        <v>8</v>
      </c>
      <c r="F316" s="18">
        <f>IF(historico_incidencia_concello[[#This Row],[CASOS]]=" entre 1 e 9",5,VALUE(historico_incidencia_concello[[#This Row],[CASOS]]))</f>
        <v>28</v>
      </c>
      <c r="G316" t="str">
        <f>VLOOKUP(historico_incidencia_concello[[#This Row],[NOME]],I14_Concello!B:D,3,FALSE)</f>
        <v>Santiago</v>
      </c>
    </row>
    <row r="317" spans="1:7" hidden="1" x14ac:dyDescent="0.3">
      <c r="A317" s="1">
        <v>44158</v>
      </c>
      <c r="B317">
        <v>34121515003</v>
      </c>
      <c r="C317" s="2" t="s">
        <v>9</v>
      </c>
      <c r="D317" s="4" t="s">
        <v>10</v>
      </c>
      <c r="E317" s="2" t="s">
        <v>11</v>
      </c>
      <c r="F317" s="18">
        <f>IF(historico_incidencia_concello[[#This Row],[CASOS]]=" entre 1 e 9",5,VALUE(historico_incidencia_concello[[#This Row],[CASOS]]))</f>
        <v>5</v>
      </c>
      <c r="G317" t="str">
        <f>VLOOKUP(historico_incidencia_concello[[#This Row],[NOME]],I14_Concello!B:D,3,FALSE)</f>
        <v>Coruña</v>
      </c>
    </row>
    <row r="318" spans="1:7" hidden="1" x14ac:dyDescent="0.3">
      <c r="A318" s="1">
        <v>44158</v>
      </c>
      <c r="B318">
        <v>34121515004</v>
      </c>
      <c r="C318" s="2" t="s">
        <v>12</v>
      </c>
      <c r="D318" s="4" t="s">
        <v>328</v>
      </c>
      <c r="E318" s="2" t="s">
        <v>6</v>
      </c>
      <c r="F318" s="18">
        <f>IF(historico_incidencia_concello[[#This Row],[CASOS]]=" entre 1 e 9",5,VALUE(historico_incidencia_concello[[#This Row],[CASOS]]))</f>
        <v>13</v>
      </c>
      <c r="G318" t="str">
        <f>VLOOKUP(historico_incidencia_concello[[#This Row],[NOME]],I14_Concello!B:D,3,FALSE)</f>
        <v>Ferrol</v>
      </c>
    </row>
    <row r="319" spans="1:7" hidden="1" x14ac:dyDescent="0.3">
      <c r="A319" s="1">
        <v>44158</v>
      </c>
      <c r="B319">
        <v>34121515005</v>
      </c>
      <c r="C319" s="2" t="s">
        <v>13</v>
      </c>
      <c r="D319" s="4" t="s">
        <v>387</v>
      </c>
      <c r="E319" s="2" t="s">
        <v>6</v>
      </c>
      <c r="F319" s="18">
        <f>IF(historico_incidencia_concello[[#This Row],[CASOS]]=" entre 1 e 9",5,VALUE(historico_incidencia_concello[[#This Row],[CASOS]]))</f>
        <v>72</v>
      </c>
      <c r="G319" t="str">
        <f>VLOOKUP(historico_incidencia_concello[[#This Row],[NOME]],I14_Concello!B:D,3,FALSE)</f>
        <v>Coruña</v>
      </c>
    </row>
    <row r="320" spans="1:7" hidden="1" x14ac:dyDescent="0.3">
      <c r="A320" s="1">
        <v>44158</v>
      </c>
      <c r="B320">
        <v>34121515006</v>
      </c>
      <c r="C320" s="2" t="s">
        <v>14</v>
      </c>
      <c r="D320" s="4" t="s">
        <v>10</v>
      </c>
      <c r="E320" s="2" t="s">
        <v>8</v>
      </c>
      <c r="F320" s="18">
        <f>IF(historico_incidencia_concello[[#This Row],[CASOS]]=" entre 1 e 9",5,VALUE(historico_incidencia_concello[[#This Row],[CASOS]]))</f>
        <v>5</v>
      </c>
      <c r="G320" t="str">
        <f>VLOOKUP(historico_incidencia_concello[[#This Row],[NOME]],I14_Concello!B:D,3,FALSE)</f>
        <v>Santiago</v>
      </c>
    </row>
    <row r="321" spans="1:7" hidden="1" x14ac:dyDescent="0.3">
      <c r="A321" s="1">
        <v>44158</v>
      </c>
      <c r="B321">
        <v>34121515007</v>
      </c>
      <c r="C321" s="2" t="s">
        <v>15</v>
      </c>
      <c r="D321" s="4" t="s">
        <v>326</v>
      </c>
      <c r="E321" s="2" t="s">
        <v>11</v>
      </c>
      <c r="F321" s="18">
        <f>IF(historico_incidencia_concello[[#This Row],[CASOS]]=" entre 1 e 9",5,VALUE(historico_incidencia_concello[[#This Row],[CASOS]]))</f>
        <v>15</v>
      </c>
      <c r="G321" t="str">
        <f>VLOOKUP(historico_incidencia_concello[[#This Row],[NOME]],I14_Concello!B:D,3,FALSE)</f>
        <v>Santiago</v>
      </c>
    </row>
    <row r="322" spans="1:7" hidden="1" x14ac:dyDescent="0.3">
      <c r="A322" s="1">
        <v>44158</v>
      </c>
      <c r="B322">
        <v>34121515008</v>
      </c>
      <c r="C322" s="2" t="s">
        <v>16</v>
      </c>
      <c r="D322" s="4" t="s">
        <v>329</v>
      </c>
      <c r="E322" s="2" t="s">
        <v>11</v>
      </c>
      <c r="F322" s="18">
        <f>IF(historico_incidencia_concello[[#This Row],[CASOS]]=" entre 1 e 9",5,VALUE(historico_incidencia_concello[[#This Row],[CASOS]]))</f>
        <v>19</v>
      </c>
      <c r="G322" t="str">
        <f>VLOOKUP(historico_incidencia_concello[[#This Row],[NOME]],I14_Concello!B:D,3,FALSE)</f>
        <v>Coruña</v>
      </c>
    </row>
    <row r="323" spans="1:7" hidden="1" x14ac:dyDescent="0.3">
      <c r="A323" s="1">
        <v>44158</v>
      </c>
      <c r="B323">
        <v>34121515009</v>
      </c>
      <c r="C323" s="2" t="s">
        <v>17</v>
      </c>
      <c r="D323" s="4" t="s">
        <v>330</v>
      </c>
      <c r="E323" s="2" t="s">
        <v>6</v>
      </c>
      <c r="F323" s="18">
        <f>IF(historico_incidencia_concello[[#This Row],[CASOS]]=" entre 1 e 9",5,VALUE(historico_incidencia_concello[[#This Row],[CASOS]]))</f>
        <v>31</v>
      </c>
      <c r="G323" t="str">
        <f>VLOOKUP(historico_incidencia_concello[[#This Row],[NOME]],I14_Concello!B:D,3,FALSE)</f>
        <v>Coruña</v>
      </c>
    </row>
    <row r="324" spans="1:7" hidden="1" x14ac:dyDescent="0.3">
      <c r="A324" s="1">
        <v>44158</v>
      </c>
      <c r="B324">
        <v>34121515010</v>
      </c>
      <c r="C324" s="2" t="s">
        <v>18</v>
      </c>
      <c r="D324" s="4" t="s">
        <v>10</v>
      </c>
      <c r="E324" s="2" t="s">
        <v>8</v>
      </c>
      <c r="F324" s="18">
        <f>IF(historico_incidencia_concello[[#This Row],[CASOS]]=" entre 1 e 9",5,VALUE(historico_incidencia_concello[[#This Row],[CASOS]]))</f>
        <v>5</v>
      </c>
      <c r="G324" t="str">
        <f>VLOOKUP(historico_incidencia_concello[[#This Row],[NOME]],I14_Concello!B:D,3,FALSE)</f>
        <v>Santiago</v>
      </c>
    </row>
    <row r="325" spans="1:7" hidden="1" x14ac:dyDescent="0.3">
      <c r="A325" s="1">
        <v>44158</v>
      </c>
      <c r="B325">
        <v>34121515011</v>
      </c>
      <c r="C325" s="2" t="s">
        <v>19</v>
      </c>
      <c r="D325" s="4" t="s">
        <v>355</v>
      </c>
      <c r="E325" s="2" t="s">
        <v>6</v>
      </c>
      <c r="F325" s="18">
        <f>IF(historico_incidencia_concello[[#This Row],[CASOS]]=" entre 1 e 9",5,VALUE(historico_incidencia_concello[[#This Row],[CASOS]]))</f>
        <v>47</v>
      </c>
      <c r="G325" t="str">
        <f>VLOOKUP(historico_incidencia_concello[[#This Row],[NOME]],I14_Concello!B:D,3,FALSE)</f>
        <v>Santiago</v>
      </c>
    </row>
    <row r="326" spans="1:7" hidden="1" x14ac:dyDescent="0.3">
      <c r="A326" s="1">
        <v>44158</v>
      </c>
      <c r="B326">
        <v>34121515012</v>
      </c>
      <c r="C326" s="2" t="s">
        <v>20</v>
      </c>
      <c r="D326" s="4" t="s">
        <v>10</v>
      </c>
      <c r="E326" s="2" t="s">
        <v>21</v>
      </c>
      <c r="F326" s="18">
        <f>IF(historico_incidencia_concello[[#This Row],[CASOS]]=" entre 1 e 9",5,VALUE(historico_incidencia_concello[[#This Row],[CASOS]]))</f>
        <v>5</v>
      </c>
      <c r="G326" t="str">
        <f>VLOOKUP(historico_incidencia_concello[[#This Row],[NOME]],I14_Concello!B:D,3,FALSE)</f>
        <v>Santiago</v>
      </c>
    </row>
    <row r="327" spans="1:7" hidden="1" x14ac:dyDescent="0.3">
      <c r="A327" s="1">
        <v>44158</v>
      </c>
      <c r="B327">
        <v>34121515013</v>
      </c>
      <c r="C327" s="2" t="s">
        <v>22</v>
      </c>
      <c r="D327" s="4" t="s">
        <v>324</v>
      </c>
      <c r="E327" s="2" t="s">
        <v>8</v>
      </c>
      <c r="F327" s="18">
        <f>IF(historico_incidencia_concello[[#This Row],[CASOS]]=" entre 1 e 9",5,VALUE(historico_incidencia_concello[[#This Row],[CASOS]]))</f>
        <v>11</v>
      </c>
      <c r="G327" t="str">
        <f>VLOOKUP(historico_incidencia_concello[[#This Row],[NOME]],I14_Concello!B:D,3,FALSE)</f>
        <v>Santiago</v>
      </c>
    </row>
    <row r="328" spans="1:7" hidden="1" x14ac:dyDescent="0.3">
      <c r="A328" s="1">
        <v>44158</v>
      </c>
      <c r="B328">
        <v>34121515014</v>
      </c>
      <c r="C328" s="2" t="s">
        <v>23</v>
      </c>
      <c r="D328" s="4" t="s">
        <v>347</v>
      </c>
      <c r="E328" s="2" t="s">
        <v>11</v>
      </c>
      <c r="F328" s="18">
        <f>IF(historico_incidencia_concello[[#This Row],[CASOS]]=" entre 1 e 9",5,VALUE(historico_incidencia_concello[[#This Row],[CASOS]]))</f>
        <v>53</v>
      </c>
      <c r="G328" t="str">
        <f>VLOOKUP(historico_incidencia_concello[[#This Row],[NOME]],I14_Concello!B:D,3,FALSE)</f>
        <v>Coruña</v>
      </c>
    </row>
    <row r="329" spans="1:7" hidden="1" x14ac:dyDescent="0.3">
      <c r="A329" s="1">
        <v>44158</v>
      </c>
      <c r="B329">
        <v>34121515015</v>
      </c>
      <c r="C329" s="2" t="s">
        <v>24</v>
      </c>
      <c r="D329" s="4" t="s">
        <v>10</v>
      </c>
      <c r="E329" s="2" t="s">
        <v>8</v>
      </c>
      <c r="F329" s="18">
        <f>IF(historico_incidencia_concello[[#This Row],[CASOS]]=" entre 1 e 9",5,VALUE(historico_incidencia_concello[[#This Row],[CASOS]]))</f>
        <v>5</v>
      </c>
      <c r="G329" t="str">
        <f>VLOOKUP(historico_incidencia_concello[[#This Row],[NOME]],I14_Concello!B:D,3,FALSE)</f>
        <v>Ferrol</v>
      </c>
    </row>
    <row r="330" spans="1:7" hidden="1" x14ac:dyDescent="0.3">
      <c r="A330" s="1">
        <v>44158</v>
      </c>
      <c r="B330">
        <v>34121515016</v>
      </c>
      <c r="C330" s="2" t="s">
        <v>25</v>
      </c>
      <c r="D330" s="4" t="s">
        <v>324</v>
      </c>
      <c r="E330" s="2" t="s">
        <v>6</v>
      </c>
      <c r="F330" s="18">
        <f>IF(historico_incidencia_concello[[#This Row],[CASOS]]=" entre 1 e 9",5,VALUE(historico_incidencia_concello[[#This Row],[CASOS]]))</f>
        <v>11</v>
      </c>
      <c r="G330" t="str">
        <f>VLOOKUP(historico_incidencia_concello[[#This Row],[NOME]],I14_Concello!B:D,3,FALSE)</f>
        <v>Coruña</v>
      </c>
    </row>
    <row r="331" spans="1:7" hidden="1" x14ac:dyDescent="0.3">
      <c r="A331" s="1">
        <v>44158</v>
      </c>
      <c r="B331">
        <v>34121515017</v>
      </c>
      <c r="C331" s="2" t="s">
        <v>26</v>
      </c>
      <c r="D331" s="4" t="s">
        <v>334</v>
      </c>
      <c r="E331" s="2" t="s">
        <v>11</v>
      </c>
      <c r="F331" s="18">
        <f>IF(historico_incidencia_concello[[#This Row],[CASOS]]=" entre 1 e 9",5,VALUE(historico_incidencia_concello[[#This Row],[CASOS]]))</f>
        <v>64</v>
      </c>
      <c r="G331" t="str">
        <f>VLOOKUP(historico_incidencia_concello[[#This Row],[NOME]],I14_Concello!B:D,3,FALSE)</f>
        <v>Coruña</v>
      </c>
    </row>
    <row r="332" spans="1:7" hidden="1" x14ac:dyDescent="0.3">
      <c r="A332" s="1">
        <v>44158</v>
      </c>
      <c r="B332">
        <v>34121515018</v>
      </c>
      <c r="C332" s="2" t="s">
        <v>27</v>
      </c>
      <c r="D332" s="4" t="s">
        <v>10</v>
      </c>
      <c r="E332" s="2" t="s">
        <v>6</v>
      </c>
      <c r="F332" s="18">
        <f>IF(historico_incidencia_concello[[#This Row],[CASOS]]=" entre 1 e 9",5,VALUE(historico_incidencia_concello[[#This Row],[CASOS]]))</f>
        <v>5</v>
      </c>
      <c r="G332" t="str">
        <f>VLOOKUP(historico_incidencia_concello[[#This Row],[NOME]],I14_Concello!B:D,3,FALSE)</f>
        <v>Ferrol</v>
      </c>
    </row>
    <row r="333" spans="1:7" hidden="1" x14ac:dyDescent="0.3">
      <c r="A333" s="1">
        <v>44158</v>
      </c>
      <c r="B333">
        <v>34121515019</v>
      </c>
      <c r="C333" s="2" t="s">
        <v>28</v>
      </c>
      <c r="D333" s="4" t="s">
        <v>388</v>
      </c>
      <c r="E333" s="2" t="s">
        <v>11</v>
      </c>
      <c r="F333" s="18">
        <f>IF(historico_incidencia_concello[[#This Row],[CASOS]]=" entre 1 e 9",5,VALUE(historico_incidencia_concello[[#This Row],[CASOS]]))</f>
        <v>180</v>
      </c>
      <c r="G333" t="str">
        <f>VLOOKUP(historico_incidencia_concello[[#This Row],[NOME]],I14_Concello!B:D,3,FALSE)</f>
        <v>Coruña</v>
      </c>
    </row>
    <row r="334" spans="1:7" hidden="1" x14ac:dyDescent="0.3">
      <c r="A334" s="1">
        <v>44158</v>
      </c>
      <c r="B334">
        <v>34121515020</v>
      </c>
      <c r="C334" s="2" t="s">
        <v>29</v>
      </c>
      <c r="D334" s="4" t="s">
        <v>10</v>
      </c>
      <c r="E334" s="2" t="s">
        <v>8</v>
      </c>
      <c r="F334" s="18">
        <f>IF(historico_incidencia_concello[[#This Row],[CASOS]]=" entre 1 e 9",5,VALUE(historico_incidencia_concello[[#This Row],[CASOS]]))</f>
        <v>5</v>
      </c>
      <c r="G334" t="str">
        <f>VLOOKUP(historico_incidencia_concello[[#This Row],[NOME]],I14_Concello!B:D,3,FALSE)</f>
        <v>Santiago</v>
      </c>
    </row>
    <row r="335" spans="1:7" hidden="1" x14ac:dyDescent="0.3">
      <c r="A335" s="1">
        <v>44158</v>
      </c>
      <c r="B335">
        <v>34121515021</v>
      </c>
      <c r="C335" s="2" t="s">
        <v>30</v>
      </c>
      <c r="D335" s="4" t="s">
        <v>336</v>
      </c>
      <c r="E335" s="2" t="s">
        <v>6</v>
      </c>
      <c r="F335" s="18">
        <f>IF(historico_incidencia_concello[[#This Row],[CASOS]]=" entre 1 e 9",5,VALUE(historico_incidencia_concello[[#This Row],[CASOS]]))</f>
        <v>10</v>
      </c>
      <c r="G335" t="str">
        <f>VLOOKUP(historico_incidencia_concello[[#This Row],[NOME]],I14_Concello!B:D,3,FALSE)</f>
        <v>Coruña</v>
      </c>
    </row>
    <row r="336" spans="1:7" hidden="1" x14ac:dyDescent="0.3">
      <c r="A336" s="1">
        <v>44158</v>
      </c>
      <c r="B336">
        <v>34121515022</v>
      </c>
      <c r="C336" s="2" t="s">
        <v>31</v>
      </c>
      <c r="D336" s="4" t="s">
        <v>10</v>
      </c>
      <c r="E336" s="2" t="s">
        <v>8</v>
      </c>
      <c r="F336" s="18">
        <f>IF(historico_incidencia_concello[[#This Row],[CASOS]]=" entre 1 e 9",5,VALUE(historico_incidencia_concello[[#This Row],[CASOS]]))</f>
        <v>5</v>
      </c>
      <c r="G336" t="str">
        <f>VLOOKUP(historico_incidencia_concello[[#This Row],[NOME]],I14_Concello!B:D,3,FALSE)</f>
        <v>Ferrol</v>
      </c>
    </row>
    <row r="337" spans="1:7" hidden="1" x14ac:dyDescent="0.3">
      <c r="A337" s="1">
        <v>44158</v>
      </c>
      <c r="B337">
        <v>34121515023</v>
      </c>
      <c r="C337" s="2" t="s">
        <v>32</v>
      </c>
      <c r="D337" s="4" t="s">
        <v>328</v>
      </c>
      <c r="E337" s="2" t="s">
        <v>6</v>
      </c>
      <c r="F337" s="18">
        <f>IF(historico_incidencia_concello[[#This Row],[CASOS]]=" entre 1 e 9",5,VALUE(historico_incidencia_concello[[#This Row],[CASOS]]))</f>
        <v>13</v>
      </c>
      <c r="G337" t="str">
        <f>VLOOKUP(historico_incidencia_concello[[#This Row],[NOME]],I14_Concello!B:D,3,FALSE)</f>
        <v>Coruña</v>
      </c>
    </row>
    <row r="338" spans="1:7" hidden="1" x14ac:dyDescent="0.3">
      <c r="A338" s="1">
        <v>44158</v>
      </c>
      <c r="B338">
        <v>34121515024</v>
      </c>
      <c r="C338" s="2" t="s">
        <v>33</v>
      </c>
      <c r="D338" s="4" t="s">
        <v>389</v>
      </c>
      <c r="E338" s="2" t="s">
        <v>11</v>
      </c>
      <c r="F338" s="18">
        <f>IF(historico_incidencia_concello[[#This Row],[CASOS]]=" entre 1 e 9",5,VALUE(historico_incidencia_concello[[#This Row],[CASOS]]))</f>
        <v>41</v>
      </c>
      <c r="G338" t="str">
        <f>VLOOKUP(historico_incidencia_concello[[#This Row],[NOME]],I14_Concello!B:D,3,FALSE)</f>
        <v>Coruña</v>
      </c>
    </row>
    <row r="339" spans="1:7" x14ac:dyDescent="0.3">
      <c r="A339" s="1">
        <v>44158</v>
      </c>
      <c r="B339">
        <v>34121515025</v>
      </c>
      <c r="C339" s="2" t="s">
        <v>34</v>
      </c>
      <c r="D339" s="4" t="s">
        <v>10</v>
      </c>
      <c r="E339" s="2" t="s">
        <v>8</v>
      </c>
      <c r="F339" s="18">
        <f>IF(historico_incidencia_concello[[#This Row],[CASOS]]=" entre 1 e 9",5,VALUE(historico_incidencia_concello[[#This Row],[CASOS]]))</f>
        <v>5</v>
      </c>
      <c r="G339" t="str">
        <f>VLOOKUP(historico_incidencia_concello[[#This Row],[NOME]],I14_Concello!B:D,3,FALSE)</f>
        <v>Ferrol</v>
      </c>
    </row>
    <row r="340" spans="1:7" hidden="1" x14ac:dyDescent="0.3">
      <c r="A340" s="1">
        <v>44158</v>
      </c>
      <c r="B340">
        <v>34121515027</v>
      </c>
      <c r="C340" s="2" t="s">
        <v>36</v>
      </c>
      <c r="D340" s="4" t="s">
        <v>10</v>
      </c>
      <c r="E340" s="2" t="s">
        <v>6</v>
      </c>
      <c r="F340" s="18">
        <f>IF(historico_incidencia_concello[[#This Row],[CASOS]]=" entre 1 e 9",5,VALUE(historico_incidencia_concello[[#This Row],[CASOS]]))</f>
        <v>5</v>
      </c>
      <c r="G340" t="str">
        <f>VLOOKUP(historico_incidencia_concello[[#This Row],[NOME]],I14_Concello!B:D,3,FALSE)</f>
        <v>Coruña</v>
      </c>
    </row>
    <row r="341" spans="1:7" hidden="1" x14ac:dyDescent="0.3">
      <c r="A341" s="1">
        <v>44158</v>
      </c>
      <c r="B341">
        <v>34121515028</v>
      </c>
      <c r="C341" s="2" t="s">
        <v>37</v>
      </c>
      <c r="D341" s="4" t="s">
        <v>338</v>
      </c>
      <c r="E341" s="2" t="s">
        <v>35</v>
      </c>
      <c r="F341" s="18">
        <f>IF(historico_incidencia_concello[[#This Row],[CASOS]]=" entre 1 e 9",5,VALUE(historico_incidencia_concello[[#This Row],[CASOS]]))</f>
        <v>0</v>
      </c>
      <c r="G341" t="str">
        <f>VLOOKUP(historico_incidencia_concello[[#This Row],[NOME]],I14_Concello!B:D,3,FALSE)</f>
        <v>Coruña</v>
      </c>
    </row>
    <row r="342" spans="1:7" hidden="1" x14ac:dyDescent="0.3">
      <c r="A342" s="1">
        <v>44158</v>
      </c>
      <c r="B342">
        <v>34121515029</v>
      </c>
      <c r="C342" s="2" t="s">
        <v>38</v>
      </c>
      <c r="D342" s="4" t="s">
        <v>390</v>
      </c>
      <c r="E342" s="2" t="s">
        <v>11</v>
      </c>
      <c r="F342" s="18">
        <f>IF(historico_incidencia_concello[[#This Row],[CASOS]]=" entre 1 e 9",5,VALUE(historico_incidencia_concello[[#This Row],[CASOS]]))</f>
        <v>80</v>
      </c>
      <c r="G342" t="str">
        <f>VLOOKUP(historico_incidencia_concello[[#This Row],[NOME]],I14_Concello!B:D,3,FALSE)</f>
        <v>Coruña</v>
      </c>
    </row>
    <row r="343" spans="1:7" hidden="1" x14ac:dyDescent="0.3">
      <c r="A343" s="1">
        <v>44158</v>
      </c>
      <c r="B343">
        <v>34121515030</v>
      </c>
      <c r="C343" s="2" t="s">
        <v>39</v>
      </c>
      <c r="D343" s="4" t="s">
        <v>391</v>
      </c>
      <c r="E343" s="2" t="s">
        <v>6</v>
      </c>
      <c r="F343" s="18">
        <f>IF(historico_incidencia_concello[[#This Row],[CASOS]]=" entre 1 e 9",5,VALUE(historico_incidencia_concello[[#This Row],[CASOS]]))</f>
        <v>463</v>
      </c>
      <c r="G343" t="str">
        <f>VLOOKUP(historico_incidencia_concello[[#This Row],[NOME]],I14_Concello!B:D,3,FALSE)</f>
        <v>Coruña</v>
      </c>
    </row>
    <row r="344" spans="1:7" hidden="1" x14ac:dyDescent="0.3">
      <c r="A344" s="1">
        <v>44158</v>
      </c>
      <c r="B344">
        <v>34121515031</v>
      </c>
      <c r="C344" s="2" t="s">
        <v>40</v>
      </c>
      <c r="D344" s="4" t="s">
        <v>392</v>
      </c>
      <c r="E344" s="2" t="s">
        <v>6</v>
      </c>
      <c r="F344" s="18">
        <f>IF(historico_incidencia_concello[[#This Row],[CASOS]]=" entre 1 e 9",5,VALUE(historico_incidencia_concello[[#This Row],[CASOS]]))</f>
        <v>66</v>
      </c>
      <c r="G344" t="str">
        <f>VLOOKUP(historico_incidencia_concello[[#This Row],[NOME]],I14_Concello!B:D,3,FALSE)</f>
        <v>Coruña</v>
      </c>
    </row>
    <row r="345" spans="1:7" hidden="1" x14ac:dyDescent="0.3">
      <c r="A345" s="1">
        <v>44158</v>
      </c>
      <c r="B345">
        <v>34121515032</v>
      </c>
      <c r="C345" s="2" t="s">
        <v>41</v>
      </c>
      <c r="D345" s="4" t="s">
        <v>10</v>
      </c>
      <c r="E345" s="2" t="s">
        <v>6</v>
      </c>
      <c r="F345" s="18">
        <f>IF(historico_incidencia_concello[[#This Row],[CASOS]]=" entre 1 e 9",5,VALUE(historico_incidencia_concello[[#This Row],[CASOS]]))</f>
        <v>5</v>
      </c>
      <c r="G345" t="str">
        <f>VLOOKUP(historico_incidencia_concello[[#This Row],[NOME]],I14_Concello!B:D,3,FALSE)</f>
        <v>Coruña</v>
      </c>
    </row>
    <row r="346" spans="1:7" hidden="1" x14ac:dyDescent="0.3">
      <c r="A346" s="1">
        <v>44158</v>
      </c>
      <c r="B346">
        <v>34121515033</v>
      </c>
      <c r="C346" s="2" t="s">
        <v>42</v>
      </c>
      <c r="D346" s="4" t="s">
        <v>342</v>
      </c>
      <c r="E346" s="2" t="s">
        <v>11</v>
      </c>
      <c r="F346" s="18">
        <f>IF(historico_incidencia_concello[[#This Row],[CASOS]]=" entre 1 e 9",5,VALUE(historico_incidencia_concello[[#This Row],[CASOS]]))</f>
        <v>16</v>
      </c>
      <c r="G346" t="str">
        <f>VLOOKUP(historico_incidencia_concello[[#This Row],[NOME]],I14_Concello!B:D,3,FALSE)</f>
        <v>Santiago</v>
      </c>
    </row>
    <row r="347" spans="1:7" hidden="1" x14ac:dyDescent="0.3">
      <c r="A347" s="1">
        <v>44158</v>
      </c>
      <c r="B347">
        <v>34121515034</v>
      </c>
      <c r="C347" s="2" t="s">
        <v>43</v>
      </c>
      <c r="D347" s="4" t="s">
        <v>358</v>
      </c>
      <c r="E347" s="2" t="s">
        <v>11</v>
      </c>
      <c r="F347" s="18">
        <f>IF(historico_incidencia_concello[[#This Row],[CASOS]]=" entre 1 e 9",5,VALUE(historico_incidencia_concello[[#This Row],[CASOS]]))</f>
        <v>24</v>
      </c>
      <c r="G347" t="str">
        <f>VLOOKUP(historico_incidencia_concello[[#This Row],[NOME]],I14_Concello!B:D,3,FALSE)</f>
        <v>Coruña</v>
      </c>
    </row>
    <row r="348" spans="1:7" hidden="1" x14ac:dyDescent="0.3">
      <c r="A348" s="1">
        <v>44158</v>
      </c>
      <c r="B348">
        <v>34121515035</v>
      </c>
      <c r="C348" s="2" t="s">
        <v>44</v>
      </c>
      <c r="D348" s="4" t="s">
        <v>393</v>
      </c>
      <c r="E348" s="2" t="s">
        <v>6</v>
      </c>
      <c r="F348" s="18">
        <f>IF(historico_incidencia_concello[[#This Row],[CASOS]]=" entre 1 e 9",5,VALUE(historico_incidencia_concello[[#This Row],[CASOS]]))</f>
        <v>32</v>
      </c>
      <c r="G348" t="str">
        <f>VLOOKUP(historico_incidencia_concello[[#This Row],[NOME]],I14_Concello!B:D,3,FALSE)</f>
        <v>Ferrol</v>
      </c>
    </row>
    <row r="349" spans="1:7" hidden="1" x14ac:dyDescent="0.3">
      <c r="A349" s="1">
        <v>44158</v>
      </c>
      <c r="B349">
        <v>34121515036</v>
      </c>
      <c r="C349" s="2" t="s">
        <v>45</v>
      </c>
      <c r="D349" s="4" t="s">
        <v>394</v>
      </c>
      <c r="E349" s="2" t="s">
        <v>11</v>
      </c>
      <c r="F349" s="18">
        <f>IF(historico_incidencia_concello[[#This Row],[CASOS]]=" entre 1 e 9",5,VALUE(historico_incidencia_concello[[#This Row],[CASOS]]))</f>
        <v>189</v>
      </c>
      <c r="G349" t="str">
        <f>VLOOKUP(historico_incidencia_concello[[#This Row],[NOME]],I14_Concello!B:D,3,FALSE)</f>
        <v>Ferrol</v>
      </c>
    </row>
    <row r="350" spans="1:7" hidden="1" x14ac:dyDescent="0.3">
      <c r="A350" s="1">
        <v>44158</v>
      </c>
      <c r="B350">
        <v>34121515037</v>
      </c>
      <c r="C350" s="2" t="s">
        <v>46</v>
      </c>
      <c r="D350" s="4" t="s">
        <v>10</v>
      </c>
      <c r="E350" s="2" t="s">
        <v>8</v>
      </c>
      <c r="F350" s="18">
        <f>IF(historico_incidencia_concello[[#This Row],[CASOS]]=" entre 1 e 9",5,VALUE(historico_incidencia_concello[[#This Row],[CASOS]]))</f>
        <v>5</v>
      </c>
      <c r="G350" t="str">
        <f>VLOOKUP(historico_incidencia_concello[[#This Row],[NOME]],I14_Concello!B:D,3,FALSE)</f>
        <v>Coruña</v>
      </c>
    </row>
    <row r="351" spans="1:7" hidden="1" x14ac:dyDescent="0.3">
      <c r="A351" s="1">
        <v>44158</v>
      </c>
      <c r="B351">
        <v>34121515038</v>
      </c>
      <c r="C351" s="2" t="s">
        <v>47</v>
      </c>
      <c r="D351" s="4" t="s">
        <v>10</v>
      </c>
      <c r="E351" s="2" t="s">
        <v>6</v>
      </c>
      <c r="F351" s="18">
        <f>IF(historico_incidencia_concello[[#This Row],[CASOS]]=" entre 1 e 9",5,VALUE(historico_incidencia_concello[[#This Row],[CASOS]]))</f>
        <v>5</v>
      </c>
      <c r="G351" t="str">
        <f>VLOOKUP(historico_incidencia_concello[[#This Row],[NOME]],I14_Concello!B:D,3,FALSE)</f>
        <v>Santiago</v>
      </c>
    </row>
    <row r="352" spans="1:7" hidden="1" x14ac:dyDescent="0.3">
      <c r="A352" s="1">
        <v>44158</v>
      </c>
      <c r="B352">
        <v>34121515039</v>
      </c>
      <c r="C352" s="2" t="s">
        <v>48</v>
      </c>
      <c r="D352" s="4" t="s">
        <v>381</v>
      </c>
      <c r="E352" s="2" t="s">
        <v>11</v>
      </c>
      <c r="F352" s="18">
        <f>IF(historico_incidencia_concello[[#This Row],[CASOS]]=" entre 1 e 9",5,VALUE(historico_incidencia_concello[[#This Row],[CASOS]]))</f>
        <v>21</v>
      </c>
      <c r="G352" t="str">
        <f>VLOOKUP(historico_incidencia_concello[[#This Row],[NOME]],I14_Concello!B:D,3,FALSE)</f>
        <v>Coruña</v>
      </c>
    </row>
    <row r="353" spans="1:7" hidden="1" x14ac:dyDescent="0.3">
      <c r="A353" s="1">
        <v>44158</v>
      </c>
      <c r="B353">
        <v>34121515040</v>
      </c>
      <c r="C353" s="2" t="s">
        <v>49</v>
      </c>
      <c r="D353" s="4" t="s">
        <v>336</v>
      </c>
      <c r="E353" s="2" t="s">
        <v>11</v>
      </c>
      <c r="F353" s="18">
        <f>IF(historico_incidencia_concello[[#This Row],[CASOS]]=" entre 1 e 9",5,VALUE(historico_incidencia_concello[[#This Row],[CASOS]]))</f>
        <v>10</v>
      </c>
      <c r="G353" t="str">
        <f>VLOOKUP(historico_incidencia_concello[[#This Row],[NOME]],I14_Concello!B:D,3,FALSE)</f>
        <v>Coruña</v>
      </c>
    </row>
    <row r="354" spans="1:7" hidden="1" x14ac:dyDescent="0.3">
      <c r="A354" s="1">
        <v>44158</v>
      </c>
      <c r="B354">
        <v>34121515041</v>
      </c>
      <c r="C354" s="2" t="s">
        <v>50</v>
      </c>
      <c r="D354" s="4" t="s">
        <v>346</v>
      </c>
      <c r="E354" s="2" t="s">
        <v>11</v>
      </c>
      <c r="F354" s="18">
        <f>IF(historico_incidencia_concello[[#This Row],[CASOS]]=" entre 1 e 9",5,VALUE(historico_incidencia_concello[[#This Row],[CASOS]]))</f>
        <v>42</v>
      </c>
      <c r="G354" t="str">
        <f>VLOOKUP(historico_incidencia_concello[[#This Row],[NOME]],I14_Concello!B:D,3,FALSE)</f>
        <v>Coruña</v>
      </c>
    </row>
    <row r="355" spans="1:7" hidden="1" x14ac:dyDescent="0.3">
      <c r="A355" s="1">
        <v>44158</v>
      </c>
      <c r="B355">
        <v>34121515042</v>
      </c>
      <c r="C355" s="2" t="s">
        <v>51</v>
      </c>
      <c r="D355" s="4" t="s">
        <v>10</v>
      </c>
      <c r="E355" s="2" t="s">
        <v>8</v>
      </c>
      <c r="F355" s="18">
        <f>IF(historico_incidencia_concello[[#This Row],[CASOS]]=" entre 1 e 9",5,VALUE(historico_incidencia_concello[[#This Row],[CASOS]]))</f>
        <v>5</v>
      </c>
      <c r="G355" t="str">
        <f>VLOOKUP(historico_incidencia_concello[[#This Row],[NOME]],I14_Concello!B:D,3,FALSE)</f>
        <v>Santiago</v>
      </c>
    </row>
    <row r="356" spans="1:7" hidden="1" x14ac:dyDescent="0.3">
      <c r="A356" s="1">
        <v>44158</v>
      </c>
      <c r="B356">
        <v>34121515043</v>
      </c>
      <c r="C356" s="2" t="s">
        <v>52</v>
      </c>
      <c r="D356" s="4" t="s">
        <v>369</v>
      </c>
      <c r="E356" s="2" t="s">
        <v>11</v>
      </c>
      <c r="F356" s="18">
        <f>IF(historico_incidencia_concello[[#This Row],[CASOS]]=" entre 1 e 9",5,VALUE(historico_incidencia_concello[[#This Row],[CASOS]]))</f>
        <v>49</v>
      </c>
      <c r="G356" t="str">
        <f>VLOOKUP(historico_incidencia_concello[[#This Row],[NOME]],I14_Concello!B:D,3,FALSE)</f>
        <v>Coruña</v>
      </c>
    </row>
    <row r="357" spans="1:7" hidden="1" x14ac:dyDescent="0.3">
      <c r="A357" s="1">
        <v>44158</v>
      </c>
      <c r="B357">
        <v>34121515044</v>
      </c>
      <c r="C357" s="2" t="s">
        <v>53</v>
      </c>
      <c r="D357" s="4" t="s">
        <v>338</v>
      </c>
      <c r="E357" s="2" t="s">
        <v>35</v>
      </c>
      <c r="F357" s="18">
        <f>IF(historico_incidencia_concello[[#This Row],[CASOS]]=" entre 1 e 9",5,VALUE(historico_incidencia_concello[[#This Row],[CASOS]]))</f>
        <v>0</v>
      </c>
      <c r="G357" t="str">
        <f>VLOOKUP(historico_incidencia_concello[[#This Row],[NOME]],I14_Concello!B:D,3,FALSE)</f>
        <v>Ferrol</v>
      </c>
    </row>
    <row r="358" spans="1:7" hidden="1" x14ac:dyDescent="0.3">
      <c r="A358" s="1">
        <v>44158</v>
      </c>
      <c r="B358">
        <v>34121515045</v>
      </c>
      <c r="C358" s="2" t="s">
        <v>54</v>
      </c>
      <c r="D358" s="4" t="s">
        <v>328</v>
      </c>
      <c r="E358" s="2" t="s">
        <v>11</v>
      </c>
      <c r="F358" s="18">
        <f>IF(historico_incidencia_concello[[#This Row],[CASOS]]=" entre 1 e 9",5,VALUE(historico_incidencia_concello[[#This Row],[CASOS]]))</f>
        <v>13</v>
      </c>
      <c r="G358" t="str">
        <f>VLOOKUP(historico_incidencia_concello[[#This Row],[NOME]],I14_Concello!B:D,3,FALSE)</f>
        <v>Santiago</v>
      </c>
    </row>
    <row r="359" spans="1:7" hidden="1" x14ac:dyDescent="0.3">
      <c r="A359" s="1">
        <v>44158</v>
      </c>
      <c r="B359">
        <v>34121515046</v>
      </c>
      <c r="C359" s="2" t="s">
        <v>55</v>
      </c>
      <c r="D359" s="4" t="s">
        <v>342</v>
      </c>
      <c r="E359" s="2" t="s">
        <v>6</v>
      </c>
      <c r="F359" s="18">
        <f>IF(historico_incidencia_concello[[#This Row],[CASOS]]=" entre 1 e 9",5,VALUE(historico_incidencia_concello[[#This Row],[CASOS]]))</f>
        <v>16</v>
      </c>
      <c r="G359" t="str">
        <f>VLOOKUP(historico_incidencia_concello[[#This Row],[NOME]],I14_Concello!B:D,3,FALSE)</f>
        <v>Santiago</v>
      </c>
    </row>
    <row r="360" spans="1:7" hidden="1" x14ac:dyDescent="0.3">
      <c r="A360" s="1">
        <v>44158</v>
      </c>
      <c r="B360">
        <v>34121515047</v>
      </c>
      <c r="C360" s="2" t="s">
        <v>56</v>
      </c>
      <c r="D360" s="4" t="s">
        <v>10</v>
      </c>
      <c r="E360" s="2" t="s">
        <v>6</v>
      </c>
      <c r="F360" s="18">
        <f>IF(historico_incidencia_concello[[#This Row],[CASOS]]=" entre 1 e 9",5,VALUE(historico_incidencia_concello[[#This Row],[CASOS]]))</f>
        <v>5</v>
      </c>
      <c r="G360" t="str">
        <f>VLOOKUP(historico_incidencia_concello[[#This Row],[NOME]],I14_Concello!B:D,3,FALSE)</f>
        <v>Santiago</v>
      </c>
    </row>
    <row r="361" spans="1:7" hidden="1" x14ac:dyDescent="0.3">
      <c r="A361" s="1">
        <v>44158</v>
      </c>
      <c r="B361">
        <v>34121515048</v>
      </c>
      <c r="C361" s="2" t="s">
        <v>57</v>
      </c>
      <c r="D361" s="4" t="s">
        <v>10</v>
      </c>
      <c r="E361" s="2" t="s">
        <v>8</v>
      </c>
      <c r="F361" s="18">
        <f>IF(historico_incidencia_concello[[#This Row],[CASOS]]=" entre 1 e 9",5,VALUE(historico_incidencia_concello[[#This Row],[CASOS]]))</f>
        <v>5</v>
      </c>
      <c r="G361" t="str">
        <f>VLOOKUP(historico_incidencia_concello[[#This Row],[NOME]],I14_Concello!B:D,3,FALSE)</f>
        <v>Coruña</v>
      </c>
    </row>
    <row r="362" spans="1:7" hidden="1" x14ac:dyDescent="0.3">
      <c r="A362" s="1">
        <v>44158</v>
      </c>
      <c r="B362">
        <v>34121515049</v>
      </c>
      <c r="C362" s="2" t="s">
        <v>58</v>
      </c>
      <c r="D362" s="4" t="s">
        <v>10</v>
      </c>
      <c r="E362" s="2" t="s">
        <v>11</v>
      </c>
      <c r="F362" s="18">
        <f>IF(historico_incidencia_concello[[#This Row],[CASOS]]=" entre 1 e 9",5,VALUE(historico_incidencia_concello[[#This Row],[CASOS]]))</f>
        <v>5</v>
      </c>
      <c r="G362" t="str">
        <f>VLOOKUP(historico_incidencia_concello[[#This Row],[NOME]],I14_Concello!B:D,3,FALSE)</f>
        <v>Ferrol</v>
      </c>
    </row>
    <row r="363" spans="1:7" hidden="1" x14ac:dyDescent="0.3">
      <c r="A363" s="1">
        <v>44158</v>
      </c>
      <c r="B363">
        <v>34121515050</v>
      </c>
      <c r="C363" s="2" t="s">
        <v>59</v>
      </c>
      <c r="D363" s="4" t="s">
        <v>332</v>
      </c>
      <c r="E363" s="2" t="s">
        <v>11</v>
      </c>
      <c r="F363" s="18">
        <f>IF(historico_incidencia_concello[[#This Row],[CASOS]]=" entre 1 e 9",5,VALUE(historico_incidencia_concello[[#This Row],[CASOS]]))</f>
        <v>12</v>
      </c>
      <c r="G363" t="str">
        <f>VLOOKUP(historico_incidencia_concello[[#This Row],[NOME]],I14_Concello!B:D,3,FALSE)</f>
        <v>Ferrol</v>
      </c>
    </row>
    <row r="364" spans="1:7" hidden="1" x14ac:dyDescent="0.3">
      <c r="A364" s="1">
        <v>44158</v>
      </c>
      <c r="B364">
        <v>34121515051</v>
      </c>
      <c r="C364" s="2" t="s">
        <v>60</v>
      </c>
      <c r="D364" s="4" t="s">
        <v>10</v>
      </c>
      <c r="E364" s="2" t="s">
        <v>6</v>
      </c>
      <c r="F364" s="18">
        <f>IF(historico_incidencia_concello[[#This Row],[CASOS]]=" entre 1 e 9",5,VALUE(historico_incidencia_concello[[#This Row],[CASOS]]))</f>
        <v>5</v>
      </c>
      <c r="G364" t="str">
        <f>VLOOKUP(historico_incidencia_concello[[#This Row],[NOME]],I14_Concello!B:D,3,FALSE)</f>
        <v>Ferrol</v>
      </c>
    </row>
    <row r="365" spans="1:7" hidden="1" x14ac:dyDescent="0.3">
      <c r="A365" s="1">
        <v>44158</v>
      </c>
      <c r="B365">
        <v>34121515052</v>
      </c>
      <c r="C365" s="2" t="s">
        <v>61</v>
      </c>
      <c r="D365" s="4" t="s">
        <v>359</v>
      </c>
      <c r="E365" s="2" t="s">
        <v>11</v>
      </c>
      <c r="F365" s="18">
        <f>IF(historico_incidencia_concello[[#This Row],[CASOS]]=" entre 1 e 9",5,VALUE(historico_incidencia_concello[[#This Row],[CASOS]]))</f>
        <v>20</v>
      </c>
      <c r="G365" t="str">
        <f>VLOOKUP(historico_incidencia_concello[[#This Row],[NOME]],I14_Concello!B:D,3,FALSE)</f>
        <v>Coruña</v>
      </c>
    </row>
    <row r="366" spans="1:7" hidden="1" x14ac:dyDescent="0.3">
      <c r="A366" s="1">
        <v>44158</v>
      </c>
      <c r="B366">
        <v>34121515053</v>
      </c>
      <c r="C366" s="2" t="s">
        <v>62</v>
      </c>
      <c r="D366" s="4" t="s">
        <v>336</v>
      </c>
      <c r="E366" s="2" t="s">
        <v>8</v>
      </c>
      <c r="F366" s="18">
        <f>IF(historico_incidencia_concello[[#This Row],[CASOS]]=" entre 1 e 9",5,VALUE(historico_incidencia_concello[[#This Row],[CASOS]]))</f>
        <v>10</v>
      </c>
      <c r="G366" t="str">
        <f>VLOOKUP(historico_incidencia_concello[[#This Row],[NOME]],I14_Concello!B:D,3,FALSE)</f>
        <v>Santiago</v>
      </c>
    </row>
    <row r="367" spans="1:7" hidden="1" x14ac:dyDescent="0.3">
      <c r="A367" s="1">
        <v>44158</v>
      </c>
      <c r="B367">
        <v>34121515054</v>
      </c>
      <c r="C367" s="2" t="s">
        <v>63</v>
      </c>
      <c r="D367" s="4" t="s">
        <v>348</v>
      </c>
      <c r="E367" s="2" t="s">
        <v>11</v>
      </c>
      <c r="F367" s="18">
        <f>IF(historico_incidencia_concello[[#This Row],[CASOS]]=" entre 1 e 9",5,VALUE(historico_incidencia_concello[[#This Row],[CASOS]]))</f>
        <v>139</v>
      </c>
      <c r="G367" t="str">
        <f>VLOOKUP(historico_incidencia_concello[[#This Row],[NOME]],I14_Concello!B:D,3,FALSE)</f>
        <v>Ferrol</v>
      </c>
    </row>
    <row r="368" spans="1:7" hidden="1" x14ac:dyDescent="0.3">
      <c r="A368" s="1">
        <v>44158</v>
      </c>
      <c r="B368">
        <v>34121515055</v>
      </c>
      <c r="C368" s="2" t="s">
        <v>64</v>
      </c>
      <c r="D368" s="4" t="s">
        <v>349</v>
      </c>
      <c r="E368" s="2" t="s">
        <v>11</v>
      </c>
      <c r="F368" s="18">
        <f>IF(historico_incidencia_concello[[#This Row],[CASOS]]=" entre 1 e 9",5,VALUE(historico_incidencia_concello[[#This Row],[CASOS]]))</f>
        <v>14</v>
      </c>
      <c r="G368" t="str">
        <f>VLOOKUP(historico_incidencia_concello[[#This Row],[NOME]],I14_Concello!B:D,3,FALSE)</f>
        <v>Ferrol</v>
      </c>
    </row>
    <row r="369" spans="1:7" hidden="1" x14ac:dyDescent="0.3">
      <c r="A369" s="1">
        <v>44158</v>
      </c>
      <c r="B369">
        <v>34121515056</v>
      </c>
      <c r="C369" s="2" t="s">
        <v>65</v>
      </c>
      <c r="D369" s="4" t="s">
        <v>342</v>
      </c>
      <c r="E369" s="2" t="s">
        <v>6</v>
      </c>
      <c r="F369" s="18">
        <f>IF(historico_incidencia_concello[[#This Row],[CASOS]]=" entre 1 e 9",5,VALUE(historico_incidencia_concello[[#This Row],[CASOS]]))</f>
        <v>16</v>
      </c>
      <c r="G369" t="str">
        <f>VLOOKUP(historico_incidencia_concello[[#This Row],[NOME]],I14_Concello!B:D,3,FALSE)</f>
        <v>Santiago</v>
      </c>
    </row>
    <row r="370" spans="1:7" hidden="1" x14ac:dyDescent="0.3">
      <c r="A370" s="1">
        <v>44158</v>
      </c>
      <c r="B370">
        <v>34121515057</v>
      </c>
      <c r="C370" s="2" t="s">
        <v>66</v>
      </c>
      <c r="D370" s="4" t="s">
        <v>358</v>
      </c>
      <c r="E370" s="2" t="s">
        <v>6</v>
      </c>
      <c r="F370" s="18">
        <f>IF(historico_incidencia_concello[[#This Row],[CASOS]]=" entre 1 e 9",5,VALUE(historico_incidencia_concello[[#This Row],[CASOS]]))</f>
        <v>24</v>
      </c>
      <c r="G370" t="str">
        <f>VLOOKUP(historico_incidencia_concello[[#This Row],[NOME]],I14_Concello!B:D,3,FALSE)</f>
        <v>Santiago</v>
      </c>
    </row>
    <row r="371" spans="1:7" hidden="1" x14ac:dyDescent="0.3">
      <c r="A371" s="1">
        <v>44158</v>
      </c>
      <c r="B371">
        <v>34121515058</v>
      </c>
      <c r="C371" s="2" t="s">
        <v>67</v>
      </c>
      <c r="D371" s="4" t="s">
        <v>368</v>
      </c>
      <c r="E371" s="2" t="s">
        <v>6</v>
      </c>
      <c r="F371" s="18">
        <f>IF(historico_incidencia_concello[[#This Row],[CASOS]]=" entre 1 e 9",5,VALUE(historico_incidencia_concello[[#This Row],[CASOS]]))</f>
        <v>59</v>
      </c>
      <c r="G371" t="str">
        <f>VLOOKUP(historico_incidencia_concello[[#This Row],[NOME]],I14_Concello!B:D,3,FALSE)</f>
        <v>Coruña</v>
      </c>
    </row>
    <row r="372" spans="1:7" hidden="1" x14ac:dyDescent="0.3">
      <c r="A372" s="1">
        <v>44158</v>
      </c>
      <c r="B372">
        <v>34121515059</v>
      </c>
      <c r="C372" s="2" t="s">
        <v>68</v>
      </c>
      <c r="D372" s="4" t="s">
        <v>353</v>
      </c>
      <c r="E372" s="2" t="s">
        <v>11</v>
      </c>
      <c r="F372" s="18">
        <f>IF(historico_incidencia_concello[[#This Row],[CASOS]]=" entre 1 e 9",5,VALUE(historico_incidencia_concello[[#This Row],[CASOS]]))</f>
        <v>36</v>
      </c>
      <c r="G372" t="str">
        <f>VLOOKUP(historico_incidencia_concello[[#This Row],[NOME]],I14_Concello!B:D,3,FALSE)</f>
        <v>Santiago</v>
      </c>
    </row>
    <row r="373" spans="1:7" hidden="1" x14ac:dyDescent="0.3">
      <c r="A373" s="1">
        <v>44158</v>
      </c>
      <c r="B373">
        <v>34121515060</v>
      </c>
      <c r="C373" s="2" t="s">
        <v>69</v>
      </c>
      <c r="D373" s="4" t="s">
        <v>386</v>
      </c>
      <c r="E373" s="2" t="s">
        <v>11</v>
      </c>
      <c r="F373" s="18">
        <f>IF(historico_incidencia_concello[[#This Row],[CASOS]]=" entre 1 e 9",5,VALUE(historico_incidencia_concello[[#This Row],[CASOS]]))</f>
        <v>28</v>
      </c>
      <c r="G373" t="str">
        <f>VLOOKUP(historico_incidencia_concello[[#This Row],[NOME]],I14_Concello!B:D,3,FALSE)</f>
        <v>Santiago</v>
      </c>
    </row>
    <row r="374" spans="1:7" hidden="1" x14ac:dyDescent="0.3">
      <c r="A374" s="1">
        <v>44158</v>
      </c>
      <c r="B374">
        <v>34121515061</v>
      </c>
      <c r="C374" s="2" t="s">
        <v>70</v>
      </c>
      <c r="D374" s="4" t="s">
        <v>10</v>
      </c>
      <c r="E374" s="2" t="s">
        <v>8</v>
      </c>
      <c r="F374" s="18">
        <f>IF(historico_incidencia_concello[[#This Row],[CASOS]]=" entre 1 e 9",5,VALUE(historico_incidencia_concello[[#This Row],[CASOS]]))</f>
        <v>5</v>
      </c>
      <c r="G374" t="str">
        <f>VLOOKUP(historico_incidencia_concello[[#This Row],[NOME]],I14_Concello!B:D,3,FALSE)</f>
        <v>Ferrol</v>
      </c>
    </row>
    <row r="375" spans="1:7" hidden="1" x14ac:dyDescent="0.3">
      <c r="A375" s="1">
        <v>44158</v>
      </c>
      <c r="B375">
        <v>34121515062</v>
      </c>
      <c r="C375" s="2" t="s">
        <v>71</v>
      </c>
      <c r="D375" s="4" t="s">
        <v>10</v>
      </c>
      <c r="E375" s="2" t="s">
        <v>8</v>
      </c>
      <c r="F375" s="18">
        <f>IF(historico_incidencia_concello[[#This Row],[CASOS]]=" entre 1 e 9",5,VALUE(historico_incidencia_concello[[#This Row],[CASOS]]))</f>
        <v>5</v>
      </c>
      <c r="G375" t="str">
        <f>VLOOKUP(historico_incidencia_concello[[#This Row],[NOME]],I14_Concello!B:D,3,FALSE)</f>
        <v>Santiago</v>
      </c>
    </row>
    <row r="376" spans="1:7" hidden="1" x14ac:dyDescent="0.3">
      <c r="A376" s="1">
        <v>44158</v>
      </c>
      <c r="B376">
        <v>34121515064</v>
      </c>
      <c r="C376" s="2" t="s">
        <v>72</v>
      </c>
      <c r="D376" s="4" t="s">
        <v>324</v>
      </c>
      <c r="E376" s="2" t="s">
        <v>11</v>
      </c>
      <c r="F376" s="18">
        <f>IF(historico_incidencia_concello[[#This Row],[CASOS]]=" entre 1 e 9",5,VALUE(historico_incidencia_concello[[#This Row],[CASOS]]))</f>
        <v>11</v>
      </c>
      <c r="G376" t="str">
        <f>VLOOKUP(historico_incidencia_concello[[#This Row],[NOME]],I14_Concello!B:D,3,FALSE)</f>
        <v>Coruña</v>
      </c>
    </row>
    <row r="377" spans="1:7" hidden="1" x14ac:dyDescent="0.3">
      <c r="A377" s="1">
        <v>44158</v>
      </c>
      <c r="B377">
        <v>34121515065</v>
      </c>
      <c r="C377" s="2" t="s">
        <v>73</v>
      </c>
      <c r="D377" s="4" t="s">
        <v>336</v>
      </c>
      <c r="E377" s="2" t="s">
        <v>8</v>
      </c>
      <c r="F377" s="18">
        <f>IF(historico_incidencia_concello[[#This Row],[CASOS]]=" entre 1 e 9",5,VALUE(historico_incidencia_concello[[#This Row],[CASOS]]))</f>
        <v>10</v>
      </c>
      <c r="G377" t="str">
        <f>VLOOKUP(historico_incidencia_concello[[#This Row],[NOME]],I14_Concello!B:D,3,FALSE)</f>
        <v>Santiago</v>
      </c>
    </row>
    <row r="378" spans="1:7" hidden="1" x14ac:dyDescent="0.3">
      <c r="A378" s="1">
        <v>44158</v>
      </c>
      <c r="B378">
        <v>34121515066</v>
      </c>
      <c r="C378" s="2" t="s">
        <v>74</v>
      </c>
      <c r="D378" s="4" t="s">
        <v>10</v>
      </c>
      <c r="E378" s="2" t="s">
        <v>8</v>
      </c>
      <c r="F378" s="18">
        <f>IF(historico_incidencia_concello[[#This Row],[CASOS]]=" entre 1 e 9",5,VALUE(historico_incidencia_concello[[#This Row],[CASOS]]))</f>
        <v>5</v>
      </c>
      <c r="G378" t="str">
        <f>VLOOKUP(historico_incidencia_concello[[#This Row],[NOME]],I14_Concello!B:D,3,FALSE)</f>
        <v>Santiago</v>
      </c>
    </row>
    <row r="379" spans="1:7" hidden="1" x14ac:dyDescent="0.3">
      <c r="A379" s="1">
        <v>44158</v>
      </c>
      <c r="B379">
        <v>34121515067</v>
      </c>
      <c r="C379" s="2" t="s">
        <v>75</v>
      </c>
      <c r="D379" s="4" t="s">
        <v>324</v>
      </c>
      <c r="E379" s="2" t="s">
        <v>8</v>
      </c>
      <c r="F379" s="18">
        <f>IF(historico_incidencia_concello[[#This Row],[CASOS]]=" entre 1 e 9",5,VALUE(historico_incidencia_concello[[#This Row],[CASOS]]))</f>
        <v>11</v>
      </c>
      <c r="G379" t="str">
        <f>VLOOKUP(historico_incidencia_concello[[#This Row],[NOME]],I14_Concello!B:D,3,FALSE)</f>
        <v>Santiago</v>
      </c>
    </row>
    <row r="380" spans="1:7" hidden="1" x14ac:dyDescent="0.3">
      <c r="A380" s="1">
        <v>44158</v>
      </c>
      <c r="B380">
        <v>34121515068</v>
      </c>
      <c r="C380" s="2" t="s">
        <v>76</v>
      </c>
      <c r="D380" s="4" t="s">
        <v>330</v>
      </c>
      <c r="E380" s="2" t="s">
        <v>11</v>
      </c>
      <c r="F380" s="18">
        <f>IF(historico_incidencia_concello[[#This Row],[CASOS]]=" entre 1 e 9",5,VALUE(historico_incidencia_concello[[#This Row],[CASOS]]))</f>
        <v>31</v>
      </c>
      <c r="G380" t="str">
        <f>VLOOKUP(historico_incidencia_concello[[#This Row],[NOME]],I14_Concello!B:D,3,FALSE)</f>
        <v>Coruña</v>
      </c>
    </row>
    <row r="381" spans="1:7" hidden="1" x14ac:dyDescent="0.3">
      <c r="A381" s="1">
        <v>44158</v>
      </c>
      <c r="B381">
        <v>34121515069</v>
      </c>
      <c r="C381" s="2" t="s">
        <v>77</v>
      </c>
      <c r="D381" s="4" t="s">
        <v>355</v>
      </c>
      <c r="E381" s="2" t="s">
        <v>11</v>
      </c>
      <c r="F381" s="18">
        <f>IF(historico_incidencia_concello[[#This Row],[CASOS]]=" entre 1 e 9",5,VALUE(historico_incidencia_concello[[#This Row],[CASOS]]))</f>
        <v>47</v>
      </c>
      <c r="G381" t="str">
        <f>VLOOKUP(historico_incidencia_concello[[#This Row],[NOME]],I14_Concello!B:D,3,FALSE)</f>
        <v>Ferrol</v>
      </c>
    </row>
    <row r="382" spans="1:7" hidden="1" x14ac:dyDescent="0.3">
      <c r="A382" s="1">
        <v>44158</v>
      </c>
      <c r="B382">
        <v>34121515070</v>
      </c>
      <c r="C382" s="2" t="s">
        <v>78</v>
      </c>
      <c r="D382" s="4" t="s">
        <v>353</v>
      </c>
      <c r="E382" s="2" t="s">
        <v>11</v>
      </c>
      <c r="F382" s="18">
        <f>IF(historico_incidencia_concello[[#This Row],[CASOS]]=" entre 1 e 9",5,VALUE(historico_incidencia_concello[[#This Row],[CASOS]]))</f>
        <v>36</v>
      </c>
      <c r="G382" t="str">
        <f>VLOOKUP(historico_incidencia_concello[[#This Row],[NOME]],I14_Concello!B:D,3,FALSE)</f>
        <v>Ferrol</v>
      </c>
    </row>
    <row r="383" spans="1:7" hidden="1" x14ac:dyDescent="0.3">
      <c r="A383" s="1">
        <v>44158</v>
      </c>
      <c r="B383">
        <v>34121515071</v>
      </c>
      <c r="C383" s="2" t="s">
        <v>79</v>
      </c>
      <c r="D383" s="4" t="s">
        <v>395</v>
      </c>
      <c r="E383" s="2" t="s">
        <v>11</v>
      </c>
      <c r="F383" s="18">
        <f>IF(historico_incidencia_concello[[#This Row],[CASOS]]=" entre 1 e 9",5,VALUE(historico_incidencia_concello[[#This Row],[CASOS]]))</f>
        <v>35</v>
      </c>
      <c r="G383" t="str">
        <f>VLOOKUP(historico_incidencia_concello[[#This Row],[NOME]],I14_Concello!B:D,3,FALSE)</f>
        <v>Santiago</v>
      </c>
    </row>
    <row r="384" spans="1:7" hidden="1" x14ac:dyDescent="0.3">
      <c r="A384" s="1">
        <v>44158</v>
      </c>
      <c r="B384">
        <v>34121515072</v>
      </c>
      <c r="C384" s="2" t="s">
        <v>80</v>
      </c>
      <c r="D384" s="4" t="s">
        <v>10</v>
      </c>
      <c r="E384" s="2" t="s">
        <v>8</v>
      </c>
      <c r="F384" s="18">
        <f>IF(historico_incidencia_concello[[#This Row],[CASOS]]=" entre 1 e 9",5,VALUE(historico_incidencia_concello[[#This Row],[CASOS]]))</f>
        <v>5</v>
      </c>
      <c r="G384" t="str">
        <f>VLOOKUP(historico_incidencia_concello[[#This Row],[NOME]],I14_Concello!B:D,3,FALSE)</f>
        <v>Santiago</v>
      </c>
    </row>
    <row r="385" spans="1:7" hidden="1" x14ac:dyDescent="0.3">
      <c r="A385" s="1">
        <v>44158</v>
      </c>
      <c r="B385">
        <v>34121515073</v>
      </c>
      <c r="C385" s="2" t="s">
        <v>81</v>
      </c>
      <c r="D385" s="4" t="s">
        <v>396</v>
      </c>
      <c r="E385" s="2" t="s">
        <v>11</v>
      </c>
      <c r="F385" s="18">
        <f>IF(historico_incidencia_concello[[#This Row],[CASOS]]=" entre 1 e 9",5,VALUE(historico_incidencia_concello[[#This Row],[CASOS]]))</f>
        <v>86</v>
      </c>
      <c r="G385" t="str">
        <f>VLOOKUP(historico_incidencia_concello[[#This Row],[NOME]],I14_Concello!B:D,3,FALSE)</f>
        <v>Santiago</v>
      </c>
    </row>
    <row r="386" spans="1:7" hidden="1" x14ac:dyDescent="0.3">
      <c r="A386" s="1">
        <v>44158</v>
      </c>
      <c r="B386">
        <v>34121515074</v>
      </c>
      <c r="C386" s="2" t="s">
        <v>82</v>
      </c>
      <c r="D386" s="4" t="s">
        <v>343</v>
      </c>
      <c r="E386" s="2" t="s">
        <v>11</v>
      </c>
      <c r="F386" s="18">
        <f>IF(historico_incidencia_concello[[#This Row],[CASOS]]=" entre 1 e 9",5,VALUE(historico_incidencia_concello[[#This Row],[CASOS]]))</f>
        <v>23</v>
      </c>
      <c r="G386" t="str">
        <f>VLOOKUP(historico_incidencia_concello[[#This Row],[NOME]],I14_Concello!B:D,3,FALSE)</f>
        <v>Santiago</v>
      </c>
    </row>
    <row r="387" spans="1:7" hidden="1" x14ac:dyDescent="0.3">
      <c r="A387" s="1">
        <v>44158</v>
      </c>
      <c r="B387">
        <v>34121515075</v>
      </c>
      <c r="C387" s="2" t="s">
        <v>83</v>
      </c>
      <c r="D387" s="4" t="s">
        <v>350</v>
      </c>
      <c r="E387" s="2" t="s">
        <v>8</v>
      </c>
      <c r="F387" s="18">
        <f>IF(historico_incidencia_concello[[#This Row],[CASOS]]=" entre 1 e 9",5,VALUE(historico_incidencia_concello[[#This Row],[CASOS]]))</f>
        <v>17</v>
      </c>
      <c r="G387" t="str">
        <f>VLOOKUP(historico_incidencia_concello[[#This Row],[NOME]],I14_Concello!B:D,3,FALSE)</f>
        <v>Coruña</v>
      </c>
    </row>
    <row r="388" spans="1:7" hidden="1" x14ac:dyDescent="0.3">
      <c r="A388" s="1">
        <v>44158</v>
      </c>
      <c r="B388">
        <v>34121515076</v>
      </c>
      <c r="C388" s="2" t="s">
        <v>84</v>
      </c>
      <c r="D388" s="4" t="s">
        <v>10</v>
      </c>
      <c r="E388" s="2" t="s">
        <v>6</v>
      </c>
      <c r="F388" s="18">
        <f>IF(historico_incidencia_concello[[#This Row],[CASOS]]=" entre 1 e 9",5,VALUE(historico_incidencia_concello[[#This Row],[CASOS]]))</f>
        <v>5</v>
      </c>
      <c r="G388" t="str">
        <f>VLOOKUP(historico_incidencia_concello[[#This Row],[NOME]],I14_Concello!B:D,3,FALSE)</f>
        <v>Ferrol</v>
      </c>
    </row>
    <row r="389" spans="1:7" hidden="1" x14ac:dyDescent="0.3">
      <c r="A389" s="1">
        <v>44158</v>
      </c>
      <c r="B389">
        <v>34121515077</v>
      </c>
      <c r="C389" s="2" t="s">
        <v>85</v>
      </c>
      <c r="D389" s="4" t="s">
        <v>325</v>
      </c>
      <c r="E389" s="2" t="s">
        <v>11</v>
      </c>
      <c r="F389" s="18">
        <f>IF(historico_incidencia_concello[[#This Row],[CASOS]]=" entre 1 e 9",5,VALUE(historico_incidencia_concello[[#This Row],[CASOS]]))</f>
        <v>33</v>
      </c>
      <c r="G389" t="str">
        <f>VLOOKUP(historico_incidencia_concello[[#This Row],[NOME]],I14_Concello!B:D,3,FALSE)</f>
        <v>Santiago</v>
      </c>
    </row>
    <row r="390" spans="1:7" hidden="1" x14ac:dyDescent="0.3">
      <c r="A390" s="1">
        <v>44158</v>
      </c>
      <c r="B390">
        <v>34121515078</v>
      </c>
      <c r="C390" s="2" t="s">
        <v>86</v>
      </c>
      <c r="D390" s="4" t="s">
        <v>397</v>
      </c>
      <c r="E390" s="2" t="s">
        <v>6</v>
      </c>
      <c r="F390" s="18">
        <f>IF(historico_incidencia_concello[[#This Row],[CASOS]]=" entre 1 e 9",5,VALUE(historico_incidencia_concello[[#This Row],[CASOS]]))</f>
        <v>154</v>
      </c>
      <c r="G390" t="str">
        <f>VLOOKUP(historico_incidencia_concello[[#This Row],[NOME]],I14_Concello!B:D,3,FALSE)</f>
        <v>Santiago</v>
      </c>
    </row>
    <row r="391" spans="1:7" hidden="1" x14ac:dyDescent="0.3">
      <c r="A391" s="1">
        <v>44158</v>
      </c>
      <c r="B391">
        <v>34121515079</v>
      </c>
      <c r="C391" s="2" t="s">
        <v>87</v>
      </c>
      <c r="D391" s="4" t="s">
        <v>10</v>
      </c>
      <c r="E391" s="2" t="s">
        <v>11</v>
      </c>
      <c r="F391" s="18">
        <f>IF(historico_incidencia_concello[[#This Row],[CASOS]]=" entre 1 e 9",5,VALUE(historico_incidencia_concello[[#This Row],[CASOS]]))</f>
        <v>5</v>
      </c>
      <c r="G391" t="str">
        <f>VLOOKUP(historico_incidencia_concello[[#This Row],[NOME]],I14_Concello!B:D,3,FALSE)</f>
        <v>Santiago</v>
      </c>
    </row>
    <row r="392" spans="1:7" hidden="1" x14ac:dyDescent="0.3">
      <c r="A392" s="1">
        <v>44158</v>
      </c>
      <c r="B392">
        <v>34121515080</v>
      </c>
      <c r="C392" s="2" t="s">
        <v>88</v>
      </c>
      <c r="D392" s="4" t="s">
        <v>10</v>
      </c>
      <c r="E392" s="2" t="s">
        <v>11</v>
      </c>
      <c r="F392" s="18">
        <f>IF(historico_incidencia_concello[[#This Row],[CASOS]]=" entre 1 e 9",5,VALUE(historico_incidencia_concello[[#This Row],[CASOS]]))</f>
        <v>5</v>
      </c>
      <c r="G392" t="str">
        <f>VLOOKUP(historico_incidencia_concello[[#This Row],[NOME]],I14_Concello!B:D,3,FALSE)</f>
        <v>Coruña</v>
      </c>
    </row>
    <row r="393" spans="1:7" hidden="1" x14ac:dyDescent="0.3">
      <c r="A393" s="1">
        <v>44158</v>
      </c>
      <c r="B393">
        <v>34121515081</v>
      </c>
      <c r="C393" s="2" t="s">
        <v>89</v>
      </c>
      <c r="D393" s="4" t="s">
        <v>10</v>
      </c>
      <c r="E393" s="2" t="s">
        <v>8</v>
      </c>
      <c r="F393" s="18">
        <f>IF(historico_incidencia_concello[[#This Row],[CASOS]]=" entre 1 e 9",5,VALUE(historico_incidencia_concello[[#This Row],[CASOS]]))</f>
        <v>5</v>
      </c>
      <c r="G393" t="str">
        <f>VLOOKUP(historico_incidencia_concello[[#This Row],[NOME]],I14_Concello!B:D,3,FALSE)</f>
        <v>Ferrol</v>
      </c>
    </row>
    <row r="394" spans="1:7" hidden="1" x14ac:dyDescent="0.3">
      <c r="A394" s="1">
        <v>44158</v>
      </c>
      <c r="B394">
        <v>34121515082</v>
      </c>
      <c r="C394" s="2" t="s">
        <v>90</v>
      </c>
      <c r="D394" s="4" t="s">
        <v>358</v>
      </c>
      <c r="E394" s="2" t="s">
        <v>8</v>
      </c>
      <c r="F394" s="18">
        <f>IF(historico_incidencia_concello[[#This Row],[CASOS]]=" entre 1 e 9",5,VALUE(historico_incidencia_concello[[#This Row],[CASOS]]))</f>
        <v>24</v>
      </c>
      <c r="G394" t="str">
        <f>VLOOKUP(historico_incidencia_concello[[#This Row],[NOME]],I14_Concello!B:D,3,FALSE)</f>
        <v>Santiago</v>
      </c>
    </row>
    <row r="395" spans="1:7" hidden="1" x14ac:dyDescent="0.3">
      <c r="A395" s="1">
        <v>44158</v>
      </c>
      <c r="B395">
        <v>34121515083</v>
      </c>
      <c r="C395" s="2" t="s">
        <v>91</v>
      </c>
      <c r="D395" s="4" t="s">
        <v>338</v>
      </c>
      <c r="E395" s="2" t="s">
        <v>35</v>
      </c>
      <c r="F395" s="18">
        <f>IF(historico_incidencia_concello[[#This Row],[CASOS]]=" entre 1 e 9",5,VALUE(historico_incidencia_concello[[#This Row],[CASOS]]))</f>
        <v>0</v>
      </c>
      <c r="G395" t="str">
        <f>VLOOKUP(historico_incidencia_concello[[#This Row],[NOME]],I14_Concello!B:D,3,FALSE)</f>
        <v>Santiago</v>
      </c>
    </row>
    <row r="396" spans="1:7" hidden="1" x14ac:dyDescent="0.3">
      <c r="A396" s="1">
        <v>44158</v>
      </c>
      <c r="B396">
        <v>34121515084</v>
      </c>
      <c r="C396" s="2" t="s">
        <v>92</v>
      </c>
      <c r="D396" s="4" t="s">
        <v>324</v>
      </c>
      <c r="E396" s="2" t="s">
        <v>11</v>
      </c>
      <c r="F396" s="18">
        <f>IF(historico_incidencia_concello[[#This Row],[CASOS]]=" entre 1 e 9",5,VALUE(historico_incidencia_concello[[#This Row],[CASOS]]))</f>
        <v>11</v>
      </c>
      <c r="G396" t="str">
        <f>VLOOKUP(historico_incidencia_concello[[#This Row],[NOME]],I14_Concello!B:D,3,FALSE)</f>
        <v>Santiago</v>
      </c>
    </row>
    <row r="397" spans="1:7" hidden="1" x14ac:dyDescent="0.3">
      <c r="A397" s="1">
        <v>44158</v>
      </c>
      <c r="B397">
        <v>34121515085</v>
      </c>
      <c r="C397" s="2" t="s">
        <v>93</v>
      </c>
      <c r="D397" s="4" t="s">
        <v>338</v>
      </c>
      <c r="E397" s="2" t="s">
        <v>35</v>
      </c>
      <c r="F397" s="18">
        <f>IF(historico_incidencia_concello[[#This Row],[CASOS]]=" entre 1 e 9",5,VALUE(historico_incidencia_concello[[#This Row],[CASOS]]))</f>
        <v>0</v>
      </c>
      <c r="G397" t="str">
        <f>VLOOKUP(historico_incidencia_concello[[#This Row],[NOME]],I14_Concello!B:D,3,FALSE)</f>
        <v>Santiago</v>
      </c>
    </row>
    <row r="398" spans="1:7" hidden="1" x14ac:dyDescent="0.3">
      <c r="A398" s="1">
        <v>44158</v>
      </c>
      <c r="B398">
        <v>34121515086</v>
      </c>
      <c r="C398" s="2" t="s">
        <v>94</v>
      </c>
      <c r="D398" s="4" t="s">
        <v>10</v>
      </c>
      <c r="E398" s="2" t="s">
        <v>8</v>
      </c>
      <c r="F398" s="18">
        <f>IF(historico_incidencia_concello[[#This Row],[CASOS]]=" entre 1 e 9",5,VALUE(historico_incidencia_concello[[#This Row],[CASOS]]))</f>
        <v>5</v>
      </c>
      <c r="G398" t="str">
        <f>VLOOKUP(historico_incidencia_concello[[#This Row],[NOME]],I14_Concello!B:D,3,FALSE)</f>
        <v>Santiago</v>
      </c>
    </row>
    <row r="399" spans="1:7" hidden="1" x14ac:dyDescent="0.3">
      <c r="A399" s="1">
        <v>44158</v>
      </c>
      <c r="B399">
        <v>34121515087</v>
      </c>
      <c r="C399" s="2" t="s">
        <v>95</v>
      </c>
      <c r="D399" s="4" t="s">
        <v>10</v>
      </c>
      <c r="E399" s="2" t="s">
        <v>8</v>
      </c>
      <c r="F399" s="18">
        <f>IF(historico_incidencia_concello[[#This Row],[CASOS]]=" entre 1 e 9",5,VALUE(historico_incidencia_concello[[#This Row],[CASOS]]))</f>
        <v>5</v>
      </c>
      <c r="G399" t="str">
        <f>VLOOKUP(historico_incidencia_concello[[#This Row],[NOME]],I14_Concello!B:D,3,FALSE)</f>
        <v>Ferrol</v>
      </c>
    </row>
    <row r="400" spans="1:7" hidden="1" x14ac:dyDescent="0.3">
      <c r="A400" s="1">
        <v>44158</v>
      </c>
      <c r="B400">
        <v>34121515088</v>
      </c>
      <c r="C400" s="2" t="s">
        <v>96</v>
      </c>
      <c r="D400" s="4" t="s">
        <v>10</v>
      </c>
      <c r="E400" s="2" t="s">
        <v>21</v>
      </c>
      <c r="F400" s="18">
        <f>IF(historico_incidencia_concello[[#This Row],[CASOS]]=" entre 1 e 9",5,VALUE(historico_incidencia_concello[[#This Row],[CASOS]]))</f>
        <v>5</v>
      </c>
      <c r="G400" t="str">
        <f>VLOOKUP(historico_incidencia_concello[[#This Row],[NOME]],I14_Concello!B:D,3,FALSE)</f>
        <v>Santiago</v>
      </c>
    </row>
    <row r="401" spans="1:7" hidden="1" x14ac:dyDescent="0.3">
      <c r="A401" s="1">
        <v>44158</v>
      </c>
      <c r="B401">
        <v>34121515089</v>
      </c>
      <c r="C401" s="2" t="s">
        <v>97</v>
      </c>
      <c r="D401" s="4" t="s">
        <v>10</v>
      </c>
      <c r="E401" s="2" t="s">
        <v>8</v>
      </c>
      <c r="F401" s="18">
        <f>IF(historico_incidencia_concello[[#This Row],[CASOS]]=" entre 1 e 9",5,VALUE(historico_incidencia_concello[[#This Row],[CASOS]]))</f>
        <v>5</v>
      </c>
      <c r="G401" t="str">
        <f>VLOOKUP(historico_incidencia_concello[[#This Row],[NOME]],I14_Concello!B:D,3,FALSE)</f>
        <v>Santiago</v>
      </c>
    </row>
    <row r="402" spans="1:7" hidden="1" x14ac:dyDescent="0.3">
      <c r="A402" s="1">
        <v>44158</v>
      </c>
      <c r="B402">
        <v>34121515090</v>
      </c>
      <c r="C402" s="2" t="s">
        <v>98</v>
      </c>
      <c r="D402" s="4" t="s">
        <v>10</v>
      </c>
      <c r="E402" s="2" t="s">
        <v>6</v>
      </c>
      <c r="F402" s="18">
        <f>IF(historico_incidencia_concello[[#This Row],[CASOS]]=" entre 1 e 9",5,VALUE(historico_incidencia_concello[[#This Row],[CASOS]]))</f>
        <v>5</v>
      </c>
      <c r="G402" t="str">
        <f>VLOOKUP(historico_incidencia_concello[[#This Row],[NOME]],I14_Concello!B:D,3,FALSE)</f>
        <v>Coruña</v>
      </c>
    </row>
    <row r="403" spans="1:7" hidden="1" x14ac:dyDescent="0.3">
      <c r="A403" s="1">
        <v>44158</v>
      </c>
      <c r="B403">
        <v>34121515091</v>
      </c>
      <c r="C403" s="2" t="s">
        <v>99</v>
      </c>
      <c r="D403" s="4" t="s">
        <v>10</v>
      </c>
      <c r="E403" s="2" t="s">
        <v>8</v>
      </c>
      <c r="F403" s="18">
        <f>IF(historico_incidencia_concello[[#This Row],[CASOS]]=" entre 1 e 9",5,VALUE(historico_incidencia_concello[[#This Row],[CASOS]]))</f>
        <v>5</v>
      </c>
      <c r="G403" t="str">
        <f>VLOOKUP(historico_incidencia_concello[[#This Row],[NOME]],I14_Concello!B:D,3,FALSE)</f>
        <v>Coruña</v>
      </c>
    </row>
    <row r="404" spans="1:7" hidden="1" x14ac:dyDescent="0.3">
      <c r="A404" s="1">
        <v>44158</v>
      </c>
      <c r="B404">
        <v>34121515092</v>
      </c>
      <c r="C404" s="2" t="s">
        <v>100</v>
      </c>
      <c r="D404" s="4" t="s">
        <v>330</v>
      </c>
      <c r="E404" s="2" t="s">
        <v>11</v>
      </c>
      <c r="F404" s="18">
        <f>IF(historico_incidencia_concello[[#This Row],[CASOS]]=" entre 1 e 9",5,VALUE(historico_incidencia_concello[[#This Row],[CASOS]]))</f>
        <v>31</v>
      </c>
      <c r="G404" t="str">
        <f>VLOOKUP(historico_incidencia_concello[[#This Row],[NOME]],I14_Concello!B:D,3,FALSE)</f>
        <v>Coruña</v>
      </c>
    </row>
    <row r="405" spans="1:7" hidden="1" x14ac:dyDescent="0.3">
      <c r="A405" s="1">
        <v>44158</v>
      </c>
      <c r="B405">
        <v>34121515093</v>
      </c>
      <c r="C405" s="2" t="s">
        <v>101</v>
      </c>
      <c r="D405" s="4" t="s">
        <v>336</v>
      </c>
      <c r="E405" s="2" t="s">
        <v>6</v>
      </c>
      <c r="F405" s="18">
        <f>IF(historico_incidencia_concello[[#This Row],[CASOS]]=" entre 1 e 9",5,VALUE(historico_incidencia_concello[[#This Row],[CASOS]]))</f>
        <v>10</v>
      </c>
      <c r="G405" t="str">
        <f>VLOOKUP(historico_incidencia_concello[[#This Row],[NOME]],I14_Concello!B:D,3,FALSE)</f>
        <v>Coruña</v>
      </c>
    </row>
    <row r="406" spans="1:7" hidden="1" x14ac:dyDescent="0.3">
      <c r="A406" s="1">
        <v>44158</v>
      </c>
      <c r="B406">
        <v>34121515901</v>
      </c>
      <c r="C406" s="2" t="s">
        <v>102</v>
      </c>
      <c r="D406" s="4" t="s">
        <v>10</v>
      </c>
      <c r="E406" s="2" t="s">
        <v>8</v>
      </c>
      <c r="F406" s="18">
        <f>IF(historico_incidencia_concello[[#This Row],[CASOS]]=" entre 1 e 9",5,VALUE(historico_incidencia_concello[[#This Row],[CASOS]]))</f>
        <v>5</v>
      </c>
      <c r="G406" t="str">
        <f>VLOOKUP(historico_incidencia_concello[[#This Row],[NOME]],I14_Concello!B:D,3,FALSE)</f>
        <v>Ferrol</v>
      </c>
    </row>
    <row r="407" spans="1:7" hidden="1" x14ac:dyDescent="0.3">
      <c r="A407" s="1">
        <v>44158</v>
      </c>
      <c r="B407">
        <v>34121515902</v>
      </c>
      <c r="C407" s="2" t="s">
        <v>103</v>
      </c>
      <c r="D407" s="4" t="s">
        <v>10</v>
      </c>
      <c r="E407" s="2" t="s">
        <v>8</v>
      </c>
      <c r="F407" s="18">
        <f>IF(historico_incidencia_concello[[#This Row],[CASOS]]=" entre 1 e 9",5,VALUE(historico_incidencia_concello[[#This Row],[CASOS]]))</f>
        <v>5</v>
      </c>
      <c r="G407" t="str">
        <f>VLOOKUP(historico_incidencia_concello[[#This Row],[NOME]],I14_Concello!B:D,3,FALSE)</f>
        <v>Coruña</v>
      </c>
    </row>
    <row r="408" spans="1:7" hidden="1" x14ac:dyDescent="0.3">
      <c r="A408" s="1">
        <v>44158</v>
      </c>
      <c r="B408">
        <v>34122727001</v>
      </c>
      <c r="C408" s="2" t="s">
        <v>104</v>
      </c>
      <c r="D408" s="4" t="s">
        <v>10</v>
      </c>
      <c r="E408" s="2" t="s">
        <v>6</v>
      </c>
      <c r="F408" s="18">
        <f>IF(historico_incidencia_concello[[#This Row],[CASOS]]=" entre 1 e 9",5,VALUE(historico_incidencia_concello[[#This Row],[CASOS]]))</f>
        <v>5</v>
      </c>
      <c r="G408" t="str">
        <f>VLOOKUP(historico_incidencia_concello[[#This Row],[NOME]],I14_Concello!B:D,3,FALSE)</f>
        <v>Lugo</v>
      </c>
    </row>
    <row r="409" spans="1:7" hidden="1" x14ac:dyDescent="0.3">
      <c r="A409" s="1">
        <v>44158</v>
      </c>
      <c r="B409">
        <v>34122727002</v>
      </c>
      <c r="C409" s="2" t="s">
        <v>105</v>
      </c>
      <c r="D409" s="4" t="s">
        <v>10</v>
      </c>
      <c r="E409" s="2" t="s">
        <v>8</v>
      </c>
      <c r="F409" s="18">
        <f>IF(historico_incidencia_concello[[#This Row],[CASOS]]=" entre 1 e 9",5,VALUE(historico_incidencia_concello[[#This Row],[CASOS]]))</f>
        <v>5</v>
      </c>
      <c r="G409" t="str">
        <f>VLOOKUP(historico_incidencia_concello[[#This Row],[NOME]],I14_Concello!B:D,3,FALSE)</f>
        <v>Lugo</v>
      </c>
    </row>
    <row r="410" spans="1:7" hidden="1" x14ac:dyDescent="0.3">
      <c r="A410" s="1">
        <v>44158</v>
      </c>
      <c r="B410">
        <v>34122727003</v>
      </c>
      <c r="C410" s="2" t="s">
        <v>106</v>
      </c>
      <c r="D410" s="4" t="s">
        <v>10</v>
      </c>
      <c r="E410" s="2" t="s">
        <v>11</v>
      </c>
      <c r="F410" s="18">
        <f>IF(historico_incidencia_concello[[#This Row],[CASOS]]=" entre 1 e 9",5,VALUE(historico_incidencia_concello[[#This Row],[CASOS]]))</f>
        <v>5</v>
      </c>
      <c r="G410" t="str">
        <f>VLOOKUP(historico_incidencia_concello[[#This Row],[NOME]],I14_Concello!B:D,3,FALSE)</f>
        <v>Lugo</v>
      </c>
    </row>
    <row r="411" spans="1:7" hidden="1" x14ac:dyDescent="0.3">
      <c r="A411" s="1">
        <v>44158</v>
      </c>
      <c r="B411">
        <v>34122727004</v>
      </c>
      <c r="C411" s="2" t="s">
        <v>107</v>
      </c>
      <c r="D411" s="4" t="s">
        <v>338</v>
      </c>
      <c r="E411" s="2" t="s">
        <v>35</v>
      </c>
      <c r="F411" s="18">
        <f>IF(historico_incidencia_concello[[#This Row],[CASOS]]=" entre 1 e 9",5,VALUE(historico_incidencia_concello[[#This Row],[CASOS]]))</f>
        <v>0</v>
      </c>
      <c r="G411" t="str">
        <f>VLOOKUP(historico_incidencia_concello[[#This Row],[NOME]],I14_Concello!B:D,3,FALSE)</f>
        <v>Lugo</v>
      </c>
    </row>
    <row r="412" spans="1:7" hidden="1" x14ac:dyDescent="0.3">
      <c r="A412" s="1">
        <v>44158</v>
      </c>
      <c r="B412">
        <v>34122727005</v>
      </c>
      <c r="C412" s="2" t="s">
        <v>108</v>
      </c>
      <c r="D412" s="4" t="s">
        <v>10</v>
      </c>
      <c r="E412" s="2" t="s">
        <v>6</v>
      </c>
      <c r="F412" s="18">
        <f>IF(historico_incidencia_concello[[#This Row],[CASOS]]=" entre 1 e 9",5,VALUE(historico_incidencia_concello[[#This Row],[CASOS]]))</f>
        <v>5</v>
      </c>
      <c r="G412" t="str">
        <f>VLOOKUP(historico_incidencia_concello[[#This Row],[NOME]],I14_Concello!B:D,3,FALSE)</f>
        <v>Lugo</v>
      </c>
    </row>
    <row r="413" spans="1:7" hidden="1" x14ac:dyDescent="0.3">
      <c r="A413" s="1">
        <v>44158</v>
      </c>
      <c r="B413">
        <v>34122727006</v>
      </c>
      <c r="C413" s="2" t="s">
        <v>109</v>
      </c>
      <c r="D413" s="4" t="s">
        <v>10</v>
      </c>
      <c r="E413" s="2" t="s">
        <v>8</v>
      </c>
      <c r="F413" s="18">
        <f>IF(historico_incidencia_concello[[#This Row],[CASOS]]=" entre 1 e 9",5,VALUE(historico_incidencia_concello[[#This Row],[CASOS]]))</f>
        <v>5</v>
      </c>
      <c r="G413" t="str">
        <f>VLOOKUP(historico_incidencia_concello[[#This Row],[NOME]],I14_Concello!B:D,3,FALSE)</f>
        <v>Lugo</v>
      </c>
    </row>
    <row r="414" spans="1:7" hidden="1" x14ac:dyDescent="0.3">
      <c r="A414" s="1">
        <v>44158</v>
      </c>
      <c r="B414">
        <v>34122727007</v>
      </c>
      <c r="C414" s="2" t="s">
        <v>110</v>
      </c>
      <c r="D414" s="4" t="s">
        <v>10</v>
      </c>
      <c r="E414" s="2" t="s">
        <v>8</v>
      </c>
      <c r="F414" s="18">
        <f>IF(historico_incidencia_concello[[#This Row],[CASOS]]=" entre 1 e 9",5,VALUE(historico_incidencia_concello[[#This Row],[CASOS]]))</f>
        <v>5</v>
      </c>
      <c r="G414" t="str">
        <f>VLOOKUP(historico_incidencia_concello[[#This Row],[NOME]],I14_Concello!B:D,3,FALSE)</f>
        <v>Lugo</v>
      </c>
    </row>
    <row r="415" spans="1:7" hidden="1" x14ac:dyDescent="0.3">
      <c r="A415" s="1">
        <v>44158</v>
      </c>
      <c r="B415">
        <v>34122727008</v>
      </c>
      <c r="C415" s="2" t="s">
        <v>111</v>
      </c>
      <c r="D415" s="4" t="s">
        <v>10</v>
      </c>
      <c r="E415" s="2" t="s">
        <v>8</v>
      </c>
      <c r="F415" s="18">
        <f>IF(historico_incidencia_concello[[#This Row],[CASOS]]=" entre 1 e 9",5,VALUE(historico_incidencia_concello[[#This Row],[CASOS]]))</f>
        <v>5</v>
      </c>
      <c r="G415" t="str">
        <f>VLOOKUP(historico_incidencia_concello[[#This Row],[NOME]],I14_Concello!B:D,3,FALSE)</f>
        <v>Lugo</v>
      </c>
    </row>
    <row r="416" spans="1:7" hidden="1" x14ac:dyDescent="0.3">
      <c r="A416" s="1">
        <v>44158</v>
      </c>
      <c r="B416">
        <v>34122727009</v>
      </c>
      <c r="C416" s="2" t="s">
        <v>112</v>
      </c>
      <c r="D416" s="4" t="s">
        <v>10</v>
      </c>
      <c r="E416" s="2" t="s">
        <v>11</v>
      </c>
      <c r="F416" s="18">
        <f>IF(historico_incidencia_concello[[#This Row],[CASOS]]=" entre 1 e 9",5,VALUE(historico_incidencia_concello[[#This Row],[CASOS]]))</f>
        <v>5</v>
      </c>
      <c r="G416" t="str">
        <f>VLOOKUP(historico_incidencia_concello[[#This Row],[NOME]],I14_Concello!B:D,3,FALSE)</f>
        <v>Lugo</v>
      </c>
    </row>
    <row r="417" spans="1:7" hidden="1" x14ac:dyDescent="0.3">
      <c r="A417" s="1">
        <v>44158</v>
      </c>
      <c r="B417">
        <v>34122727010</v>
      </c>
      <c r="C417" s="2" t="s">
        <v>113</v>
      </c>
      <c r="D417" s="4" t="s">
        <v>326</v>
      </c>
      <c r="E417" s="2" t="s">
        <v>11</v>
      </c>
      <c r="F417" s="18">
        <f>IF(historico_incidencia_concello[[#This Row],[CASOS]]=" entre 1 e 9",5,VALUE(historico_incidencia_concello[[#This Row],[CASOS]]))</f>
        <v>15</v>
      </c>
      <c r="G417" t="str">
        <f>VLOOKUP(historico_incidencia_concello[[#This Row],[NOME]],I14_Concello!B:D,3,FALSE)</f>
        <v>Lugo</v>
      </c>
    </row>
    <row r="418" spans="1:7" hidden="1" x14ac:dyDescent="0.3">
      <c r="A418" s="1">
        <v>44158</v>
      </c>
      <c r="B418">
        <v>34122727011</v>
      </c>
      <c r="C418" s="2" t="s">
        <v>114</v>
      </c>
      <c r="D418" s="4" t="s">
        <v>10</v>
      </c>
      <c r="E418" s="2" t="s">
        <v>6</v>
      </c>
      <c r="F418" s="18">
        <f>IF(historico_incidencia_concello[[#This Row],[CASOS]]=" entre 1 e 9",5,VALUE(historico_incidencia_concello[[#This Row],[CASOS]]))</f>
        <v>5</v>
      </c>
      <c r="G418" t="str">
        <f>VLOOKUP(historico_incidencia_concello[[#This Row],[NOME]],I14_Concello!B:D,3,FALSE)</f>
        <v>Lugo</v>
      </c>
    </row>
    <row r="419" spans="1:7" hidden="1" x14ac:dyDescent="0.3">
      <c r="A419" s="1">
        <v>44158</v>
      </c>
      <c r="B419">
        <v>34122727012</v>
      </c>
      <c r="C419" s="2" t="s">
        <v>115</v>
      </c>
      <c r="D419" s="4" t="s">
        <v>338</v>
      </c>
      <c r="E419" s="2" t="s">
        <v>35</v>
      </c>
      <c r="F419" s="18">
        <f>IF(historico_incidencia_concello[[#This Row],[CASOS]]=" entre 1 e 9",5,VALUE(historico_incidencia_concello[[#This Row],[CASOS]]))</f>
        <v>0</v>
      </c>
      <c r="G419" t="str">
        <f>VLOOKUP(historico_incidencia_concello[[#This Row],[NOME]],I14_Concello!B:D,3,FALSE)</f>
        <v>Lugo</v>
      </c>
    </row>
    <row r="420" spans="1:7" hidden="1" x14ac:dyDescent="0.3">
      <c r="A420" s="1">
        <v>44158</v>
      </c>
      <c r="B420">
        <v>34122727013</v>
      </c>
      <c r="C420" s="2" t="s">
        <v>116</v>
      </c>
      <c r="D420" s="4" t="s">
        <v>326</v>
      </c>
      <c r="E420" s="2" t="s">
        <v>11</v>
      </c>
      <c r="F420" s="18">
        <f>IF(historico_incidencia_concello[[#This Row],[CASOS]]=" entre 1 e 9",5,VALUE(historico_incidencia_concello[[#This Row],[CASOS]]))</f>
        <v>15</v>
      </c>
      <c r="G420" t="str">
        <f>VLOOKUP(historico_incidencia_concello[[#This Row],[NOME]],I14_Concello!B:D,3,FALSE)</f>
        <v>Lugo</v>
      </c>
    </row>
    <row r="421" spans="1:7" hidden="1" x14ac:dyDescent="0.3">
      <c r="A421" s="1">
        <v>44158</v>
      </c>
      <c r="B421">
        <v>34122727014</v>
      </c>
      <c r="C421" s="2" t="s">
        <v>117</v>
      </c>
      <c r="D421" s="4" t="s">
        <v>324</v>
      </c>
      <c r="E421" s="2" t="s">
        <v>11</v>
      </c>
      <c r="F421" s="18">
        <f>IF(historico_incidencia_concello[[#This Row],[CASOS]]=" entre 1 e 9",5,VALUE(historico_incidencia_concello[[#This Row],[CASOS]]))</f>
        <v>11</v>
      </c>
      <c r="G421" t="str">
        <f>VLOOKUP(historico_incidencia_concello[[#This Row],[NOME]],I14_Concello!B:D,3,FALSE)</f>
        <v>Lugo</v>
      </c>
    </row>
    <row r="422" spans="1:7" hidden="1" x14ac:dyDescent="0.3">
      <c r="A422" s="1">
        <v>44158</v>
      </c>
      <c r="B422">
        <v>34122727015</v>
      </c>
      <c r="C422" s="2" t="s">
        <v>118</v>
      </c>
      <c r="D422" s="4" t="s">
        <v>332</v>
      </c>
      <c r="E422" s="2" t="s">
        <v>11</v>
      </c>
      <c r="F422" s="18">
        <f>IF(historico_incidencia_concello[[#This Row],[CASOS]]=" entre 1 e 9",5,VALUE(historico_incidencia_concello[[#This Row],[CASOS]]))</f>
        <v>12</v>
      </c>
      <c r="G422" t="str">
        <f>VLOOKUP(historico_incidencia_concello[[#This Row],[NOME]],I14_Concello!B:D,3,FALSE)</f>
        <v>Lugo</v>
      </c>
    </row>
    <row r="423" spans="1:7" hidden="1" x14ac:dyDescent="0.3">
      <c r="A423" s="1">
        <v>44158</v>
      </c>
      <c r="B423">
        <v>34122727016</v>
      </c>
      <c r="C423" s="2" t="s">
        <v>119</v>
      </c>
      <c r="D423" s="4" t="s">
        <v>330</v>
      </c>
      <c r="E423" s="2" t="s">
        <v>11</v>
      </c>
      <c r="F423" s="18">
        <f>IF(historico_incidencia_concello[[#This Row],[CASOS]]=" entre 1 e 9",5,VALUE(historico_incidencia_concello[[#This Row],[CASOS]]))</f>
        <v>31</v>
      </c>
      <c r="G423" t="str">
        <f>VLOOKUP(historico_incidencia_concello[[#This Row],[NOME]],I14_Concello!B:D,3,FALSE)</f>
        <v>Lugo</v>
      </c>
    </row>
    <row r="424" spans="1:7" hidden="1" x14ac:dyDescent="0.3">
      <c r="A424" s="1">
        <v>44158</v>
      </c>
      <c r="B424">
        <v>34122727017</v>
      </c>
      <c r="C424" s="2" t="s">
        <v>120</v>
      </c>
      <c r="D424" s="4" t="s">
        <v>338</v>
      </c>
      <c r="E424" s="2" t="s">
        <v>35</v>
      </c>
      <c r="F424" s="18">
        <f>IF(historico_incidencia_concello[[#This Row],[CASOS]]=" entre 1 e 9",5,VALUE(historico_incidencia_concello[[#This Row],[CASOS]]))</f>
        <v>0</v>
      </c>
      <c r="G424" t="str">
        <f>VLOOKUP(historico_incidencia_concello[[#This Row],[NOME]],I14_Concello!B:D,3,FALSE)</f>
        <v>Lugo</v>
      </c>
    </row>
    <row r="425" spans="1:7" hidden="1" x14ac:dyDescent="0.3">
      <c r="A425" s="1">
        <v>44158</v>
      </c>
      <c r="B425">
        <v>34122727018</v>
      </c>
      <c r="C425" s="2" t="s">
        <v>121</v>
      </c>
      <c r="D425" s="4" t="s">
        <v>338</v>
      </c>
      <c r="E425" s="2" t="s">
        <v>35</v>
      </c>
      <c r="F425" s="18">
        <f>IF(historico_incidencia_concello[[#This Row],[CASOS]]=" entre 1 e 9",5,VALUE(historico_incidencia_concello[[#This Row],[CASOS]]))</f>
        <v>0</v>
      </c>
      <c r="G425" t="str">
        <f>VLOOKUP(historico_incidencia_concello[[#This Row],[NOME]],I14_Concello!B:D,3,FALSE)</f>
        <v>Lugo</v>
      </c>
    </row>
    <row r="426" spans="1:7" hidden="1" x14ac:dyDescent="0.3">
      <c r="A426" s="1">
        <v>44158</v>
      </c>
      <c r="B426">
        <v>34122727019</v>
      </c>
      <c r="C426" s="2" t="s">
        <v>122</v>
      </c>
      <c r="D426" s="4" t="s">
        <v>358</v>
      </c>
      <c r="E426" s="2" t="s">
        <v>6</v>
      </c>
      <c r="F426" s="18">
        <f>IF(historico_incidencia_concello[[#This Row],[CASOS]]=" entre 1 e 9",5,VALUE(historico_incidencia_concello[[#This Row],[CASOS]]))</f>
        <v>24</v>
      </c>
      <c r="G426" t="str">
        <f>VLOOKUP(historico_incidencia_concello[[#This Row],[NOME]],I14_Concello!B:D,3,FALSE)</f>
        <v>Lugo</v>
      </c>
    </row>
    <row r="427" spans="1:7" hidden="1" x14ac:dyDescent="0.3">
      <c r="A427" s="1">
        <v>44158</v>
      </c>
      <c r="B427">
        <v>34122727020</v>
      </c>
      <c r="C427" s="2" t="s">
        <v>123</v>
      </c>
      <c r="D427" s="4" t="s">
        <v>10</v>
      </c>
      <c r="E427" s="2" t="s">
        <v>8</v>
      </c>
      <c r="F427" s="18">
        <f>IF(historico_incidencia_concello[[#This Row],[CASOS]]=" entre 1 e 9",5,VALUE(historico_incidencia_concello[[#This Row],[CASOS]]))</f>
        <v>5</v>
      </c>
      <c r="G427" t="str">
        <f>VLOOKUP(historico_incidencia_concello[[#This Row],[NOME]],I14_Concello!B:D,3,FALSE)</f>
        <v>Lugo</v>
      </c>
    </row>
    <row r="428" spans="1:7" hidden="1" x14ac:dyDescent="0.3">
      <c r="A428" s="1">
        <v>44158</v>
      </c>
      <c r="B428">
        <v>34122727021</v>
      </c>
      <c r="C428" s="2" t="s">
        <v>124</v>
      </c>
      <c r="D428" s="4" t="s">
        <v>10</v>
      </c>
      <c r="E428" s="2" t="s">
        <v>6</v>
      </c>
      <c r="F428" s="18">
        <f>IF(historico_incidencia_concello[[#This Row],[CASOS]]=" entre 1 e 9",5,VALUE(historico_incidencia_concello[[#This Row],[CASOS]]))</f>
        <v>5</v>
      </c>
      <c r="G428" t="str">
        <f>VLOOKUP(historico_incidencia_concello[[#This Row],[NOME]],I14_Concello!B:D,3,FALSE)</f>
        <v>Lugo</v>
      </c>
    </row>
    <row r="429" spans="1:7" hidden="1" x14ac:dyDescent="0.3">
      <c r="A429" s="1">
        <v>44158</v>
      </c>
      <c r="B429">
        <v>34122727022</v>
      </c>
      <c r="C429" s="2" t="s">
        <v>125</v>
      </c>
      <c r="D429" s="4" t="s">
        <v>10</v>
      </c>
      <c r="E429" s="2" t="s">
        <v>8</v>
      </c>
      <c r="F429" s="18">
        <f>IF(historico_incidencia_concello[[#This Row],[CASOS]]=" entre 1 e 9",5,VALUE(historico_incidencia_concello[[#This Row],[CASOS]]))</f>
        <v>5</v>
      </c>
      <c r="G429" t="str">
        <f>VLOOKUP(historico_incidencia_concello[[#This Row],[NOME]],I14_Concello!B:D,3,FALSE)</f>
        <v>Lugo</v>
      </c>
    </row>
    <row r="430" spans="1:7" hidden="1" x14ac:dyDescent="0.3">
      <c r="A430" s="1">
        <v>44158</v>
      </c>
      <c r="B430">
        <v>34122727023</v>
      </c>
      <c r="C430" s="2" t="s">
        <v>126</v>
      </c>
      <c r="D430" s="4" t="s">
        <v>398</v>
      </c>
      <c r="E430" s="2" t="s">
        <v>11</v>
      </c>
      <c r="F430" s="18">
        <f>IF(historico_incidencia_concello[[#This Row],[CASOS]]=" entre 1 e 9",5,VALUE(historico_incidencia_concello[[#This Row],[CASOS]]))</f>
        <v>44</v>
      </c>
      <c r="G430" t="str">
        <f>VLOOKUP(historico_incidencia_concello[[#This Row],[NOME]],I14_Concello!B:D,3,FALSE)</f>
        <v>Lugo</v>
      </c>
    </row>
    <row r="431" spans="1:7" hidden="1" x14ac:dyDescent="0.3">
      <c r="A431" s="1">
        <v>44158</v>
      </c>
      <c r="B431">
        <v>34122727024</v>
      </c>
      <c r="C431" s="2" t="s">
        <v>127</v>
      </c>
      <c r="D431" s="4" t="s">
        <v>10</v>
      </c>
      <c r="E431" s="2" t="s">
        <v>11</v>
      </c>
      <c r="F431" s="18">
        <f>IF(historico_incidencia_concello[[#This Row],[CASOS]]=" entre 1 e 9",5,VALUE(historico_incidencia_concello[[#This Row],[CASOS]]))</f>
        <v>5</v>
      </c>
      <c r="G431" t="str">
        <f>VLOOKUP(historico_incidencia_concello[[#This Row],[NOME]],I14_Concello!B:D,3,FALSE)</f>
        <v>Lugo</v>
      </c>
    </row>
    <row r="432" spans="1:7" hidden="1" x14ac:dyDescent="0.3">
      <c r="A432" s="1">
        <v>44158</v>
      </c>
      <c r="B432">
        <v>34122727025</v>
      </c>
      <c r="C432" s="2" t="s">
        <v>128</v>
      </c>
      <c r="D432" s="4" t="s">
        <v>324</v>
      </c>
      <c r="E432" s="2" t="s">
        <v>11</v>
      </c>
      <c r="F432" s="18">
        <f>IF(historico_incidencia_concello[[#This Row],[CASOS]]=" entre 1 e 9",5,VALUE(historico_incidencia_concello[[#This Row],[CASOS]]))</f>
        <v>11</v>
      </c>
      <c r="G432" t="str">
        <f>VLOOKUP(historico_incidencia_concello[[#This Row],[NOME]],I14_Concello!B:D,3,FALSE)</f>
        <v>Lugo</v>
      </c>
    </row>
    <row r="433" spans="1:7" hidden="1" x14ac:dyDescent="0.3">
      <c r="A433" s="1">
        <v>44158</v>
      </c>
      <c r="B433">
        <v>34122727026</v>
      </c>
      <c r="C433" s="2" t="s">
        <v>129</v>
      </c>
      <c r="D433" s="4" t="s">
        <v>324</v>
      </c>
      <c r="E433" s="2" t="s">
        <v>11</v>
      </c>
      <c r="F433" s="18">
        <f>IF(historico_incidencia_concello[[#This Row],[CASOS]]=" entre 1 e 9",5,VALUE(historico_incidencia_concello[[#This Row],[CASOS]]))</f>
        <v>11</v>
      </c>
      <c r="G433" t="str">
        <f>VLOOKUP(historico_incidencia_concello[[#This Row],[NOME]],I14_Concello!B:D,3,FALSE)</f>
        <v>Lugo</v>
      </c>
    </row>
    <row r="434" spans="1:7" hidden="1" x14ac:dyDescent="0.3">
      <c r="A434" s="1">
        <v>44158</v>
      </c>
      <c r="B434">
        <v>34122727027</v>
      </c>
      <c r="C434" s="2" t="s">
        <v>130</v>
      </c>
      <c r="D434" s="4" t="s">
        <v>10</v>
      </c>
      <c r="E434" s="2" t="s">
        <v>11</v>
      </c>
      <c r="F434" s="18">
        <f>IF(historico_incidencia_concello[[#This Row],[CASOS]]=" entre 1 e 9",5,VALUE(historico_incidencia_concello[[#This Row],[CASOS]]))</f>
        <v>5</v>
      </c>
      <c r="G434" t="str">
        <f>VLOOKUP(historico_incidencia_concello[[#This Row],[NOME]],I14_Concello!B:D,3,FALSE)</f>
        <v>Lugo</v>
      </c>
    </row>
    <row r="435" spans="1:7" hidden="1" x14ac:dyDescent="0.3">
      <c r="A435" s="1">
        <v>44158</v>
      </c>
      <c r="B435">
        <v>34122727028</v>
      </c>
      <c r="C435" s="2" t="s">
        <v>131</v>
      </c>
      <c r="D435" s="4" t="s">
        <v>399</v>
      </c>
      <c r="E435" s="2" t="s">
        <v>11</v>
      </c>
      <c r="F435" s="18">
        <f>IF(historico_incidencia_concello[[#This Row],[CASOS]]=" entre 1 e 9",5,VALUE(historico_incidencia_concello[[#This Row],[CASOS]]))</f>
        <v>310</v>
      </c>
      <c r="G435" t="str">
        <f>VLOOKUP(historico_incidencia_concello[[#This Row],[NOME]],I14_Concello!B:D,3,FALSE)</f>
        <v>Lugo</v>
      </c>
    </row>
    <row r="436" spans="1:7" hidden="1" x14ac:dyDescent="0.3">
      <c r="A436" s="1">
        <v>44158</v>
      </c>
      <c r="B436">
        <v>34122727029</v>
      </c>
      <c r="C436" s="2" t="s">
        <v>132</v>
      </c>
      <c r="D436" s="4" t="s">
        <v>10</v>
      </c>
      <c r="E436" s="2" t="s">
        <v>8</v>
      </c>
      <c r="F436" s="18">
        <f>IF(historico_incidencia_concello[[#This Row],[CASOS]]=" entre 1 e 9",5,VALUE(historico_incidencia_concello[[#This Row],[CASOS]]))</f>
        <v>5</v>
      </c>
      <c r="G436" t="str">
        <f>VLOOKUP(historico_incidencia_concello[[#This Row],[NOME]],I14_Concello!B:D,3,FALSE)</f>
        <v>Lugo</v>
      </c>
    </row>
    <row r="437" spans="1:7" hidden="1" x14ac:dyDescent="0.3">
      <c r="A437" s="1">
        <v>44158</v>
      </c>
      <c r="B437">
        <v>34122727030</v>
      </c>
      <c r="C437" s="2" t="s">
        <v>133</v>
      </c>
      <c r="D437" s="4" t="s">
        <v>10</v>
      </c>
      <c r="E437" s="2" t="s">
        <v>8</v>
      </c>
      <c r="F437" s="18">
        <f>IF(historico_incidencia_concello[[#This Row],[CASOS]]=" entre 1 e 9",5,VALUE(historico_incidencia_concello[[#This Row],[CASOS]]))</f>
        <v>5</v>
      </c>
      <c r="G437" t="str">
        <f>VLOOKUP(historico_incidencia_concello[[#This Row],[NOME]],I14_Concello!B:D,3,FALSE)</f>
        <v>Lugo</v>
      </c>
    </row>
    <row r="438" spans="1:7" hidden="1" x14ac:dyDescent="0.3">
      <c r="A438" s="1">
        <v>44158</v>
      </c>
      <c r="B438">
        <v>34122727031</v>
      </c>
      <c r="C438" s="2" t="s">
        <v>134</v>
      </c>
      <c r="D438" s="4" t="s">
        <v>381</v>
      </c>
      <c r="E438" s="2" t="s">
        <v>8</v>
      </c>
      <c r="F438" s="18">
        <f>IF(historico_incidencia_concello[[#This Row],[CASOS]]=" entre 1 e 9",5,VALUE(historico_incidencia_concello[[#This Row],[CASOS]]))</f>
        <v>21</v>
      </c>
      <c r="G438" t="str">
        <f>VLOOKUP(historico_incidencia_concello[[#This Row],[NOME]],I14_Concello!B:D,3,FALSE)</f>
        <v>Lugo</v>
      </c>
    </row>
    <row r="439" spans="1:7" hidden="1" x14ac:dyDescent="0.3">
      <c r="A439" s="1">
        <v>44158</v>
      </c>
      <c r="B439">
        <v>34122727032</v>
      </c>
      <c r="C439" s="2" t="s">
        <v>135</v>
      </c>
      <c r="D439" s="4" t="s">
        <v>351</v>
      </c>
      <c r="E439" s="2" t="s">
        <v>11</v>
      </c>
      <c r="F439" s="18">
        <f>IF(historico_incidencia_concello[[#This Row],[CASOS]]=" entre 1 e 9",5,VALUE(historico_incidencia_concello[[#This Row],[CASOS]]))</f>
        <v>22</v>
      </c>
      <c r="G439" t="str">
        <f>VLOOKUP(historico_incidencia_concello[[#This Row],[NOME]],I14_Concello!B:D,3,FALSE)</f>
        <v>Lugo</v>
      </c>
    </row>
    <row r="440" spans="1:7" hidden="1" x14ac:dyDescent="0.3">
      <c r="A440" s="1">
        <v>44158</v>
      </c>
      <c r="B440">
        <v>34122727033</v>
      </c>
      <c r="C440" s="2" t="s">
        <v>136</v>
      </c>
      <c r="D440" s="4" t="s">
        <v>338</v>
      </c>
      <c r="E440" s="2" t="s">
        <v>35</v>
      </c>
      <c r="F440" s="18">
        <f>IF(historico_incidencia_concello[[#This Row],[CASOS]]=" entre 1 e 9",5,VALUE(historico_incidencia_concello[[#This Row],[CASOS]]))</f>
        <v>0</v>
      </c>
      <c r="G440" t="str">
        <f>VLOOKUP(historico_incidencia_concello[[#This Row],[NOME]],I14_Concello!B:D,3,FALSE)</f>
        <v>Lugo</v>
      </c>
    </row>
    <row r="441" spans="1:7" hidden="1" x14ac:dyDescent="0.3">
      <c r="A441" s="1">
        <v>44158</v>
      </c>
      <c r="B441">
        <v>34122727034</v>
      </c>
      <c r="C441" s="2" t="s">
        <v>137</v>
      </c>
      <c r="D441" s="4" t="s">
        <v>338</v>
      </c>
      <c r="E441" s="2" t="s">
        <v>35</v>
      </c>
      <c r="F441" s="18">
        <f>IF(historico_incidencia_concello[[#This Row],[CASOS]]=" entre 1 e 9",5,VALUE(historico_incidencia_concello[[#This Row],[CASOS]]))</f>
        <v>0</v>
      </c>
      <c r="G441" t="str">
        <f>VLOOKUP(historico_incidencia_concello[[#This Row],[NOME]],I14_Concello!B:D,3,FALSE)</f>
        <v>Lugo</v>
      </c>
    </row>
    <row r="442" spans="1:7" hidden="1" x14ac:dyDescent="0.3">
      <c r="A442" s="1">
        <v>44158</v>
      </c>
      <c r="B442">
        <v>34122727035</v>
      </c>
      <c r="C442" s="2" t="s">
        <v>138</v>
      </c>
      <c r="D442" s="4" t="s">
        <v>338</v>
      </c>
      <c r="E442" s="2" t="s">
        <v>35</v>
      </c>
      <c r="F442" s="18">
        <f>IF(historico_incidencia_concello[[#This Row],[CASOS]]=" entre 1 e 9",5,VALUE(historico_incidencia_concello[[#This Row],[CASOS]]))</f>
        <v>0</v>
      </c>
      <c r="G442" t="str">
        <f>VLOOKUP(historico_incidencia_concello[[#This Row],[NOME]],I14_Concello!B:D,3,FALSE)</f>
        <v>Lugo</v>
      </c>
    </row>
    <row r="443" spans="1:7" hidden="1" x14ac:dyDescent="0.3">
      <c r="A443" s="1">
        <v>44158</v>
      </c>
      <c r="B443">
        <v>34122727037</v>
      </c>
      <c r="C443" s="2" t="s">
        <v>139</v>
      </c>
      <c r="D443" s="4" t="s">
        <v>338</v>
      </c>
      <c r="E443" s="2" t="s">
        <v>35</v>
      </c>
      <c r="F443" s="18">
        <f>IF(historico_incidencia_concello[[#This Row],[CASOS]]=" entre 1 e 9",5,VALUE(historico_incidencia_concello[[#This Row],[CASOS]]))</f>
        <v>0</v>
      </c>
      <c r="G443" t="str">
        <f>VLOOKUP(historico_incidencia_concello[[#This Row],[NOME]],I14_Concello!B:D,3,FALSE)</f>
        <v>Lugo</v>
      </c>
    </row>
    <row r="444" spans="1:7" hidden="1" x14ac:dyDescent="0.3">
      <c r="A444" s="1">
        <v>44158</v>
      </c>
      <c r="B444">
        <v>34122727038</v>
      </c>
      <c r="C444" s="2" t="s">
        <v>140</v>
      </c>
      <c r="D444" s="4" t="s">
        <v>338</v>
      </c>
      <c r="E444" s="2" t="s">
        <v>35</v>
      </c>
      <c r="F444" s="18">
        <f>IF(historico_incidencia_concello[[#This Row],[CASOS]]=" entre 1 e 9",5,VALUE(historico_incidencia_concello[[#This Row],[CASOS]]))</f>
        <v>0</v>
      </c>
      <c r="G444" t="str">
        <f>VLOOKUP(historico_incidencia_concello[[#This Row],[NOME]],I14_Concello!B:D,3,FALSE)</f>
        <v>Lugo</v>
      </c>
    </row>
    <row r="445" spans="1:7" hidden="1" x14ac:dyDescent="0.3">
      <c r="A445" s="1">
        <v>44158</v>
      </c>
      <c r="B445">
        <v>34122727039</v>
      </c>
      <c r="C445" s="2" t="s">
        <v>141</v>
      </c>
      <c r="D445" s="4" t="s">
        <v>10</v>
      </c>
      <c r="E445" s="2" t="s">
        <v>6</v>
      </c>
      <c r="F445" s="18">
        <f>IF(historico_incidencia_concello[[#This Row],[CASOS]]=" entre 1 e 9",5,VALUE(historico_incidencia_concello[[#This Row],[CASOS]]))</f>
        <v>5</v>
      </c>
      <c r="G445" t="str">
        <f>VLOOKUP(historico_incidencia_concello[[#This Row],[NOME]],I14_Concello!B:D,3,FALSE)</f>
        <v>Lugo</v>
      </c>
    </row>
    <row r="446" spans="1:7" hidden="1" x14ac:dyDescent="0.3">
      <c r="A446" s="1">
        <v>44158</v>
      </c>
      <c r="B446">
        <v>34122727040</v>
      </c>
      <c r="C446" s="2" t="s">
        <v>142</v>
      </c>
      <c r="D446" s="4" t="s">
        <v>10</v>
      </c>
      <c r="E446" s="2" t="s">
        <v>21</v>
      </c>
      <c r="F446" s="18">
        <f>IF(historico_incidencia_concello[[#This Row],[CASOS]]=" entre 1 e 9",5,VALUE(historico_incidencia_concello[[#This Row],[CASOS]]))</f>
        <v>5</v>
      </c>
      <c r="G446" t="str">
        <f>VLOOKUP(historico_incidencia_concello[[#This Row],[NOME]],I14_Concello!B:D,3,FALSE)</f>
        <v>Lugo</v>
      </c>
    </row>
    <row r="447" spans="1:7" hidden="1" x14ac:dyDescent="0.3">
      <c r="A447" s="1">
        <v>44158</v>
      </c>
      <c r="B447">
        <v>34122727041</v>
      </c>
      <c r="C447" s="2" t="s">
        <v>143</v>
      </c>
      <c r="D447" s="4" t="s">
        <v>10</v>
      </c>
      <c r="E447" s="2" t="s">
        <v>21</v>
      </c>
      <c r="F447" s="18">
        <f>IF(historico_incidencia_concello[[#This Row],[CASOS]]=" entre 1 e 9",5,VALUE(historico_incidencia_concello[[#This Row],[CASOS]]))</f>
        <v>5</v>
      </c>
      <c r="G447" t="str">
        <f>VLOOKUP(historico_incidencia_concello[[#This Row],[NOME]],I14_Concello!B:D,3,FALSE)</f>
        <v>Lugo</v>
      </c>
    </row>
    <row r="448" spans="1:7" hidden="1" x14ac:dyDescent="0.3">
      <c r="A448" s="1">
        <v>44158</v>
      </c>
      <c r="B448">
        <v>34122727042</v>
      </c>
      <c r="C448" s="2" t="s">
        <v>144</v>
      </c>
      <c r="D448" s="4" t="s">
        <v>10</v>
      </c>
      <c r="E448" s="2" t="s">
        <v>8</v>
      </c>
      <c r="F448" s="18">
        <f>IF(historico_incidencia_concello[[#This Row],[CASOS]]=" entre 1 e 9",5,VALUE(historico_incidencia_concello[[#This Row],[CASOS]]))</f>
        <v>5</v>
      </c>
      <c r="G448" t="str">
        <f>VLOOKUP(historico_incidencia_concello[[#This Row],[NOME]],I14_Concello!B:D,3,FALSE)</f>
        <v>Lugo</v>
      </c>
    </row>
    <row r="449" spans="1:7" hidden="1" x14ac:dyDescent="0.3">
      <c r="A449" s="1">
        <v>44158</v>
      </c>
      <c r="B449">
        <v>34122727043</v>
      </c>
      <c r="C449" s="2" t="s">
        <v>145</v>
      </c>
      <c r="D449" s="4" t="s">
        <v>10</v>
      </c>
      <c r="E449" s="2" t="s">
        <v>8</v>
      </c>
      <c r="F449" s="18">
        <f>IF(historico_incidencia_concello[[#This Row],[CASOS]]=" entre 1 e 9",5,VALUE(historico_incidencia_concello[[#This Row],[CASOS]]))</f>
        <v>5</v>
      </c>
      <c r="G449" t="str">
        <f>VLOOKUP(historico_incidencia_concello[[#This Row],[NOME]],I14_Concello!B:D,3,FALSE)</f>
        <v>Lugo</v>
      </c>
    </row>
    <row r="450" spans="1:7" hidden="1" x14ac:dyDescent="0.3">
      <c r="A450" s="1">
        <v>44158</v>
      </c>
      <c r="B450">
        <v>34122727044</v>
      </c>
      <c r="C450" s="2" t="s">
        <v>146</v>
      </c>
      <c r="D450" s="4" t="s">
        <v>10</v>
      </c>
      <c r="E450" s="2" t="s">
        <v>8</v>
      </c>
      <c r="F450" s="18">
        <f>IF(historico_incidencia_concello[[#This Row],[CASOS]]=" entre 1 e 9",5,VALUE(historico_incidencia_concello[[#This Row],[CASOS]]))</f>
        <v>5</v>
      </c>
      <c r="G450" t="str">
        <f>VLOOKUP(historico_incidencia_concello[[#This Row],[NOME]],I14_Concello!B:D,3,FALSE)</f>
        <v>Lugo</v>
      </c>
    </row>
    <row r="451" spans="1:7" hidden="1" x14ac:dyDescent="0.3">
      <c r="A451" s="1">
        <v>44158</v>
      </c>
      <c r="B451">
        <v>34122727045</v>
      </c>
      <c r="C451" s="2" t="s">
        <v>147</v>
      </c>
      <c r="D451" s="4" t="s">
        <v>338</v>
      </c>
      <c r="E451" s="2" t="s">
        <v>35</v>
      </c>
      <c r="F451" s="18">
        <f>IF(historico_incidencia_concello[[#This Row],[CASOS]]=" entre 1 e 9",5,VALUE(historico_incidencia_concello[[#This Row],[CASOS]]))</f>
        <v>0</v>
      </c>
      <c r="G451" t="str">
        <f>VLOOKUP(historico_incidencia_concello[[#This Row],[NOME]],I14_Concello!B:D,3,FALSE)</f>
        <v>Lugo</v>
      </c>
    </row>
    <row r="452" spans="1:7" hidden="1" x14ac:dyDescent="0.3">
      <c r="A452" s="1">
        <v>44158</v>
      </c>
      <c r="B452">
        <v>34122727046</v>
      </c>
      <c r="C452" s="2" t="s">
        <v>148</v>
      </c>
      <c r="D452" s="4" t="s">
        <v>10</v>
      </c>
      <c r="E452" s="2" t="s">
        <v>11</v>
      </c>
      <c r="F452" s="18">
        <f>IF(historico_incidencia_concello[[#This Row],[CASOS]]=" entre 1 e 9",5,VALUE(historico_incidencia_concello[[#This Row],[CASOS]]))</f>
        <v>5</v>
      </c>
      <c r="G452" t="str">
        <f>VLOOKUP(historico_incidencia_concello[[#This Row],[NOME]],I14_Concello!B:D,3,FALSE)</f>
        <v>Lugo</v>
      </c>
    </row>
    <row r="453" spans="1:7" hidden="1" x14ac:dyDescent="0.3">
      <c r="A453" s="1">
        <v>44158</v>
      </c>
      <c r="B453">
        <v>34122727047</v>
      </c>
      <c r="C453" s="2" t="s">
        <v>149</v>
      </c>
      <c r="D453" s="4" t="s">
        <v>10</v>
      </c>
      <c r="E453" s="2" t="s">
        <v>6</v>
      </c>
      <c r="F453" s="18">
        <f>IF(historico_incidencia_concello[[#This Row],[CASOS]]=" entre 1 e 9",5,VALUE(historico_incidencia_concello[[#This Row],[CASOS]]))</f>
        <v>5</v>
      </c>
      <c r="G453" t="str">
        <f>VLOOKUP(historico_incidencia_concello[[#This Row],[NOME]],I14_Concello!B:D,3,FALSE)</f>
        <v>Lugo</v>
      </c>
    </row>
    <row r="454" spans="1:7" hidden="1" x14ac:dyDescent="0.3">
      <c r="A454" s="1">
        <v>44158</v>
      </c>
      <c r="B454">
        <v>34122727048</v>
      </c>
      <c r="C454" s="2" t="s">
        <v>150</v>
      </c>
      <c r="D454" s="4" t="s">
        <v>10</v>
      </c>
      <c r="E454" s="2" t="s">
        <v>6</v>
      </c>
      <c r="F454" s="18">
        <f>IF(historico_incidencia_concello[[#This Row],[CASOS]]=" entre 1 e 9",5,VALUE(historico_incidencia_concello[[#This Row],[CASOS]]))</f>
        <v>5</v>
      </c>
      <c r="G454" t="str">
        <f>VLOOKUP(historico_incidencia_concello[[#This Row],[NOME]],I14_Concello!B:D,3,FALSE)</f>
        <v>Lugo</v>
      </c>
    </row>
    <row r="455" spans="1:7" hidden="1" x14ac:dyDescent="0.3">
      <c r="A455" s="1">
        <v>44158</v>
      </c>
      <c r="B455">
        <v>34122727049</v>
      </c>
      <c r="C455" s="2" t="s">
        <v>151</v>
      </c>
      <c r="D455" s="4" t="s">
        <v>338</v>
      </c>
      <c r="E455" s="2" t="s">
        <v>35</v>
      </c>
      <c r="F455" s="18">
        <f>IF(historico_incidencia_concello[[#This Row],[CASOS]]=" entre 1 e 9",5,VALUE(historico_incidencia_concello[[#This Row],[CASOS]]))</f>
        <v>0</v>
      </c>
      <c r="G455" t="str">
        <f>VLOOKUP(historico_incidencia_concello[[#This Row],[NOME]],I14_Concello!B:D,3,FALSE)</f>
        <v>Lugo</v>
      </c>
    </row>
    <row r="456" spans="1:7" hidden="1" x14ac:dyDescent="0.3">
      <c r="A456" s="1">
        <v>44158</v>
      </c>
      <c r="B456">
        <v>34122727050</v>
      </c>
      <c r="C456" s="2" t="s">
        <v>152</v>
      </c>
      <c r="D456" s="4" t="s">
        <v>10</v>
      </c>
      <c r="E456" s="2" t="s">
        <v>8</v>
      </c>
      <c r="F456" s="18">
        <f>IF(historico_incidencia_concello[[#This Row],[CASOS]]=" entre 1 e 9",5,VALUE(historico_incidencia_concello[[#This Row],[CASOS]]))</f>
        <v>5</v>
      </c>
      <c r="G456" t="str">
        <f>VLOOKUP(historico_incidencia_concello[[#This Row],[NOME]],I14_Concello!B:D,3,FALSE)</f>
        <v>Lugo</v>
      </c>
    </row>
    <row r="457" spans="1:7" hidden="1" x14ac:dyDescent="0.3">
      <c r="A457" s="1">
        <v>44158</v>
      </c>
      <c r="B457">
        <v>34122727051</v>
      </c>
      <c r="C457" s="2" t="s">
        <v>153</v>
      </c>
      <c r="D457" s="4" t="s">
        <v>336</v>
      </c>
      <c r="E457" s="2" t="s">
        <v>8</v>
      </c>
      <c r="F457" s="18">
        <f>IF(historico_incidencia_concello[[#This Row],[CASOS]]=" entre 1 e 9",5,VALUE(historico_incidencia_concello[[#This Row],[CASOS]]))</f>
        <v>10</v>
      </c>
      <c r="G457" t="str">
        <f>VLOOKUP(historico_incidencia_concello[[#This Row],[NOME]],I14_Concello!B:D,3,FALSE)</f>
        <v>Lugo</v>
      </c>
    </row>
    <row r="458" spans="1:7" hidden="1" x14ac:dyDescent="0.3">
      <c r="A458" s="1">
        <v>44158</v>
      </c>
      <c r="B458">
        <v>34122727052</v>
      </c>
      <c r="C458" s="2" t="s">
        <v>154</v>
      </c>
      <c r="D458" s="4" t="s">
        <v>10</v>
      </c>
      <c r="E458" s="2" t="s">
        <v>8</v>
      </c>
      <c r="F458" s="18">
        <f>IF(historico_incidencia_concello[[#This Row],[CASOS]]=" entre 1 e 9",5,VALUE(historico_incidencia_concello[[#This Row],[CASOS]]))</f>
        <v>5</v>
      </c>
      <c r="G458" t="str">
        <f>VLOOKUP(historico_incidencia_concello[[#This Row],[NOME]],I14_Concello!B:D,3,FALSE)</f>
        <v>Lugo</v>
      </c>
    </row>
    <row r="459" spans="1:7" hidden="1" x14ac:dyDescent="0.3">
      <c r="A459" s="1">
        <v>44158</v>
      </c>
      <c r="B459">
        <v>34122727053</v>
      </c>
      <c r="C459" s="2" t="s">
        <v>155</v>
      </c>
      <c r="D459" s="4" t="s">
        <v>338</v>
      </c>
      <c r="E459" s="2" t="s">
        <v>35</v>
      </c>
      <c r="F459" s="18">
        <f>IF(historico_incidencia_concello[[#This Row],[CASOS]]=" entre 1 e 9",5,VALUE(historico_incidencia_concello[[#This Row],[CASOS]]))</f>
        <v>0</v>
      </c>
      <c r="G459" t="str">
        <f>VLOOKUP(historico_incidencia_concello[[#This Row],[NOME]],I14_Concello!B:D,3,FALSE)</f>
        <v>Lugo</v>
      </c>
    </row>
    <row r="460" spans="1:7" hidden="1" x14ac:dyDescent="0.3">
      <c r="A460" s="1">
        <v>44158</v>
      </c>
      <c r="B460">
        <v>34122727054</v>
      </c>
      <c r="C460" s="2" t="s">
        <v>156</v>
      </c>
      <c r="D460" s="4" t="s">
        <v>338</v>
      </c>
      <c r="E460" s="2" t="s">
        <v>35</v>
      </c>
      <c r="F460" s="18">
        <f>IF(historico_incidencia_concello[[#This Row],[CASOS]]=" entre 1 e 9",5,VALUE(historico_incidencia_concello[[#This Row],[CASOS]]))</f>
        <v>0</v>
      </c>
      <c r="G460" t="str">
        <f>VLOOKUP(historico_incidencia_concello[[#This Row],[NOME]],I14_Concello!B:D,3,FALSE)</f>
        <v>Lugo</v>
      </c>
    </row>
    <row r="461" spans="1:7" hidden="1" x14ac:dyDescent="0.3">
      <c r="A461" s="1">
        <v>44158</v>
      </c>
      <c r="B461">
        <v>34122727055</v>
      </c>
      <c r="C461" s="2" t="s">
        <v>157</v>
      </c>
      <c r="D461" s="4" t="s">
        <v>10</v>
      </c>
      <c r="E461" s="2" t="s">
        <v>8</v>
      </c>
      <c r="F461" s="18">
        <f>IF(historico_incidencia_concello[[#This Row],[CASOS]]=" entre 1 e 9",5,VALUE(historico_incidencia_concello[[#This Row],[CASOS]]))</f>
        <v>5</v>
      </c>
      <c r="G461" t="str">
        <f>VLOOKUP(historico_incidencia_concello[[#This Row],[NOME]],I14_Concello!B:D,3,FALSE)</f>
        <v>Lugo</v>
      </c>
    </row>
    <row r="462" spans="1:7" hidden="1" x14ac:dyDescent="0.3">
      <c r="A462" s="1">
        <v>44158</v>
      </c>
      <c r="B462">
        <v>34122727056</v>
      </c>
      <c r="C462" s="2" t="s">
        <v>158</v>
      </c>
      <c r="D462" s="4" t="s">
        <v>10</v>
      </c>
      <c r="E462" s="2" t="s">
        <v>11</v>
      </c>
      <c r="F462" s="18">
        <f>IF(historico_incidencia_concello[[#This Row],[CASOS]]=" entre 1 e 9",5,VALUE(historico_incidencia_concello[[#This Row],[CASOS]]))</f>
        <v>5</v>
      </c>
      <c r="G462" t="str">
        <f>VLOOKUP(historico_incidencia_concello[[#This Row],[NOME]],I14_Concello!B:D,3,FALSE)</f>
        <v>Lugo</v>
      </c>
    </row>
    <row r="463" spans="1:7" hidden="1" x14ac:dyDescent="0.3">
      <c r="A463" s="1">
        <v>44158</v>
      </c>
      <c r="B463">
        <v>34122727057</v>
      </c>
      <c r="C463" s="2" t="s">
        <v>159</v>
      </c>
      <c r="D463" s="4" t="s">
        <v>382</v>
      </c>
      <c r="E463" s="2" t="s">
        <v>11</v>
      </c>
      <c r="F463" s="18">
        <f>IF(historico_incidencia_concello[[#This Row],[CASOS]]=" entre 1 e 9",5,VALUE(historico_incidencia_concello[[#This Row],[CASOS]]))</f>
        <v>40</v>
      </c>
      <c r="G463" t="str">
        <f>VLOOKUP(historico_incidencia_concello[[#This Row],[NOME]],I14_Concello!B:D,3,FALSE)</f>
        <v>Lugo</v>
      </c>
    </row>
    <row r="464" spans="1:7" hidden="1" x14ac:dyDescent="0.3">
      <c r="A464" s="1">
        <v>44158</v>
      </c>
      <c r="B464">
        <v>34122727058</v>
      </c>
      <c r="C464" s="2" t="s">
        <v>160</v>
      </c>
      <c r="D464" s="4" t="s">
        <v>10</v>
      </c>
      <c r="E464" s="2" t="s">
        <v>21</v>
      </c>
      <c r="F464" s="18">
        <f>IF(historico_incidencia_concello[[#This Row],[CASOS]]=" entre 1 e 9",5,VALUE(historico_incidencia_concello[[#This Row],[CASOS]]))</f>
        <v>5</v>
      </c>
      <c r="G464" t="str">
        <f>VLOOKUP(historico_incidencia_concello[[#This Row],[NOME]],I14_Concello!B:D,3,FALSE)</f>
        <v>Lugo</v>
      </c>
    </row>
    <row r="465" spans="1:7" hidden="1" x14ac:dyDescent="0.3">
      <c r="A465" s="1">
        <v>44158</v>
      </c>
      <c r="B465">
        <v>34122727059</v>
      </c>
      <c r="C465" s="2" t="s">
        <v>161</v>
      </c>
      <c r="D465" s="4" t="s">
        <v>338</v>
      </c>
      <c r="E465" s="2" t="s">
        <v>35</v>
      </c>
      <c r="F465" s="18">
        <f>IF(historico_incidencia_concello[[#This Row],[CASOS]]=" entre 1 e 9",5,VALUE(historico_incidencia_concello[[#This Row],[CASOS]]))</f>
        <v>0</v>
      </c>
      <c r="G465" t="str">
        <f>VLOOKUP(historico_incidencia_concello[[#This Row],[NOME]],I14_Concello!B:D,3,FALSE)</f>
        <v>Lugo</v>
      </c>
    </row>
    <row r="466" spans="1:7" hidden="1" x14ac:dyDescent="0.3">
      <c r="A466" s="1">
        <v>44158</v>
      </c>
      <c r="B466">
        <v>34122727060</v>
      </c>
      <c r="C466" s="2" t="s">
        <v>162</v>
      </c>
      <c r="D466" s="4" t="s">
        <v>10</v>
      </c>
      <c r="E466" s="2" t="s">
        <v>6</v>
      </c>
      <c r="F466" s="18">
        <f>IF(historico_incidencia_concello[[#This Row],[CASOS]]=" entre 1 e 9",5,VALUE(historico_incidencia_concello[[#This Row],[CASOS]]))</f>
        <v>5</v>
      </c>
      <c r="G466" t="str">
        <f>VLOOKUP(historico_incidencia_concello[[#This Row],[NOME]],I14_Concello!B:D,3,FALSE)</f>
        <v>Lugo</v>
      </c>
    </row>
    <row r="467" spans="1:7" hidden="1" x14ac:dyDescent="0.3">
      <c r="A467" s="1">
        <v>44158</v>
      </c>
      <c r="B467">
        <v>34122727061</v>
      </c>
      <c r="C467" s="2" t="s">
        <v>163</v>
      </c>
      <c r="D467" s="4" t="s">
        <v>10</v>
      </c>
      <c r="E467" s="2" t="s">
        <v>8</v>
      </c>
      <c r="F467" s="18">
        <f>IF(historico_incidencia_concello[[#This Row],[CASOS]]=" entre 1 e 9",5,VALUE(historico_incidencia_concello[[#This Row],[CASOS]]))</f>
        <v>5</v>
      </c>
      <c r="G467" t="str">
        <f>VLOOKUP(historico_incidencia_concello[[#This Row],[NOME]],I14_Concello!B:D,3,FALSE)</f>
        <v>Lugo</v>
      </c>
    </row>
    <row r="468" spans="1:7" hidden="1" x14ac:dyDescent="0.3">
      <c r="A468" s="1">
        <v>44158</v>
      </c>
      <c r="B468">
        <v>34122727062</v>
      </c>
      <c r="C468" s="2" t="s">
        <v>164</v>
      </c>
      <c r="D468" s="4" t="s">
        <v>10</v>
      </c>
      <c r="E468" s="2" t="s">
        <v>6</v>
      </c>
      <c r="F468" s="18">
        <f>IF(historico_incidencia_concello[[#This Row],[CASOS]]=" entre 1 e 9",5,VALUE(historico_incidencia_concello[[#This Row],[CASOS]]))</f>
        <v>5</v>
      </c>
      <c r="G468" t="str">
        <f>VLOOKUP(historico_incidencia_concello[[#This Row],[NOME]],I14_Concello!B:D,3,FALSE)</f>
        <v>Lugo</v>
      </c>
    </row>
    <row r="469" spans="1:7" hidden="1" x14ac:dyDescent="0.3">
      <c r="A469" s="1">
        <v>44158</v>
      </c>
      <c r="B469">
        <v>34122727063</v>
      </c>
      <c r="C469" s="2" t="s">
        <v>165</v>
      </c>
      <c r="D469" s="4" t="s">
        <v>10</v>
      </c>
      <c r="E469" s="2" t="s">
        <v>8</v>
      </c>
      <c r="F469" s="18">
        <f>IF(historico_incidencia_concello[[#This Row],[CASOS]]=" entre 1 e 9",5,VALUE(historico_incidencia_concello[[#This Row],[CASOS]]))</f>
        <v>5</v>
      </c>
      <c r="G469" t="str">
        <f>VLOOKUP(historico_incidencia_concello[[#This Row],[NOME]],I14_Concello!B:D,3,FALSE)</f>
        <v>Lugo</v>
      </c>
    </row>
    <row r="470" spans="1:7" hidden="1" x14ac:dyDescent="0.3">
      <c r="A470" s="1">
        <v>44158</v>
      </c>
      <c r="B470">
        <v>34122727064</v>
      </c>
      <c r="C470" s="2" t="s">
        <v>166</v>
      </c>
      <c r="D470" s="4" t="s">
        <v>338</v>
      </c>
      <c r="E470" s="2" t="s">
        <v>35</v>
      </c>
      <c r="F470" s="18">
        <f>IF(historico_incidencia_concello[[#This Row],[CASOS]]=" entre 1 e 9",5,VALUE(historico_incidencia_concello[[#This Row],[CASOS]]))</f>
        <v>0</v>
      </c>
      <c r="G470" t="str">
        <f>VLOOKUP(historico_incidencia_concello[[#This Row],[NOME]],I14_Concello!B:D,3,FALSE)</f>
        <v>Lugo</v>
      </c>
    </row>
    <row r="471" spans="1:7" hidden="1" x14ac:dyDescent="0.3">
      <c r="A471" s="1">
        <v>44158</v>
      </c>
      <c r="B471">
        <v>34122727065</v>
      </c>
      <c r="C471" s="2" t="s">
        <v>167</v>
      </c>
      <c r="D471" s="4" t="s">
        <v>400</v>
      </c>
      <c r="E471" s="2" t="s">
        <v>11</v>
      </c>
      <c r="F471" s="18">
        <f>IF(historico_incidencia_concello[[#This Row],[CASOS]]=" entre 1 e 9",5,VALUE(historico_incidencia_concello[[#This Row],[CASOS]]))</f>
        <v>177</v>
      </c>
      <c r="G471" t="str">
        <f>VLOOKUP(historico_incidencia_concello[[#This Row],[NOME]],I14_Concello!B:D,3,FALSE)</f>
        <v>Lugo</v>
      </c>
    </row>
    <row r="472" spans="1:7" hidden="1" x14ac:dyDescent="0.3">
      <c r="A472" s="1">
        <v>44158</v>
      </c>
      <c r="B472">
        <v>34122727066</v>
      </c>
      <c r="C472" s="2" t="s">
        <v>168</v>
      </c>
      <c r="D472" s="4" t="s">
        <v>345</v>
      </c>
      <c r="E472" s="2" t="s">
        <v>8</v>
      </c>
      <c r="F472" s="18">
        <f>IF(historico_incidencia_concello[[#This Row],[CASOS]]=" entre 1 e 9",5,VALUE(historico_incidencia_concello[[#This Row],[CASOS]]))</f>
        <v>18</v>
      </c>
      <c r="G472" t="str">
        <f>VLOOKUP(historico_incidencia_concello[[#This Row],[NOME]],I14_Concello!B:D,3,FALSE)</f>
        <v>Lugo</v>
      </c>
    </row>
    <row r="473" spans="1:7" hidden="1" x14ac:dyDescent="0.3">
      <c r="A473" s="1">
        <v>44158</v>
      </c>
      <c r="B473">
        <v>34122727901</v>
      </c>
      <c r="C473" s="2" t="s">
        <v>169</v>
      </c>
      <c r="D473" s="4" t="s">
        <v>10</v>
      </c>
      <c r="E473" s="2" t="s">
        <v>11</v>
      </c>
      <c r="F473" s="18">
        <f>IF(historico_incidencia_concello[[#This Row],[CASOS]]=" entre 1 e 9",5,VALUE(historico_incidencia_concello[[#This Row],[CASOS]]))</f>
        <v>5</v>
      </c>
      <c r="G473" t="str">
        <f>VLOOKUP(historico_incidencia_concello[[#This Row],[NOME]],I14_Concello!B:D,3,FALSE)</f>
        <v>Lugo</v>
      </c>
    </row>
    <row r="474" spans="1:7" hidden="1" x14ac:dyDescent="0.3">
      <c r="A474" s="1">
        <v>44158</v>
      </c>
      <c r="B474">
        <v>34122727902</v>
      </c>
      <c r="C474" s="2" t="s">
        <v>170</v>
      </c>
      <c r="D474" s="4" t="s">
        <v>395</v>
      </c>
      <c r="E474" s="2" t="s">
        <v>11</v>
      </c>
      <c r="F474" s="18">
        <f>IF(historico_incidencia_concello[[#This Row],[CASOS]]=" entre 1 e 9",5,VALUE(historico_incidencia_concello[[#This Row],[CASOS]]))</f>
        <v>35</v>
      </c>
      <c r="G474" t="str">
        <f>VLOOKUP(historico_incidencia_concello[[#This Row],[NOME]],I14_Concello!B:D,3,FALSE)</f>
        <v>Lugo</v>
      </c>
    </row>
    <row r="475" spans="1:7" hidden="1" x14ac:dyDescent="0.3">
      <c r="A475" s="1">
        <v>44158</v>
      </c>
      <c r="B475">
        <v>34123232001</v>
      </c>
      <c r="C475" s="2" t="s">
        <v>171</v>
      </c>
      <c r="D475" s="4" t="s">
        <v>10</v>
      </c>
      <c r="E475" s="2" t="s">
        <v>21</v>
      </c>
      <c r="F475" s="18">
        <f>IF(historico_incidencia_concello[[#This Row],[CASOS]]=" entre 1 e 9",5,VALUE(historico_incidencia_concello[[#This Row],[CASOS]]))</f>
        <v>5</v>
      </c>
      <c r="G475" t="str">
        <f>VLOOKUP(historico_incidencia_concello[[#This Row],[NOME]],I14_Concello!B:D,3,FALSE)</f>
        <v>Ourense</v>
      </c>
    </row>
    <row r="476" spans="1:7" hidden="1" x14ac:dyDescent="0.3">
      <c r="A476" s="1">
        <v>44158</v>
      </c>
      <c r="B476">
        <v>34123232002</v>
      </c>
      <c r="C476" s="2" t="s">
        <v>172</v>
      </c>
      <c r="D476" s="4" t="s">
        <v>338</v>
      </c>
      <c r="E476" s="2" t="s">
        <v>35</v>
      </c>
      <c r="F476" s="18">
        <f>IF(historico_incidencia_concello[[#This Row],[CASOS]]=" entre 1 e 9",5,VALUE(historico_incidencia_concello[[#This Row],[CASOS]]))</f>
        <v>0</v>
      </c>
      <c r="G476" t="str">
        <f>VLOOKUP(historico_incidencia_concello[[#This Row],[NOME]],I14_Concello!B:D,3,FALSE)</f>
        <v>Ourense</v>
      </c>
    </row>
    <row r="477" spans="1:7" hidden="1" x14ac:dyDescent="0.3">
      <c r="A477" s="1">
        <v>44158</v>
      </c>
      <c r="B477">
        <v>34123232003</v>
      </c>
      <c r="C477" s="2" t="s">
        <v>173</v>
      </c>
      <c r="D477" s="4" t="s">
        <v>338</v>
      </c>
      <c r="E477" s="2" t="s">
        <v>35</v>
      </c>
      <c r="F477" s="18">
        <f>IF(historico_incidencia_concello[[#This Row],[CASOS]]=" entre 1 e 9",5,VALUE(historico_incidencia_concello[[#This Row],[CASOS]]))</f>
        <v>0</v>
      </c>
      <c r="G477" t="str">
        <f>VLOOKUP(historico_incidencia_concello[[#This Row],[NOME]],I14_Concello!B:D,3,FALSE)</f>
        <v>Ourense</v>
      </c>
    </row>
    <row r="478" spans="1:7" hidden="1" x14ac:dyDescent="0.3">
      <c r="A478" s="1">
        <v>44158</v>
      </c>
      <c r="B478">
        <v>34123232004</v>
      </c>
      <c r="C478" s="2" t="s">
        <v>174</v>
      </c>
      <c r="D478" s="4" t="s">
        <v>10</v>
      </c>
      <c r="E478" s="2" t="s">
        <v>8</v>
      </c>
      <c r="F478" s="18">
        <f>IF(historico_incidencia_concello[[#This Row],[CASOS]]=" entre 1 e 9",5,VALUE(historico_incidencia_concello[[#This Row],[CASOS]]))</f>
        <v>5</v>
      </c>
      <c r="G478" t="str">
        <f>VLOOKUP(historico_incidencia_concello[[#This Row],[NOME]],I14_Concello!B:D,3,FALSE)</f>
        <v>Ourense</v>
      </c>
    </row>
    <row r="479" spans="1:7" hidden="1" x14ac:dyDescent="0.3">
      <c r="A479" s="1">
        <v>44158</v>
      </c>
      <c r="B479">
        <v>34123232005</v>
      </c>
      <c r="C479" s="2" t="s">
        <v>175</v>
      </c>
      <c r="D479" s="4" t="s">
        <v>328</v>
      </c>
      <c r="E479" s="2" t="s">
        <v>11</v>
      </c>
      <c r="F479" s="18">
        <f>IF(historico_incidencia_concello[[#This Row],[CASOS]]=" entre 1 e 9",5,VALUE(historico_incidencia_concello[[#This Row],[CASOS]]))</f>
        <v>13</v>
      </c>
      <c r="G479" t="str">
        <f>VLOOKUP(historico_incidencia_concello[[#This Row],[NOME]],I14_Concello!B:D,3,FALSE)</f>
        <v>Ourense</v>
      </c>
    </row>
    <row r="480" spans="1:7" hidden="1" x14ac:dyDescent="0.3">
      <c r="A480" s="1">
        <v>44158</v>
      </c>
      <c r="B480">
        <v>34123232006</v>
      </c>
      <c r="C480" s="2" t="s">
        <v>176</v>
      </c>
      <c r="D480" s="4" t="s">
        <v>10</v>
      </c>
      <c r="E480" s="2" t="s">
        <v>11</v>
      </c>
      <c r="F480" s="18">
        <f>IF(historico_incidencia_concello[[#This Row],[CASOS]]=" entre 1 e 9",5,VALUE(historico_incidencia_concello[[#This Row],[CASOS]]))</f>
        <v>5</v>
      </c>
      <c r="G480" t="str">
        <f>VLOOKUP(historico_incidencia_concello[[#This Row],[NOME]],I14_Concello!B:D,3,FALSE)</f>
        <v>Ourense</v>
      </c>
    </row>
    <row r="481" spans="1:7" hidden="1" x14ac:dyDescent="0.3">
      <c r="A481" s="1">
        <v>44158</v>
      </c>
      <c r="B481">
        <v>34123232007</v>
      </c>
      <c r="C481" s="2" t="s">
        <v>177</v>
      </c>
      <c r="D481" s="4" t="s">
        <v>10</v>
      </c>
      <c r="E481" s="2" t="s">
        <v>6</v>
      </c>
      <c r="F481" s="18">
        <f>IF(historico_incidencia_concello[[#This Row],[CASOS]]=" entre 1 e 9",5,VALUE(historico_incidencia_concello[[#This Row],[CASOS]]))</f>
        <v>5</v>
      </c>
      <c r="G481" t="str">
        <f>VLOOKUP(historico_incidencia_concello[[#This Row],[NOME]],I14_Concello!B:D,3,FALSE)</f>
        <v>Ourense</v>
      </c>
    </row>
    <row r="482" spans="1:7" hidden="1" x14ac:dyDescent="0.3">
      <c r="A482" s="1">
        <v>44158</v>
      </c>
      <c r="B482">
        <v>34123232008</v>
      </c>
      <c r="C482" s="2" t="s">
        <v>178</v>
      </c>
      <c r="D482" s="4" t="s">
        <v>351</v>
      </c>
      <c r="E482" s="2" t="s">
        <v>6</v>
      </c>
      <c r="F482" s="18">
        <f>IF(historico_incidencia_concello[[#This Row],[CASOS]]=" entre 1 e 9",5,VALUE(historico_incidencia_concello[[#This Row],[CASOS]]))</f>
        <v>22</v>
      </c>
      <c r="G482" t="str">
        <f>VLOOKUP(historico_incidencia_concello[[#This Row],[NOME]],I14_Concello!B:D,3,FALSE)</f>
        <v>Ourense</v>
      </c>
    </row>
    <row r="483" spans="1:7" hidden="1" x14ac:dyDescent="0.3">
      <c r="A483" s="1">
        <v>44158</v>
      </c>
      <c r="B483">
        <v>34123232009</v>
      </c>
      <c r="C483" s="2" t="s">
        <v>179</v>
      </c>
      <c r="D483" s="4" t="s">
        <v>343</v>
      </c>
      <c r="E483" s="2" t="s">
        <v>6</v>
      </c>
      <c r="F483" s="18">
        <f>IF(historico_incidencia_concello[[#This Row],[CASOS]]=" entre 1 e 9",5,VALUE(historico_incidencia_concello[[#This Row],[CASOS]]))</f>
        <v>23</v>
      </c>
      <c r="G483" t="str">
        <f>VLOOKUP(historico_incidencia_concello[[#This Row],[NOME]],I14_Concello!B:D,3,FALSE)</f>
        <v>Ourense</v>
      </c>
    </row>
    <row r="484" spans="1:7" hidden="1" x14ac:dyDescent="0.3">
      <c r="A484" s="1">
        <v>44158</v>
      </c>
      <c r="B484">
        <v>34123232010</v>
      </c>
      <c r="C484" s="2" t="s">
        <v>180</v>
      </c>
      <c r="D484" s="4" t="s">
        <v>338</v>
      </c>
      <c r="E484" s="2" t="s">
        <v>35</v>
      </c>
      <c r="F484" s="18">
        <f>IF(historico_incidencia_concello[[#This Row],[CASOS]]=" entre 1 e 9",5,VALUE(historico_incidencia_concello[[#This Row],[CASOS]]))</f>
        <v>0</v>
      </c>
      <c r="G484" t="str">
        <f>VLOOKUP(historico_incidencia_concello[[#This Row],[NOME]],I14_Concello!B:D,3,FALSE)</f>
        <v>Ourense</v>
      </c>
    </row>
    <row r="485" spans="1:7" hidden="1" x14ac:dyDescent="0.3">
      <c r="A485" s="1">
        <v>44158</v>
      </c>
      <c r="B485">
        <v>34123232011</v>
      </c>
      <c r="C485" s="2" t="s">
        <v>181</v>
      </c>
      <c r="D485" s="4" t="s">
        <v>329</v>
      </c>
      <c r="E485" s="2" t="s">
        <v>11</v>
      </c>
      <c r="F485" s="18">
        <f>IF(historico_incidencia_concello[[#This Row],[CASOS]]=" entre 1 e 9",5,VALUE(historico_incidencia_concello[[#This Row],[CASOS]]))</f>
        <v>19</v>
      </c>
      <c r="G485" t="str">
        <f>VLOOKUP(historico_incidencia_concello[[#This Row],[NOME]],I14_Concello!B:D,3,FALSE)</f>
        <v>Ourense</v>
      </c>
    </row>
    <row r="486" spans="1:7" hidden="1" x14ac:dyDescent="0.3">
      <c r="A486" s="1">
        <v>44158</v>
      </c>
      <c r="B486">
        <v>34123232012</v>
      </c>
      <c r="C486" s="2" t="s">
        <v>182</v>
      </c>
      <c r="D486" s="4" t="s">
        <v>10</v>
      </c>
      <c r="E486" s="2" t="s">
        <v>8</v>
      </c>
      <c r="F486" s="18">
        <f>IF(historico_incidencia_concello[[#This Row],[CASOS]]=" entre 1 e 9",5,VALUE(historico_incidencia_concello[[#This Row],[CASOS]]))</f>
        <v>5</v>
      </c>
      <c r="G486" t="str">
        <f>VLOOKUP(historico_incidencia_concello[[#This Row],[NOME]],I14_Concello!B:D,3,FALSE)</f>
        <v>Ourense</v>
      </c>
    </row>
    <row r="487" spans="1:7" hidden="1" x14ac:dyDescent="0.3">
      <c r="A487" s="1">
        <v>44158</v>
      </c>
      <c r="B487">
        <v>34123232013</v>
      </c>
      <c r="C487" s="2" t="s">
        <v>183</v>
      </c>
      <c r="D487" s="4" t="s">
        <v>10</v>
      </c>
      <c r="E487" s="2" t="s">
        <v>8</v>
      </c>
      <c r="F487" s="18">
        <f>IF(historico_incidencia_concello[[#This Row],[CASOS]]=" entre 1 e 9",5,VALUE(historico_incidencia_concello[[#This Row],[CASOS]]))</f>
        <v>5</v>
      </c>
      <c r="G487" t="str">
        <f>VLOOKUP(historico_incidencia_concello[[#This Row],[NOME]],I14_Concello!B:D,3,FALSE)</f>
        <v>Ourense</v>
      </c>
    </row>
    <row r="488" spans="1:7" hidden="1" x14ac:dyDescent="0.3">
      <c r="A488" s="1">
        <v>44158</v>
      </c>
      <c r="B488">
        <v>34123232014</v>
      </c>
      <c r="C488" s="2" t="s">
        <v>184</v>
      </c>
      <c r="D488" s="4" t="s">
        <v>338</v>
      </c>
      <c r="E488" s="2" t="s">
        <v>35</v>
      </c>
      <c r="F488" s="18">
        <f>IF(historico_incidencia_concello[[#This Row],[CASOS]]=" entre 1 e 9",5,VALUE(historico_incidencia_concello[[#This Row],[CASOS]]))</f>
        <v>0</v>
      </c>
      <c r="G488" t="str">
        <f>VLOOKUP(historico_incidencia_concello[[#This Row],[NOME]],I14_Concello!B:D,3,FALSE)</f>
        <v>Ourense</v>
      </c>
    </row>
    <row r="489" spans="1:7" hidden="1" x14ac:dyDescent="0.3">
      <c r="A489" s="1">
        <v>44158</v>
      </c>
      <c r="B489">
        <v>34123232015</v>
      </c>
      <c r="C489" s="2" t="s">
        <v>185</v>
      </c>
      <c r="D489" s="4" t="s">
        <v>338</v>
      </c>
      <c r="E489" s="2" t="s">
        <v>35</v>
      </c>
      <c r="F489" s="18">
        <f>IF(historico_incidencia_concello[[#This Row],[CASOS]]=" entre 1 e 9",5,VALUE(historico_incidencia_concello[[#This Row],[CASOS]]))</f>
        <v>0</v>
      </c>
      <c r="G489" t="str">
        <f>VLOOKUP(historico_incidencia_concello[[#This Row],[NOME]],I14_Concello!B:D,3,FALSE)</f>
        <v>Ourense</v>
      </c>
    </row>
    <row r="490" spans="1:7" hidden="1" x14ac:dyDescent="0.3">
      <c r="A490" s="1">
        <v>44158</v>
      </c>
      <c r="B490">
        <v>34123232016</v>
      </c>
      <c r="C490" s="2" t="s">
        <v>186</v>
      </c>
      <c r="D490" s="4" t="s">
        <v>10</v>
      </c>
      <c r="E490" s="2" t="s">
        <v>11</v>
      </c>
      <c r="F490" s="18">
        <f>IF(historico_incidencia_concello[[#This Row],[CASOS]]=" entre 1 e 9",5,VALUE(historico_incidencia_concello[[#This Row],[CASOS]]))</f>
        <v>5</v>
      </c>
      <c r="G490" t="str">
        <f>VLOOKUP(historico_incidencia_concello[[#This Row],[NOME]],I14_Concello!B:D,3,FALSE)</f>
        <v>Ourense</v>
      </c>
    </row>
    <row r="491" spans="1:7" hidden="1" x14ac:dyDescent="0.3">
      <c r="A491" s="1">
        <v>44158</v>
      </c>
      <c r="B491">
        <v>34123232017</v>
      </c>
      <c r="C491" s="2" t="s">
        <v>187</v>
      </c>
      <c r="D491" s="4" t="s">
        <v>338</v>
      </c>
      <c r="E491" s="2" t="s">
        <v>35</v>
      </c>
      <c r="F491" s="18">
        <f>IF(historico_incidencia_concello[[#This Row],[CASOS]]=" entre 1 e 9",5,VALUE(historico_incidencia_concello[[#This Row],[CASOS]]))</f>
        <v>0</v>
      </c>
      <c r="G491" t="str">
        <f>VLOOKUP(historico_incidencia_concello[[#This Row],[NOME]],I14_Concello!B:D,3,FALSE)</f>
        <v>Ourense</v>
      </c>
    </row>
    <row r="492" spans="1:7" hidden="1" x14ac:dyDescent="0.3">
      <c r="A492" s="1">
        <v>44158</v>
      </c>
      <c r="B492">
        <v>34123232018</v>
      </c>
      <c r="C492" s="2" t="s">
        <v>188</v>
      </c>
      <c r="D492" s="4" t="s">
        <v>10</v>
      </c>
      <c r="E492" s="2" t="s">
        <v>8</v>
      </c>
      <c r="F492" s="18">
        <f>IF(historico_incidencia_concello[[#This Row],[CASOS]]=" entre 1 e 9",5,VALUE(historico_incidencia_concello[[#This Row],[CASOS]]))</f>
        <v>5</v>
      </c>
      <c r="G492" t="str">
        <f>VLOOKUP(historico_incidencia_concello[[#This Row],[NOME]],I14_Concello!B:D,3,FALSE)</f>
        <v>Ourense</v>
      </c>
    </row>
    <row r="493" spans="1:7" hidden="1" x14ac:dyDescent="0.3">
      <c r="A493" s="1">
        <v>44158</v>
      </c>
      <c r="B493">
        <v>34123232019</v>
      </c>
      <c r="C493" s="2" t="s">
        <v>189</v>
      </c>
      <c r="D493" s="4" t="s">
        <v>324</v>
      </c>
      <c r="E493" s="2" t="s">
        <v>8</v>
      </c>
      <c r="F493" s="18">
        <f>IF(historico_incidencia_concello[[#This Row],[CASOS]]=" entre 1 e 9",5,VALUE(historico_incidencia_concello[[#This Row],[CASOS]]))</f>
        <v>11</v>
      </c>
      <c r="G493" t="str">
        <f>VLOOKUP(historico_incidencia_concello[[#This Row],[NOME]],I14_Concello!B:D,3,FALSE)</f>
        <v>Ourense</v>
      </c>
    </row>
    <row r="494" spans="1:7" hidden="1" x14ac:dyDescent="0.3">
      <c r="A494" s="1">
        <v>44158</v>
      </c>
      <c r="B494">
        <v>34123232020</v>
      </c>
      <c r="C494" s="2" t="s">
        <v>190</v>
      </c>
      <c r="D494" s="4" t="s">
        <v>10</v>
      </c>
      <c r="E494" s="2" t="s">
        <v>21</v>
      </c>
      <c r="F494" s="18">
        <f>IF(historico_incidencia_concello[[#This Row],[CASOS]]=" entre 1 e 9",5,VALUE(historico_incidencia_concello[[#This Row],[CASOS]]))</f>
        <v>5</v>
      </c>
      <c r="G494" t="str">
        <f>VLOOKUP(historico_incidencia_concello[[#This Row],[NOME]],I14_Concello!B:D,3,FALSE)</f>
        <v>Ourense</v>
      </c>
    </row>
    <row r="495" spans="1:7" hidden="1" x14ac:dyDescent="0.3">
      <c r="A495" s="1">
        <v>44158</v>
      </c>
      <c r="B495">
        <v>34123232021</v>
      </c>
      <c r="C495" s="2" t="s">
        <v>191</v>
      </c>
      <c r="D495" s="4" t="s">
        <v>338</v>
      </c>
      <c r="E495" s="2" t="s">
        <v>35</v>
      </c>
      <c r="F495" s="18">
        <f>IF(historico_incidencia_concello[[#This Row],[CASOS]]=" entre 1 e 9",5,VALUE(historico_incidencia_concello[[#This Row],[CASOS]]))</f>
        <v>0</v>
      </c>
      <c r="G495" t="str">
        <f>VLOOKUP(historico_incidencia_concello[[#This Row],[NOME]],I14_Concello!B:D,3,FALSE)</f>
        <v>Ourense</v>
      </c>
    </row>
    <row r="496" spans="1:7" hidden="1" x14ac:dyDescent="0.3">
      <c r="A496" s="1">
        <v>44158</v>
      </c>
      <c r="B496">
        <v>34123232022</v>
      </c>
      <c r="C496" s="2" t="s">
        <v>192</v>
      </c>
      <c r="D496" s="4" t="s">
        <v>10</v>
      </c>
      <c r="E496" s="2" t="s">
        <v>8</v>
      </c>
      <c r="F496" s="18">
        <f>IF(historico_incidencia_concello[[#This Row],[CASOS]]=" entre 1 e 9",5,VALUE(historico_incidencia_concello[[#This Row],[CASOS]]))</f>
        <v>5</v>
      </c>
      <c r="G496" t="str">
        <f>VLOOKUP(historico_incidencia_concello[[#This Row],[NOME]],I14_Concello!B:D,3,FALSE)</f>
        <v>Ourense</v>
      </c>
    </row>
    <row r="497" spans="1:7" hidden="1" x14ac:dyDescent="0.3">
      <c r="A497" s="1">
        <v>44158</v>
      </c>
      <c r="B497">
        <v>34123232023</v>
      </c>
      <c r="C497" s="2" t="s">
        <v>193</v>
      </c>
      <c r="D497" s="4" t="s">
        <v>338</v>
      </c>
      <c r="E497" s="2" t="s">
        <v>35</v>
      </c>
      <c r="F497" s="18">
        <f>IF(historico_incidencia_concello[[#This Row],[CASOS]]=" entre 1 e 9",5,VALUE(historico_incidencia_concello[[#This Row],[CASOS]]))</f>
        <v>0</v>
      </c>
      <c r="G497" t="str">
        <f>VLOOKUP(historico_incidencia_concello[[#This Row],[NOME]],I14_Concello!B:D,3,FALSE)</f>
        <v>Ourense</v>
      </c>
    </row>
    <row r="498" spans="1:7" hidden="1" x14ac:dyDescent="0.3">
      <c r="A498" s="1">
        <v>44158</v>
      </c>
      <c r="B498">
        <v>34123232024</v>
      </c>
      <c r="C498" s="2" t="s">
        <v>194</v>
      </c>
      <c r="D498" s="4" t="s">
        <v>10</v>
      </c>
      <c r="E498" s="2" t="s">
        <v>8</v>
      </c>
      <c r="F498" s="18">
        <f>IF(historico_incidencia_concello[[#This Row],[CASOS]]=" entre 1 e 9",5,VALUE(historico_incidencia_concello[[#This Row],[CASOS]]))</f>
        <v>5</v>
      </c>
      <c r="G498" t="str">
        <f>VLOOKUP(historico_incidencia_concello[[#This Row],[NOME]],I14_Concello!B:D,3,FALSE)</f>
        <v>Ourense</v>
      </c>
    </row>
    <row r="499" spans="1:7" hidden="1" x14ac:dyDescent="0.3">
      <c r="A499" s="1">
        <v>44158</v>
      </c>
      <c r="B499">
        <v>34123232025</v>
      </c>
      <c r="C499" s="2" t="s">
        <v>195</v>
      </c>
      <c r="D499" s="4" t="s">
        <v>338</v>
      </c>
      <c r="E499" s="2" t="s">
        <v>35</v>
      </c>
      <c r="F499" s="18">
        <f>IF(historico_incidencia_concello[[#This Row],[CASOS]]=" entre 1 e 9",5,VALUE(historico_incidencia_concello[[#This Row],[CASOS]]))</f>
        <v>0</v>
      </c>
      <c r="G499" t="str">
        <f>VLOOKUP(historico_incidencia_concello[[#This Row],[NOME]],I14_Concello!B:D,3,FALSE)</f>
        <v>Ourense</v>
      </c>
    </row>
    <row r="500" spans="1:7" hidden="1" x14ac:dyDescent="0.3">
      <c r="A500" s="1">
        <v>44158</v>
      </c>
      <c r="B500">
        <v>34123232026</v>
      </c>
      <c r="C500" s="2" t="s">
        <v>196</v>
      </c>
      <c r="D500" s="4" t="s">
        <v>10</v>
      </c>
      <c r="E500" s="2" t="s">
        <v>8</v>
      </c>
      <c r="F500" s="18">
        <f>IF(historico_incidencia_concello[[#This Row],[CASOS]]=" entre 1 e 9",5,VALUE(historico_incidencia_concello[[#This Row],[CASOS]]))</f>
        <v>5</v>
      </c>
      <c r="G500" t="str">
        <f>VLOOKUP(historico_incidencia_concello[[#This Row],[NOME]],I14_Concello!B:D,3,FALSE)</f>
        <v>Ourense</v>
      </c>
    </row>
    <row r="501" spans="1:7" hidden="1" x14ac:dyDescent="0.3">
      <c r="A501" s="1">
        <v>44158</v>
      </c>
      <c r="B501">
        <v>34123232027</v>
      </c>
      <c r="C501" s="2" t="s">
        <v>197</v>
      </c>
      <c r="D501" s="4" t="s">
        <v>338</v>
      </c>
      <c r="E501" s="2" t="s">
        <v>35</v>
      </c>
      <c r="F501" s="18">
        <f>IF(historico_incidencia_concello[[#This Row],[CASOS]]=" entre 1 e 9",5,VALUE(historico_incidencia_concello[[#This Row],[CASOS]]))</f>
        <v>0</v>
      </c>
      <c r="G501" t="str">
        <f>VLOOKUP(historico_incidencia_concello[[#This Row],[NOME]],I14_Concello!B:D,3,FALSE)</f>
        <v>Ourense</v>
      </c>
    </row>
    <row r="502" spans="1:7" hidden="1" x14ac:dyDescent="0.3">
      <c r="A502" s="1">
        <v>44158</v>
      </c>
      <c r="B502">
        <v>34123232028</v>
      </c>
      <c r="C502" s="2" t="s">
        <v>198</v>
      </c>
      <c r="D502" s="4" t="s">
        <v>10</v>
      </c>
      <c r="E502" s="2" t="s">
        <v>8</v>
      </c>
      <c r="F502" s="18">
        <f>IF(historico_incidencia_concello[[#This Row],[CASOS]]=" entre 1 e 9",5,VALUE(historico_incidencia_concello[[#This Row],[CASOS]]))</f>
        <v>5</v>
      </c>
      <c r="G502" t="str">
        <f>VLOOKUP(historico_incidencia_concello[[#This Row],[NOME]],I14_Concello!B:D,3,FALSE)</f>
        <v>Ourense</v>
      </c>
    </row>
    <row r="503" spans="1:7" hidden="1" x14ac:dyDescent="0.3">
      <c r="A503" s="1">
        <v>44158</v>
      </c>
      <c r="B503">
        <v>34123232029</v>
      </c>
      <c r="C503" s="2" t="s">
        <v>199</v>
      </c>
      <c r="D503" s="4" t="s">
        <v>338</v>
      </c>
      <c r="E503" s="2" t="s">
        <v>35</v>
      </c>
      <c r="F503" s="18">
        <f>IF(historico_incidencia_concello[[#This Row],[CASOS]]=" entre 1 e 9",5,VALUE(historico_incidencia_concello[[#This Row],[CASOS]]))</f>
        <v>0</v>
      </c>
      <c r="G503" t="str">
        <f>VLOOKUP(historico_incidencia_concello[[#This Row],[NOME]],I14_Concello!B:D,3,FALSE)</f>
        <v>Ourense</v>
      </c>
    </row>
    <row r="504" spans="1:7" hidden="1" x14ac:dyDescent="0.3">
      <c r="A504" s="1">
        <v>44158</v>
      </c>
      <c r="B504">
        <v>34123232030</v>
      </c>
      <c r="C504" s="2" t="s">
        <v>200</v>
      </c>
      <c r="D504" s="4" t="s">
        <v>10</v>
      </c>
      <c r="E504" s="2" t="s">
        <v>8</v>
      </c>
      <c r="F504" s="18">
        <f>IF(historico_incidencia_concello[[#This Row],[CASOS]]=" entre 1 e 9",5,VALUE(historico_incidencia_concello[[#This Row],[CASOS]]))</f>
        <v>5</v>
      </c>
      <c r="G504" t="str">
        <f>VLOOKUP(historico_incidencia_concello[[#This Row],[NOME]],I14_Concello!B:D,3,FALSE)</f>
        <v>Ourense</v>
      </c>
    </row>
    <row r="505" spans="1:7" hidden="1" x14ac:dyDescent="0.3">
      <c r="A505" s="1">
        <v>44158</v>
      </c>
      <c r="B505">
        <v>34123232031</v>
      </c>
      <c r="C505" s="2" t="s">
        <v>201</v>
      </c>
      <c r="D505" s="4" t="s">
        <v>338</v>
      </c>
      <c r="E505" s="2" t="s">
        <v>35</v>
      </c>
      <c r="F505" s="18">
        <f>IF(historico_incidencia_concello[[#This Row],[CASOS]]=" entre 1 e 9",5,VALUE(historico_incidencia_concello[[#This Row],[CASOS]]))</f>
        <v>0</v>
      </c>
      <c r="G505" t="str">
        <f>VLOOKUP(historico_incidencia_concello[[#This Row],[NOME]],I14_Concello!B:D,3,FALSE)</f>
        <v>Ourense</v>
      </c>
    </row>
    <row r="506" spans="1:7" hidden="1" x14ac:dyDescent="0.3">
      <c r="A506" s="1">
        <v>44158</v>
      </c>
      <c r="B506">
        <v>34123232032</v>
      </c>
      <c r="C506" s="2" t="s">
        <v>202</v>
      </c>
      <c r="D506" s="4" t="s">
        <v>341</v>
      </c>
      <c r="E506" s="2" t="s">
        <v>11</v>
      </c>
      <c r="F506" s="18">
        <f>IF(historico_incidencia_concello[[#This Row],[CASOS]]=" entre 1 e 9",5,VALUE(historico_incidencia_concello[[#This Row],[CASOS]]))</f>
        <v>67</v>
      </c>
      <c r="G506" t="str">
        <f>VLOOKUP(historico_incidencia_concello[[#This Row],[NOME]],I14_Concello!B:D,3,FALSE)</f>
        <v>Ourense</v>
      </c>
    </row>
    <row r="507" spans="1:7" hidden="1" x14ac:dyDescent="0.3">
      <c r="A507" s="1">
        <v>44158</v>
      </c>
      <c r="B507">
        <v>34123232033</v>
      </c>
      <c r="C507" s="2" t="s">
        <v>203</v>
      </c>
      <c r="D507" s="4" t="s">
        <v>338</v>
      </c>
      <c r="E507" s="2" t="s">
        <v>35</v>
      </c>
      <c r="F507" s="18">
        <f>IF(historico_incidencia_concello[[#This Row],[CASOS]]=" entre 1 e 9",5,VALUE(historico_incidencia_concello[[#This Row],[CASOS]]))</f>
        <v>0</v>
      </c>
      <c r="G507" t="str">
        <f>VLOOKUP(historico_incidencia_concello[[#This Row],[NOME]],I14_Concello!B:D,3,FALSE)</f>
        <v>Ourense</v>
      </c>
    </row>
    <row r="508" spans="1:7" hidden="1" x14ac:dyDescent="0.3">
      <c r="A508" s="1">
        <v>44158</v>
      </c>
      <c r="B508">
        <v>34123232034</v>
      </c>
      <c r="C508" s="2" t="s">
        <v>204</v>
      </c>
      <c r="D508" s="4" t="s">
        <v>10</v>
      </c>
      <c r="E508" s="2" t="s">
        <v>11</v>
      </c>
      <c r="F508" s="18">
        <f>IF(historico_incidencia_concello[[#This Row],[CASOS]]=" entre 1 e 9",5,VALUE(historico_incidencia_concello[[#This Row],[CASOS]]))</f>
        <v>5</v>
      </c>
      <c r="G508" t="str">
        <f>VLOOKUP(historico_incidencia_concello[[#This Row],[NOME]],I14_Concello!B:D,3,FALSE)</f>
        <v>Ourense</v>
      </c>
    </row>
    <row r="509" spans="1:7" hidden="1" x14ac:dyDescent="0.3">
      <c r="A509" s="1">
        <v>44158</v>
      </c>
      <c r="B509">
        <v>34123232035</v>
      </c>
      <c r="C509" s="2" t="s">
        <v>205</v>
      </c>
      <c r="D509" s="4" t="s">
        <v>10</v>
      </c>
      <c r="E509" s="2" t="s">
        <v>8</v>
      </c>
      <c r="F509" s="18">
        <f>IF(historico_incidencia_concello[[#This Row],[CASOS]]=" entre 1 e 9",5,VALUE(historico_incidencia_concello[[#This Row],[CASOS]]))</f>
        <v>5</v>
      </c>
      <c r="G509" t="str">
        <f>VLOOKUP(historico_incidencia_concello[[#This Row],[NOME]],I14_Concello!B:D,3,FALSE)</f>
        <v>Ourense</v>
      </c>
    </row>
    <row r="510" spans="1:7" hidden="1" x14ac:dyDescent="0.3">
      <c r="A510" s="1">
        <v>44158</v>
      </c>
      <c r="B510">
        <v>34123232036</v>
      </c>
      <c r="C510" s="2" t="s">
        <v>206</v>
      </c>
      <c r="D510" s="4" t="s">
        <v>338</v>
      </c>
      <c r="E510" s="2" t="s">
        <v>35</v>
      </c>
      <c r="F510" s="18">
        <f>IF(historico_incidencia_concello[[#This Row],[CASOS]]=" entre 1 e 9",5,VALUE(historico_incidencia_concello[[#This Row],[CASOS]]))</f>
        <v>0</v>
      </c>
      <c r="G510" t="str">
        <f>VLOOKUP(historico_incidencia_concello[[#This Row],[NOME]],I14_Concello!B:D,3,FALSE)</f>
        <v>Ourense</v>
      </c>
    </row>
    <row r="511" spans="1:7" hidden="1" x14ac:dyDescent="0.3">
      <c r="A511" s="1">
        <v>44158</v>
      </c>
      <c r="B511">
        <v>34123232037</v>
      </c>
      <c r="C511" s="2" t="s">
        <v>207</v>
      </c>
      <c r="D511" s="4" t="s">
        <v>338</v>
      </c>
      <c r="E511" s="2" t="s">
        <v>35</v>
      </c>
      <c r="F511" s="18">
        <f>IF(historico_incidencia_concello[[#This Row],[CASOS]]=" entre 1 e 9",5,VALUE(historico_incidencia_concello[[#This Row],[CASOS]]))</f>
        <v>0</v>
      </c>
      <c r="G511" t="str">
        <f>VLOOKUP(historico_incidencia_concello[[#This Row],[NOME]],I14_Concello!B:D,3,FALSE)</f>
        <v>Ourense</v>
      </c>
    </row>
    <row r="512" spans="1:7" hidden="1" x14ac:dyDescent="0.3">
      <c r="A512" s="1">
        <v>44158</v>
      </c>
      <c r="B512">
        <v>34123232038</v>
      </c>
      <c r="C512" s="2" t="s">
        <v>208</v>
      </c>
      <c r="D512" s="4" t="s">
        <v>338</v>
      </c>
      <c r="E512" s="2" t="s">
        <v>35</v>
      </c>
      <c r="F512" s="18">
        <f>IF(historico_incidencia_concello[[#This Row],[CASOS]]=" entre 1 e 9",5,VALUE(historico_incidencia_concello[[#This Row],[CASOS]]))</f>
        <v>0</v>
      </c>
      <c r="G512" t="str">
        <f>VLOOKUP(historico_incidencia_concello[[#This Row],[NOME]],I14_Concello!B:D,3,FALSE)</f>
        <v>Ourense</v>
      </c>
    </row>
    <row r="513" spans="1:7" hidden="1" x14ac:dyDescent="0.3">
      <c r="A513" s="1">
        <v>44158</v>
      </c>
      <c r="B513">
        <v>34123232039</v>
      </c>
      <c r="C513" s="2" t="s">
        <v>209</v>
      </c>
      <c r="D513" s="4" t="s">
        <v>338</v>
      </c>
      <c r="E513" s="2" t="s">
        <v>35</v>
      </c>
      <c r="F513" s="18">
        <f>IF(historico_incidencia_concello[[#This Row],[CASOS]]=" entre 1 e 9",5,VALUE(historico_incidencia_concello[[#This Row],[CASOS]]))</f>
        <v>0</v>
      </c>
      <c r="G513" t="str">
        <f>VLOOKUP(historico_incidencia_concello[[#This Row],[NOME]],I14_Concello!B:D,3,FALSE)</f>
        <v>Ourense</v>
      </c>
    </row>
    <row r="514" spans="1:7" hidden="1" x14ac:dyDescent="0.3">
      <c r="A514" s="1">
        <v>44158</v>
      </c>
      <c r="B514">
        <v>34123232040</v>
      </c>
      <c r="C514" s="2" t="s">
        <v>210</v>
      </c>
      <c r="D514" s="4" t="s">
        <v>10</v>
      </c>
      <c r="E514" s="2" t="s">
        <v>6</v>
      </c>
      <c r="F514" s="18">
        <f>IF(historico_incidencia_concello[[#This Row],[CASOS]]=" entre 1 e 9",5,VALUE(historico_incidencia_concello[[#This Row],[CASOS]]))</f>
        <v>5</v>
      </c>
      <c r="G514" t="str">
        <f>VLOOKUP(historico_incidencia_concello[[#This Row],[NOME]],I14_Concello!B:D,3,FALSE)</f>
        <v>Ourense</v>
      </c>
    </row>
    <row r="515" spans="1:7" hidden="1" x14ac:dyDescent="0.3">
      <c r="A515" s="1">
        <v>44158</v>
      </c>
      <c r="B515">
        <v>34123232041</v>
      </c>
      <c r="C515" s="2" t="s">
        <v>211</v>
      </c>
      <c r="D515" s="4" t="s">
        <v>10</v>
      </c>
      <c r="E515" s="2" t="s">
        <v>8</v>
      </c>
      <c r="F515" s="18">
        <f>IF(historico_incidencia_concello[[#This Row],[CASOS]]=" entre 1 e 9",5,VALUE(historico_incidencia_concello[[#This Row],[CASOS]]))</f>
        <v>5</v>
      </c>
      <c r="G515" t="str">
        <f>VLOOKUP(historico_incidencia_concello[[#This Row],[NOME]],I14_Concello!B:D,3,FALSE)</f>
        <v>Ourense</v>
      </c>
    </row>
    <row r="516" spans="1:7" hidden="1" x14ac:dyDescent="0.3">
      <c r="A516" s="1">
        <v>44158</v>
      </c>
      <c r="B516">
        <v>34123232042</v>
      </c>
      <c r="C516" s="2" t="s">
        <v>212</v>
      </c>
      <c r="D516" s="4" t="s">
        <v>10</v>
      </c>
      <c r="E516" s="2" t="s">
        <v>6</v>
      </c>
      <c r="F516" s="18">
        <f>IF(historico_incidencia_concello[[#This Row],[CASOS]]=" entre 1 e 9",5,VALUE(historico_incidencia_concello[[#This Row],[CASOS]]))</f>
        <v>5</v>
      </c>
      <c r="G516" t="str">
        <f>VLOOKUP(historico_incidencia_concello[[#This Row],[NOME]],I14_Concello!B:D,3,FALSE)</f>
        <v>Ourense</v>
      </c>
    </row>
    <row r="517" spans="1:7" hidden="1" x14ac:dyDescent="0.3">
      <c r="A517" s="1">
        <v>44158</v>
      </c>
      <c r="B517">
        <v>34123232043</v>
      </c>
      <c r="C517" s="2" t="s">
        <v>213</v>
      </c>
      <c r="D517" s="4" t="s">
        <v>10</v>
      </c>
      <c r="E517" s="2" t="s">
        <v>21</v>
      </c>
      <c r="F517" s="18">
        <f>IF(historico_incidencia_concello[[#This Row],[CASOS]]=" entre 1 e 9",5,VALUE(historico_incidencia_concello[[#This Row],[CASOS]]))</f>
        <v>5</v>
      </c>
      <c r="G517" t="str">
        <f>VLOOKUP(historico_incidencia_concello[[#This Row],[NOME]],I14_Concello!B:D,3,FALSE)</f>
        <v>Ourense</v>
      </c>
    </row>
    <row r="518" spans="1:7" hidden="1" x14ac:dyDescent="0.3">
      <c r="A518" s="1">
        <v>44158</v>
      </c>
      <c r="B518">
        <v>34123232044</v>
      </c>
      <c r="C518" s="2" t="s">
        <v>214</v>
      </c>
      <c r="D518" s="4" t="s">
        <v>338</v>
      </c>
      <c r="E518" s="2" t="s">
        <v>35</v>
      </c>
      <c r="F518" s="18">
        <f>IF(historico_incidencia_concello[[#This Row],[CASOS]]=" entre 1 e 9",5,VALUE(historico_incidencia_concello[[#This Row],[CASOS]]))</f>
        <v>0</v>
      </c>
      <c r="G518" t="str">
        <f>VLOOKUP(historico_incidencia_concello[[#This Row],[NOME]],I14_Concello!B:D,3,FALSE)</f>
        <v>Ourense</v>
      </c>
    </row>
    <row r="519" spans="1:7" hidden="1" x14ac:dyDescent="0.3">
      <c r="A519" s="1">
        <v>44158</v>
      </c>
      <c r="B519">
        <v>34123232045</v>
      </c>
      <c r="C519" s="2" t="s">
        <v>215</v>
      </c>
      <c r="D519" s="4" t="s">
        <v>10</v>
      </c>
      <c r="E519" s="2" t="s">
        <v>8</v>
      </c>
      <c r="F519" s="18">
        <f>IF(historico_incidencia_concello[[#This Row],[CASOS]]=" entre 1 e 9",5,VALUE(historico_incidencia_concello[[#This Row],[CASOS]]))</f>
        <v>5</v>
      </c>
      <c r="G519" t="str">
        <f>VLOOKUP(historico_incidencia_concello[[#This Row],[NOME]],I14_Concello!B:D,3,FALSE)</f>
        <v>Ourense</v>
      </c>
    </row>
    <row r="520" spans="1:7" hidden="1" x14ac:dyDescent="0.3">
      <c r="A520" s="1">
        <v>44158</v>
      </c>
      <c r="B520">
        <v>34123232046</v>
      </c>
      <c r="C520" s="2" t="s">
        <v>216</v>
      </c>
      <c r="D520" s="4" t="s">
        <v>10</v>
      </c>
      <c r="E520" s="2" t="s">
        <v>6</v>
      </c>
      <c r="F520" s="18">
        <f>IF(historico_incidencia_concello[[#This Row],[CASOS]]=" entre 1 e 9",5,VALUE(historico_incidencia_concello[[#This Row],[CASOS]]))</f>
        <v>5</v>
      </c>
      <c r="G520" t="str">
        <f>VLOOKUP(historico_incidencia_concello[[#This Row],[NOME]],I14_Concello!B:D,3,FALSE)</f>
        <v>Ourense</v>
      </c>
    </row>
    <row r="521" spans="1:7" hidden="1" x14ac:dyDescent="0.3">
      <c r="A521" s="1">
        <v>44158</v>
      </c>
      <c r="B521">
        <v>34123232047</v>
      </c>
      <c r="C521" s="2" t="s">
        <v>217</v>
      </c>
      <c r="D521" s="4" t="s">
        <v>10</v>
      </c>
      <c r="E521" s="2" t="s">
        <v>6</v>
      </c>
      <c r="F521" s="18">
        <f>IF(historico_incidencia_concello[[#This Row],[CASOS]]=" entre 1 e 9",5,VALUE(historico_incidencia_concello[[#This Row],[CASOS]]))</f>
        <v>5</v>
      </c>
      <c r="G521" t="str">
        <f>VLOOKUP(historico_incidencia_concello[[#This Row],[NOME]],I14_Concello!B:D,3,FALSE)</f>
        <v>Ourense</v>
      </c>
    </row>
    <row r="522" spans="1:7" hidden="1" x14ac:dyDescent="0.3">
      <c r="A522" s="1">
        <v>44158</v>
      </c>
      <c r="B522">
        <v>34123232048</v>
      </c>
      <c r="C522" s="2" t="s">
        <v>218</v>
      </c>
      <c r="D522" s="4" t="s">
        <v>338</v>
      </c>
      <c r="E522" s="2" t="s">
        <v>35</v>
      </c>
      <c r="F522" s="18">
        <f>IF(historico_incidencia_concello[[#This Row],[CASOS]]=" entre 1 e 9",5,VALUE(historico_incidencia_concello[[#This Row],[CASOS]]))</f>
        <v>0</v>
      </c>
      <c r="G522" t="str">
        <f>VLOOKUP(historico_incidencia_concello[[#This Row],[NOME]],I14_Concello!B:D,3,FALSE)</f>
        <v>Ourense</v>
      </c>
    </row>
    <row r="523" spans="1:7" hidden="1" x14ac:dyDescent="0.3">
      <c r="A523" s="1">
        <v>44158</v>
      </c>
      <c r="B523">
        <v>34123232049</v>
      </c>
      <c r="C523" s="2" t="s">
        <v>219</v>
      </c>
      <c r="D523" s="4" t="s">
        <v>338</v>
      </c>
      <c r="E523" s="2" t="s">
        <v>35</v>
      </c>
      <c r="F523" s="18">
        <f>IF(historico_incidencia_concello[[#This Row],[CASOS]]=" entre 1 e 9",5,VALUE(historico_incidencia_concello[[#This Row],[CASOS]]))</f>
        <v>0</v>
      </c>
      <c r="G523" t="str">
        <f>VLOOKUP(historico_incidencia_concello[[#This Row],[NOME]],I14_Concello!B:D,3,FALSE)</f>
        <v>Ourense</v>
      </c>
    </row>
    <row r="524" spans="1:7" hidden="1" x14ac:dyDescent="0.3">
      <c r="A524" s="1">
        <v>44158</v>
      </c>
      <c r="B524">
        <v>34123232050</v>
      </c>
      <c r="C524" s="2" t="s">
        <v>220</v>
      </c>
      <c r="D524" s="4" t="s">
        <v>10</v>
      </c>
      <c r="E524" s="2" t="s">
        <v>6</v>
      </c>
      <c r="F524" s="18">
        <f>IF(historico_incidencia_concello[[#This Row],[CASOS]]=" entre 1 e 9",5,VALUE(historico_incidencia_concello[[#This Row],[CASOS]]))</f>
        <v>5</v>
      </c>
      <c r="G524" t="str">
        <f>VLOOKUP(historico_incidencia_concello[[#This Row],[NOME]],I14_Concello!B:D,3,FALSE)</f>
        <v>Ourense</v>
      </c>
    </row>
    <row r="525" spans="1:7" hidden="1" x14ac:dyDescent="0.3">
      <c r="A525" s="1">
        <v>44158</v>
      </c>
      <c r="B525">
        <v>34123232051</v>
      </c>
      <c r="C525" s="2" t="s">
        <v>221</v>
      </c>
      <c r="D525" s="4" t="s">
        <v>10</v>
      </c>
      <c r="E525" s="2" t="s">
        <v>8</v>
      </c>
      <c r="F525" s="18">
        <f>IF(historico_incidencia_concello[[#This Row],[CASOS]]=" entre 1 e 9",5,VALUE(historico_incidencia_concello[[#This Row],[CASOS]]))</f>
        <v>5</v>
      </c>
      <c r="G525" t="str">
        <f>VLOOKUP(historico_incidencia_concello[[#This Row],[NOME]],I14_Concello!B:D,3,FALSE)</f>
        <v>Ourense</v>
      </c>
    </row>
    <row r="526" spans="1:7" hidden="1" x14ac:dyDescent="0.3">
      <c r="A526" s="1">
        <v>44158</v>
      </c>
      <c r="B526">
        <v>34123232052</v>
      </c>
      <c r="C526" s="2" t="s">
        <v>222</v>
      </c>
      <c r="D526" s="4" t="s">
        <v>10</v>
      </c>
      <c r="E526" s="2" t="s">
        <v>8</v>
      </c>
      <c r="F526" s="18">
        <f>IF(historico_incidencia_concello[[#This Row],[CASOS]]=" entre 1 e 9",5,VALUE(historico_incidencia_concello[[#This Row],[CASOS]]))</f>
        <v>5</v>
      </c>
      <c r="G526" t="str">
        <f>VLOOKUP(historico_incidencia_concello[[#This Row],[NOME]],I14_Concello!B:D,3,FALSE)</f>
        <v>Ourense</v>
      </c>
    </row>
    <row r="527" spans="1:7" hidden="1" x14ac:dyDescent="0.3">
      <c r="A527" s="1">
        <v>44158</v>
      </c>
      <c r="B527">
        <v>34123232053</v>
      </c>
      <c r="C527" s="2" t="s">
        <v>223</v>
      </c>
      <c r="D527" s="4" t="s">
        <v>10</v>
      </c>
      <c r="E527" s="2" t="s">
        <v>8</v>
      </c>
      <c r="F527" s="18">
        <f>IF(historico_incidencia_concello[[#This Row],[CASOS]]=" entre 1 e 9",5,VALUE(historico_incidencia_concello[[#This Row],[CASOS]]))</f>
        <v>5</v>
      </c>
      <c r="G527" t="str">
        <f>VLOOKUP(historico_incidencia_concello[[#This Row],[NOME]],I14_Concello!B:D,3,FALSE)</f>
        <v>Ourense</v>
      </c>
    </row>
    <row r="528" spans="1:7" hidden="1" x14ac:dyDescent="0.3">
      <c r="A528" s="1">
        <v>44158</v>
      </c>
      <c r="B528">
        <v>34123232054</v>
      </c>
      <c r="C528" s="2" t="s">
        <v>224</v>
      </c>
      <c r="D528" s="4" t="s">
        <v>401</v>
      </c>
      <c r="E528" s="2" t="s">
        <v>6</v>
      </c>
      <c r="F528" s="18">
        <f>IF(historico_incidencia_concello[[#This Row],[CASOS]]=" entre 1 e 9",5,VALUE(historico_incidencia_concello[[#This Row],[CASOS]]))</f>
        <v>187</v>
      </c>
      <c r="G528" t="str">
        <f>VLOOKUP(historico_incidencia_concello[[#This Row],[NOME]],I14_Concello!B:D,3,FALSE)</f>
        <v>Ourense</v>
      </c>
    </row>
    <row r="529" spans="1:7" hidden="1" x14ac:dyDescent="0.3">
      <c r="A529" s="1">
        <v>44158</v>
      </c>
      <c r="B529">
        <v>34123232055</v>
      </c>
      <c r="C529" s="2" t="s">
        <v>225</v>
      </c>
      <c r="D529" s="4" t="s">
        <v>338</v>
      </c>
      <c r="E529" s="2" t="s">
        <v>35</v>
      </c>
      <c r="F529" s="18">
        <f>IF(historico_incidencia_concello[[#This Row],[CASOS]]=" entre 1 e 9",5,VALUE(historico_incidencia_concello[[#This Row],[CASOS]]))</f>
        <v>0</v>
      </c>
      <c r="G529" t="str">
        <f>VLOOKUP(historico_incidencia_concello[[#This Row],[NOME]],I14_Concello!B:D,3,FALSE)</f>
        <v>Ourense</v>
      </c>
    </row>
    <row r="530" spans="1:7" hidden="1" x14ac:dyDescent="0.3">
      <c r="A530" s="1">
        <v>44158</v>
      </c>
      <c r="B530">
        <v>34123232056</v>
      </c>
      <c r="C530" s="2" t="s">
        <v>226</v>
      </c>
      <c r="D530" s="4" t="s">
        <v>338</v>
      </c>
      <c r="E530" s="2" t="s">
        <v>35</v>
      </c>
      <c r="F530" s="18">
        <f>IF(historico_incidencia_concello[[#This Row],[CASOS]]=" entre 1 e 9",5,VALUE(historico_incidencia_concello[[#This Row],[CASOS]]))</f>
        <v>0</v>
      </c>
      <c r="G530" t="str">
        <f>VLOOKUP(historico_incidencia_concello[[#This Row],[NOME]],I14_Concello!B:D,3,FALSE)</f>
        <v>Ourense</v>
      </c>
    </row>
    <row r="531" spans="1:7" hidden="1" x14ac:dyDescent="0.3">
      <c r="A531" s="1">
        <v>44158</v>
      </c>
      <c r="B531">
        <v>34123232057</v>
      </c>
      <c r="C531" s="2" t="s">
        <v>227</v>
      </c>
      <c r="D531" s="4" t="s">
        <v>338</v>
      </c>
      <c r="E531" s="2" t="s">
        <v>35</v>
      </c>
      <c r="F531" s="18">
        <f>IF(historico_incidencia_concello[[#This Row],[CASOS]]=" entre 1 e 9",5,VALUE(historico_incidencia_concello[[#This Row],[CASOS]]))</f>
        <v>0</v>
      </c>
      <c r="G531" t="str">
        <f>VLOOKUP(historico_incidencia_concello[[#This Row],[NOME]],I14_Concello!B:D,3,FALSE)</f>
        <v>Ourense</v>
      </c>
    </row>
    <row r="532" spans="1:7" hidden="1" x14ac:dyDescent="0.3">
      <c r="A532" s="1">
        <v>44158</v>
      </c>
      <c r="B532">
        <v>34123232058</v>
      </c>
      <c r="C532" s="2" t="s">
        <v>228</v>
      </c>
      <c r="D532" s="4" t="s">
        <v>328</v>
      </c>
      <c r="E532" s="2" t="s">
        <v>6</v>
      </c>
      <c r="F532" s="18">
        <f>IF(historico_incidencia_concello[[#This Row],[CASOS]]=" entre 1 e 9",5,VALUE(historico_incidencia_concello[[#This Row],[CASOS]]))</f>
        <v>13</v>
      </c>
      <c r="G532" t="str">
        <f>VLOOKUP(historico_incidencia_concello[[#This Row],[NOME]],I14_Concello!B:D,3,FALSE)</f>
        <v>Ourense</v>
      </c>
    </row>
    <row r="533" spans="1:7" hidden="1" x14ac:dyDescent="0.3">
      <c r="A533" s="1">
        <v>44158</v>
      </c>
      <c r="B533">
        <v>34123232059</v>
      </c>
      <c r="C533" s="2" t="s">
        <v>229</v>
      </c>
      <c r="D533" s="4" t="s">
        <v>10</v>
      </c>
      <c r="E533" s="2" t="s">
        <v>8</v>
      </c>
      <c r="F533" s="18">
        <f>IF(historico_incidencia_concello[[#This Row],[CASOS]]=" entre 1 e 9",5,VALUE(historico_incidencia_concello[[#This Row],[CASOS]]))</f>
        <v>5</v>
      </c>
      <c r="G533" t="str">
        <f>VLOOKUP(historico_incidencia_concello[[#This Row],[NOME]],I14_Concello!B:D,3,FALSE)</f>
        <v>Ourense</v>
      </c>
    </row>
    <row r="534" spans="1:7" hidden="1" x14ac:dyDescent="0.3">
      <c r="A534" s="1">
        <v>44158</v>
      </c>
      <c r="B534">
        <v>34123232060</v>
      </c>
      <c r="C534" s="2" t="s">
        <v>230</v>
      </c>
      <c r="D534" s="4" t="s">
        <v>10</v>
      </c>
      <c r="E534" s="2" t="s">
        <v>11</v>
      </c>
      <c r="F534" s="18">
        <f>IF(historico_incidencia_concello[[#This Row],[CASOS]]=" entre 1 e 9",5,VALUE(historico_incidencia_concello[[#This Row],[CASOS]]))</f>
        <v>5</v>
      </c>
      <c r="G534" t="str">
        <f>VLOOKUP(historico_incidencia_concello[[#This Row],[NOME]],I14_Concello!B:D,3,FALSE)</f>
        <v>Ourense</v>
      </c>
    </row>
    <row r="535" spans="1:7" hidden="1" x14ac:dyDescent="0.3">
      <c r="A535" s="1">
        <v>44158</v>
      </c>
      <c r="B535">
        <v>34123232061</v>
      </c>
      <c r="C535" s="2" t="s">
        <v>231</v>
      </c>
      <c r="D535" s="4" t="s">
        <v>10</v>
      </c>
      <c r="E535" s="2" t="s">
        <v>11</v>
      </c>
      <c r="F535" s="18">
        <f>IF(historico_incidencia_concello[[#This Row],[CASOS]]=" entre 1 e 9",5,VALUE(historico_incidencia_concello[[#This Row],[CASOS]]))</f>
        <v>5</v>
      </c>
      <c r="G535" t="str">
        <f>VLOOKUP(historico_incidencia_concello[[#This Row],[NOME]],I14_Concello!B:D,3,FALSE)</f>
        <v>Ourense</v>
      </c>
    </row>
    <row r="536" spans="1:7" hidden="1" x14ac:dyDescent="0.3">
      <c r="A536" s="1">
        <v>44158</v>
      </c>
      <c r="B536">
        <v>34123232062</v>
      </c>
      <c r="C536" s="2" t="s">
        <v>232</v>
      </c>
      <c r="D536" s="4" t="s">
        <v>10</v>
      </c>
      <c r="E536" s="2" t="s">
        <v>6</v>
      </c>
      <c r="F536" s="18">
        <f>IF(historico_incidencia_concello[[#This Row],[CASOS]]=" entre 1 e 9",5,VALUE(historico_incidencia_concello[[#This Row],[CASOS]]))</f>
        <v>5</v>
      </c>
      <c r="G536" t="str">
        <f>VLOOKUP(historico_incidencia_concello[[#This Row],[NOME]],I14_Concello!B:D,3,FALSE)</f>
        <v>Ourense</v>
      </c>
    </row>
    <row r="537" spans="1:7" hidden="1" x14ac:dyDescent="0.3">
      <c r="A537" s="1">
        <v>44158</v>
      </c>
      <c r="B537">
        <v>34123232063</v>
      </c>
      <c r="C537" s="2" t="s">
        <v>233</v>
      </c>
      <c r="D537" s="4" t="s">
        <v>10</v>
      </c>
      <c r="E537" s="2" t="s">
        <v>21</v>
      </c>
      <c r="F537" s="18">
        <f>IF(historico_incidencia_concello[[#This Row],[CASOS]]=" entre 1 e 9",5,VALUE(historico_incidencia_concello[[#This Row],[CASOS]]))</f>
        <v>5</v>
      </c>
      <c r="G537" t="str">
        <f>VLOOKUP(historico_incidencia_concello[[#This Row],[NOME]],I14_Concello!B:D,3,FALSE)</f>
        <v>Ourense</v>
      </c>
    </row>
    <row r="538" spans="1:7" hidden="1" x14ac:dyDescent="0.3">
      <c r="A538" s="1">
        <v>44158</v>
      </c>
      <c r="B538">
        <v>34123232064</v>
      </c>
      <c r="C538" s="2" t="s">
        <v>234</v>
      </c>
      <c r="D538" s="4" t="s">
        <v>338</v>
      </c>
      <c r="E538" s="2" t="s">
        <v>35</v>
      </c>
      <c r="F538" s="18">
        <f>IF(historico_incidencia_concello[[#This Row],[CASOS]]=" entre 1 e 9",5,VALUE(historico_incidencia_concello[[#This Row],[CASOS]]))</f>
        <v>0</v>
      </c>
      <c r="G538" t="str">
        <f>VLOOKUP(historico_incidencia_concello[[#This Row],[NOME]],I14_Concello!B:D,3,FALSE)</f>
        <v>Ourense</v>
      </c>
    </row>
    <row r="539" spans="1:7" hidden="1" x14ac:dyDescent="0.3">
      <c r="A539" s="1">
        <v>44158</v>
      </c>
      <c r="B539">
        <v>34123232065</v>
      </c>
      <c r="C539" s="2" t="s">
        <v>235</v>
      </c>
      <c r="D539" s="4" t="s">
        <v>10</v>
      </c>
      <c r="E539" s="2" t="s">
        <v>8</v>
      </c>
      <c r="F539" s="18">
        <f>IF(historico_incidencia_concello[[#This Row],[CASOS]]=" entre 1 e 9",5,VALUE(historico_incidencia_concello[[#This Row],[CASOS]]))</f>
        <v>5</v>
      </c>
      <c r="G539" t="str">
        <f>VLOOKUP(historico_incidencia_concello[[#This Row],[NOME]],I14_Concello!B:D,3,FALSE)</f>
        <v>Ourense</v>
      </c>
    </row>
    <row r="540" spans="1:7" hidden="1" x14ac:dyDescent="0.3">
      <c r="A540" s="1">
        <v>44158</v>
      </c>
      <c r="B540">
        <v>34123232066</v>
      </c>
      <c r="C540" s="2" t="s">
        <v>236</v>
      </c>
      <c r="D540" s="4" t="s">
        <v>338</v>
      </c>
      <c r="E540" s="2" t="s">
        <v>35</v>
      </c>
      <c r="F540" s="18">
        <f>IF(historico_incidencia_concello[[#This Row],[CASOS]]=" entre 1 e 9",5,VALUE(historico_incidencia_concello[[#This Row],[CASOS]]))</f>
        <v>0</v>
      </c>
      <c r="G540" t="str">
        <f>VLOOKUP(historico_incidencia_concello[[#This Row],[NOME]],I14_Concello!B:D,3,FALSE)</f>
        <v>Ourense</v>
      </c>
    </row>
    <row r="541" spans="1:7" hidden="1" x14ac:dyDescent="0.3">
      <c r="A541" s="1">
        <v>44158</v>
      </c>
      <c r="B541">
        <v>34123232067</v>
      </c>
      <c r="C541" s="2" t="s">
        <v>237</v>
      </c>
      <c r="D541" s="4" t="s">
        <v>10</v>
      </c>
      <c r="E541" s="2" t="s">
        <v>6</v>
      </c>
      <c r="F541" s="18">
        <f>IF(historico_incidencia_concello[[#This Row],[CASOS]]=" entre 1 e 9",5,VALUE(historico_incidencia_concello[[#This Row],[CASOS]]))</f>
        <v>5</v>
      </c>
      <c r="G541" t="str">
        <f>VLOOKUP(historico_incidencia_concello[[#This Row],[NOME]],I14_Concello!B:D,3,FALSE)</f>
        <v>Ourense</v>
      </c>
    </row>
    <row r="542" spans="1:7" hidden="1" x14ac:dyDescent="0.3">
      <c r="A542" s="1">
        <v>44158</v>
      </c>
      <c r="B542">
        <v>34123232068</v>
      </c>
      <c r="C542" s="2" t="s">
        <v>238</v>
      </c>
      <c r="D542" s="4" t="s">
        <v>10</v>
      </c>
      <c r="E542" s="2" t="s">
        <v>8</v>
      </c>
      <c r="F542" s="18">
        <f>IF(historico_incidencia_concello[[#This Row],[CASOS]]=" entre 1 e 9",5,VALUE(historico_incidencia_concello[[#This Row],[CASOS]]))</f>
        <v>5</v>
      </c>
      <c r="G542" t="str">
        <f>VLOOKUP(historico_incidencia_concello[[#This Row],[NOME]],I14_Concello!B:D,3,FALSE)</f>
        <v>Ourense</v>
      </c>
    </row>
    <row r="543" spans="1:7" hidden="1" x14ac:dyDescent="0.3">
      <c r="A543" s="1">
        <v>44158</v>
      </c>
      <c r="B543">
        <v>34123232069</v>
      </c>
      <c r="C543" s="2" t="s">
        <v>239</v>
      </c>
      <c r="D543" s="4" t="s">
        <v>360</v>
      </c>
      <c r="E543" s="2" t="s">
        <v>11</v>
      </c>
      <c r="F543" s="18">
        <f>IF(historico_incidencia_concello[[#This Row],[CASOS]]=" entre 1 e 9",5,VALUE(historico_incidencia_concello[[#This Row],[CASOS]]))</f>
        <v>29</v>
      </c>
      <c r="G543" t="str">
        <f>VLOOKUP(historico_incidencia_concello[[#This Row],[NOME]],I14_Concello!B:D,3,FALSE)</f>
        <v>Ourense</v>
      </c>
    </row>
    <row r="544" spans="1:7" hidden="1" x14ac:dyDescent="0.3">
      <c r="A544" s="1">
        <v>44158</v>
      </c>
      <c r="B544">
        <v>34123232070</v>
      </c>
      <c r="C544" s="2" t="s">
        <v>240</v>
      </c>
      <c r="D544" s="4" t="s">
        <v>338</v>
      </c>
      <c r="E544" s="2" t="s">
        <v>35</v>
      </c>
      <c r="F544" s="18">
        <f>IF(historico_incidencia_concello[[#This Row],[CASOS]]=" entre 1 e 9",5,VALUE(historico_incidencia_concello[[#This Row],[CASOS]]))</f>
        <v>0</v>
      </c>
      <c r="G544" t="str">
        <f>VLOOKUP(historico_incidencia_concello[[#This Row],[NOME]],I14_Concello!B:D,3,FALSE)</f>
        <v>Ourense</v>
      </c>
    </row>
    <row r="545" spans="1:7" hidden="1" x14ac:dyDescent="0.3">
      <c r="A545" s="1">
        <v>44158</v>
      </c>
      <c r="B545">
        <v>34123232071</v>
      </c>
      <c r="C545" s="2" t="s">
        <v>241</v>
      </c>
      <c r="D545" s="4" t="s">
        <v>338</v>
      </c>
      <c r="E545" s="2" t="s">
        <v>35</v>
      </c>
      <c r="F545" s="18">
        <f>IF(historico_incidencia_concello[[#This Row],[CASOS]]=" entre 1 e 9",5,VALUE(historico_incidencia_concello[[#This Row],[CASOS]]))</f>
        <v>0</v>
      </c>
      <c r="G545" t="str">
        <f>VLOOKUP(historico_incidencia_concello[[#This Row],[NOME]],I14_Concello!B:D,3,FALSE)</f>
        <v>Ourense</v>
      </c>
    </row>
    <row r="546" spans="1:7" hidden="1" x14ac:dyDescent="0.3">
      <c r="A546" s="1">
        <v>44158</v>
      </c>
      <c r="B546">
        <v>34123232072</v>
      </c>
      <c r="C546" s="2" t="s">
        <v>242</v>
      </c>
      <c r="D546" s="4" t="s">
        <v>354</v>
      </c>
      <c r="E546" s="2" t="s">
        <v>11</v>
      </c>
      <c r="F546" s="18">
        <f>IF(historico_incidencia_concello[[#This Row],[CASOS]]=" entre 1 e 9",5,VALUE(historico_incidencia_concello[[#This Row],[CASOS]]))</f>
        <v>25</v>
      </c>
      <c r="G546" t="str">
        <f>VLOOKUP(historico_incidencia_concello[[#This Row],[NOME]],I14_Concello!B:D,3,FALSE)</f>
        <v>Ourense</v>
      </c>
    </row>
    <row r="547" spans="1:7" hidden="1" x14ac:dyDescent="0.3">
      <c r="A547" s="1">
        <v>44158</v>
      </c>
      <c r="B547">
        <v>34123232073</v>
      </c>
      <c r="C547" s="2" t="s">
        <v>243</v>
      </c>
      <c r="D547" s="4" t="s">
        <v>10</v>
      </c>
      <c r="E547" s="2" t="s">
        <v>8</v>
      </c>
      <c r="F547" s="18">
        <f>IF(historico_incidencia_concello[[#This Row],[CASOS]]=" entre 1 e 9",5,VALUE(historico_incidencia_concello[[#This Row],[CASOS]]))</f>
        <v>5</v>
      </c>
      <c r="G547" t="str">
        <f>VLOOKUP(historico_incidencia_concello[[#This Row],[NOME]],I14_Concello!B:D,3,FALSE)</f>
        <v>Ourense</v>
      </c>
    </row>
    <row r="548" spans="1:7" hidden="1" x14ac:dyDescent="0.3">
      <c r="A548" s="1">
        <v>44158</v>
      </c>
      <c r="B548">
        <v>34123232074</v>
      </c>
      <c r="C548" s="2" t="s">
        <v>244</v>
      </c>
      <c r="D548" s="4" t="s">
        <v>338</v>
      </c>
      <c r="E548" s="2" t="s">
        <v>35</v>
      </c>
      <c r="F548" s="18">
        <f>IF(historico_incidencia_concello[[#This Row],[CASOS]]=" entre 1 e 9",5,VALUE(historico_incidencia_concello[[#This Row],[CASOS]]))</f>
        <v>0</v>
      </c>
      <c r="G548" t="str">
        <f>VLOOKUP(historico_incidencia_concello[[#This Row],[NOME]],I14_Concello!B:D,3,FALSE)</f>
        <v>Ourense</v>
      </c>
    </row>
    <row r="549" spans="1:7" hidden="1" x14ac:dyDescent="0.3">
      <c r="A549" s="1">
        <v>44158</v>
      </c>
      <c r="B549">
        <v>34123232075</v>
      </c>
      <c r="C549" s="2" t="s">
        <v>245</v>
      </c>
      <c r="D549" s="4" t="s">
        <v>10</v>
      </c>
      <c r="E549" s="2" t="s">
        <v>8</v>
      </c>
      <c r="F549" s="18">
        <f>IF(historico_incidencia_concello[[#This Row],[CASOS]]=" entre 1 e 9",5,VALUE(historico_incidencia_concello[[#This Row],[CASOS]]))</f>
        <v>5</v>
      </c>
      <c r="G549" t="str">
        <f>VLOOKUP(historico_incidencia_concello[[#This Row],[NOME]],I14_Concello!B:D,3,FALSE)</f>
        <v>Ourense</v>
      </c>
    </row>
    <row r="550" spans="1:7" hidden="1" x14ac:dyDescent="0.3">
      <c r="A550" s="1">
        <v>44158</v>
      </c>
      <c r="B550">
        <v>34123232076</v>
      </c>
      <c r="C550" s="2" t="s">
        <v>246</v>
      </c>
      <c r="D550" s="4" t="s">
        <v>338</v>
      </c>
      <c r="E550" s="2" t="s">
        <v>35</v>
      </c>
      <c r="F550" s="18">
        <f>IF(historico_incidencia_concello[[#This Row],[CASOS]]=" entre 1 e 9",5,VALUE(historico_incidencia_concello[[#This Row],[CASOS]]))</f>
        <v>0</v>
      </c>
      <c r="G550" t="str">
        <f>VLOOKUP(historico_incidencia_concello[[#This Row],[NOME]],I14_Concello!B:D,3,FALSE)</f>
        <v>Ourense</v>
      </c>
    </row>
    <row r="551" spans="1:7" hidden="1" x14ac:dyDescent="0.3">
      <c r="A551" s="1">
        <v>44158</v>
      </c>
      <c r="B551">
        <v>34123232077</v>
      </c>
      <c r="C551" s="2" t="s">
        <v>247</v>
      </c>
      <c r="D551" s="4" t="s">
        <v>10</v>
      </c>
      <c r="E551" s="2" t="s">
        <v>6</v>
      </c>
      <c r="F551" s="18">
        <f>IF(historico_incidencia_concello[[#This Row],[CASOS]]=" entre 1 e 9",5,VALUE(historico_incidencia_concello[[#This Row],[CASOS]]))</f>
        <v>5</v>
      </c>
      <c r="G551" t="str">
        <f>VLOOKUP(historico_incidencia_concello[[#This Row],[NOME]],I14_Concello!B:D,3,FALSE)</f>
        <v>Ourense</v>
      </c>
    </row>
    <row r="552" spans="1:7" hidden="1" x14ac:dyDescent="0.3">
      <c r="A552" s="1">
        <v>44158</v>
      </c>
      <c r="B552">
        <v>34123232078</v>
      </c>
      <c r="C552" s="2" t="s">
        <v>248</v>
      </c>
      <c r="D552" s="4" t="s">
        <v>10</v>
      </c>
      <c r="E552" s="2" t="s">
        <v>8</v>
      </c>
      <c r="F552" s="18">
        <f>IF(historico_incidencia_concello[[#This Row],[CASOS]]=" entre 1 e 9",5,VALUE(historico_incidencia_concello[[#This Row],[CASOS]]))</f>
        <v>5</v>
      </c>
      <c r="G552" t="str">
        <f>VLOOKUP(historico_incidencia_concello[[#This Row],[NOME]],I14_Concello!B:D,3,FALSE)</f>
        <v>Ourense</v>
      </c>
    </row>
    <row r="553" spans="1:7" hidden="1" x14ac:dyDescent="0.3">
      <c r="A553" s="1">
        <v>44158</v>
      </c>
      <c r="B553">
        <v>34123232079</v>
      </c>
      <c r="C553" s="2" t="s">
        <v>249</v>
      </c>
      <c r="D553" s="4" t="s">
        <v>338</v>
      </c>
      <c r="E553" s="2" t="s">
        <v>35</v>
      </c>
      <c r="F553" s="18">
        <f>IF(historico_incidencia_concello[[#This Row],[CASOS]]=" entre 1 e 9",5,VALUE(historico_incidencia_concello[[#This Row],[CASOS]]))</f>
        <v>0</v>
      </c>
      <c r="G553" t="str">
        <f>VLOOKUP(historico_incidencia_concello[[#This Row],[NOME]],I14_Concello!B:D,3,FALSE)</f>
        <v>Ourense</v>
      </c>
    </row>
    <row r="554" spans="1:7" hidden="1" x14ac:dyDescent="0.3">
      <c r="A554" s="1">
        <v>44158</v>
      </c>
      <c r="B554">
        <v>34123232080</v>
      </c>
      <c r="C554" s="2" t="s">
        <v>250</v>
      </c>
      <c r="D554" s="4" t="s">
        <v>10</v>
      </c>
      <c r="E554" s="2" t="s">
        <v>11</v>
      </c>
      <c r="F554" s="18">
        <f>IF(historico_incidencia_concello[[#This Row],[CASOS]]=" entre 1 e 9",5,VALUE(historico_incidencia_concello[[#This Row],[CASOS]]))</f>
        <v>5</v>
      </c>
      <c r="G554" t="str">
        <f>VLOOKUP(historico_incidencia_concello[[#This Row],[NOME]],I14_Concello!B:D,3,FALSE)</f>
        <v>Ourense</v>
      </c>
    </row>
    <row r="555" spans="1:7" hidden="1" x14ac:dyDescent="0.3">
      <c r="A555" s="1">
        <v>44158</v>
      </c>
      <c r="B555">
        <v>34123232081</v>
      </c>
      <c r="C555" s="2" t="s">
        <v>251</v>
      </c>
      <c r="D555" s="4" t="s">
        <v>10</v>
      </c>
      <c r="E555" s="2" t="s">
        <v>8</v>
      </c>
      <c r="F555" s="18">
        <f>IF(historico_incidencia_concello[[#This Row],[CASOS]]=" entre 1 e 9",5,VALUE(historico_incidencia_concello[[#This Row],[CASOS]]))</f>
        <v>5</v>
      </c>
      <c r="G555" t="str">
        <f>VLOOKUP(historico_incidencia_concello[[#This Row],[NOME]],I14_Concello!B:D,3,FALSE)</f>
        <v>Ourense</v>
      </c>
    </row>
    <row r="556" spans="1:7" hidden="1" x14ac:dyDescent="0.3">
      <c r="A556" s="1">
        <v>44158</v>
      </c>
      <c r="B556">
        <v>34123232082</v>
      </c>
      <c r="C556" s="2" t="s">
        <v>252</v>
      </c>
      <c r="D556" s="4" t="s">
        <v>338</v>
      </c>
      <c r="E556" s="2" t="s">
        <v>35</v>
      </c>
      <c r="F556" s="18">
        <f>IF(historico_incidencia_concello[[#This Row],[CASOS]]=" entre 1 e 9",5,VALUE(historico_incidencia_concello[[#This Row],[CASOS]]))</f>
        <v>0</v>
      </c>
      <c r="G556" t="str">
        <f>VLOOKUP(historico_incidencia_concello[[#This Row],[NOME]],I14_Concello!B:D,3,FALSE)</f>
        <v>Ourense</v>
      </c>
    </row>
    <row r="557" spans="1:7" hidden="1" x14ac:dyDescent="0.3">
      <c r="A557" s="1">
        <v>44158</v>
      </c>
      <c r="B557">
        <v>34123232083</v>
      </c>
      <c r="C557" s="2" t="s">
        <v>253</v>
      </c>
      <c r="D557" s="4" t="s">
        <v>10</v>
      </c>
      <c r="E557" s="2" t="s">
        <v>11</v>
      </c>
      <c r="F557" s="18">
        <f>IF(historico_incidencia_concello[[#This Row],[CASOS]]=" entre 1 e 9",5,VALUE(historico_incidencia_concello[[#This Row],[CASOS]]))</f>
        <v>5</v>
      </c>
      <c r="G557" t="str">
        <f>VLOOKUP(historico_incidencia_concello[[#This Row],[NOME]],I14_Concello!B:D,3,FALSE)</f>
        <v>Ourense</v>
      </c>
    </row>
    <row r="558" spans="1:7" hidden="1" x14ac:dyDescent="0.3">
      <c r="A558" s="1">
        <v>44158</v>
      </c>
      <c r="B558">
        <v>34123232084</v>
      </c>
      <c r="C558" s="2" t="s">
        <v>254</v>
      </c>
      <c r="D558" s="4" t="s">
        <v>10</v>
      </c>
      <c r="E558" s="2" t="s">
        <v>11</v>
      </c>
      <c r="F558" s="18">
        <f>IF(historico_incidencia_concello[[#This Row],[CASOS]]=" entre 1 e 9",5,VALUE(historico_incidencia_concello[[#This Row],[CASOS]]))</f>
        <v>5</v>
      </c>
      <c r="G558" t="str">
        <f>VLOOKUP(historico_incidencia_concello[[#This Row],[NOME]],I14_Concello!B:D,3,FALSE)</f>
        <v>Ourense</v>
      </c>
    </row>
    <row r="559" spans="1:7" hidden="1" x14ac:dyDescent="0.3">
      <c r="A559" s="1">
        <v>44158</v>
      </c>
      <c r="B559">
        <v>34123232085</v>
      </c>
      <c r="C559" s="2" t="s">
        <v>255</v>
      </c>
      <c r="D559" s="4" t="s">
        <v>10</v>
      </c>
      <c r="E559" s="2" t="s">
        <v>21</v>
      </c>
      <c r="F559" s="18">
        <f>IF(historico_incidencia_concello[[#This Row],[CASOS]]=" entre 1 e 9",5,VALUE(historico_incidencia_concello[[#This Row],[CASOS]]))</f>
        <v>5</v>
      </c>
      <c r="G559" t="str">
        <f>VLOOKUP(historico_incidencia_concello[[#This Row],[NOME]],I14_Concello!B:D,3,FALSE)</f>
        <v>Ourense</v>
      </c>
    </row>
    <row r="560" spans="1:7" hidden="1" x14ac:dyDescent="0.3">
      <c r="A560" s="1">
        <v>44158</v>
      </c>
      <c r="B560">
        <v>34123232086</v>
      </c>
      <c r="C560" s="2" t="s">
        <v>256</v>
      </c>
      <c r="D560" s="4" t="s">
        <v>10</v>
      </c>
      <c r="E560" s="2" t="s">
        <v>21</v>
      </c>
      <c r="F560" s="18">
        <f>IF(historico_incidencia_concello[[#This Row],[CASOS]]=" entre 1 e 9",5,VALUE(historico_incidencia_concello[[#This Row],[CASOS]]))</f>
        <v>5</v>
      </c>
      <c r="G560" t="str">
        <f>VLOOKUP(historico_incidencia_concello[[#This Row],[NOME]],I14_Concello!B:D,3,FALSE)</f>
        <v>Ourense</v>
      </c>
    </row>
    <row r="561" spans="1:7" hidden="1" x14ac:dyDescent="0.3">
      <c r="A561" s="1">
        <v>44158</v>
      </c>
      <c r="B561">
        <v>34123232087</v>
      </c>
      <c r="C561" s="2" t="s">
        <v>257</v>
      </c>
      <c r="D561" s="4" t="s">
        <v>10</v>
      </c>
      <c r="E561" s="2" t="s">
        <v>6</v>
      </c>
      <c r="F561" s="18">
        <f>IF(historico_incidencia_concello[[#This Row],[CASOS]]=" entre 1 e 9",5,VALUE(historico_incidencia_concello[[#This Row],[CASOS]]))</f>
        <v>5</v>
      </c>
      <c r="G561" t="str">
        <f>VLOOKUP(historico_incidencia_concello[[#This Row],[NOME]],I14_Concello!B:D,3,FALSE)</f>
        <v>Ourense</v>
      </c>
    </row>
    <row r="562" spans="1:7" hidden="1" x14ac:dyDescent="0.3">
      <c r="A562" s="1">
        <v>44158</v>
      </c>
      <c r="B562">
        <v>34123232088</v>
      </c>
      <c r="C562" s="2" t="s">
        <v>258</v>
      </c>
      <c r="D562" s="4" t="s">
        <v>10</v>
      </c>
      <c r="E562" s="2" t="s">
        <v>8</v>
      </c>
      <c r="F562" s="18">
        <f>IF(historico_incidencia_concello[[#This Row],[CASOS]]=" entre 1 e 9",5,VALUE(historico_incidencia_concello[[#This Row],[CASOS]]))</f>
        <v>5</v>
      </c>
      <c r="G562" t="str">
        <f>VLOOKUP(historico_incidencia_concello[[#This Row],[NOME]],I14_Concello!B:D,3,FALSE)</f>
        <v>Ourense</v>
      </c>
    </row>
    <row r="563" spans="1:7" hidden="1" x14ac:dyDescent="0.3">
      <c r="A563" s="1">
        <v>44158</v>
      </c>
      <c r="B563">
        <v>34123232089</v>
      </c>
      <c r="C563" s="2" t="s">
        <v>259</v>
      </c>
      <c r="D563" s="4" t="s">
        <v>338</v>
      </c>
      <c r="E563" s="2" t="s">
        <v>35</v>
      </c>
      <c r="F563" s="18">
        <f>IF(historico_incidencia_concello[[#This Row],[CASOS]]=" entre 1 e 9",5,VALUE(historico_incidencia_concello[[#This Row],[CASOS]]))</f>
        <v>0</v>
      </c>
      <c r="G563" t="str">
        <f>VLOOKUP(historico_incidencia_concello[[#This Row],[NOME]],I14_Concello!B:D,3,FALSE)</f>
        <v>Ourense</v>
      </c>
    </row>
    <row r="564" spans="1:7" hidden="1" x14ac:dyDescent="0.3">
      <c r="A564" s="1">
        <v>44158</v>
      </c>
      <c r="B564">
        <v>34123232090</v>
      </c>
      <c r="C564" s="2" t="s">
        <v>260</v>
      </c>
      <c r="D564" s="4" t="s">
        <v>338</v>
      </c>
      <c r="E564" s="2" t="s">
        <v>35</v>
      </c>
      <c r="F564" s="18">
        <f>IF(historico_incidencia_concello[[#This Row],[CASOS]]=" entre 1 e 9",5,VALUE(historico_incidencia_concello[[#This Row],[CASOS]]))</f>
        <v>0</v>
      </c>
      <c r="G564" t="str">
        <f>VLOOKUP(historico_incidencia_concello[[#This Row],[NOME]],I14_Concello!B:D,3,FALSE)</f>
        <v>Ourense</v>
      </c>
    </row>
    <row r="565" spans="1:7" hidden="1" x14ac:dyDescent="0.3">
      <c r="A565" s="1">
        <v>44158</v>
      </c>
      <c r="B565">
        <v>34123232091</v>
      </c>
      <c r="C565" s="2" t="s">
        <v>261</v>
      </c>
      <c r="D565" s="4" t="s">
        <v>338</v>
      </c>
      <c r="E565" s="2" t="s">
        <v>35</v>
      </c>
      <c r="F565" s="18">
        <f>IF(historico_incidencia_concello[[#This Row],[CASOS]]=" entre 1 e 9",5,VALUE(historico_incidencia_concello[[#This Row],[CASOS]]))</f>
        <v>0</v>
      </c>
      <c r="G565" t="str">
        <f>VLOOKUP(historico_incidencia_concello[[#This Row],[NOME]],I14_Concello!B:D,3,FALSE)</f>
        <v>Ourense</v>
      </c>
    </row>
    <row r="566" spans="1:7" hidden="1" x14ac:dyDescent="0.3">
      <c r="A566" s="1">
        <v>44158</v>
      </c>
      <c r="B566">
        <v>34123232092</v>
      </c>
      <c r="C566" s="2" t="s">
        <v>262</v>
      </c>
      <c r="D566" s="4" t="s">
        <v>338</v>
      </c>
      <c r="E566" s="2" t="s">
        <v>35</v>
      </c>
      <c r="F566" s="18">
        <f>IF(historico_incidencia_concello[[#This Row],[CASOS]]=" entre 1 e 9",5,VALUE(historico_incidencia_concello[[#This Row],[CASOS]]))</f>
        <v>0</v>
      </c>
      <c r="G566" t="str">
        <f>VLOOKUP(historico_incidencia_concello[[#This Row],[NOME]],I14_Concello!B:D,3,FALSE)</f>
        <v>Ourense</v>
      </c>
    </row>
    <row r="567" spans="1:7" hidden="1" x14ac:dyDescent="0.3">
      <c r="A567" s="1">
        <v>44158</v>
      </c>
      <c r="B567">
        <v>34123636001</v>
      </c>
      <c r="C567" s="2" t="s">
        <v>263</v>
      </c>
      <c r="D567" s="4" t="s">
        <v>10</v>
      </c>
      <c r="E567" s="2" t="s">
        <v>8</v>
      </c>
      <c r="F567" s="18">
        <f>IF(historico_incidencia_concello[[#This Row],[CASOS]]=" entre 1 e 9",5,VALUE(historico_incidencia_concello[[#This Row],[CASOS]]))</f>
        <v>5</v>
      </c>
      <c r="G567" t="str">
        <f>VLOOKUP(historico_incidencia_concello[[#This Row],[NOME]],I14_Concello!B:D,3,FALSE)</f>
        <v>Vigo</v>
      </c>
    </row>
    <row r="568" spans="1:7" hidden="1" x14ac:dyDescent="0.3">
      <c r="A568" s="1">
        <v>44158</v>
      </c>
      <c r="B568">
        <v>34123636002</v>
      </c>
      <c r="C568" s="2" t="s">
        <v>264</v>
      </c>
      <c r="D568" s="4" t="s">
        <v>10</v>
      </c>
      <c r="E568" s="2" t="s">
        <v>6</v>
      </c>
      <c r="F568" s="18">
        <f>IF(historico_incidencia_concello[[#This Row],[CASOS]]=" entre 1 e 9",5,VALUE(historico_incidencia_concello[[#This Row],[CASOS]]))</f>
        <v>5</v>
      </c>
      <c r="G568" t="str">
        <f>VLOOKUP(historico_incidencia_concello[[#This Row],[NOME]],I14_Concello!B:D,3,FALSE)</f>
        <v>Pontevedra</v>
      </c>
    </row>
    <row r="569" spans="1:7" hidden="1" x14ac:dyDescent="0.3">
      <c r="A569" s="1">
        <v>44158</v>
      </c>
      <c r="B569">
        <v>34123636003</v>
      </c>
      <c r="C569" s="2" t="s">
        <v>265</v>
      </c>
      <c r="D569" s="4" t="s">
        <v>324</v>
      </c>
      <c r="E569" s="2" t="s">
        <v>8</v>
      </c>
      <c r="F569" s="18">
        <f>IF(historico_incidencia_concello[[#This Row],[CASOS]]=" entre 1 e 9",5,VALUE(historico_incidencia_concello[[#This Row],[CASOS]]))</f>
        <v>11</v>
      </c>
      <c r="G569" t="str">
        <f>VLOOKUP(historico_incidencia_concello[[#This Row],[NOME]],I14_Concello!B:D,3,FALSE)</f>
        <v>Vigo</v>
      </c>
    </row>
    <row r="570" spans="1:7" hidden="1" x14ac:dyDescent="0.3">
      <c r="A570" s="1">
        <v>44158</v>
      </c>
      <c r="B570">
        <v>34123636004</v>
      </c>
      <c r="C570" s="2" t="s">
        <v>266</v>
      </c>
      <c r="D570" s="4" t="s">
        <v>345</v>
      </c>
      <c r="E570" s="2" t="s">
        <v>8</v>
      </c>
      <c r="F570" s="18">
        <f>IF(historico_incidencia_concello[[#This Row],[CASOS]]=" entre 1 e 9",5,VALUE(historico_incidencia_concello[[#This Row],[CASOS]]))</f>
        <v>18</v>
      </c>
      <c r="G570" t="str">
        <f>VLOOKUP(historico_incidencia_concello[[#This Row],[NOME]],I14_Concello!B:D,3,FALSE)</f>
        <v>Pontevedra</v>
      </c>
    </row>
    <row r="571" spans="1:7" hidden="1" x14ac:dyDescent="0.3">
      <c r="A571" s="1">
        <v>44158</v>
      </c>
      <c r="B571">
        <v>34123636005</v>
      </c>
      <c r="C571" s="2" t="s">
        <v>267</v>
      </c>
      <c r="D571" s="4" t="s">
        <v>393</v>
      </c>
      <c r="E571" s="2" t="s">
        <v>11</v>
      </c>
      <c r="F571" s="18">
        <f>IF(historico_incidencia_concello[[#This Row],[CASOS]]=" entre 1 e 9",5,VALUE(historico_incidencia_concello[[#This Row],[CASOS]]))</f>
        <v>32</v>
      </c>
      <c r="G571" t="str">
        <f>VLOOKUP(historico_incidencia_concello[[#This Row],[NOME]],I14_Concello!B:D,3,FALSE)</f>
        <v>Pontevedra</v>
      </c>
    </row>
    <row r="572" spans="1:7" hidden="1" x14ac:dyDescent="0.3">
      <c r="A572" s="1">
        <v>44158</v>
      </c>
      <c r="B572">
        <v>34123636006</v>
      </c>
      <c r="C572" s="2" t="s">
        <v>268</v>
      </c>
      <c r="D572" s="4" t="s">
        <v>402</v>
      </c>
      <c r="E572" s="2" t="s">
        <v>11</v>
      </c>
      <c r="F572" s="18">
        <f>IF(historico_incidencia_concello[[#This Row],[CASOS]]=" entre 1 e 9",5,VALUE(historico_incidencia_concello[[#This Row],[CASOS]]))</f>
        <v>63</v>
      </c>
      <c r="G572" t="str">
        <f>VLOOKUP(historico_incidencia_concello[[#This Row],[NOME]],I14_Concello!B:D,3,FALSE)</f>
        <v>Pontevedra</v>
      </c>
    </row>
    <row r="573" spans="1:7" hidden="1" x14ac:dyDescent="0.3">
      <c r="A573" s="1">
        <v>44158</v>
      </c>
      <c r="B573">
        <v>34123636007</v>
      </c>
      <c r="C573" s="2" t="s">
        <v>269</v>
      </c>
      <c r="D573" s="4" t="s">
        <v>10</v>
      </c>
      <c r="E573" s="2" t="s">
        <v>8</v>
      </c>
      <c r="F573" s="18">
        <f>IF(historico_incidencia_concello[[#This Row],[CASOS]]=" entre 1 e 9",5,VALUE(historico_incidencia_concello[[#This Row],[CASOS]]))</f>
        <v>5</v>
      </c>
      <c r="G573" t="str">
        <f>VLOOKUP(historico_incidencia_concello[[#This Row],[NOME]],I14_Concello!B:D,3,FALSE)</f>
        <v>Pontevedra</v>
      </c>
    </row>
    <row r="574" spans="1:7" hidden="1" x14ac:dyDescent="0.3">
      <c r="A574" s="1">
        <v>44158</v>
      </c>
      <c r="B574">
        <v>34123636008</v>
      </c>
      <c r="C574" s="2" t="s">
        <v>270</v>
      </c>
      <c r="D574" s="4" t="s">
        <v>403</v>
      </c>
      <c r="E574" s="2" t="s">
        <v>8</v>
      </c>
      <c r="F574" s="18">
        <f>IF(historico_incidencia_concello[[#This Row],[CASOS]]=" entre 1 e 9",5,VALUE(historico_incidencia_concello[[#This Row],[CASOS]]))</f>
        <v>39</v>
      </c>
      <c r="G574" t="str">
        <f>VLOOKUP(historico_incidencia_concello[[#This Row],[NOME]],I14_Concello!B:D,3,FALSE)</f>
        <v>Vigo</v>
      </c>
    </row>
    <row r="575" spans="1:7" hidden="1" x14ac:dyDescent="0.3">
      <c r="A575" s="1">
        <v>44158</v>
      </c>
      <c r="B575">
        <v>34123636009</v>
      </c>
      <c r="C575" s="2" t="s">
        <v>271</v>
      </c>
      <c r="D575" s="4" t="s">
        <v>342</v>
      </c>
      <c r="E575" s="2" t="s">
        <v>11</v>
      </c>
      <c r="F575" s="18">
        <f>IF(historico_incidencia_concello[[#This Row],[CASOS]]=" entre 1 e 9",5,VALUE(historico_incidencia_concello[[#This Row],[CASOS]]))</f>
        <v>16</v>
      </c>
      <c r="G575" t="str">
        <f>VLOOKUP(historico_incidencia_concello[[#This Row],[NOME]],I14_Concello!B:D,3,FALSE)</f>
        <v>Vigo</v>
      </c>
    </row>
    <row r="576" spans="1:7" hidden="1" x14ac:dyDescent="0.3">
      <c r="A576" s="1">
        <v>44158</v>
      </c>
      <c r="B576">
        <v>34123636010</v>
      </c>
      <c r="C576" s="2" t="s">
        <v>272</v>
      </c>
      <c r="D576" s="4" t="s">
        <v>338</v>
      </c>
      <c r="E576" s="2" t="s">
        <v>35</v>
      </c>
      <c r="F576" s="18">
        <f>IF(historico_incidencia_concello[[#This Row],[CASOS]]=" entre 1 e 9",5,VALUE(historico_incidencia_concello[[#This Row],[CASOS]]))</f>
        <v>0</v>
      </c>
      <c r="G576" t="str">
        <f>VLOOKUP(historico_incidencia_concello[[#This Row],[NOME]],I14_Concello!B:D,3,FALSE)</f>
        <v>Pontevedra</v>
      </c>
    </row>
    <row r="577" spans="1:7" hidden="1" x14ac:dyDescent="0.3">
      <c r="A577" s="1">
        <v>44158</v>
      </c>
      <c r="B577">
        <v>34123636013</v>
      </c>
      <c r="C577" s="2" t="s">
        <v>273</v>
      </c>
      <c r="D577" s="4" t="s">
        <v>10</v>
      </c>
      <c r="E577" s="2" t="s">
        <v>21</v>
      </c>
      <c r="F577" s="18">
        <f>IF(historico_incidencia_concello[[#This Row],[CASOS]]=" entre 1 e 9",5,VALUE(historico_incidencia_concello[[#This Row],[CASOS]]))</f>
        <v>5</v>
      </c>
      <c r="G577" t="str">
        <f>VLOOKUP(historico_incidencia_concello[[#This Row],[NOME]],I14_Concello!B:D,3,FALSE)</f>
        <v>Vigo</v>
      </c>
    </row>
    <row r="578" spans="1:7" hidden="1" x14ac:dyDescent="0.3">
      <c r="A578" s="1">
        <v>44158</v>
      </c>
      <c r="B578">
        <v>34123636014</v>
      </c>
      <c r="C578" s="2" t="s">
        <v>274</v>
      </c>
      <c r="D578" s="4" t="s">
        <v>10</v>
      </c>
      <c r="E578" s="2" t="s">
        <v>8</v>
      </c>
      <c r="F578" s="18">
        <f>IF(historico_incidencia_concello[[#This Row],[CASOS]]=" entre 1 e 9",5,VALUE(historico_incidencia_concello[[#This Row],[CASOS]]))</f>
        <v>5</v>
      </c>
      <c r="G578" t="str">
        <f>VLOOKUP(historico_incidencia_concello[[#This Row],[NOME]],I14_Concello!B:D,3,FALSE)</f>
        <v>Vigo</v>
      </c>
    </row>
    <row r="579" spans="1:7" hidden="1" x14ac:dyDescent="0.3">
      <c r="A579" s="1">
        <v>44158</v>
      </c>
      <c r="B579">
        <v>34123636015</v>
      </c>
      <c r="C579" s="2" t="s">
        <v>275</v>
      </c>
      <c r="D579" s="4" t="s">
        <v>326</v>
      </c>
      <c r="E579" s="2" t="s">
        <v>11</v>
      </c>
      <c r="F579" s="18">
        <f>IF(historico_incidencia_concello[[#This Row],[CASOS]]=" entre 1 e 9",5,VALUE(historico_incidencia_concello[[#This Row],[CASOS]]))</f>
        <v>15</v>
      </c>
      <c r="G579" t="str">
        <f>VLOOKUP(historico_incidencia_concello[[#This Row],[NOME]],I14_Concello!B:D,3,FALSE)</f>
        <v>Pontevedra</v>
      </c>
    </row>
    <row r="580" spans="1:7" hidden="1" x14ac:dyDescent="0.3">
      <c r="A580" s="1">
        <v>44158</v>
      </c>
      <c r="B580">
        <v>34123636016</v>
      </c>
      <c r="C580" s="2" t="s">
        <v>276</v>
      </c>
      <c r="D580" s="4" t="s">
        <v>338</v>
      </c>
      <c r="E580" s="2" t="s">
        <v>35</v>
      </c>
      <c r="F580" s="18">
        <f>IF(historico_incidencia_concello[[#This Row],[CASOS]]=" entre 1 e 9",5,VALUE(historico_incidencia_concello[[#This Row],[CASOS]]))</f>
        <v>0</v>
      </c>
      <c r="G580" t="str">
        <f>VLOOKUP(historico_incidencia_concello[[#This Row],[NOME]],I14_Concello!B:D,3,FALSE)</f>
        <v>Santiago</v>
      </c>
    </row>
    <row r="581" spans="1:7" hidden="1" x14ac:dyDescent="0.3">
      <c r="A581" s="1">
        <v>44158</v>
      </c>
      <c r="B581">
        <v>34123636017</v>
      </c>
      <c r="C581" s="2" t="s">
        <v>277</v>
      </c>
      <c r="D581" s="4" t="s">
        <v>404</v>
      </c>
      <c r="E581" s="2" t="s">
        <v>11</v>
      </c>
      <c r="F581" s="18">
        <f>IF(historico_incidencia_concello[[#This Row],[CASOS]]=" entre 1 e 9",5,VALUE(historico_incidencia_concello[[#This Row],[CASOS]]))</f>
        <v>62</v>
      </c>
      <c r="G581" t="str">
        <f>VLOOKUP(historico_incidencia_concello[[#This Row],[NOME]],I14_Concello!B:D,3,FALSE)</f>
        <v>Santiago</v>
      </c>
    </row>
    <row r="582" spans="1:7" hidden="1" x14ac:dyDescent="0.3">
      <c r="A582" s="1">
        <v>44158</v>
      </c>
      <c r="B582">
        <v>34123636018</v>
      </c>
      <c r="C582" s="2" t="s">
        <v>278</v>
      </c>
      <c r="D582" s="4" t="s">
        <v>10</v>
      </c>
      <c r="E582" s="2" t="s">
        <v>6</v>
      </c>
      <c r="F582" s="18">
        <f>IF(historico_incidencia_concello[[#This Row],[CASOS]]=" entre 1 e 9",5,VALUE(historico_incidencia_concello[[#This Row],[CASOS]]))</f>
        <v>5</v>
      </c>
      <c r="G582" t="str">
        <f>VLOOKUP(historico_incidencia_concello[[#This Row],[NOME]],I14_Concello!B:D,3,FALSE)</f>
        <v>Pontevedra</v>
      </c>
    </row>
    <row r="583" spans="1:7" hidden="1" x14ac:dyDescent="0.3">
      <c r="A583" s="1">
        <v>44158</v>
      </c>
      <c r="B583">
        <v>34123636019</v>
      </c>
      <c r="C583" s="2" t="s">
        <v>279</v>
      </c>
      <c r="D583" s="4" t="s">
        <v>10</v>
      </c>
      <c r="E583" s="2" t="s">
        <v>6</v>
      </c>
      <c r="F583" s="18">
        <f>IF(historico_incidencia_concello[[#This Row],[CASOS]]=" entre 1 e 9",5,VALUE(historico_incidencia_concello[[#This Row],[CASOS]]))</f>
        <v>5</v>
      </c>
      <c r="G583" t="str">
        <f>VLOOKUP(historico_incidencia_concello[[#This Row],[NOME]],I14_Concello!B:D,3,FALSE)</f>
        <v>Vigo</v>
      </c>
    </row>
    <row r="584" spans="1:7" hidden="1" x14ac:dyDescent="0.3">
      <c r="A584" s="1">
        <v>44158</v>
      </c>
      <c r="B584">
        <v>34123636020</v>
      </c>
      <c r="C584" s="2" t="s">
        <v>280</v>
      </c>
      <c r="D584" s="4" t="s">
        <v>10</v>
      </c>
      <c r="E584" s="2" t="s">
        <v>8</v>
      </c>
      <c r="F584" s="18">
        <f>IF(historico_incidencia_concello[[#This Row],[CASOS]]=" entre 1 e 9",5,VALUE(historico_incidencia_concello[[#This Row],[CASOS]]))</f>
        <v>5</v>
      </c>
      <c r="G584" t="str">
        <f>VLOOKUP(historico_incidencia_concello[[#This Row],[NOME]],I14_Concello!B:D,3,FALSE)</f>
        <v>Santiago</v>
      </c>
    </row>
    <row r="585" spans="1:7" hidden="1" x14ac:dyDescent="0.3">
      <c r="A585" s="1">
        <v>44158</v>
      </c>
      <c r="B585">
        <v>34123636021</v>
      </c>
      <c r="C585" s="2" t="s">
        <v>281</v>
      </c>
      <c r="D585" s="4" t="s">
        <v>330</v>
      </c>
      <c r="E585" s="2" t="s">
        <v>6</v>
      </c>
      <c r="F585" s="18">
        <f>IF(historico_incidencia_concello[[#This Row],[CASOS]]=" entre 1 e 9",5,VALUE(historico_incidencia_concello[[#This Row],[CASOS]]))</f>
        <v>31</v>
      </c>
      <c r="G585" t="str">
        <f>VLOOKUP(historico_incidencia_concello[[#This Row],[NOME]],I14_Concello!B:D,3,FALSE)</f>
        <v>Vigo</v>
      </c>
    </row>
    <row r="586" spans="1:7" hidden="1" x14ac:dyDescent="0.3">
      <c r="A586" s="1">
        <v>44158</v>
      </c>
      <c r="B586">
        <v>34123636022</v>
      </c>
      <c r="C586" s="2" t="s">
        <v>282</v>
      </c>
      <c r="D586" s="4" t="s">
        <v>369</v>
      </c>
      <c r="E586" s="2" t="s">
        <v>11</v>
      </c>
      <c r="F586" s="18">
        <f>IF(historico_incidencia_concello[[#This Row],[CASOS]]=" entre 1 e 9",5,VALUE(historico_incidencia_concello[[#This Row],[CASOS]]))</f>
        <v>49</v>
      </c>
      <c r="G586" t="str">
        <f>VLOOKUP(historico_incidencia_concello[[#This Row],[NOME]],I14_Concello!B:D,3,FALSE)</f>
        <v>Pontevedra</v>
      </c>
    </row>
    <row r="587" spans="1:7" hidden="1" x14ac:dyDescent="0.3">
      <c r="A587" s="1">
        <v>44158</v>
      </c>
      <c r="B587">
        <v>34123636023</v>
      </c>
      <c r="C587" s="2" t="s">
        <v>283</v>
      </c>
      <c r="D587" s="4" t="s">
        <v>393</v>
      </c>
      <c r="E587" s="2" t="s">
        <v>11</v>
      </c>
      <c r="F587" s="18">
        <f>IF(historico_incidencia_concello[[#This Row],[CASOS]]=" entre 1 e 9",5,VALUE(historico_incidencia_concello[[#This Row],[CASOS]]))</f>
        <v>32</v>
      </c>
      <c r="G587" t="str">
        <f>VLOOKUP(historico_incidencia_concello[[#This Row],[NOME]],I14_Concello!B:D,3,FALSE)</f>
        <v>Vigo</v>
      </c>
    </row>
    <row r="588" spans="1:7" hidden="1" x14ac:dyDescent="0.3">
      <c r="A588" s="1">
        <v>44158</v>
      </c>
      <c r="B588">
        <v>34123636024</v>
      </c>
      <c r="C588" s="2" t="s">
        <v>284</v>
      </c>
      <c r="D588" s="4" t="s">
        <v>333</v>
      </c>
      <c r="E588" s="2" t="s">
        <v>11</v>
      </c>
      <c r="F588" s="18">
        <f>IF(historico_incidencia_concello[[#This Row],[CASOS]]=" entre 1 e 9",5,VALUE(historico_incidencia_concello[[#This Row],[CASOS]]))</f>
        <v>58</v>
      </c>
      <c r="G588" t="str">
        <f>VLOOKUP(historico_incidencia_concello[[#This Row],[NOME]],I14_Concello!B:D,3,FALSE)</f>
        <v>Santiago</v>
      </c>
    </row>
    <row r="589" spans="1:7" hidden="1" x14ac:dyDescent="0.3">
      <c r="A589" s="1">
        <v>44158</v>
      </c>
      <c r="B589">
        <v>34123636025</v>
      </c>
      <c r="C589" s="2" t="s">
        <v>285</v>
      </c>
      <c r="D589" s="4" t="s">
        <v>351</v>
      </c>
      <c r="E589" s="2" t="s">
        <v>11</v>
      </c>
      <c r="F589" s="18">
        <f>IF(historico_incidencia_concello[[#This Row],[CASOS]]=" entre 1 e 9",5,VALUE(historico_incidencia_concello[[#This Row],[CASOS]]))</f>
        <v>22</v>
      </c>
      <c r="G589" t="str">
        <f>VLOOKUP(historico_incidencia_concello[[#This Row],[NOME]],I14_Concello!B:D,3,FALSE)</f>
        <v>Pontevedra</v>
      </c>
    </row>
    <row r="590" spans="1:7" hidden="1" x14ac:dyDescent="0.3">
      <c r="A590" s="1">
        <v>44158</v>
      </c>
      <c r="B590">
        <v>34123636026</v>
      </c>
      <c r="C590" s="2" t="s">
        <v>286</v>
      </c>
      <c r="D590" s="4" t="s">
        <v>405</v>
      </c>
      <c r="E590" s="2" t="s">
        <v>11</v>
      </c>
      <c r="F590" s="18">
        <f>IF(historico_incidencia_concello[[#This Row],[CASOS]]=" entre 1 e 9",5,VALUE(historico_incidencia_concello[[#This Row],[CASOS]]))</f>
        <v>69</v>
      </c>
      <c r="G590" t="str">
        <f>VLOOKUP(historico_incidencia_concello[[#This Row],[NOME]],I14_Concello!B:D,3,FALSE)</f>
        <v>Pontevedra</v>
      </c>
    </row>
    <row r="591" spans="1:7" hidden="1" x14ac:dyDescent="0.3">
      <c r="A591" s="1">
        <v>44158</v>
      </c>
      <c r="B591">
        <v>34123636027</v>
      </c>
      <c r="C591" s="2" t="s">
        <v>287</v>
      </c>
      <c r="D591" s="4" t="s">
        <v>359</v>
      </c>
      <c r="E591" s="2" t="s">
        <v>11</v>
      </c>
      <c r="F591" s="18">
        <f>IF(historico_incidencia_concello[[#This Row],[CASOS]]=" entre 1 e 9",5,VALUE(historico_incidencia_concello[[#This Row],[CASOS]]))</f>
        <v>20</v>
      </c>
      <c r="G591" t="str">
        <f>VLOOKUP(historico_incidencia_concello[[#This Row],[NOME]],I14_Concello!B:D,3,FALSE)</f>
        <v>Pontevedra</v>
      </c>
    </row>
    <row r="592" spans="1:7" hidden="1" x14ac:dyDescent="0.3">
      <c r="A592" s="1">
        <v>44158</v>
      </c>
      <c r="B592">
        <v>34123636028</v>
      </c>
      <c r="C592" s="2" t="s">
        <v>288</v>
      </c>
      <c r="D592" s="4" t="s">
        <v>386</v>
      </c>
      <c r="E592" s="2" t="s">
        <v>11</v>
      </c>
      <c r="F592" s="18">
        <f>IF(historico_incidencia_concello[[#This Row],[CASOS]]=" entre 1 e 9",5,VALUE(historico_incidencia_concello[[#This Row],[CASOS]]))</f>
        <v>28</v>
      </c>
      <c r="G592" t="str">
        <f>VLOOKUP(historico_incidencia_concello[[#This Row],[NOME]],I14_Concello!B:D,3,FALSE)</f>
        <v>Pontevedra</v>
      </c>
    </row>
    <row r="593" spans="1:7" hidden="1" x14ac:dyDescent="0.3">
      <c r="A593" s="1">
        <v>44158</v>
      </c>
      <c r="B593">
        <v>34123636029</v>
      </c>
      <c r="C593" s="2" t="s">
        <v>289</v>
      </c>
      <c r="D593" s="4" t="s">
        <v>372</v>
      </c>
      <c r="E593" s="2" t="s">
        <v>11</v>
      </c>
      <c r="F593" s="18">
        <f>IF(historico_incidencia_concello[[#This Row],[CASOS]]=" entre 1 e 9",5,VALUE(historico_incidencia_concello[[#This Row],[CASOS]]))</f>
        <v>85</v>
      </c>
      <c r="G593" t="str">
        <f>VLOOKUP(historico_incidencia_concello[[#This Row],[NOME]],I14_Concello!B:D,3,FALSE)</f>
        <v>Vigo</v>
      </c>
    </row>
    <row r="594" spans="1:7" hidden="1" x14ac:dyDescent="0.3">
      <c r="A594" s="1">
        <v>44158</v>
      </c>
      <c r="B594">
        <v>34123636030</v>
      </c>
      <c r="C594" s="2" t="s">
        <v>290</v>
      </c>
      <c r="D594" s="4" t="s">
        <v>351</v>
      </c>
      <c r="E594" s="2" t="s">
        <v>11</v>
      </c>
      <c r="F594" s="18">
        <f>IF(historico_incidencia_concello[[#This Row],[CASOS]]=" entre 1 e 9",5,VALUE(historico_incidencia_concello[[#This Row],[CASOS]]))</f>
        <v>22</v>
      </c>
      <c r="G594" t="str">
        <f>VLOOKUP(historico_incidencia_concello[[#This Row],[NOME]],I14_Concello!B:D,3,FALSE)</f>
        <v>Vigo</v>
      </c>
    </row>
    <row r="595" spans="1:7" hidden="1" x14ac:dyDescent="0.3">
      <c r="A595" s="1">
        <v>44158</v>
      </c>
      <c r="B595">
        <v>34123636031</v>
      </c>
      <c r="C595" s="2" t="s">
        <v>291</v>
      </c>
      <c r="D595" s="4" t="s">
        <v>10</v>
      </c>
      <c r="E595" s="2" t="s">
        <v>6</v>
      </c>
      <c r="F595" s="18">
        <f>IF(historico_incidencia_concello[[#This Row],[CASOS]]=" entre 1 e 9",5,VALUE(historico_incidencia_concello[[#This Row],[CASOS]]))</f>
        <v>5</v>
      </c>
      <c r="G595" t="str">
        <f>VLOOKUP(historico_incidencia_concello[[#This Row],[NOME]],I14_Concello!B:D,3,FALSE)</f>
        <v>Vigo</v>
      </c>
    </row>
    <row r="596" spans="1:7" hidden="1" x14ac:dyDescent="0.3">
      <c r="A596" s="1">
        <v>44158</v>
      </c>
      <c r="B596">
        <v>34123636032</v>
      </c>
      <c r="C596" s="2" t="s">
        <v>292</v>
      </c>
      <c r="D596" s="4" t="s">
        <v>10</v>
      </c>
      <c r="E596" s="2" t="s">
        <v>6</v>
      </c>
      <c r="F596" s="18">
        <f>IF(historico_incidencia_concello[[#This Row],[CASOS]]=" entre 1 e 9",5,VALUE(historico_incidencia_concello[[#This Row],[CASOS]]))</f>
        <v>5</v>
      </c>
      <c r="G596" t="str">
        <f>VLOOKUP(historico_incidencia_concello[[#This Row],[NOME]],I14_Concello!B:D,3,FALSE)</f>
        <v>Pontevedra</v>
      </c>
    </row>
    <row r="597" spans="1:7" hidden="1" x14ac:dyDescent="0.3">
      <c r="A597" s="1">
        <v>44158</v>
      </c>
      <c r="B597">
        <v>34123636033</v>
      </c>
      <c r="C597" s="2" t="s">
        <v>293</v>
      </c>
      <c r="D597" s="4" t="s">
        <v>406</v>
      </c>
      <c r="E597" s="2" t="s">
        <v>11</v>
      </c>
      <c r="F597" s="18">
        <f>IF(historico_incidencia_concello[[#This Row],[CASOS]]=" entre 1 e 9",5,VALUE(historico_incidencia_concello[[#This Row],[CASOS]]))</f>
        <v>198</v>
      </c>
      <c r="G597" t="str">
        <f>VLOOKUP(historico_incidencia_concello[[#This Row],[NOME]],I14_Concello!B:D,3,FALSE)</f>
        <v>Vigo</v>
      </c>
    </row>
    <row r="598" spans="1:7" hidden="1" x14ac:dyDescent="0.3">
      <c r="A598" s="1">
        <v>44158</v>
      </c>
      <c r="B598">
        <v>34123636034</v>
      </c>
      <c r="C598" s="2" t="s">
        <v>294</v>
      </c>
      <c r="D598" s="4" t="s">
        <v>10</v>
      </c>
      <c r="E598" s="2" t="s">
        <v>6</v>
      </c>
      <c r="F598" s="18">
        <f>IF(historico_incidencia_concello[[#This Row],[CASOS]]=" entre 1 e 9",5,VALUE(historico_incidencia_concello[[#This Row],[CASOS]]))</f>
        <v>5</v>
      </c>
      <c r="G598" t="str">
        <f>VLOOKUP(historico_incidencia_concello[[#This Row],[NOME]],I14_Concello!B:D,3,FALSE)</f>
        <v>Vigo</v>
      </c>
    </row>
    <row r="599" spans="1:7" hidden="1" x14ac:dyDescent="0.3">
      <c r="A599" s="1">
        <v>44158</v>
      </c>
      <c r="B599">
        <v>34123636035</v>
      </c>
      <c r="C599" s="2" t="s">
        <v>295</v>
      </c>
      <c r="D599" s="4" t="s">
        <v>331</v>
      </c>
      <c r="E599" s="2" t="s">
        <v>11</v>
      </c>
      <c r="F599" s="18">
        <f>IF(historico_incidencia_concello[[#This Row],[CASOS]]=" entre 1 e 9",5,VALUE(historico_incidencia_concello[[#This Row],[CASOS]]))</f>
        <v>45</v>
      </c>
      <c r="G599" t="str">
        <f>VLOOKUP(historico_incidencia_concello[[#This Row],[NOME]],I14_Concello!B:D,3,FALSE)</f>
        <v>Vigo</v>
      </c>
    </row>
    <row r="600" spans="1:7" hidden="1" x14ac:dyDescent="0.3">
      <c r="A600" s="1">
        <v>44158</v>
      </c>
      <c r="B600">
        <v>34123636036</v>
      </c>
      <c r="C600" s="2" t="s">
        <v>296</v>
      </c>
      <c r="D600" s="4" t="s">
        <v>349</v>
      </c>
      <c r="E600" s="2" t="s">
        <v>11</v>
      </c>
      <c r="F600" s="18">
        <f>IF(historico_incidencia_concello[[#This Row],[CASOS]]=" entre 1 e 9",5,VALUE(historico_incidencia_concello[[#This Row],[CASOS]]))</f>
        <v>14</v>
      </c>
      <c r="G600" t="str">
        <f>VLOOKUP(historico_incidencia_concello[[#This Row],[NOME]],I14_Concello!B:D,3,FALSE)</f>
        <v>Vigo</v>
      </c>
    </row>
    <row r="601" spans="1:7" hidden="1" x14ac:dyDescent="0.3">
      <c r="A601" s="1">
        <v>44158</v>
      </c>
      <c r="B601">
        <v>34123636037</v>
      </c>
      <c r="C601" s="2" t="s">
        <v>297</v>
      </c>
      <c r="D601" s="4" t="s">
        <v>349</v>
      </c>
      <c r="E601" s="2" t="s">
        <v>11</v>
      </c>
      <c r="F601" s="18">
        <f>IF(historico_incidencia_concello[[#This Row],[CASOS]]=" entre 1 e 9",5,VALUE(historico_incidencia_concello[[#This Row],[CASOS]]))</f>
        <v>14</v>
      </c>
      <c r="G601" t="str">
        <f>VLOOKUP(historico_incidencia_concello[[#This Row],[NOME]],I14_Concello!B:D,3,FALSE)</f>
        <v>Vigo</v>
      </c>
    </row>
    <row r="602" spans="1:7" hidden="1" x14ac:dyDescent="0.3">
      <c r="A602" s="1">
        <v>44158</v>
      </c>
      <c r="B602">
        <v>34123636038</v>
      </c>
      <c r="C602" s="2" t="s">
        <v>298</v>
      </c>
      <c r="D602" s="4" t="s">
        <v>407</v>
      </c>
      <c r="E602" s="2" t="s">
        <v>11</v>
      </c>
      <c r="F602" s="18">
        <f>IF(historico_incidencia_concello[[#This Row],[CASOS]]=" entre 1 e 9",5,VALUE(historico_incidencia_concello[[#This Row],[CASOS]]))</f>
        <v>298</v>
      </c>
      <c r="G602" t="str">
        <f>VLOOKUP(historico_incidencia_concello[[#This Row],[NOME]],I14_Concello!B:D,3,FALSE)</f>
        <v>Pontevedra</v>
      </c>
    </row>
    <row r="603" spans="1:7" hidden="1" x14ac:dyDescent="0.3">
      <c r="A603" s="1">
        <v>44158</v>
      </c>
      <c r="B603">
        <v>34123636039</v>
      </c>
      <c r="C603" s="2" t="s">
        <v>299</v>
      </c>
      <c r="D603" s="4" t="s">
        <v>408</v>
      </c>
      <c r="E603" s="2" t="s">
        <v>11</v>
      </c>
      <c r="F603" s="18">
        <f>IF(historico_incidencia_concello[[#This Row],[CASOS]]=" entre 1 e 9",5,VALUE(historico_incidencia_concello[[#This Row],[CASOS]]))</f>
        <v>78</v>
      </c>
      <c r="G603" t="str">
        <f>VLOOKUP(historico_incidencia_concello[[#This Row],[NOME]],I14_Concello!B:D,3,FALSE)</f>
        <v>Vigo</v>
      </c>
    </row>
    <row r="604" spans="1:7" hidden="1" x14ac:dyDescent="0.3">
      <c r="A604" s="1">
        <v>44158</v>
      </c>
      <c r="B604">
        <v>34123636040</v>
      </c>
      <c r="C604" s="2" t="s">
        <v>300</v>
      </c>
      <c r="D604" s="4" t="s">
        <v>10</v>
      </c>
      <c r="E604" s="2" t="s">
        <v>11</v>
      </c>
      <c r="F604" s="18">
        <f>IF(historico_incidencia_concello[[#This Row],[CASOS]]=" entre 1 e 9",5,VALUE(historico_incidencia_concello[[#This Row],[CASOS]]))</f>
        <v>5</v>
      </c>
      <c r="G604" t="str">
        <f>VLOOKUP(historico_incidencia_concello[[#This Row],[NOME]],I14_Concello!B:D,3,FALSE)</f>
        <v>Pontevedra</v>
      </c>
    </row>
    <row r="605" spans="1:7" hidden="1" x14ac:dyDescent="0.3">
      <c r="A605" s="1">
        <v>44158</v>
      </c>
      <c r="B605">
        <v>34123636041</v>
      </c>
      <c r="C605" s="2" t="s">
        <v>301</v>
      </c>
      <c r="D605" s="4" t="s">
        <v>347</v>
      </c>
      <c r="E605" s="2" t="s">
        <v>11</v>
      </c>
      <c r="F605" s="18">
        <f>IF(historico_incidencia_concello[[#This Row],[CASOS]]=" entre 1 e 9",5,VALUE(historico_incidencia_concello[[#This Row],[CASOS]]))</f>
        <v>53</v>
      </c>
      <c r="G605" t="str">
        <f>VLOOKUP(historico_incidencia_concello[[#This Row],[NOME]],I14_Concello!B:D,3,FALSE)</f>
        <v>Pontevedra</v>
      </c>
    </row>
    <row r="606" spans="1:7" hidden="1" x14ac:dyDescent="0.3">
      <c r="A606" s="1">
        <v>44158</v>
      </c>
      <c r="B606">
        <v>34123636042</v>
      </c>
      <c r="C606" s="2" t="s">
        <v>302</v>
      </c>
      <c r="D606" s="4" t="s">
        <v>390</v>
      </c>
      <c r="E606" s="2" t="s">
        <v>11</v>
      </c>
      <c r="F606" s="18">
        <f>IF(historico_incidencia_concello[[#This Row],[CASOS]]=" entre 1 e 9",5,VALUE(historico_incidencia_concello[[#This Row],[CASOS]]))</f>
        <v>80</v>
      </c>
      <c r="G606" t="str">
        <f>VLOOKUP(historico_incidencia_concello[[#This Row],[NOME]],I14_Concello!B:D,3,FALSE)</f>
        <v>Vigo</v>
      </c>
    </row>
    <row r="607" spans="1:7" hidden="1" x14ac:dyDescent="0.3">
      <c r="A607" s="1">
        <v>44158</v>
      </c>
      <c r="B607">
        <v>34123636043</v>
      </c>
      <c r="C607" s="2" t="s">
        <v>303</v>
      </c>
      <c r="D607" s="4" t="s">
        <v>10</v>
      </c>
      <c r="E607" s="2" t="s">
        <v>8</v>
      </c>
      <c r="F607" s="18">
        <f>IF(historico_incidencia_concello[[#This Row],[CASOS]]=" entre 1 e 9",5,VALUE(historico_incidencia_concello[[#This Row],[CASOS]]))</f>
        <v>5</v>
      </c>
      <c r="G607" t="str">
        <f>VLOOKUP(historico_incidencia_concello[[#This Row],[NOME]],I14_Concello!B:D,3,FALSE)</f>
        <v>Pontevedra</v>
      </c>
    </row>
    <row r="608" spans="1:7" hidden="1" x14ac:dyDescent="0.3">
      <c r="A608" s="1">
        <v>44158</v>
      </c>
      <c r="B608">
        <v>34123636044</v>
      </c>
      <c r="C608" s="2" t="s">
        <v>304</v>
      </c>
      <c r="D608" s="4" t="s">
        <v>336</v>
      </c>
      <c r="E608" s="2" t="s">
        <v>11</v>
      </c>
      <c r="F608" s="18">
        <f>IF(historico_incidencia_concello[[#This Row],[CASOS]]=" entre 1 e 9",5,VALUE(historico_incidencia_concello[[#This Row],[CASOS]]))</f>
        <v>10</v>
      </c>
      <c r="G608" t="str">
        <f>VLOOKUP(historico_incidencia_concello[[#This Row],[NOME]],I14_Concello!B:D,3,FALSE)</f>
        <v>Santiago</v>
      </c>
    </row>
    <row r="609" spans="1:7" hidden="1" x14ac:dyDescent="0.3">
      <c r="A609" s="1">
        <v>44158</v>
      </c>
      <c r="B609">
        <v>34123636045</v>
      </c>
      <c r="C609" s="2" t="s">
        <v>305</v>
      </c>
      <c r="D609" s="4" t="s">
        <v>409</v>
      </c>
      <c r="E609" s="2" t="s">
        <v>11</v>
      </c>
      <c r="F609" s="18">
        <f>IF(historico_incidencia_concello[[#This Row],[CASOS]]=" entre 1 e 9",5,VALUE(historico_incidencia_concello[[#This Row],[CASOS]]))</f>
        <v>116</v>
      </c>
      <c r="G609" t="str">
        <f>VLOOKUP(historico_incidencia_concello[[#This Row],[NOME]],I14_Concello!B:D,3,FALSE)</f>
        <v>Vigo</v>
      </c>
    </row>
    <row r="610" spans="1:7" hidden="1" x14ac:dyDescent="0.3">
      <c r="A610" s="1">
        <v>44158</v>
      </c>
      <c r="B610">
        <v>34123636046</v>
      </c>
      <c r="C610" s="2" t="s">
        <v>306</v>
      </c>
      <c r="D610" s="4" t="s">
        <v>386</v>
      </c>
      <c r="E610" s="2" t="s">
        <v>11</v>
      </c>
      <c r="F610" s="18">
        <f>IF(historico_incidencia_concello[[#This Row],[CASOS]]=" entre 1 e 9",5,VALUE(historico_incidencia_concello[[#This Row],[CASOS]]))</f>
        <v>28</v>
      </c>
      <c r="G610" t="str">
        <f>VLOOKUP(historico_incidencia_concello[[#This Row],[NOME]],I14_Concello!B:D,3,FALSE)</f>
        <v>Pontevedra</v>
      </c>
    </row>
    <row r="611" spans="1:7" hidden="1" x14ac:dyDescent="0.3">
      <c r="A611" s="1">
        <v>44158</v>
      </c>
      <c r="B611">
        <v>34123636047</v>
      </c>
      <c r="C611" s="2" t="s">
        <v>307</v>
      </c>
      <c r="D611" s="4" t="s">
        <v>10</v>
      </c>
      <c r="E611" s="2" t="s">
        <v>21</v>
      </c>
      <c r="F611" s="18">
        <f>IF(historico_incidencia_concello[[#This Row],[CASOS]]=" entre 1 e 9",5,VALUE(historico_incidencia_concello[[#This Row],[CASOS]]))</f>
        <v>5</v>
      </c>
      <c r="G611" t="str">
        <f>VLOOKUP(historico_incidencia_concello[[#This Row],[NOME]],I14_Concello!B:D,3,FALSE)</f>
        <v>Santiago</v>
      </c>
    </row>
    <row r="612" spans="1:7" hidden="1" x14ac:dyDescent="0.3">
      <c r="A612" s="1">
        <v>44158</v>
      </c>
      <c r="B612">
        <v>34123636048</v>
      </c>
      <c r="C612" s="2" t="s">
        <v>308</v>
      </c>
      <c r="D612" s="4" t="s">
        <v>329</v>
      </c>
      <c r="E612" s="2" t="s">
        <v>11</v>
      </c>
      <c r="F612" s="18">
        <f>IF(historico_incidencia_concello[[#This Row],[CASOS]]=" entre 1 e 9",5,VALUE(historico_incidencia_concello[[#This Row],[CASOS]]))</f>
        <v>19</v>
      </c>
      <c r="G612" t="str">
        <f>VLOOKUP(historico_incidencia_concello[[#This Row],[NOME]],I14_Concello!B:D,3,FALSE)</f>
        <v>Vigo</v>
      </c>
    </row>
    <row r="613" spans="1:7" hidden="1" x14ac:dyDescent="0.3">
      <c r="A613" s="1">
        <v>44158</v>
      </c>
      <c r="B613">
        <v>34123636049</v>
      </c>
      <c r="C613" s="2" t="s">
        <v>309</v>
      </c>
      <c r="D613" s="4" t="s">
        <v>337</v>
      </c>
      <c r="E613" s="2" t="s">
        <v>11</v>
      </c>
      <c r="F613" s="18">
        <f>IF(historico_incidencia_concello[[#This Row],[CASOS]]=" entre 1 e 9",5,VALUE(historico_incidencia_concello[[#This Row],[CASOS]]))</f>
        <v>38</v>
      </c>
      <c r="G613" t="str">
        <f>VLOOKUP(historico_incidencia_concello[[#This Row],[NOME]],I14_Concello!B:D,3,FALSE)</f>
        <v>Vigo</v>
      </c>
    </row>
    <row r="614" spans="1:7" hidden="1" x14ac:dyDescent="0.3">
      <c r="A614" s="1">
        <v>44158</v>
      </c>
      <c r="B614">
        <v>34123636050</v>
      </c>
      <c r="C614" s="2" t="s">
        <v>310</v>
      </c>
      <c r="D614" s="4" t="s">
        <v>403</v>
      </c>
      <c r="E614" s="2" t="s">
        <v>11</v>
      </c>
      <c r="F614" s="18">
        <f>IF(historico_incidencia_concello[[#This Row],[CASOS]]=" entre 1 e 9",5,VALUE(historico_incidencia_concello[[#This Row],[CASOS]]))</f>
        <v>39</v>
      </c>
      <c r="G614" t="str">
        <f>VLOOKUP(historico_incidencia_concello[[#This Row],[NOME]],I14_Concello!B:D,3,FALSE)</f>
        <v>Vigo</v>
      </c>
    </row>
    <row r="615" spans="1:7" hidden="1" x14ac:dyDescent="0.3">
      <c r="A615" s="1">
        <v>44158</v>
      </c>
      <c r="B615">
        <v>34123636051</v>
      </c>
      <c r="C615" s="2" t="s">
        <v>311</v>
      </c>
      <c r="D615" s="4" t="s">
        <v>380</v>
      </c>
      <c r="E615" s="2" t="s">
        <v>11</v>
      </c>
      <c r="F615" s="18">
        <f>IF(historico_incidencia_concello[[#This Row],[CASOS]]=" entre 1 e 9",5,VALUE(historico_incidencia_concello[[#This Row],[CASOS]]))</f>
        <v>75</v>
      </c>
      <c r="G615" t="str">
        <f>VLOOKUP(historico_incidencia_concello[[#This Row],[NOME]],I14_Concello!B:D,3,FALSE)</f>
        <v>Pontevedra</v>
      </c>
    </row>
    <row r="616" spans="1:7" hidden="1" x14ac:dyDescent="0.3">
      <c r="A616" s="1">
        <v>44158</v>
      </c>
      <c r="B616">
        <v>34123636052</v>
      </c>
      <c r="C616" s="2" t="s">
        <v>312</v>
      </c>
      <c r="D616" s="4" t="s">
        <v>345</v>
      </c>
      <c r="E616" s="2" t="s">
        <v>6</v>
      </c>
      <c r="F616" s="18">
        <f>IF(historico_incidencia_concello[[#This Row],[CASOS]]=" entre 1 e 9",5,VALUE(historico_incidencia_concello[[#This Row],[CASOS]]))</f>
        <v>18</v>
      </c>
      <c r="G616" t="str">
        <f>VLOOKUP(historico_incidencia_concello[[#This Row],[NOME]],I14_Concello!B:D,3,FALSE)</f>
        <v>Santiago</v>
      </c>
    </row>
    <row r="617" spans="1:7" hidden="1" x14ac:dyDescent="0.3">
      <c r="A617" s="1">
        <v>44158</v>
      </c>
      <c r="B617">
        <v>34123636053</v>
      </c>
      <c r="C617" s="2" t="s">
        <v>313</v>
      </c>
      <c r="D617" s="4" t="s">
        <v>329</v>
      </c>
      <c r="E617" s="2" t="s">
        <v>11</v>
      </c>
      <c r="F617" s="18">
        <f>IF(historico_incidencia_concello[[#This Row],[CASOS]]=" entre 1 e 9",5,VALUE(historico_incidencia_concello[[#This Row],[CASOS]]))</f>
        <v>19</v>
      </c>
      <c r="G617" t="str">
        <f>VLOOKUP(historico_incidencia_concello[[#This Row],[NOME]],I14_Concello!B:D,3,FALSE)</f>
        <v>Pontevedra</v>
      </c>
    </row>
    <row r="618" spans="1:7" hidden="1" x14ac:dyDescent="0.3">
      <c r="A618" s="1">
        <v>44158</v>
      </c>
      <c r="B618">
        <v>34123636054</v>
      </c>
      <c r="C618" s="2" t="s">
        <v>314</v>
      </c>
      <c r="D618" s="4" t="s">
        <v>389</v>
      </c>
      <c r="E618" s="2" t="s">
        <v>11</v>
      </c>
      <c r="F618" s="18">
        <f>IF(historico_incidencia_concello[[#This Row],[CASOS]]=" entre 1 e 9",5,VALUE(historico_incidencia_concello[[#This Row],[CASOS]]))</f>
        <v>41</v>
      </c>
      <c r="G618" t="str">
        <f>VLOOKUP(historico_incidencia_concello[[#This Row],[NOME]],I14_Concello!B:D,3,FALSE)</f>
        <v>Vigo</v>
      </c>
    </row>
    <row r="619" spans="1:7" hidden="1" x14ac:dyDescent="0.3">
      <c r="A619" s="1">
        <v>44158</v>
      </c>
      <c r="B619">
        <v>34123636055</v>
      </c>
      <c r="C619" s="2" t="s">
        <v>315</v>
      </c>
      <c r="D619" s="4" t="s">
        <v>410</v>
      </c>
      <c r="E619" s="2" t="s">
        <v>11</v>
      </c>
      <c r="F619" s="18">
        <f>IF(historico_incidencia_concello[[#This Row],[CASOS]]=" entre 1 e 9",5,VALUE(historico_incidencia_concello[[#This Row],[CASOS]]))</f>
        <v>50</v>
      </c>
      <c r="G619" t="str">
        <f>VLOOKUP(historico_incidencia_concello[[#This Row],[NOME]],I14_Concello!B:D,3,FALSE)</f>
        <v>Vigo</v>
      </c>
    </row>
    <row r="620" spans="1:7" hidden="1" x14ac:dyDescent="0.3">
      <c r="A620" s="1">
        <v>44158</v>
      </c>
      <c r="B620">
        <v>34123636056</v>
      </c>
      <c r="C620" s="2" t="s">
        <v>316</v>
      </c>
      <c r="D620" s="4" t="s">
        <v>393</v>
      </c>
      <c r="E620" s="2" t="s">
        <v>11</v>
      </c>
      <c r="F620" s="18">
        <f>IF(historico_incidencia_concello[[#This Row],[CASOS]]=" entre 1 e 9",5,VALUE(historico_incidencia_concello[[#This Row],[CASOS]]))</f>
        <v>32</v>
      </c>
      <c r="G620" t="str">
        <f>VLOOKUP(historico_incidencia_concello[[#This Row],[NOME]],I14_Concello!B:D,3,FALSE)</f>
        <v>Santiago</v>
      </c>
    </row>
    <row r="621" spans="1:7" hidden="1" x14ac:dyDescent="0.3">
      <c r="A621" s="1">
        <v>44158</v>
      </c>
      <c r="B621">
        <v>34123636057</v>
      </c>
      <c r="C621" s="2" t="s">
        <v>317</v>
      </c>
      <c r="D621" s="4" t="s">
        <v>411</v>
      </c>
      <c r="E621" s="2" t="s">
        <v>11</v>
      </c>
      <c r="F621" s="18">
        <f>IF(historico_incidencia_concello[[#This Row],[CASOS]]=" entre 1 e 9",5,VALUE(historico_incidencia_concello[[#This Row],[CASOS]]))</f>
        <v>1003</v>
      </c>
      <c r="G621" t="str">
        <f>VLOOKUP(historico_incidencia_concello[[#This Row],[NOME]],I14_Concello!B:D,3,FALSE)</f>
        <v>Vigo</v>
      </c>
    </row>
    <row r="622" spans="1:7" hidden="1" x14ac:dyDescent="0.3">
      <c r="A622" s="1">
        <v>44158</v>
      </c>
      <c r="B622">
        <v>34123636058</v>
      </c>
      <c r="C622" s="2" t="s">
        <v>318</v>
      </c>
      <c r="D622" s="4" t="s">
        <v>403</v>
      </c>
      <c r="E622" s="2" t="s">
        <v>11</v>
      </c>
      <c r="F622" s="18">
        <f>IF(historico_incidencia_concello[[#This Row],[CASOS]]=" entre 1 e 9",5,VALUE(historico_incidencia_concello[[#This Row],[CASOS]]))</f>
        <v>39</v>
      </c>
      <c r="G622" t="str">
        <f>VLOOKUP(historico_incidencia_concello[[#This Row],[NOME]],I14_Concello!B:D,3,FALSE)</f>
        <v>Pontevedra</v>
      </c>
    </row>
    <row r="623" spans="1:7" hidden="1" x14ac:dyDescent="0.3">
      <c r="A623" s="1">
        <v>44158</v>
      </c>
      <c r="B623">
        <v>34123636059</v>
      </c>
      <c r="C623" s="2" t="s">
        <v>319</v>
      </c>
      <c r="D623" s="4" t="s">
        <v>350</v>
      </c>
      <c r="E623" s="2" t="s">
        <v>11</v>
      </c>
      <c r="F623" s="18">
        <f>IF(historico_incidencia_concello[[#This Row],[CASOS]]=" entre 1 e 9",5,VALUE(historico_incidencia_concello[[#This Row],[CASOS]]))</f>
        <v>17</v>
      </c>
      <c r="G623" t="str">
        <f>VLOOKUP(historico_incidencia_concello[[#This Row],[NOME]],I14_Concello!B:D,3,FALSE)</f>
        <v>Santiago</v>
      </c>
    </row>
    <row r="624" spans="1:7" hidden="1" x14ac:dyDescent="0.3">
      <c r="A624" s="1">
        <v>44158</v>
      </c>
      <c r="B624">
        <v>34123636060</v>
      </c>
      <c r="C624" s="2" t="s">
        <v>320</v>
      </c>
      <c r="D624" s="4" t="s">
        <v>412</v>
      </c>
      <c r="E624" s="2" t="s">
        <v>8</v>
      </c>
      <c r="F624" s="18">
        <f>IF(historico_incidencia_concello[[#This Row],[CASOS]]=" entre 1 e 9",5,VALUE(historico_incidencia_concello[[#This Row],[CASOS]]))</f>
        <v>56</v>
      </c>
      <c r="G624" t="str">
        <f>VLOOKUP(historico_incidencia_concello[[#This Row],[NOME]],I14_Concello!B:D,3,FALSE)</f>
        <v>Pontevedra</v>
      </c>
    </row>
    <row r="625" spans="1:7" hidden="1" x14ac:dyDescent="0.3">
      <c r="A625" s="1">
        <v>44158</v>
      </c>
      <c r="B625">
        <v>34123636061</v>
      </c>
      <c r="C625" s="2" t="s">
        <v>321</v>
      </c>
      <c r="D625" s="4" t="s">
        <v>385</v>
      </c>
      <c r="E625" s="2" t="s">
        <v>11</v>
      </c>
      <c r="F625" s="18">
        <f>IF(historico_incidencia_concello[[#This Row],[CASOS]]=" entre 1 e 9",5,VALUE(historico_incidencia_concello[[#This Row],[CASOS]]))</f>
        <v>30</v>
      </c>
      <c r="G625" t="str">
        <f>VLOOKUP(historico_incidencia_concello[[#This Row],[NOME]],I14_Concello!B:D,3,FALSE)</f>
        <v>Pontevedra</v>
      </c>
    </row>
    <row r="626" spans="1:7" hidden="1" x14ac:dyDescent="0.3">
      <c r="A626" s="1">
        <v>44158</v>
      </c>
      <c r="B626">
        <v>34123636901</v>
      </c>
      <c r="C626" s="2" t="s">
        <v>322</v>
      </c>
      <c r="D626" s="4" t="s">
        <v>336</v>
      </c>
      <c r="E626" s="2" t="s">
        <v>6</v>
      </c>
      <c r="F626" s="18">
        <f>IF(historico_incidencia_concello[[#This Row],[CASOS]]=" entre 1 e 9",5,VALUE(historico_incidencia_concello[[#This Row],[CASOS]]))</f>
        <v>10</v>
      </c>
      <c r="G626" t="str">
        <f>VLOOKUP(historico_incidencia_concello[[#This Row],[NOME]],I14_Concello!B:D,3,FALSE)</f>
        <v>Pontevedra</v>
      </c>
    </row>
    <row r="627" spans="1:7" hidden="1" x14ac:dyDescent="0.3">
      <c r="A627" s="1">
        <v>44158</v>
      </c>
      <c r="B627">
        <v>34123636902</v>
      </c>
      <c r="C627" s="2" t="s">
        <v>323</v>
      </c>
      <c r="D627" s="4" t="s">
        <v>326</v>
      </c>
      <c r="E627" s="2" t="s">
        <v>11</v>
      </c>
      <c r="F627" s="18">
        <f>IF(historico_incidencia_concello[[#This Row],[CASOS]]=" entre 1 e 9",5,VALUE(historico_incidencia_concello[[#This Row],[CASOS]]))</f>
        <v>15</v>
      </c>
      <c r="G627" t="str">
        <f>VLOOKUP(historico_incidencia_concello[[#This Row],[NOME]],I14_Concello!B:D,3,FALSE)</f>
        <v>Pontevedra</v>
      </c>
    </row>
    <row r="628" spans="1:7" hidden="1" x14ac:dyDescent="0.3">
      <c r="A628" s="1">
        <v>44159</v>
      </c>
      <c r="B628">
        <v>34121515001</v>
      </c>
      <c r="C628" s="2" t="s">
        <v>5</v>
      </c>
      <c r="D628" s="4" t="s">
        <v>328</v>
      </c>
      <c r="E628" s="2" t="s">
        <v>6</v>
      </c>
      <c r="F628" s="18">
        <f>IF(historico_incidencia_concello[[#This Row],[CASOS]]=" entre 1 e 9",5,VALUE(historico_incidencia_concello[[#This Row],[CASOS]]))</f>
        <v>13</v>
      </c>
      <c r="G628" t="str">
        <f>VLOOKUP(historico_incidencia_concello[[#This Row],[NOME]],I14_Concello!B:D,3,FALSE)</f>
        <v>Coruña</v>
      </c>
    </row>
    <row r="629" spans="1:7" hidden="1" x14ac:dyDescent="0.3">
      <c r="A629" s="1">
        <v>44159</v>
      </c>
      <c r="B629">
        <v>34121515002</v>
      </c>
      <c r="C629" s="2" t="s">
        <v>7</v>
      </c>
      <c r="D629" s="4" t="s">
        <v>356</v>
      </c>
      <c r="E629" s="2" t="s">
        <v>8</v>
      </c>
      <c r="F629" s="18">
        <f>IF(historico_incidencia_concello[[#This Row],[CASOS]]=" entre 1 e 9",5,VALUE(historico_incidencia_concello[[#This Row],[CASOS]]))</f>
        <v>27</v>
      </c>
      <c r="G629" t="str">
        <f>VLOOKUP(historico_incidencia_concello[[#This Row],[NOME]],I14_Concello!B:D,3,FALSE)</f>
        <v>Santiago</v>
      </c>
    </row>
    <row r="630" spans="1:7" hidden="1" x14ac:dyDescent="0.3">
      <c r="A630" s="1">
        <v>44159</v>
      </c>
      <c r="B630">
        <v>34121515003</v>
      </c>
      <c r="C630" s="2" t="s">
        <v>9</v>
      </c>
      <c r="D630" s="4" t="s">
        <v>336</v>
      </c>
      <c r="E630" s="2" t="s">
        <v>11</v>
      </c>
      <c r="F630" s="18">
        <f>IF(historico_incidencia_concello[[#This Row],[CASOS]]=" entre 1 e 9",5,VALUE(historico_incidencia_concello[[#This Row],[CASOS]]))</f>
        <v>10</v>
      </c>
      <c r="G630" t="str">
        <f>VLOOKUP(historico_incidencia_concello[[#This Row],[NOME]],I14_Concello!B:D,3,FALSE)</f>
        <v>Coruña</v>
      </c>
    </row>
    <row r="631" spans="1:7" hidden="1" x14ac:dyDescent="0.3">
      <c r="A631" s="1">
        <v>44159</v>
      </c>
      <c r="B631">
        <v>34121515004</v>
      </c>
      <c r="C631" s="2" t="s">
        <v>12</v>
      </c>
      <c r="D631" s="4" t="s">
        <v>324</v>
      </c>
      <c r="E631" s="2" t="s">
        <v>6</v>
      </c>
      <c r="F631" s="18">
        <f>IF(historico_incidencia_concello[[#This Row],[CASOS]]=" entre 1 e 9",5,VALUE(historico_incidencia_concello[[#This Row],[CASOS]]))</f>
        <v>11</v>
      </c>
      <c r="G631" t="str">
        <f>VLOOKUP(historico_incidencia_concello[[#This Row],[NOME]],I14_Concello!B:D,3,FALSE)</f>
        <v>Ferrol</v>
      </c>
    </row>
    <row r="632" spans="1:7" hidden="1" x14ac:dyDescent="0.3">
      <c r="A632" s="1">
        <v>44159</v>
      </c>
      <c r="B632">
        <v>34121515005</v>
      </c>
      <c r="C632" s="2" t="s">
        <v>13</v>
      </c>
      <c r="D632" s="4" t="s">
        <v>413</v>
      </c>
      <c r="E632" s="2" t="s">
        <v>6</v>
      </c>
      <c r="F632" s="18">
        <f>IF(historico_incidencia_concello[[#This Row],[CASOS]]=" entre 1 e 9",5,VALUE(historico_incidencia_concello[[#This Row],[CASOS]]))</f>
        <v>76</v>
      </c>
      <c r="G632" t="str">
        <f>VLOOKUP(historico_incidencia_concello[[#This Row],[NOME]],I14_Concello!B:D,3,FALSE)</f>
        <v>Coruña</v>
      </c>
    </row>
    <row r="633" spans="1:7" hidden="1" x14ac:dyDescent="0.3">
      <c r="A633" s="1">
        <v>44159</v>
      </c>
      <c r="B633">
        <v>34121515006</v>
      </c>
      <c r="C633" s="2" t="s">
        <v>14</v>
      </c>
      <c r="D633" s="4" t="s">
        <v>10</v>
      </c>
      <c r="E633" s="2" t="s">
        <v>8</v>
      </c>
      <c r="F633" s="18">
        <f>IF(historico_incidencia_concello[[#This Row],[CASOS]]=" entre 1 e 9",5,VALUE(historico_incidencia_concello[[#This Row],[CASOS]]))</f>
        <v>5</v>
      </c>
      <c r="G633" t="str">
        <f>VLOOKUP(historico_incidencia_concello[[#This Row],[NOME]],I14_Concello!B:D,3,FALSE)</f>
        <v>Santiago</v>
      </c>
    </row>
    <row r="634" spans="1:7" hidden="1" x14ac:dyDescent="0.3">
      <c r="A634" s="1">
        <v>44159</v>
      </c>
      <c r="B634">
        <v>34121515007</v>
      </c>
      <c r="C634" s="2" t="s">
        <v>15</v>
      </c>
      <c r="D634" s="4" t="s">
        <v>350</v>
      </c>
      <c r="E634" s="2" t="s">
        <v>11</v>
      </c>
      <c r="F634" s="18">
        <f>IF(historico_incidencia_concello[[#This Row],[CASOS]]=" entre 1 e 9",5,VALUE(historico_incidencia_concello[[#This Row],[CASOS]]))</f>
        <v>17</v>
      </c>
      <c r="G634" t="str">
        <f>VLOOKUP(historico_incidencia_concello[[#This Row],[NOME]],I14_Concello!B:D,3,FALSE)</f>
        <v>Santiago</v>
      </c>
    </row>
    <row r="635" spans="1:7" hidden="1" x14ac:dyDescent="0.3">
      <c r="A635" s="1">
        <v>44159</v>
      </c>
      <c r="B635">
        <v>34121515008</v>
      </c>
      <c r="C635" s="2" t="s">
        <v>16</v>
      </c>
      <c r="D635" s="4" t="s">
        <v>349</v>
      </c>
      <c r="E635" s="2" t="s">
        <v>6</v>
      </c>
      <c r="F635" s="18">
        <f>IF(historico_incidencia_concello[[#This Row],[CASOS]]=" entre 1 e 9",5,VALUE(historico_incidencia_concello[[#This Row],[CASOS]]))</f>
        <v>14</v>
      </c>
      <c r="G635" t="str">
        <f>VLOOKUP(historico_incidencia_concello[[#This Row],[NOME]],I14_Concello!B:D,3,FALSE)</f>
        <v>Coruña</v>
      </c>
    </row>
    <row r="636" spans="1:7" hidden="1" x14ac:dyDescent="0.3">
      <c r="A636" s="1">
        <v>44159</v>
      </c>
      <c r="B636">
        <v>34121515009</v>
      </c>
      <c r="C636" s="2" t="s">
        <v>17</v>
      </c>
      <c r="D636" s="4" t="s">
        <v>385</v>
      </c>
      <c r="E636" s="2" t="s">
        <v>6</v>
      </c>
      <c r="F636" s="18">
        <f>IF(historico_incidencia_concello[[#This Row],[CASOS]]=" entre 1 e 9",5,VALUE(historico_incidencia_concello[[#This Row],[CASOS]]))</f>
        <v>30</v>
      </c>
      <c r="G636" t="str">
        <f>VLOOKUP(historico_incidencia_concello[[#This Row],[NOME]],I14_Concello!B:D,3,FALSE)</f>
        <v>Coruña</v>
      </c>
    </row>
    <row r="637" spans="1:7" hidden="1" x14ac:dyDescent="0.3">
      <c r="A637" s="1">
        <v>44159</v>
      </c>
      <c r="B637">
        <v>34121515010</v>
      </c>
      <c r="C637" s="2" t="s">
        <v>18</v>
      </c>
      <c r="D637" s="4" t="s">
        <v>10</v>
      </c>
      <c r="E637" s="2" t="s">
        <v>8</v>
      </c>
      <c r="F637" s="18">
        <f>IF(historico_incidencia_concello[[#This Row],[CASOS]]=" entre 1 e 9",5,VALUE(historico_incidencia_concello[[#This Row],[CASOS]]))</f>
        <v>5</v>
      </c>
      <c r="G637" t="str">
        <f>VLOOKUP(historico_incidencia_concello[[#This Row],[NOME]],I14_Concello!B:D,3,FALSE)</f>
        <v>Santiago</v>
      </c>
    </row>
    <row r="638" spans="1:7" hidden="1" x14ac:dyDescent="0.3">
      <c r="A638" s="1">
        <v>44159</v>
      </c>
      <c r="B638">
        <v>34121515011</v>
      </c>
      <c r="C638" s="2" t="s">
        <v>19</v>
      </c>
      <c r="D638" s="4" t="s">
        <v>414</v>
      </c>
      <c r="E638" s="2" t="s">
        <v>11</v>
      </c>
      <c r="F638" s="18">
        <f>IF(historico_incidencia_concello[[#This Row],[CASOS]]=" entre 1 e 9",5,VALUE(historico_incidencia_concello[[#This Row],[CASOS]]))</f>
        <v>48</v>
      </c>
      <c r="G638" t="str">
        <f>VLOOKUP(historico_incidencia_concello[[#This Row],[NOME]],I14_Concello!B:D,3,FALSE)</f>
        <v>Santiago</v>
      </c>
    </row>
    <row r="639" spans="1:7" hidden="1" x14ac:dyDescent="0.3">
      <c r="A639" s="1">
        <v>44159</v>
      </c>
      <c r="B639">
        <v>34121515012</v>
      </c>
      <c r="C639" s="2" t="s">
        <v>20</v>
      </c>
      <c r="D639" s="4" t="s">
        <v>10</v>
      </c>
      <c r="E639" s="2" t="s">
        <v>21</v>
      </c>
      <c r="F639" s="18">
        <f>IF(historico_incidencia_concello[[#This Row],[CASOS]]=" entre 1 e 9",5,VALUE(historico_incidencia_concello[[#This Row],[CASOS]]))</f>
        <v>5</v>
      </c>
      <c r="G639" t="str">
        <f>VLOOKUP(historico_incidencia_concello[[#This Row],[NOME]],I14_Concello!B:D,3,FALSE)</f>
        <v>Santiago</v>
      </c>
    </row>
    <row r="640" spans="1:7" hidden="1" x14ac:dyDescent="0.3">
      <c r="A640" s="1">
        <v>44159</v>
      </c>
      <c r="B640">
        <v>34121515013</v>
      </c>
      <c r="C640" s="2" t="s">
        <v>22</v>
      </c>
      <c r="D640" s="4" t="s">
        <v>336</v>
      </c>
      <c r="E640" s="2" t="s">
        <v>8</v>
      </c>
      <c r="F640" s="18">
        <f>IF(historico_incidencia_concello[[#This Row],[CASOS]]=" entre 1 e 9",5,VALUE(historico_incidencia_concello[[#This Row],[CASOS]]))</f>
        <v>10</v>
      </c>
      <c r="G640" t="str">
        <f>VLOOKUP(historico_incidencia_concello[[#This Row],[NOME]],I14_Concello!B:D,3,FALSE)</f>
        <v>Santiago</v>
      </c>
    </row>
    <row r="641" spans="1:7" hidden="1" x14ac:dyDescent="0.3">
      <c r="A641" s="1">
        <v>44159</v>
      </c>
      <c r="B641">
        <v>34121515014</v>
      </c>
      <c r="C641" s="2" t="s">
        <v>23</v>
      </c>
      <c r="D641" s="4" t="s">
        <v>383</v>
      </c>
      <c r="E641" s="2" t="s">
        <v>11</v>
      </c>
      <c r="F641" s="18">
        <f>IF(historico_incidencia_concello[[#This Row],[CASOS]]=" entre 1 e 9",5,VALUE(historico_incidencia_concello[[#This Row],[CASOS]]))</f>
        <v>46</v>
      </c>
      <c r="G641" t="str">
        <f>VLOOKUP(historico_incidencia_concello[[#This Row],[NOME]],I14_Concello!B:D,3,FALSE)</f>
        <v>Coruña</v>
      </c>
    </row>
    <row r="642" spans="1:7" hidden="1" x14ac:dyDescent="0.3">
      <c r="A642" s="1">
        <v>44159</v>
      </c>
      <c r="B642">
        <v>34121515015</v>
      </c>
      <c r="C642" s="2" t="s">
        <v>24</v>
      </c>
      <c r="D642" s="4" t="s">
        <v>10</v>
      </c>
      <c r="E642" s="2" t="s">
        <v>8</v>
      </c>
      <c r="F642" s="18">
        <f>IF(historico_incidencia_concello[[#This Row],[CASOS]]=" entre 1 e 9",5,VALUE(historico_incidencia_concello[[#This Row],[CASOS]]))</f>
        <v>5</v>
      </c>
      <c r="G642" t="str">
        <f>VLOOKUP(historico_incidencia_concello[[#This Row],[NOME]],I14_Concello!B:D,3,FALSE)</f>
        <v>Ferrol</v>
      </c>
    </row>
    <row r="643" spans="1:7" hidden="1" x14ac:dyDescent="0.3">
      <c r="A643" s="1">
        <v>44159</v>
      </c>
      <c r="B643">
        <v>34121515016</v>
      </c>
      <c r="C643" s="2" t="s">
        <v>25</v>
      </c>
      <c r="D643" s="4" t="s">
        <v>10</v>
      </c>
      <c r="E643" s="2" t="s">
        <v>6</v>
      </c>
      <c r="F643" s="18">
        <f>IF(historico_incidencia_concello[[#This Row],[CASOS]]=" entre 1 e 9",5,VALUE(historico_incidencia_concello[[#This Row],[CASOS]]))</f>
        <v>5</v>
      </c>
      <c r="G643" t="str">
        <f>VLOOKUP(historico_incidencia_concello[[#This Row],[NOME]],I14_Concello!B:D,3,FALSE)</f>
        <v>Coruña</v>
      </c>
    </row>
    <row r="644" spans="1:7" hidden="1" x14ac:dyDescent="0.3">
      <c r="A644" s="1">
        <v>44159</v>
      </c>
      <c r="B644">
        <v>34121515017</v>
      </c>
      <c r="C644" s="2" t="s">
        <v>26</v>
      </c>
      <c r="D644" s="4" t="s">
        <v>402</v>
      </c>
      <c r="E644" s="2" t="s">
        <v>11</v>
      </c>
      <c r="F644" s="18">
        <f>IF(historico_incidencia_concello[[#This Row],[CASOS]]=" entre 1 e 9",5,VALUE(historico_incidencia_concello[[#This Row],[CASOS]]))</f>
        <v>63</v>
      </c>
      <c r="G644" t="str">
        <f>VLOOKUP(historico_incidencia_concello[[#This Row],[NOME]],I14_Concello!B:D,3,FALSE)</f>
        <v>Coruña</v>
      </c>
    </row>
    <row r="645" spans="1:7" hidden="1" x14ac:dyDescent="0.3">
      <c r="A645" s="1">
        <v>44159</v>
      </c>
      <c r="B645">
        <v>34121515018</v>
      </c>
      <c r="C645" s="2" t="s">
        <v>27</v>
      </c>
      <c r="D645" s="4" t="s">
        <v>10</v>
      </c>
      <c r="E645" s="2" t="s">
        <v>6</v>
      </c>
      <c r="F645" s="18">
        <f>IF(historico_incidencia_concello[[#This Row],[CASOS]]=" entre 1 e 9",5,VALUE(historico_incidencia_concello[[#This Row],[CASOS]]))</f>
        <v>5</v>
      </c>
      <c r="G645" t="str">
        <f>VLOOKUP(historico_incidencia_concello[[#This Row],[NOME]],I14_Concello!B:D,3,FALSE)</f>
        <v>Ferrol</v>
      </c>
    </row>
    <row r="646" spans="1:7" hidden="1" x14ac:dyDescent="0.3">
      <c r="A646" s="1">
        <v>44159</v>
      </c>
      <c r="B646">
        <v>34121515019</v>
      </c>
      <c r="C646" s="2" t="s">
        <v>28</v>
      </c>
      <c r="D646" s="4" t="s">
        <v>415</v>
      </c>
      <c r="E646" s="2" t="s">
        <v>11</v>
      </c>
      <c r="F646" s="18">
        <f>IF(historico_incidencia_concello[[#This Row],[CASOS]]=" entre 1 e 9",5,VALUE(historico_incidencia_concello[[#This Row],[CASOS]]))</f>
        <v>171</v>
      </c>
      <c r="G646" t="str">
        <f>VLOOKUP(historico_incidencia_concello[[#This Row],[NOME]],I14_Concello!B:D,3,FALSE)</f>
        <v>Coruña</v>
      </c>
    </row>
    <row r="647" spans="1:7" hidden="1" x14ac:dyDescent="0.3">
      <c r="A647" s="1">
        <v>44159</v>
      </c>
      <c r="B647">
        <v>34121515020</v>
      </c>
      <c r="C647" s="2" t="s">
        <v>29</v>
      </c>
      <c r="D647" s="4" t="s">
        <v>10</v>
      </c>
      <c r="E647" s="2" t="s">
        <v>8</v>
      </c>
      <c r="F647" s="18">
        <f>IF(historico_incidencia_concello[[#This Row],[CASOS]]=" entre 1 e 9",5,VALUE(historico_incidencia_concello[[#This Row],[CASOS]]))</f>
        <v>5</v>
      </c>
      <c r="G647" t="str">
        <f>VLOOKUP(historico_incidencia_concello[[#This Row],[NOME]],I14_Concello!B:D,3,FALSE)</f>
        <v>Santiago</v>
      </c>
    </row>
    <row r="648" spans="1:7" hidden="1" x14ac:dyDescent="0.3">
      <c r="A648" s="1">
        <v>44159</v>
      </c>
      <c r="B648">
        <v>34121515021</v>
      </c>
      <c r="C648" s="2" t="s">
        <v>30</v>
      </c>
      <c r="D648" s="4" t="s">
        <v>336</v>
      </c>
      <c r="E648" s="2" t="s">
        <v>6</v>
      </c>
      <c r="F648" s="18">
        <f>IF(historico_incidencia_concello[[#This Row],[CASOS]]=" entre 1 e 9",5,VALUE(historico_incidencia_concello[[#This Row],[CASOS]]))</f>
        <v>10</v>
      </c>
      <c r="G648" t="str">
        <f>VLOOKUP(historico_incidencia_concello[[#This Row],[NOME]],I14_Concello!B:D,3,FALSE)</f>
        <v>Coruña</v>
      </c>
    </row>
    <row r="649" spans="1:7" hidden="1" x14ac:dyDescent="0.3">
      <c r="A649" s="1">
        <v>44159</v>
      </c>
      <c r="B649">
        <v>34121515022</v>
      </c>
      <c r="C649" s="2" t="s">
        <v>31</v>
      </c>
      <c r="D649" s="4" t="s">
        <v>10</v>
      </c>
      <c r="E649" s="2" t="s">
        <v>8</v>
      </c>
      <c r="F649" s="18">
        <f>IF(historico_incidencia_concello[[#This Row],[CASOS]]=" entre 1 e 9",5,VALUE(historico_incidencia_concello[[#This Row],[CASOS]]))</f>
        <v>5</v>
      </c>
      <c r="G649" t="str">
        <f>VLOOKUP(historico_incidencia_concello[[#This Row],[NOME]],I14_Concello!B:D,3,FALSE)</f>
        <v>Ferrol</v>
      </c>
    </row>
    <row r="650" spans="1:7" hidden="1" x14ac:dyDescent="0.3">
      <c r="A650" s="1">
        <v>44159</v>
      </c>
      <c r="B650">
        <v>34121515023</v>
      </c>
      <c r="C650" s="2" t="s">
        <v>32</v>
      </c>
      <c r="D650" s="4" t="s">
        <v>329</v>
      </c>
      <c r="E650" s="2" t="s">
        <v>11</v>
      </c>
      <c r="F650" s="18">
        <f>IF(historico_incidencia_concello[[#This Row],[CASOS]]=" entre 1 e 9",5,VALUE(historico_incidencia_concello[[#This Row],[CASOS]]))</f>
        <v>19</v>
      </c>
      <c r="G650" t="str">
        <f>VLOOKUP(historico_incidencia_concello[[#This Row],[NOME]],I14_Concello!B:D,3,FALSE)</f>
        <v>Coruña</v>
      </c>
    </row>
    <row r="651" spans="1:7" hidden="1" x14ac:dyDescent="0.3">
      <c r="A651" s="1">
        <v>44159</v>
      </c>
      <c r="B651">
        <v>34121515024</v>
      </c>
      <c r="C651" s="2" t="s">
        <v>33</v>
      </c>
      <c r="D651" s="4" t="s">
        <v>389</v>
      </c>
      <c r="E651" s="2" t="s">
        <v>11</v>
      </c>
      <c r="F651" s="18">
        <f>IF(historico_incidencia_concello[[#This Row],[CASOS]]=" entre 1 e 9",5,VALUE(historico_incidencia_concello[[#This Row],[CASOS]]))</f>
        <v>41</v>
      </c>
      <c r="G651" t="str">
        <f>VLOOKUP(historico_incidencia_concello[[#This Row],[NOME]],I14_Concello!B:D,3,FALSE)</f>
        <v>Coruña</v>
      </c>
    </row>
    <row r="652" spans="1:7" x14ac:dyDescent="0.3">
      <c r="A652" s="1">
        <v>44159</v>
      </c>
      <c r="B652">
        <v>34121515025</v>
      </c>
      <c r="C652" s="2" t="s">
        <v>34</v>
      </c>
      <c r="D652" s="4" t="s">
        <v>10</v>
      </c>
      <c r="E652" s="2" t="s">
        <v>8</v>
      </c>
      <c r="F652" s="18">
        <f>IF(historico_incidencia_concello[[#This Row],[CASOS]]=" entre 1 e 9",5,VALUE(historico_incidencia_concello[[#This Row],[CASOS]]))</f>
        <v>5</v>
      </c>
      <c r="G652" t="str">
        <f>VLOOKUP(historico_incidencia_concello[[#This Row],[NOME]],I14_Concello!B:D,3,FALSE)</f>
        <v>Ferrol</v>
      </c>
    </row>
    <row r="653" spans="1:7" hidden="1" x14ac:dyDescent="0.3">
      <c r="A653" s="1">
        <v>44159</v>
      </c>
      <c r="B653">
        <v>34121515027</v>
      </c>
      <c r="C653" s="2" t="s">
        <v>36</v>
      </c>
      <c r="D653" s="4" t="s">
        <v>10</v>
      </c>
      <c r="E653" s="2" t="s">
        <v>6</v>
      </c>
      <c r="F653" s="18">
        <f>IF(historico_incidencia_concello[[#This Row],[CASOS]]=" entre 1 e 9",5,VALUE(historico_incidencia_concello[[#This Row],[CASOS]]))</f>
        <v>5</v>
      </c>
      <c r="G653" t="str">
        <f>VLOOKUP(historico_incidencia_concello[[#This Row],[NOME]],I14_Concello!B:D,3,FALSE)</f>
        <v>Coruña</v>
      </c>
    </row>
    <row r="654" spans="1:7" hidden="1" x14ac:dyDescent="0.3">
      <c r="A654" s="1">
        <v>44159</v>
      </c>
      <c r="B654">
        <v>34121515028</v>
      </c>
      <c r="C654" s="2" t="s">
        <v>37</v>
      </c>
      <c r="D654" s="4" t="s">
        <v>338</v>
      </c>
      <c r="E654" s="2" t="s">
        <v>35</v>
      </c>
      <c r="F654" s="18">
        <f>IF(historico_incidencia_concello[[#This Row],[CASOS]]=" entre 1 e 9",5,VALUE(historico_incidencia_concello[[#This Row],[CASOS]]))</f>
        <v>0</v>
      </c>
      <c r="G654" t="str">
        <f>VLOOKUP(historico_incidencia_concello[[#This Row],[NOME]],I14_Concello!B:D,3,FALSE)</f>
        <v>Coruña</v>
      </c>
    </row>
    <row r="655" spans="1:7" hidden="1" x14ac:dyDescent="0.3">
      <c r="A655" s="1">
        <v>44159</v>
      </c>
      <c r="B655">
        <v>34121515029</v>
      </c>
      <c r="C655" s="2" t="s">
        <v>38</v>
      </c>
      <c r="D655" s="4" t="s">
        <v>387</v>
      </c>
      <c r="E655" s="2" t="s">
        <v>11</v>
      </c>
      <c r="F655" s="18">
        <f>IF(historico_incidencia_concello[[#This Row],[CASOS]]=" entre 1 e 9",5,VALUE(historico_incidencia_concello[[#This Row],[CASOS]]))</f>
        <v>72</v>
      </c>
      <c r="G655" t="str">
        <f>VLOOKUP(historico_incidencia_concello[[#This Row],[NOME]],I14_Concello!B:D,3,FALSE)</f>
        <v>Coruña</v>
      </c>
    </row>
    <row r="656" spans="1:7" hidden="1" x14ac:dyDescent="0.3">
      <c r="A656" s="1">
        <v>44159</v>
      </c>
      <c r="B656">
        <v>34121515030</v>
      </c>
      <c r="C656" s="2" t="s">
        <v>39</v>
      </c>
      <c r="D656" s="4" t="s">
        <v>416</v>
      </c>
      <c r="E656" s="2" t="s">
        <v>6</v>
      </c>
      <c r="F656" s="18">
        <f>IF(historico_incidencia_concello[[#This Row],[CASOS]]=" entre 1 e 9",5,VALUE(historico_incidencia_concello[[#This Row],[CASOS]]))</f>
        <v>460</v>
      </c>
      <c r="G656" t="str">
        <f>VLOOKUP(historico_incidencia_concello[[#This Row],[NOME]],I14_Concello!B:D,3,FALSE)</f>
        <v>Coruña</v>
      </c>
    </row>
    <row r="657" spans="1:7" hidden="1" x14ac:dyDescent="0.3">
      <c r="A657" s="1">
        <v>44159</v>
      </c>
      <c r="B657">
        <v>34121515031</v>
      </c>
      <c r="C657" s="2" t="s">
        <v>40</v>
      </c>
      <c r="D657" s="4" t="s">
        <v>371</v>
      </c>
      <c r="E657" s="2" t="s">
        <v>6</v>
      </c>
      <c r="F657" s="18">
        <f>IF(historico_incidencia_concello[[#This Row],[CASOS]]=" entre 1 e 9",5,VALUE(historico_incidencia_concello[[#This Row],[CASOS]]))</f>
        <v>71</v>
      </c>
      <c r="G657" t="str">
        <f>VLOOKUP(historico_incidencia_concello[[#This Row],[NOME]],I14_Concello!B:D,3,FALSE)</f>
        <v>Coruña</v>
      </c>
    </row>
    <row r="658" spans="1:7" hidden="1" x14ac:dyDescent="0.3">
      <c r="A658" s="1">
        <v>44159</v>
      </c>
      <c r="B658">
        <v>34121515032</v>
      </c>
      <c r="C658" s="2" t="s">
        <v>41</v>
      </c>
      <c r="D658" s="4" t="s">
        <v>10</v>
      </c>
      <c r="E658" s="2" t="s">
        <v>6</v>
      </c>
      <c r="F658" s="18">
        <f>IF(historico_incidencia_concello[[#This Row],[CASOS]]=" entre 1 e 9",5,VALUE(historico_incidencia_concello[[#This Row],[CASOS]]))</f>
        <v>5</v>
      </c>
      <c r="G658" t="str">
        <f>VLOOKUP(historico_incidencia_concello[[#This Row],[NOME]],I14_Concello!B:D,3,FALSE)</f>
        <v>Coruña</v>
      </c>
    </row>
    <row r="659" spans="1:7" hidden="1" x14ac:dyDescent="0.3">
      <c r="A659" s="1">
        <v>44159</v>
      </c>
      <c r="B659">
        <v>34121515033</v>
      </c>
      <c r="C659" s="2" t="s">
        <v>42</v>
      </c>
      <c r="D659" s="4" t="s">
        <v>328</v>
      </c>
      <c r="E659" s="2" t="s">
        <v>11</v>
      </c>
      <c r="F659" s="18">
        <f>IF(historico_incidencia_concello[[#This Row],[CASOS]]=" entre 1 e 9",5,VALUE(historico_incidencia_concello[[#This Row],[CASOS]]))</f>
        <v>13</v>
      </c>
      <c r="G659" t="str">
        <f>VLOOKUP(historico_incidencia_concello[[#This Row],[NOME]],I14_Concello!B:D,3,FALSE)</f>
        <v>Santiago</v>
      </c>
    </row>
    <row r="660" spans="1:7" hidden="1" x14ac:dyDescent="0.3">
      <c r="A660" s="1">
        <v>44159</v>
      </c>
      <c r="B660">
        <v>34121515034</v>
      </c>
      <c r="C660" s="2" t="s">
        <v>43</v>
      </c>
      <c r="D660" s="4" t="s">
        <v>343</v>
      </c>
      <c r="E660" s="2" t="s">
        <v>11</v>
      </c>
      <c r="F660" s="18">
        <f>IF(historico_incidencia_concello[[#This Row],[CASOS]]=" entre 1 e 9",5,VALUE(historico_incidencia_concello[[#This Row],[CASOS]]))</f>
        <v>23</v>
      </c>
      <c r="G660" t="str">
        <f>VLOOKUP(historico_incidencia_concello[[#This Row],[NOME]],I14_Concello!B:D,3,FALSE)</f>
        <v>Coruña</v>
      </c>
    </row>
    <row r="661" spans="1:7" hidden="1" x14ac:dyDescent="0.3">
      <c r="A661" s="1">
        <v>44159</v>
      </c>
      <c r="B661">
        <v>34121515035</v>
      </c>
      <c r="C661" s="2" t="s">
        <v>44</v>
      </c>
      <c r="D661" s="4" t="s">
        <v>393</v>
      </c>
      <c r="E661" s="2" t="s">
        <v>6</v>
      </c>
      <c r="F661" s="18">
        <f>IF(historico_incidencia_concello[[#This Row],[CASOS]]=" entre 1 e 9",5,VALUE(historico_incidencia_concello[[#This Row],[CASOS]]))</f>
        <v>32</v>
      </c>
      <c r="G661" t="str">
        <f>VLOOKUP(historico_incidencia_concello[[#This Row],[NOME]],I14_Concello!B:D,3,FALSE)</f>
        <v>Ferrol</v>
      </c>
    </row>
    <row r="662" spans="1:7" hidden="1" x14ac:dyDescent="0.3">
      <c r="A662" s="1">
        <v>44159</v>
      </c>
      <c r="B662">
        <v>34121515036</v>
      </c>
      <c r="C662" s="2" t="s">
        <v>45</v>
      </c>
      <c r="D662" s="4" t="s">
        <v>417</v>
      </c>
      <c r="E662" s="2" t="s">
        <v>11</v>
      </c>
      <c r="F662" s="18">
        <f>IF(historico_incidencia_concello[[#This Row],[CASOS]]=" entre 1 e 9",5,VALUE(historico_incidencia_concello[[#This Row],[CASOS]]))</f>
        <v>174</v>
      </c>
      <c r="G662" t="str">
        <f>VLOOKUP(historico_incidencia_concello[[#This Row],[NOME]],I14_Concello!B:D,3,FALSE)</f>
        <v>Ferrol</v>
      </c>
    </row>
    <row r="663" spans="1:7" hidden="1" x14ac:dyDescent="0.3">
      <c r="A663" s="1">
        <v>44159</v>
      </c>
      <c r="B663">
        <v>34121515037</v>
      </c>
      <c r="C663" s="2" t="s">
        <v>46</v>
      </c>
      <c r="D663" s="4" t="s">
        <v>10</v>
      </c>
      <c r="E663" s="2" t="s">
        <v>6</v>
      </c>
      <c r="F663" s="18">
        <f>IF(historico_incidencia_concello[[#This Row],[CASOS]]=" entre 1 e 9",5,VALUE(historico_incidencia_concello[[#This Row],[CASOS]]))</f>
        <v>5</v>
      </c>
      <c r="G663" t="str">
        <f>VLOOKUP(historico_incidencia_concello[[#This Row],[NOME]],I14_Concello!B:D,3,FALSE)</f>
        <v>Coruña</v>
      </c>
    </row>
    <row r="664" spans="1:7" hidden="1" x14ac:dyDescent="0.3">
      <c r="A664" s="1">
        <v>44159</v>
      </c>
      <c r="B664">
        <v>34121515038</v>
      </c>
      <c r="C664" s="2" t="s">
        <v>47</v>
      </c>
      <c r="D664" s="4" t="s">
        <v>10</v>
      </c>
      <c r="E664" s="2" t="s">
        <v>6</v>
      </c>
      <c r="F664" s="18">
        <f>IF(historico_incidencia_concello[[#This Row],[CASOS]]=" entre 1 e 9",5,VALUE(historico_incidencia_concello[[#This Row],[CASOS]]))</f>
        <v>5</v>
      </c>
      <c r="G664" t="str">
        <f>VLOOKUP(historico_incidencia_concello[[#This Row],[NOME]],I14_Concello!B:D,3,FALSE)</f>
        <v>Santiago</v>
      </c>
    </row>
    <row r="665" spans="1:7" hidden="1" x14ac:dyDescent="0.3">
      <c r="A665" s="1">
        <v>44159</v>
      </c>
      <c r="B665">
        <v>34121515039</v>
      </c>
      <c r="C665" s="2" t="s">
        <v>48</v>
      </c>
      <c r="D665" s="4" t="s">
        <v>360</v>
      </c>
      <c r="E665" s="2" t="s">
        <v>11</v>
      </c>
      <c r="F665" s="18">
        <f>IF(historico_incidencia_concello[[#This Row],[CASOS]]=" entre 1 e 9",5,VALUE(historico_incidencia_concello[[#This Row],[CASOS]]))</f>
        <v>29</v>
      </c>
      <c r="G665" t="str">
        <f>VLOOKUP(historico_incidencia_concello[[#This Row],[NOME]],I14_Concello!B:D,3,FALSE)</f>
        <v>Coruña</v>
      </c>
    </row>
    <row r="666" spans="1:7" hidden="1" x14ac:dyDescent="0.3">
      <c r="A666" s="1">
        <v>44159</v>
      </c>
      <c r="B666">
        <v>34121515040</v>
      </c>
      <c r="C666" s="2" t="s">
        <v>49</v>
      </c>
      <c r="D666" s="4" t="s">
        <v>10</v>
      </c>
      <c r="E666" s="2" t="s">
        <v>11</v>
      </c>
      <c r="F666" s="18">
        <f>IF(historico_incidencia_concello[[#This Row],[CASOS]]=" entre 1 e 9",5,VALUE(historico_incidencia_concello[[#This Row],[CASOS]]))</f>
        <v>5</v>
      </c>
      <c r="G666" t="str">
        <f>VLOOKUP(historico_incidencia_concello[[#This Row],[NOME]],I14_Concello!B:D,3,FALSE)</f>
        <v>Coruña</v>
      </c>
    </row>
    <row r="667" spans="1:7" hidden="1" x14ac:dyDescent="0.3">
      <c r="A667" s="1">
        <v>44159</v>
      </c>
      <c r="B667">
        <v>34121515041</v>
      </c>
      <c r="C667" s="2" t="s">
        <v>50</v>
      </c>
      <c r="D667" s="4" t="s">
        <v>331</v>
      </c>
      <c r="E667" s="2" t="s">
        <v>11</v>
      </c>
      <c r="F667" s="18">
        <f>IF(historico_incidencia_concello[[#This Row],[CASOS]]=" entre 1 e 9",5,VALUE(historico_incidencia_concello[[#This Row],[CASOS]]))</f>
        <v>45</v>
      </c>
      <c r="G667" t="str">
        <f>VLOOKUP(historico_incidencia_concello[[#This Row],[NOME]],I14_Concello!B:D,3,FALSE)</f>
        <v>Coruña</v>
      </c>
    </row>
    <row r="668" spans="1:7" hidden="1" x14ac:dyDescent="0.3">
      <c r="A668" s="1">
        <v>44159</v>
      </c>
      <c r="B668">
        <v>34121515042</v>
      </c>
      <c r="C668" s="2" t="s">
        <v>51</v>
      </c>
      <c r="D668" s="4" t="s">
        <v>10</v>
      </c>
      <c r="E668" s="2" t="s">
        <v>8</v>
      </c>
      <c r="F668" s="18">
        <f>IF(historico_incidencia_concello[[#This Row],[CASOS]]=" entre 1 e 9",5,VALUE(historico_incidencia_concello[[#This Row],[CASOS]]))</f>
        <v>5</v>
      </c>
      <c r="G668" t="str">
        <f>VLOOKUP(historico_incidencia_concello[[#This Row],[NOME]],I14_Concello!B:D,3,FALSE)</f>
        <v>Santiago</v>
      </c>
    </row>
    <row r="669" spans="1:7" hidden="1" x14ac:dyDescent="0.3">
      <c r="A669" s="1">
        <v>44159</v>
      </c>
      <c r="B669">
        <v>34121515043</v>
      </c>
      <c r="C669" s="2" t="s">
        <v>52</v>
      </c>
      <c r="D669" s="4" t="s">
        <v>418</v>
      </c>
      <c r="E669" s="2" t="s">
        <v>11</v>
      </c>
      <c r="F669" s="18">
        <f>IF(historico_incidencia_concello[[#This Row],[CASOS]]=" entre 1 e 9",5,VALUE(historico_incidencia_concello[[#This Row],[CASOS]]))</f>
        <v>54</v>
      </c>
      <c r="G669" t="str">
        <f>VLOOKUP(historico_incidencia_concello[[#This Row],[NOME]],I14_Concello!B:D,3,FALSE)</f>
        <v>Coruña</v>
      </c>
    </row>
    <row r="670" spans="1:7" hidden="1" x14ac:dyDescent="0.3">
      <c r="A670" s="1">
        <v>44159</v>
      </c>
      <c r="B670">
        <v>34121515044</v>
      </c>
      <c r="C670" s="2" t="s">
        <v>53</v>
      </c>
      <c r="D670" s="4" t="s">
        <v>338</v>
      </c>
      <c r="E670" s="2" t="s">
        <v>35</v>
      </c>
      <c r="F670" s="18">
        <f>IF(historico_incidencia_concello[[#This Row],[CASOS]]=" entre 1 e 9",5,VALUE(historico_incidencia_concello[[#This Row],[CASOS]]))</f>
        <v>0</v>
      </c>
      <c r="G670" t="str">
        <f>VLOOKUP(historico_incidencia_concello[[#This Row],[NOME]],I14_Concello!B:D,3,FALSE)</f>
        <v>Ferrol</v>
      </c>
    </row>
    <row r="671" spans="1:7" hidden="1" x14ac:dyDescent="0.3">
      <c r="A671" s="1">
        <v>44159</v>
      </c>
      <c r="B671">
        <v>34121515045</v>
      </c>
      <c r="C671" s="2" t="s">
        <v>54</v>
      </c>
      <c r="D671" s="4" t="s">
        <v>342</v>
      </c>
      <c r="E671" s="2" t="s">
        <v>11</v>
      </c>
      <c r="F671" s="18">
        <f>IF(historico_incidencia_concello[[#This Row],[CASOS]]=" entre 1 e 9",5,VALUE(historico_incidencia_concello[[#This Row],[CASOS]]))</f>
        <v>16</v>
      </c>
      <c r="G671" t="str">
        <f>VLOOKUP(historico_incidencia_concello[[#This Row],[NOME]],I14_Concello!B:D,3,FALSE)</f>
        <v>Santiago</v>
      </c>
    </row>
    <row r="672" spans="1:7" hidden="1" x14ac:dyDescent="0.3">
      <c r="A672" s="1">
        <v>44159</v>
      </c>
      <c r="B672">
        <v>34121515046</v>
      </c>
      <c r="C672" s="2" t="s">
        <v>55</v>
      </c>
      <c r="D672" s="4" t="s">
        <v>326</v>
      </c>
      <c r="E672" s="2" t="s">
        <v>6</v>
      </c>
      <c r="F672" s="18">
        <f>IF(historico_incidencia_concello[[#This Row],[CASOS]]=" entre 1 e 9",5,VALUE(historico_incidencia_concello[[#This Row],[CASOS]]))</f>
        <v>15</v>
      </c>
      <c r="G672" t="str">
        <f>VLOOKUP(historico_incidencia_concello[[#This Row],[NOME]],I14_Concello!B:D,3,FALSE)</f>
        <v>Santiago</v>
      </c>
    </row>
    <row r="673" spans="1:7" hidden="1" x14ac:dyDescent="0.3">
      <c r="A673" s="1">
        <v>44159</v>
      </c>
      <c r="B673">
        <v>34121515047</v>
      </c>
      <c r="C673" s="2" t="s">
        <v>56</v>
      </c>
      <c r="D673" s="4" t="s">
        <v>10</v>
      </c>
      <c r="E673" s="2" t="s">
        <v>6</v>
      </c>
      <c r="F673" s="18">
        <f>IF(historico_incidencia_concello[[#This Row],[CASOS]]=" entre 1 e 9",5,VALUE(historico_incidencia_concello[[#This Row],[CASOS]]))</f>
        <v>5</v>
      </c>
      <c r="G673" t="str">
        <f>VLOOKUP(historico_incidencia_concello[[#This Row],[NOME]],I14_Concello!B:D,3,FALSE)</f>
        <v>Santiago</v>
      </c>
    </row>
    <row r="674" spans="1:7" hidden="1" x14ac:dyDescent="0.3">
      <c r="A674" s="1">
        <v>44159</v>
      </c>
      <c r="B674">
        <v>34121515048</v>
      </c>
      <c r="C674" s="2" t="s">
        <v>57</v>
      </c>
      <c r="D674" s="4" t="s">
        <v>10</v>
      </c>
      <c r="E674" s="2" t="s">
        <v>8</v>
      </c>
      <c r="F674" s="18">
        <f>IF(historico_incidencia_concello[[#This Row],[CASOS]]=" entre 1 e 9",5,VALUE(historico_incidencia_concello[[#This Row],[CASOS]]))</f>
        <v>5</v>
      </c>
      <c r="G674" t="str">
        <f>VLOOKUP(historico_incidencia_concello[[#This Row],[NOME]],I14_Concello!B:D,3,FALSE)</f>
        <v>Coruña</v>
      </c>
    </row>
    <row r="675" spans="1:7" hidden="1" x14ac:dyDescent="0.3">
      <c r="A675" s="1">
        <v>44159</v>
      </c>
      <c r="B675">
        <v>34121515049</v>
      </c>
      <c r="C675" s="2" t="s">
        <v>58</v>
      </c>
      <c r="D675" s="4" t="s">
        <v>10</v>
      </c>
      <c r="E675" s="2" t="s">
        <v>11</v>
      </c>
      <c r="F675" s="18">
        <f>IF(historico_incidencia_concello[[#This Row],[CASOS]]=" entre 1 e 9",5,VALUE(historico_incidencia_concello[[#This Row],[CASOS]]))</f>
        <v>5</v>
      </c>
      <c r="G675" t="str">
        <f>VLOOKUP(historico_incidencia_concello[[#This Row],[NOME]],I14_Concello!B:D,3,FALSE)</f>
        <v>Ferrol</v>
      </c>
    </row>
    <row r="676" spans="1:7" hidden="1" x14ac:dyDescent="0.3">
      <c r="A676" s="1">
        <v>44159</v>
      </c>
      <c r="B676">
        <v>34121515050</v>
      </c>
      <c r="C676" s="2" t="s">
        <v>59</v>
      </c>
      <c r="D676" s="4" t="s">
        <v>324</v>
      </c>
      <c r="E676" s="2" t="s">
        <v>11</v>
      </c>
      <c r="F676" s="18">
        <f>IF(historico_incidencia_concello[[#This Row],[CASOS]]=" entre 1 e 9",5,VALUE(historico_incidencia_concello[[#This Row],[CASOS]]))</f>
        <v>11</v>
      </c>
      <c r="G676" t="str">
        <f>VLOOKUP(historico_incidencia_concello[[#This Row],[NOME]],I14_Concello!B:D,3,FALSE)</f>
        <v>Ferrol</v>
      </c>
    </row>
    <row r="677" spans="1:7" hidden="1" x14ac:dyDescent="0.3">
      <c r="A677" s="1">
        <v>44159</v>
      </c>
      <c r="B677">
        <v>34121515051</v>
      </c>
      <c r="C677" s="2" t="s">
        <v>60</v>
      </c>
      <c r="D677" s="4" t="s">
        <v>10</v>
      </c>
      <c r="E677" s="2" t="s">
        <v>8</v>
      </c>
      <c r="F677" s="18">
        <f>IF(historico_incidencia_concello[[#This Row],[CASOS]]=" entre 1 e 9",5,VALUE(historico_incidencia_concello[[#This Row],[CASOS]]))</f>
        <v>5</v>
      </c>
      <c r="G677" t="str">
        <f>VLOOKUP(historico_incidencia_concello[[#This Row],[NOME]],I14_Concello!B:D,3,FALSE)</f>
        <v>Ferrol</v>
      </c>
    </row>
    <row r="678" spans="1:7" hidden="1" x14ac:dyDescent="0.3">
      <c r="A678" s="1">
        <v>44159</v>
      </c>
      <c r="B678">
        <v>34121515052</v>
      </c>
      <c r="C678" s="2" t="s">
        <v>61</v>
      </c>
      <c r="D678" s="4" t="s">
        <v>386</v>
      </c>
      <c r="E678" s="2" t="s">
        <v>11</v>
      </c>
      <c r="F678" s="18">
        <f>IF(historico_incidencia_concello[[#This Row],[CASOS]]=" entre 1 e 9",5,VALUE(historico_incidencia_concello[[#This Row],[CASOS]]))</f>
        <v>28</v>
      </c>
      <c r="G678" t="str">
        <f>VLOOKUP(historico_incidencia_concello[[#This Row],[NOME]],I14_Concello!B:D,3,FALSE)</f>
        <v>Coruña</v>
      </c>
    </row>
    <row r="679" spans="1:7" hidden="1" x14ac:dyDescent="0.3">
      <c r="A679" s="1">
        <v>44159</v>
      </c>
      <c r="B679">
        <v>34121515053</v>
      </c>
      <c r="C679" s="2" t="s">
        <v>62</v>
      </c>
      <c r="D679" s="4" t="s">
        <v>336</v>
      </c>
      <c r="E679" s="2" t="s">
        <v>8</v>
      </c>
      <c r="F679" s="18">
        <f>IF(historico_incidencia_concello[[#This Row],[CASOS]]=" entre 1 e 9",5,VALUE(historico_incidencia_concello[[#This Row],[CASOS]]))</f>
        <v>10</v>
      </c>
      <c r="G679" t="str">
        <f>VLOOKUP(historico_incidencia_concello[[#This Row],[NOME]],I14_Concello!B:D,3,FALSE)</f>
        <v>Santiago</v>
      </c>
    </row>
    <row r="680" spans="1:7" hidden="1" x14ac:dyDescent="0.3">
      <c r="A680" s="1">
        <v>44159</v>
      </c>
      <c r="B680">
        <v>34121515054</v>
      </c>
      <c r="C680" s="2" t="s">
        <v>63</v>
      </c>
      <c r="D680" s="4" t="s">
        <v>419</v>
      </c>
      <c r="E680" s="2" t="s">
        <v>11</v>
      </c>
      <c r="F680" s="18">
        <f>IF(historico_incidencia_concello[[#This Row],[CASOS]]=" entre 1 e 9",5,VALUE(historico_incidencia_concello[[#This Row],[CASOS]]))</f>
        <v>133</v>
      </c>
      <c r="G680" t="str">
        <f>VLOOKUP(historico_incidencia_concello[[#This Row],[NOME]],I14_Concello!B:D,3,FALSE)</f>
        <v>Ferrol</v>
      </c>
    </row>
    <row r="681" spans="1:7" hidden="1" x14ac:dyDescent="0.3">
      <c r="A681" s="1">
        <v>44159</v>
      </c>
      <c r="B681">
        <v>34121515055</v>
      </c>
      <c r="C681" s="2" t="s">
        <v>64</v>
      </c>
      <c r="D681" s="4" t="s">
        <v>342</v>
      </c>
      <c r="E681" s="2" t="s">
        <v>11</v>
      </c>
      <c r="F681" s="18">
        <f>IF(historico_incidencia_concello[[#This Row],[CASOS]]=" entre 1 e 9",5,VALUE(historico_incidencia_concello[[#This Row],[CASOS]]))</f>
        <v>16</v>
      </c>
      <c r="G681" t="str">
        <f>VLOOKUP(historico_incidencia_concello[[#This Row],[NOME]],I14_Concello!B:D,3,FALSE)</f>
        <v>Ferrol</v>
      </c>
    </row>
    <row r="682" spans="1:7" hidden="1" x14ac:dyDescent="0.3">
      <c r="A682" s="1">
        <v>44159</v>
      </c>
      <c r="B682">
        <v>34121515056</v>
      </c>
      <c r="C682" s="2" t="s">
        <v>65</v>
      </c>
      <c r="D682" s="4" t="s">
        <v>326</v>
      </c>
      <c r="E682" s="2" t="s">
        <v>6</v>
      </c>
      <c r="F682" s="18">
        <f>IF(historico_incidencia_concello[[#This Row],[CASOS]]=" entre 1 e 9",5,VALUE(historico_incidencia_concello[[#This Row],[CASOS]]))</f>
        <v>15</v>
      </c>
      <c r="G682" t="str">
        <f>VLOOKUP(historico_incidencia_concello[[#This Row],[NOME]],I14_Concello!B:D,3,FALSE)</f>
        <v>Santiago</v>
      </c>
    </row>
    <row r="683" spans="1:7" hidden="1" x14ac:dyDescent="0.3">
      <c r="A683" s="1">
        <v>44159</v>
      </c>
      <c r="B683">
        <v>34121515057</v>
      </c>
      <c r="C683" s="2" t="s">
        <v>66</v>
      </c>
      <c r="D683" s="4" t="s">
        <v>358</v>
      </c>
      <c r="E683" s="2" t="s">
        <v>6</v>
      </c>
      <c r="F683" s="18">
        <f>IF(historico_incidencia_concello[[#This Row],[CASOS]]=" entre 1 e 9",5,VALUE(historico_incidencia_concello[[#This Row],[CASOS]]))</f>
        <v>24</v>
      </c>
      <c r="G683" t="str">
        <f>VLOOKUP(historico_incidencia_concello[[#This Row],[NOME]],I14_Concello!B:D,3,FALSE)</f>
        <v>Santiago</v>
      </c>
    </row>
    <row r="684" spans="1:7" hidden="1" x14ac:dyDescent="0.3">
      <c r="A684" s="1">
        <v>44159</v>
      </c>
      <c r="B684">
        <v>34121515058</v>
      </c>
      <c r="C684" s="2" t="s">
        <v>67</v>
      </c>
      <c r="D684" s="4" t="s">
        <v>410</v>
      </c>
      <c r="E684" s="2" t="s">
        <v>8</v>
      </c>
      <c r="F684" s="18">
        <f>IF(historico_incidencia_concello[[#This Row],[CASOS]]=" entre 1 e 9",5,VALUE(historico_incidencia_concello[[#This Row],[CASOS]]))</f>
        <v>50</v>
      </c>
      <c r="G684" t="str">
        <f>VLOOKUP(historico_incidencia_concello[[#This Row],[NOME]],I14_Concello!B:D,3,FALSE)</f>
        <v>Coruña</v>
      </c>
    </row>
    <row r="685" spans="1:7" hidden="1" x14ac:dyDescent="0.3">
      <c r="A685" s="1">
        <v>44159</v>
      </c>
      <c r="B685">
        <v>34121515059</v>
      </c>
      <c r="C685" s="2" t="s">
        <v>68</v>
      </c>
      <c r="D685" s="4" t="s">
        <v>330</v>
      </c>
      <c r="E685" s="2" t="s">
        <v>6</v>
      </c>
      <c r="F685" s="18">
        <f>IF(historico_incidencia_concello[[#This Row],[CASOS]]=" entre 1 e 9",5,VALUE(historico_incidencia_concello[[#This Row],[CASOS]]))</f>
        <v>31</v>
      </c>
      <c r="G685" t="str">
        <f>VLOOKUP(historico_incidencia_concello[[#This Row],[NOME]],I14_Concello!B:D,3,FALSE)</f>
        <v>Santiago</v>
      </c>
    </row>
    <row r="686" spans="1:7" hidden="1" x14ac:dyDescent="0.3">
      <c r="A686" s="1">
        <v>44159</v>
      </c>
      <c r="B686">
        <v>34121515060</v>
      </c>
      <c r="C686" s="2" t="s">
        <v>69</v>
      </c>
      <c r="D686" s="4" t="s">
        <v>386</v>
      </c>
      <c r="E686" s="2" t="s">
        <v>11</v>
      </c>
      <c r="F686" s="18">
        <f>IF(historico_incidencia_concello[[#This Row],[CASOS]]=" entre 1 e 9",5,VALUE(historico_incidencia_concello[[#This Row],[CASOS]]))</f>
        <v>28</v>
      </c>
      <c r="G686" t="str">
        <f>VLOOKUP(historico_incidencia_concello[[#This Row],[NOME]],I14_Concello!B:D,3,FALSE)</f>
        <v>Santiago</v>
      </c>
    </row>
    <row r="687" spans="1:7" hidden="1" x14ac:dyDescent="0.3">
      <c r="A687" s="1">
        <v>44159</v>
      </c>
      <c r="B687">
        <v>34121515061</v>
      </c>
      <c r="C687" s="2" t="s">
        <v>70</v>
      </c>
      <c r="D687" s="4" t="s">
        <v>10</v>
      </c>
      <c r="E687" s="2" t="s">
        <v>8</v>
      </c>
      <c r="F687" s="18">
        <f>IF(historico_incidencia_concello[[#This Row],[CASOS]]=" entre 1 e 9",5,VALUE(historico_incidencia_concello[[#This Row],[CASOS]]))</f>
        <v>5</v>
      </c>
      <c r="G687" t="str">
        <f>VLOOKUP(historico_incidencia_concello[[#This Row],[NOME]],I14_Concello!B:D,3,FALSE)</f>
        <v>Ferrol</v>
      </c>
    </row>
    <row r="688" spans="1:7" hidden="1" x14ac:dyDescent="0.3">
      <c r="A688" s="1">
        <v>44159</v>
      </c>
      <c r="B688">
        <v>34121515062</v>
      </c>
      <c r="C688" s="2" t="s">
        <v>71</v>
      </c>
      <c r="D688" s="4" t="s">
        <v>10</v>
      </c>
      <c r="E688" s="2" t="s">
        <v>8</v>
      </c>
      <c r="F688" s="18">
        <f>IF(historico_incidencia_concello[[#This Row],[CASOS]]=" entre 1 e 9",5,VALUE(historico_incidencia_concello[[#This Row],[CASOS]]))</f>
        <v>5</v>
      </c>
      <c r="G688" t="str">
        <f>VLOOKUP(historico_incidencia_concello[[#This Row],[NOME]],I14_Concello!B:D,3,FALSE)</f>
        <v>Santiago</v>
      </c>
    </row>
    <row r="689" spans="1:7" hidden="1" x14ac:dyDescent="0.3">
      <c r="A689" s="1">
        <v>44159</v>
      </c>
      <c r="B689">
        <v>34121515064</v>
      </c>
      <c r="C689" s="2" t="s">
        <v>72</v>
      </c>
      <c r="D689" s="4" t="s">
        <v>336</v>
      </c>
      <c r="E689" s="2" t="s">
        <v>11</v>
      </c>
      <c r="F689" s="18">
        <f>IF(historico_incidencia_concello[[#This Row],[CASOS]]=" entre 1 e 9",5,VALUE(historico_incidencia_concello[[#This Row],[CASOS]]))</f>
        <v>10</v>
      </c>
      <c r="G689" t="str">
        <f>VLOOKUP(historico_incidencia_concello[[#This Row],[NOME]],I14_Concello!B:D,3,FALSE)</f>
        <v>Coruña</v>
      </c>
    </row>
    <row r="690" spans="1:7" hidden="1" x14ac:dyDescent="0.3">
      <c r="A690" s="1">
        <v>44159</v>
      </c>
      <c r="B690">
        <v>34121515065</v>
      </c>
      <c r="C690" s="2" t="s">
        <v>73</v>
      </c>
      <c r="D690" s="4" t="s">
        <v>332</v>
      </c>
      <c r="E690" s="2" t="s">
        <v>8</v>
      </c>
      <c r="F690" s="18">
        <f>IF(historico_incidencia_concello[[#This Row],[CASOS]]=" entre 1 e 9",5,VALUE(historico_incidencia_concello[[#This Row],[CASOS]]))</f>
        <v>12</v>
      </c>
      <c r="G690" t="str">
        <f>VLOOKUP(historico_incidencia_concello[[#This Row],[NOME]],I14_Concello!B:D,3,FALSE)</f>
        <v>Santiago</v>
      </c>
    </row>
    <row r="691" spans="1:7" hidden="1" x14ac:dyDescent="0.3">
      <c r="A691" s="1">
        <v>44159</v>
      </c>
      <c r="B691">
        <v>34121515066</v>
      </c>
      <c r="C691" s="2" t="s">
        <v>74</v>
      </c>
      <c r="D691" s="4" t="s">
        <v>10</v>
      </c>
      <c r="E691" s="2" t="s">
        <v>8</v>
      </c>
      <c r="F691" s="18">
        <f>IF(historico_incidencia_concello[[#This Row],[CASOS]]=" entre 1 e 9",5,VALUE(historico_incidencia_concello[[#This Row],[CASOS]]))</f>
        <v>5</v>
      </c>
      <c r="G691" t="str">
        <f>VLOOKUP(historico_incidencia_concello[[#This Row],[NOME]],I14_Concello!B:D,3,FALSE)</f>
        <v>Santiago</v>
      </c>
    </row>
    <row r="692" spans="1:7" hidden="1" x14ac:dyDescent="0.3">
      <c r="A692" s="1">
        <v>44159</v>
      </c>
      <c r="B692">
        <v>34121515067</v>
      </c>
      <c r="C692" s="2" t="s">
        <v>75</v>
      </c>
      <c r="D692" s="4" t="s">
        <v>332</v>
      </c>
      <c r="E692" s="2" t="s">
        <v>8</v>
      </c>
      <c r="F692" s="18">
        <f>IF(historico_incidencia_concello[[#This Row],[CASOS]]=" entre 1 e 9",5,VALUE(historico_incidencia_concello[[#This Row],[CASOS]]))</f>
        <v>12</v>
      </c>
      <c r="G692" t="str">
        <f>VLOOKUP(historico_incidencia_concello[[#This Row],[NOME]],I14_Concello!B:D,3,FALSE)</f>
        <v>Santiago</v>
      </c>
    </row>
    <row r="693" spans="1:7" hidden="1" x14ac:dyDescent="0.3">
      <c r="A693" s="1">
        <v>44159</v>
      </c>
      <c r="B693">
        <v>34121515068</v>
      </c>
      <c r="C693" s="2" t="s">
        <v>76</v>
      </c>
      <c r="D693" s="4" t="s">
        <v>367</v>
      </c>
      <c r="E693" s="2" t="s">
        <v>11</v>
      </c>
      <c r="F693" s="18">
        <f>IF(historico_incidencia_concello[[#This Row],[CASOS]]=" entre 1 e 9",5,VALUE(historico_incidencia_concello[[#This Row],[CASOS]]))</f>
        <v>34</v>
      </c>
      <c r="G693" t="str">
        <f>VLOOKUP(historico_incidencia_concello[[#This Row],[NOME]],I14_Concello!B:D,3,FALSE)</f>
        <v>Coruña</v>
      </c>
    </row>
    <row r="694" spans="1:7" hidden="1" x14ac:dyDescent="0.3">
      <c r="A694" s="1">
        <v>44159</v>
      </c>
      <c r="B694">
        <v>34121515069</v>
      </c>
      <c r="C694" s="2" t="s">
        <v>77</v>
      </c>
      <c r="D694" s="4" t="s">
        <v>414</v>
      </c>
      <c r="E694" s="2" t="s">
        <v>11</v>
      </c>
      <c r="F694" s="18">
        <f>IF(historico_incidencia_concello[[#This Row],[CASOS]]=" entre 1 e 9",5,VALUE(historico_incidencia_concello[[#This Row],[CASOS]]))</f>
        <v>48</v>
      </c>
      <c r="G694" t="str">
        <f>VLOOKUP(historico_incidencia_concello[[#This Row],[NOME]],I14_Concello!B:D,3,FALSE)</f>
        <v>Ferrol</v>
      </c>
    </row>
    <row r="695" spans="1:7" hidden="1" x14ac:dyDescent="0.3">
      <c r="A695" s="1">
        <v>44159</v>
      </c>
      <c r="B695">
        <v>34121515070</v>
      </c>
      <c r="C695" s="2" t="s">
        <v>78</v>
      </c>
      <c r="D695" s="4" t="s">
        <v>389</v>
      </c>
      <c r="E695" s="2" t="s">
        <v>11</v>
      </c>
      <c r="F695" s="18">
        <f>IF(historico_incidencia_concello[[#This Row],[CASOS]]=" entre 1 e 9",5,VALUE(historico_incidencia_concello[[#This Row],[CASOS]]))</f>
        <v>41</v>
      </c>
      <c r="G695" t="str">
        <f>VLOOKUP(historico_incidencia_concello[[#This Row],[NOME]],I14_Concello!B:D,3,FALSE)</f>
        <v>Ferrol</v>
      </c>
    </row>
    <row r="696" spans="1:7" hidden="1" x14ac:dyDescent="0.3">
      <c r="A696" s="1">
        <v>44159</v>
      </c>
      <c r="B696">
        <v>34121515071</v>
      </c>
      <c r="C696" s="2" t="s">
        <v>79</v>
      </c>
      <c r="D696" s="4" t="s">
        <v>379</v>
      </c>
      <c r="E696" s="2" t="s">
        <v>11</v>
      </c>
      <c r="F696" s="18">
        <f>IF(historico_incidencia_concello[[#This Row],[CASOS]]=" entre 1 e 9",5,VALUE(historico_incidencia_concello[[#This Row],[CASOS]]))</f>
        <v>37</v>
      </c>
      <c r="G696" t="str">
        <f>VLOOKUP(historico_incidencia_concello[[#This Row],[NOME]],I14_Concello!B:D,3,FALSE)</f>
        <v>Santiago</v>
      </c>
    </row>
    <row r="697" spans="1:7" hidden="1" x14ac:dyDescent="0.3">
      <c r="A697" s="1">
        <v>44159</v>
      </c>
      <c r="B697">
        <v>34121515072</v>
      </c>
      <c r="C697" s="2" t="s">
        <v>80</v>
      </c>
      <c r="D697" s="4" t="s">
        <v>332</v>
      </c>
      <c r="E697" s="2" t="s">
        <v>8</v>
      </c>
      <c r="F697" s="18">
        <f>IF(historico_incidencia_concello[[#This Row],[CASOS]]=" entre 1 e 9",5,VALUE(historico_incidencia_concello[[#This Row],[CASOS]]))</f>
        <v>12</v>
      </c>
      <c r="G697" t="str">
        <f>VLOOKUP(historico_incidencia_concello[[#This Row],[NOME]],I14_Concello!B:D,3,FALSE)</f>
        <v>Santiago</v>
      </c>
    </row>
    <row r="698" spans="1:7" hidden="1" x14ac:dyDescent="0.3">
      <c r="A698" s="1">
        <v>44159</v>
      </c>
      <c r="B698">
        <v>34121515073</v>
      </c>
      <c r="C698" s="2" t="s">
        <v>81</v>
      </c>
      <c r="D698" s="4" t="s">
        <v>413</v>
      </c>
      <c r="E698" s="2" t="s">
        <v>11</v>
      </c>
      <c r="F698" s="18">
        <f>IF(historico_incidencia_concello[[#This Row],[CASOS]]=" entre 1 e 9",5,VALUE(historico_incidencia_concello[[#This Row],[CASOS]]))</f>
        <v>76</v>
      </c>
      <c r="G698" t="str">
        <f>VLOOKUP(historico_incidencia_concello[[#This Row],[NOME]],I14_Concello!B:D,3,FALSE)</f>
        <v>Santiago</v>
      </c>
    </row>
    <row r="699" spans="1:7" hidden="1" x14ac:dyDescent="0.3">
      <c r="A699" s="1">
        <v>44159</v>
      </c>
      <c r="B699">
        <v>34121515074</v>
      </c>
      <c r="C699" s="2" t="s">
        <v>82</v>
      </c>
      <c r="D699" s="4" t="s">
        <v>351</v>
      </c>
      <c r="E699" s="2" t="s">
        <v>11</v>
      </c>
      <c r="F699" s="18">
        <f>IF(historico_incidencia_concello[[#This Row],[CASOS]]=" entre 1 e 9",5,VALUE(historico_incidencia_concello[[#This Row],[CASOS]]))</f>
        <v>22</v>
      </c>
      <c r="G699" t="str">
        <f>VLOOKUP(historico_incidencia_concello[[#This Row],[NOME]],I14_Concello!B:D,3,FALSE)</f>
        <v>Santiago</v>
      </c>
    </row>
    <row r="700" spans="1:7" hidden="1" x14ac:dyDescent="0.3">
      <c r="A700" s="1">
        <v>44159</v>
      </c>
      <c r="B700">
        <v>34121515075</v>
      </c>
      <c r="C700" s="2" t="s">
        <v>83</v>
      </c>
      <c r="D700" s="4" t="s">
        <v>342</v>
      </c>
      <c r="E700" s="2" t="s">
        <v>8</v>
      </c>
      <c r="F700" s="18">
        <f>IF(historico_incidencia_concello[[#This Row],[CASOS]]=" entre 1 e 9",5,VALUE(historico_incidencia_concello[[#This Row],[CASOS]]))</f>
        <v>16</v>
      </c>
      <c r="G700" t="str">
        <f>VLOOKUP(historico_incidencia_concello[[#This Row],[NOME]],I14_Concello!B:D,3,FALSE)</f>
        <v>Coruña</v>
      </c>
    </row>
    <row r="701" spans="1:7" hidden="1" x14ac:dyDescent="0.3">
      <c r="A701" s="1">
        <v>44159</v>
      </c>
      <c r="B701">
        <v>34121515076</v>
      </c>
      <c r="C701" s="2" t="s">
        <v>84</v>
      </c>
      <c r="D701" s="4" t="s">
        <v>10</v>
      </c>
      <c r="E701" s="2" t="s">
        <v>6</v>
      </c>
      <c r="F701" s="18">
        <f>IF(historico_incidencia_concello[[#This Row],[CASOS]]=" entre 1 e 9",5,VALUE(historico_incidencia_concello[[#This Row],[CASOS]]))</f>
        <v>5</v>
      </c>
      <c r="G701" t="str">
        <f>VLOOKUP(historico_incidencia_concello[[#This Row],[NOME]],I14_Concello!B:D,3,FALSE)</f>
        <v>Ferrol</v>
      </c>
    </row>
    <row r="702" spans="1:7" hidden="1" x14ac:dyDescent="0.3">
      <c r="A702" s="1">
        <v>44159</v>
      </c>
      <c r="B702">
        <v>34121515077</v>
      </c>
      <c r="C702" s="2" t="s">
        <v>85</v>
      </c>
      <c r="D702" s="4" t="s">
        <v>330</v>
      </c>
      <c r="E702" s="2" t="s">
        <v>11</v>
      </c>
      <c r="F702" s="18">
        <f>IF(historico_incidencia_concello[[#This Row],[CASOS]]=" entre 1 e 9",5,VALUE(historico_incidencia_concello[[#This Row],[CASOS]]))</f>
        <v>31</v>
      </c>
      <c r="G702" t="str">
        <f>VLOOKUP(historico_incidencia_concello[[#This Row],[NOME]],I14_Concello!B:D,3,FALSE)</f>
        <v>Santiago</v>
      </c>
    </row>
    <row r="703" spans="1:7" hidden="1" x14ac:dyDescent="0.3">
      <c r="A703" s="1">
        <v>44159</v>
      </c>
      <c r="B703">
        <v>34121515078</v>
      </c>
      <c r="C703" s="2" t="s">
        <v>86</v>
      </c>
      <c r="D703" s="4" t="s">
        <v>419</v>
      </c>
      <c r="E703" s="2" t="s">
        <v>8</v>
      </c>
      <c r="F703" s="18">
        <f>IF(historico_incidencia_concello[[#This Row],[CASOS]]=" entre 1 e 9",5,VALUE(historico_incidencia_concello[[#This Row],[CASOS]]))</f>
        <v>133</v>
      </c>
      <c r="G703" t="str">
        <f>VLOOKUP(historico_incidencia_concello[[#This Row],[NOME]],I14_Concello!B:D,3,FALSE)</f>
        <v>Santiago</v>
      </c>
    </row>
    <row r="704" spans="1:7" hidden="1" x14ac:dyDescent="0.3">
      <c r="A704" s="1">
        <v>44159</v>
      </c>
      <c r="B704">
        <v>34121515079</v>
      </c>
      <c r="C704" s="2" t="s">
        <v>87</v>
      </c>
      <c r="D704" s="4" t="s">
        <v>10</v>
      </c>
      <c r="E704" s="2" t="s">
        <v>11</v>
      </c>
      <c r="F704" s="18">
        <f>IF(historico_incidencia_concello[[#This Row],[CASOS]]=" entre 1 e 9",5,VALUE(historico_incidencia_concello[[#This Row],[CASOS]]))</f>
        <v>5</v>
      </c>
      <c r="G704" t="str">
        <f>VLOOKUP(historico_incidencia_concello[[#This Row],[NOME]],I14_Concello!B:D,3,FALSE)</f>
        <v>Santiago</v>
      </c>
    </row>
    <row r="705" spans="1:7" hidden="1" x14ac:dyDescent="0.3">
      <c r="A705" s="1">
        <v>44159</v>
      </c>
      <c r="B705">
        <v>34121515080</v>
      </c>
      <c r="C705" s="2" t="s">
        <v>88</v>
      </c>
      <c r="D705" s="4" t="s">
        <v>10</v>
      </c>
      <c r="E705" s="2" t="s">
        <v>11</v>
      </c>
      <c r="F705" s="18">
        <f>IF(historico_incidencia_concello[[#This Row],[CASOS]]=" entre 1 e 9",5,VALUE(historico_incidencia_concello[[#This Row],[CASOS]]))</f>
        <v>5</v>
      </c>
      <c r="G705" t="str">
        <f>VLOOKUP(historico_incidencia_concello[[#This Row],[NOME]],I14_Concello!B:D,3,FALSE)</f>
        <v>Coruña</v>
      </c>
    </row>
    <row r="706" spans="1:7" hidden="1" x14ac:dyDescent="0.3">
      <c r="A706" s="1">
        <v>44159</v>
      </c>
      <c r="B706">
        <v>34121515081</v>
      </c>
      <c r="C706" s="2" t="s">
        <v>89</v>
      </c>
      <c r="D706" s="4" t="s">
        <v>10</v>
      </c>
      <c r="E706" s="2" t="s">
        <v>8</v>
      </c>
      <c r="F706" s="18">
        <f>IF(historico_incidencia_concello[[#This Row],[CASOS]]=" entre 1 e 9",5,VALUE(historico_incidencia_concello[[#This Row],[CASOS]]))</f>
        <v>5</v>
      </c>
      <c r="G706" t="str">
        <f>VLOOKUP(historico_incidencia_concello[[#This Row],[NOME]],I14_Concello!B:D,3,FALSE)</f>
        <v>Ferrol</v>
      </c>
    </row>
    <row r="707" spans="1:7" hidden="1" x14ac:dyDescent="0.3">
      <c r="A707" s="1">
        <v>44159</v>
      </c>
      <c r="B707">
        <v>34121515082</v>
      </c>
      <c r="C707" s="2" t="s">
        <v>90</v>
      </c>
      <c r="D707" s="4" t="s">
        <v>351</v>
      </c>
      <c r="E707" s="2" t="s">
        <v>8</v>
      </c>
      <c r="F707" s="18">
        <f>IF(historico_incidencia_concello[[#This Row],[CASOS]]=" entre 1 e 9",5,VALUE(historico_incidencia_concello[[#This Row],[CASOS]]))</f>
        <v>22</v>
      </c>
      <c r="G707" t="str">
        <f>VLOOKUP(historico_incidencia_concello[[#This Row],[NOME]],I14_Concello!B:D,3,FALSE)</f>
        <v>Santiago</v>
      </c>
    </row>
    <row r="708" spans="1:7" hidden="1" x14ac:dyDescent="0.3">
      <c r="A708" s="1">
        <v>44159</v>
      </c>
      <c r="B708">
        <v>34121515083</v>
      </c>
      <c r="C708" s="2" t="s">
        <v>91</v>
      </c>
      <c r="D708" s="4" t="s">
        <v>338</v>
      </c>
      <c r="E708" s="2" t="s">
        <v>35</v>
      </c>
      <c r="F708" s="18">
        <f>IF(historico_incidencia_concello[[#This Row],[CASOS]]=" entre 1 e 9",5,VALUE(historico_incidencia_concello[[#This Row],[CASOS]]))</f>
        <v>0</v>
      </c>
      <c r="G708" t="str">
        <f>VLOOKUP(historico_incidencia_concello[[#This Row],[NOME]],I14_Concello!B:D,3,FALSE)</f>
        <v>Santiago</v>
      </c>
    </row>
    <row r="709" spans="1:7" hidden="1" x14ac:dyDescent="0.3">
      <c r="A709" s="1">
        <v>44159</v>
      </c>
      <c r="B709">
        <v>34121515084</v>
      </c>
      <c r="C709" s="2" t="s">
        <v>92</v>
      </c>
      <c r="D709" s="4" t="s">
        <v>324</v>
      </c>
      <c r="E709" s="2" t="s">
        <v>11</v>
      </c>
      <c r="F709" s="18">
        <f>IF(historico_incidencia_concello[[#This Row],[CASOS]]=" entre 1 e 9",5,VALUE(historico_incidencia_concello[[#This Row],[CASOS]]))</f>
        <v>11</v>
      </c>
      <c r="G709" t="str">
        <f>VLOOKUP(historico_incidencia_concello[[#This Row],[NOME]],I14_Concello!B:D,3,FALSE)</f>
        <v>Santiago</v>
      </c>
    </row>
    <row r="710" spans="1:7" hidden="1" x14ac:dyDescent="0.3">
      <c r="A710" s="1">
        <v>44159</v>
      </c>
      <c r="B710">
        <v>34121515085</v>
      </c>
      <c r="C710" s="2" t="s">
        <v>93</v>
      </c>
      <c r="D710" s="4" t="s">
        <v>338</v>
      </c>
      <c r="E710" s="2" t="s">
        <v>35</v>
      </c>
      <c r="F710" s="18">
        <f>IF(historico_incidencia_concello[[#This Row],[CASOS]]=" entre 1 e 9",5,VALUE(historico_incidencia_concello[[#This Row],[CASOS]]))</f>
        <v>0</v>
      </c>
      <c r="G710" t="str">
        <f>VLOOKUP(historico_incidencia_concello[[#This Row],[NOME]],I14_Concello!B:D,3,FALSE)</f>
        <v>Santiago</v>
      </c>
    </row>
    <row r="711" spans="1:7" hidden="1" x14ac:dyDescent="0.3">
      <c r="A711" s="1">
        <v>44159</v>
      </c>
      <c r="B711">
        <v>34121515086</v>
      </c>
      <c r="C711" s="2" t="s">
        <v>94</v>
      </c>
      <c r="D711" s="4" t="s">
        <v>10</v>
      </c>
      <c r="E711" s="2" t="s">
        <v>8</v>
      </c>
      <c r="F711" s="18">
        <f>IF(historico_incidencia_concello[[#This Row],[CASOS]]=" entre 1 e 9",5,VALUE(historico_incidencia_concello[[#This Row],[CASOS]]))</f>
        <v>5</v>
      </c>
      <c r="G711" t="str">
        <f>VLOOKUP(historico_incidencia_concello[[#This Row],[NOME]],I14_Concello!B:D,3,FALSE)</f>
        <v>Santiago</v>
      </c>
    </row>
    <row r="712" spans="1:7" hidden="1" x14ac:dyDescent="0.3">
      <c r="A712" s="1">
        <v>44159</v>
      </c>
      <c r="B712">
        <v>34121515087</v>
      </c>
      <c r="C712" s="2" t="s">
        <v>95</v>
      </c>
      <c r="D712" s="4" t="s">
        <v>10</v>
      </c>
      <c r="E712" s="2" t="s">
        <v>8</v>
      </c>
      <c r="F712" s="18">
        <f>IF(historico_incidencia_concello[[#This Row],[CASOS]]=" entre 1 e 9",5,VALUE(historico_incidencia_concello[[#This Row],[CASOS]]))</f>
        <v>5</v>
      </c>
      <c r="G712" t="str">
        <f>VLOOKUP(historico_incidencia_concello[[#This Row],[NOME]],I14_Concello!B:D,3,FALSE)</f>
        <v>Ferrol</v>
      </c>
    </row>
    <row r="713" spans="1:7" hidden="1" x14ac:dyDescent="0.3">
      <c r="A713" s="1">
        <v>44159</v>
      </c>
      <c r="B713">
        <v>34121515088</v>
      </c>
      <c r="C713" s="2" t="s">
        <v>96</v>
      </c>
      <c r="D713" s="4" t="s">
        <v>10</v>
      </c>
      <c r="E713" s="2" t="s">
        <v>21</v>
      </c>
      <c r="F713" s="18">
        <f>IF(historico_incidencia_concello[[#This Row],[CASOS]]=" entre 1 e 9",5,VALUE(historico_incidencia_concello[[#This Row],[CASOS]]))</f>
        <v>5</v>
      </c>
      <c r="G713" t="str">
        <f>VLOOKUP(historico_incidencia_concello[[#This Row],[NOME]],I14_Concello!B:D,3,FALSE)</f>
        <v>Santiago</v>
      </c>
    </row>
    <row r="714" spans="1:7" hidden="1" x14ac:dyDescent="0.3">
      <c r="A714" s="1">
        <v>44159</v>
      </c>
      <c r="B714">
        <v>34121515089</v>
      </c>
      <c r="C714" s="2" t="s">
        <v>97</v>
      </c>
      <c r="D714" s="4" t="s">
        <v>10</v>
      </c>
      <c r="E714" s="2" t="s">
        <v>8</v>
      </c>
      <c r="F714" s="18">
        <f>IF(historico_incidencia_concello[[#This Row],[CASOS]]=" entre 1 e 9",5,VALUE(historico_incidencia_concello[[#This Row],[CASOS]]))</f>
        <v>5</v>
      </c>
      <c r="G714" t="str">
        <f>VLOOKUP(historico_incidencia_concello[[#This Row],[NOME]],I14_Concello!B:D,3,FALSE)</f>
        <v>Santiago</v>
      </c>
    </row>
    <row r="715" spans="1:7" hidden="1" x14ac:dyDescent="0.3">
      <c r="A715" s="1">
        <v>44159</v>
      </c>
      <c r="B715">
        <v>34121515090</v>
      </c>
      <c r="C715" s="2" t="s">
        <v>98</v>
      </c>
      <c r="D715" s="4" t="s">
        <v>10</v>
      </c>
      <c r="E715" s="2" t="s">
        <v>8</v>
      </c>
      <c r="F715" s="18">
        <f>IF(historico_incidencia_concello[[#This Row],[CASOS]]=" entre 1 e 9",5,VALUE(historico_incidencia_concello[[#This Row],[CASOS]]))</f>
        <v>5</v>
      </c>
      <c r="G715" t="str">
        <f>VLOOKUP(historico_incidencia_concello[[#This Row],[NOME]],I14_Concello!B:D,3,FALSE)</f>
        <v>Coruña</v>
      </c>
    </row>
    <row r="716" spans="1:7" hidden="1" x14ac:dyDescent="0.3">
      <c r="A716" s="1">
        <v>44159</v>
      </c>
      <c r="B716">
        <v>34121515091</v>
      </c>
      <c r="C716" s="2" t="s">
        <v>99</v>
      </c>
      <c r="D716" s="4" t="s">
        <v>10</v>
      </c>
      <c r="E716" s="2" t="s">
        <v>8</v>
      </c>
      <c r="F716" s="18">
        <f>IF(historico_incidencia_concello[[#This Row],[CASOS]]=" entre 1 e 9",5,VALUE(historico_incidencia_concello[[#This Row],[CASOS]]))</f>
        <v>5</v>
      </c>
      <c r="G716" t="str">
        <f>VLOOKUP(historico_incidencia_concello[[#This Row],[NOME]],I14_Concello!B:D,3,FALSE)</f>
        <v>Coruña</v>
      </c>
    </row>
    <row r="717" spans="1:7" hidden="1" x14ac:dyDescent="0.3">
      <c r="A717" s="1">
        <v>44159</v>
      </c>
      <c r="B717">
        <v>34121515092</v>
      </c>
      <c r="C717" s="2" t="s">
        <v>100</v>
      </c>
      <c r="D717" s="4" t="s">
        <v>386</v>
      </c>
      <c r="E717" s="2" t="s">
        <v>11</v>
      </c>
      <c r="F717" s="18">
        <f>IF(historico_incidencia_concello[[#This Row],[CASOS]]=" entre 1 e 9",5,VALUE(historico_incidencia_concello[[#This Row],[CASOS]]))</f>
        <v>28</v>
      </c>
      <c r="G717" t="str">
        <f>VLOOKUP(historico_incidencia_concello[[#This Row],[NOME]],I14_Concello!B:D,3,FALSE)</f>
        <v>Coruña</v>
      </c>
    </row>
    <row r="718" spans="1:7" hidden="1" x14ac:dyDescent="0.3">
      <c r="A718" s="1">
        <v>44159</v>
      </c>
      <c r="B718">
        <v>34121515093</v>
      </c>
      <c r="C718" s="2" t="s">
        <v>101</v>
      </c>
      <c r="D718" s="4" t="s">
        <v>336</v>
      </c>
      <c r="E718" s="2" t="s">
        <v>6</v>
      </c>
      <c r="F718" s="18">
        <f>IF(historico_incidencia_concello[[#This Row],[CASOS]]=" entre 1 e 9",5,VALUE(historico_incidencia_concello[[#This Row],[CASOS]]))</f>
        <v>10</v>
      </c>
      <c r="G718" t="str">
        <f>VLOOKUP(historico_incidencia_concello[[#This Row],[NOME]],I14_Concello!B:D,3,FALSE)</f>
        <v>Coruña</v>
      </c>
    </row>
    <row r="719" spans="1:7" hidden="1" x14ac:dyDescent="0.3">
      <c r="A719" s="1">
        <v>44159</v>
      </c>
      <c r="B719">
        <v>34121515901</v>
      </c>
      <c r="C719" s="2" t="s">
        <v>102</v>
      </c>
      <c r="D719" s="4" t="s">
        <v>10</v>
      </c>
      <c r="E719" s="2" t="s">
        <v>8</v>
      </c>
      <c r="F719" s="18">
        <f>IF(historico_incidencia_concello[[#This Row],[CASOS]]=" entre 1 e 9",5,VALUE(historico_incidencia_concello[[#This Row],[CASOS]]))</f>
        <v>5</v>
      </c>
      <c r="G719" t="str">
        <f>VLOOKUP(historico_incidencia_concello[[#This Row],[NOME]],I14_Concello!B:D,3,FALSE)</f>
        <v>Ferrol</v>
      </c>
    </row>
    <row r="720" spans="1:7" hidden="1" x14ac:dyDescent="0.3">
      <c r="A720" s="1">
        <v>44159</v>
      </c>
      <c r="B720">
        <v>34121515902</v>
      </c>
      <c r="C720" s="2" t="s">
        <v>103</v>
      </c>
      <c r="D720" s="4" t="s">
        <v>10</v>
      </c>
      <c r="E720" s="2" t="s">
        <v>8</v>
      </c>
      <c r="F720" s="18">
        <f>IF(historico_incidencia_concello[[#This Row],[CASOS]]=" entre 1 e 9",5,VALUE(historico_incidencia_concello[[#This Row],[CASOS]]))</f>
        <v>5</v>
      </c>
      <c r="G720" t="str">
        <f>VLOOKUP(historico_incidencia_concello[[#This Row],[NOME]],I14_Concello!B:D,3,FALSE)</f>
        <v>Coruña</v>
      </c>
    </row>
    <row r="721" spans="1:7" hidden="1" x14ac:dyDescent="0.3">
      <c r="A721" s="1">
        <v>44159</v>
      </c>
      <c r="B721">
        <v>34122727001</v>
      </c>
      <c r="C721" s="2" t="s">
        <v>104</v>
      </c>
      <c r="D721" s="4" t="s">
        <v>10</v>
      </c>
      <c r="E721" s="2" t="s">
        <v>11</v>
      </c>
      <c r="F721" s="18">
        <f>IF(historico_incidencia_concello[[#This Row],[CASOS]]=" entre 1 e 9",5,VALUE(historico_incidencia_concello[[#This Row],[CASOS]]))</f>
        <v>5</v>
      </c>
      <c r="G721" t="str">
        <f>VLOOKUP(historico_incidencia_concello[[#This Row],[NOME]],I14_Concello!B:D,3,FALSE)</f>
        <v>Lugo</v>
      </c>
    </row>
    <row r="722" spans="1:7" hidden="1" x14ac:dyDescent="0.3">
      <c r="A722" s="1">
        <v>44159</v>
      </c>
      <c r="B722">
        <v>34122727002</v>
      </c>
      <c r="C722" s="2" t="s">
        <v>105</v>
      </c>
      <c r="D722" s="4" t="s">
        <v>10</v>
      </c>
      <c r="E722" s="2" t="s">
        <v>8</v>
      </c>
      <c r="F722" s="18">
        <f>IF(historico_incidencia_concello[[#This Row],[CASOS]]=" entre 1 e 9",5,VALUE(historico_incidencia_concello[[#This Row],[CASOS]]))</f>
        <v>5</v>
      </c>
      <c r="G722" t="str">
        <f>VLOOKUP(historico_incidencia_concello[[#This Row],[NOME]],I14_Concello!B:D,3,FALSE)</f>
        <v>Lugo</v>
      </c>
    </row>
    <row r="723" spans="1:7" hidden="1" x14ac:dyDescent="0.3">
      <c r="A723" s="1">
        <v>44159</v>
      </c>
      <c r="B723">
        <v>34122727003</v>
      </c>
      <c r="C723" s="2" t="s">
        <v>106</v>
      </c>
      <c r="D723" s="4" t="s">
        <v>10</v>
      </c>
      <c r="E723" s="2" t="s">
        <v>11</v>
      </c>
      <c r="F723" s="18">
        <f>IF(historico_incidencia_concello[[#This Row],[CASOS]]=" entre 1 e 9",5,VALUE(historico_incidencia_concello[[#This Row],[CASOS]]))</f>
        <v>5</v>
      </c>
      <c r="G723" t="str">
        <f>VLOOKUP(historico_incidencia_concello[[#This Row],[NOME]],I14_Concello!B:D,3,FALSE)</f>
        <v>Lugo</v>
      </c>
    </row>
    <row r="724" spans="1:7" hidden="1" x14ac:dyDescent="0.3">
      <c r="A724" s="1">
        <v>44159</v>
      </c>
      <c r="B724">
        <v>34122727004</v>
      </c>
      <c r="C724" s="2" t="s">
        <v>107</v>
      </c>
      <c r="D724" s="4" t="s">
        <v>338</v>
      </c>
      <c r="E724" s="2" t="s">
        <v>35</v>
      </c>
      <c r="F724" s="18">
        <f>IF(historico_incidencia_concello[[#This Row],[CASOS]]=" entre 1 e 9",5,VALUE(historico_incidencia_concello[[#This Row],[CASOS]]))</f>
        <v>0</v>
      </c>
      <c r="G724" t="str">
        <f>VLOOKUP(historico_incidencia_concello[[#This Row],[NOME]],I14_Concello!B:D,3,FALSE)</f>
        <v>Lugo</v>
      </c>
    </row>
    <row r="725" spans="1:7" hidden="1" x14ac:dyDescent="0.3">
      <c r="A725" s="1">
        <v>44159</v>
      </c>
      <c r="B725">
        <v>34122727005</v>
      </c>
      <c r="C725" s="2" t="s">
        <v>108</v>
      </c>
      <c r="D725" s="4" t="s">
        <v>10</v>
      </c>
      <c r="E725" s="2" t="s">
        <v>6</v>
      </c>
      <c r="F725" s="18">
        <f>IF(historico_incidencia_concello[[#This Row],[CASOS]]=" entre 1 e 9",5,VALUE(historico_incidencia_concello[[#This Row],[CASOS]]))</f>
        <v>5</v>
      </c>
      <c r="G725" t="str">
        <f>VLOOKUP(historico_incidencia_concello[[#This Row],[NOME]],I14_Concello!B:D,3,FALSE)</f>
        <v>Lugo</v>
      </c>
    </row>
    <row r="726" spans="1:7" hidden="1" x14ac:dyDescent="0.3">
      <c r="A726" s="1">
        <v>44159</v>
      </c>
      <c r="B726">
        <v>34122727006</v>
      </c>
      <c r="C726" s="2" t="s">
        <v>109</v>
      </c>
      <c r="D726" s="4" t="s">
        <v>10</v>
      </c>
      <c r="E726" s="2" t="s">
        <v>8</v>
      </c>
      <c r="F726" s="18">
        <f>IF(historico_incidencia_concello[[#This Row],[CASOS]]=" entre 1 e 9",5,VALUE(historico_incidencia_concello[[#This Row],[CASOS]]))</f>
        <v>5</v>
      </c>
      <c r="G726" t="str">
        <f>VLOOKUP(historico_incidencia_concello[[#This Row],[NOME]],I14_Concello!B:D,3,FALSE)</f>
        <v>Lugo</v>
      </c>
    </row>
    <row r="727" spans="1:7" hidden="1" x14ac:dyDescent="0.3">
      <c r="A727" s="1">
        <v>44159</v>
      </c>
      <c r="B727">
        <v>34122727007</v>
      </c>
      <c r="C727" s="2" t="s">
        <v>110</v>
      </c>
      <c r="D727" s="4" t="s">
        <v>10</v>
      </c>
      <c r="E727" s="2" t="s">
        <v>6</v>
      </c>
      <c r="F727" s="18">
        <f>IF(historico_incidencia_concello[[#This Row],[CASOS]]=" entre 1 e 9",5,VALUE(historico_incidencia_concello[[#This Row],[CASOS]]))</f>
        <v>5</v>
      </c>
      <c r="G727" t="str">
        <f>VLOOKUP(historico_incidencia_concello[[#This Row],[NOME]],I14_Concello!B:D,3,FALSE)</f>
        <v>Lugo</v>
      </c>
    </row>
    <row r="728" spans="1:7" hidden="1" x14ac:dyDescent="0.3">
      <c r="A728" s="1">
        <v>44159</v>
      </c>
      <c r="B728">
        <v>34122727008</v>
      </c>
      <c r="C728" s="2" t="s">
        <v>111</v>
      </c>
      <c r="D728" s="4" t="s">
        <v>10</v>
      </c>
      <c r="E728" s="2" t="s">
        <v>8</v>
      </c>
      <c r="F728" s="18">
        <f>IF(historico_incidencia_concello[[#This Row],[CASOS]]=" entre 1 e 9",5,VALUE(historico_incidencia_concello[[#This Row],[CASOS]]))</f>
        <v>5</v>
      </c>
      <c r="G728" t="str">
        <f>VLOOKUP(historico_incidencia_concello[[#This Row],[NOME]],I14_Concello!B:D,3,FALSE)</f>
        <v>Lugo</v>
      </c>
    </row>
    <row r="729" spans="1:7" hidden="1" x14ac:dyDescent="0.3">
      <c r="A729" s="1">
        <v>44159</v>
      </c>
      <c r="B729">
        <v>34122727009</v>
      </c>
      <c r="C729" s="2" t="s">
        <v>112</v>
      </c>
      <c r="D729" s="4" t="s">
        <v>10</v>
      </c>
      <c r="E729" s="2" t="s">
        <v>11</v>
      </c>
      <c r="F729" s="18">
        <f>IF(historico_incidencia_concello[[#This Row],[CASOS]]=" entre 1 e 9",5,VALUE(historico_incidencia_concello[[#This Row],[CASOS]]))</f>
        <v>5</v>
      </c>
      <c r="G729" t="str">
        <f>VLOOKUP(historico_incidencia_concello[[#This Row],[NOME]],I14_Concello!B:D,3,FALSE)</f>
        <v>Lugo</v>
      </c>
    </row>
    <row r="730" spans="1:7" hidden="1" x14ac:dyDescent="0.3">
      <c r="A730" s="1">
        <v>44159</v>
      </c>
      <c r="B730">
        <v>34122727010</v>
      </c>
      <c r="C730" s="2" t="s">
        <v>113</v>
      </c>
      <c r="D730" s="4" t="s">
        <v>328</v>
      </c>
      <c r="E730" s="2" t="s">
        <v>11</v>
      </c>
      <c r="F730" s="18">
        <f>IF(historico_incidencia_concello[[#This Row],[CASOS]]=" entre 1 e 9",5,VALUE(historico_incidencia_concello[[#This Row],[CASOS]]))</f>
        <v>13</v>
      </c>
      <c r="G730" t="str">
        <f>VLOOKUP(historico_incidencia_concello[[#This Row],[NOME]],I14_Concello!B:D,3,FALSE)</f>
        <v>Lugo</v>
      </c>
    </row>
    <row r="731" spans="1:7" hidden="1" x14ac:dyDescent="0.3">
      <c r="A731" s="1">
        <v>44159</v>
      </c>
      <c r="B731">
        <v>34122727011</v>
      </c>
      <c r="C731" s="2" t="s">
        <v>114</v>
      </c>
      <c r="D731" s="4" t="s">
        <v>10</v>
      </c>
      <c r="E731" s="2" t="s">
        <v>6</v>
      </c>
      <c r="F731" s="18">
        <f>IF(historico_incidencia_concello[[#This Row],[CASOS]]=" entre 1 e 9",5,VALUE(historico_incidencia_concello[[#This Row],[CASOS]]))</f>
        <v>5</v>
      </c>
      <c r="G731" t="str">
        <f>VLOOKUP(historico_incidencia_concello[[#This Row],[NOME]],I14_Concello!B:D,3,FALSE)</f>
        <v>Lugo</v>
      </c>
    </row>
    <row r="732" spans="1:7" hidden="1" x14ac:dyDescent="0.3">
      <c r="A732" s="1">
        <v>44159</v>
      </c>
      <c r="B732">
        <v>34122727012</v>
      </c>
      <c r="C732" s="2" t="s">
        <v>115</v>
      </c>
      <c r="D732" s="4" t="s">
        <v>338</v>
      </c>
      <c r="E732" s="2" t="s">
        <v>35</v>
      </c>
      <c r="F732" s="18">
        <f>IF(historico_incidencia_concello[[#This Row],[CASOS]]=" entre 1 e 9",5,VALUE(historico_incidencia_concello[[#This Row],[CASOS]]))</f>
        <v>0</v>
      </c>
      <c r="G732" t="str">
        <f>VLOOKUP(historico_incidencia_concello[[#This Row],[NOME]],I14_Concello!B:D,3,FALSE)</f>
        <v>Lugo</v>
      </c>
    </row>
    <row r="733" spans="1:7" hidden="1" x14ac:dyDescent="0.3">
      <c r="A733" s="1">
        <v>44159</v>
      </c>
      <c r="B733">
        <v>34122727013</v>
      </c>
      <c r="C733" s="2" t="s">
        <v>116</v>
      </c>
      <c r="D733" s="4" t="s">
        <v>326</v>
      </c>
      <c r="E733" s="2" t="s">
        <v>11</v>
      </c>
      <c r="F733" s="18">
        <f>IF(historico_incidencia_concello[[#This Row],[CASOS]]=" entre 1 e 9",5,VALUE(historico_incidencia_concello[[#This Row],[CASOS]]))</f>
        <v>15</v>
      </c>
      <c r="G733" t="str">
        <f>VLOOKUP(historico_incidencia_concello[[#This Row],[NOME]],I14_Concello!B:D,3,FALSE)</f>
        <v>Lugo</v>
      </c>
    </row>
    <row r="734" spans="1:7" hidden="1" x14ac:dyDescent="0.3">
      <c r="A734" s="1">
        <v>44159</v>
      </c>
      <c r="B734">
        <v>34122727014</v>
      </c>
      <c r="C734" s="2" t="s">
        <v>117</v>
      </c>
      <c r="D734" s="4" t="s">
        <v>336</v>
      </c>
      <c r="E734" s="2" t="s">
        <v>11</v>
      </c>
      <c r="F734" s="18">
        <f>IF(historico_incidencia_concello[[#This Row],[CASOS]]=" entre 1 e 9",5,VALUE(historico_incidencia_concello[[#This Row],[CASOS]]))</f>
        <v>10</v>
      </c>
      <c r="G734" t="str">
        <f>VLOOKUP(historico_incidencia_concello[[#This Row],[NOME]],I14_Concello!B:D,3,FALSE)</f>
        <v>Lugo</v>
      </c>
    </row>
    <row r="735" spans="1:7" hidden="1" x14ac:dyDescent="0.3">
      <c r="A735" s="1">
        <v>44159</v>
      </c>
      <c r="B735">
        <v>34122727015</v>
      </c>
      <c r="C735" s="2" t="s">
        <v>118</v>
      </c>
      <c r="D735" s="4" t="s">
        <v>324</v>
      </c>
      <c r="E735" s="2" t="s">
        <v>6</v>
      </c>
      <c r="F735" s="18">
        <f>IF(historico_incidencia_concello[[#This Row],[CASOS]]=" entre 1 e 9",5,VALUE(historico_incidencia_concello[[#This Row],[CASOS]]))</f>
        <v>11</v>
      </c>
      <c r="G735" t="str">
        <f>VLOOKUP(historico_incidencia_concello[[#This Row],[NOME]],I14_Concello!B:D,3,FALSE)</f>
        <v>Lugo</v>
      </c>
    </row>
    <row r="736" spans="1:7" hidden="1" x14ac:dyDescent="0.3">
      <c r="A736" s="1">
        <v>44159</v>
      </c>
      <c r="B736">
        <v>34122727016</v>
      </c>
      <c r="C736" s="2" t="s">
        <v>119</v>
      </c>
      <c r="D736" s="4" t="s">
        <v>362</v>
      </c>
      <c r="E736" s="2" t="s">
        <v>11</v>
      </c>
      <c r="F736" s="18">
        <f>IF(historico_incidencia_concello[[#This Row],[CASOS]]=" entre 1 e 9",5,VALUE(historico_incidencia_concello[[#This Row],[CASOS]]))</f>
        <v>26</v>
      </c>
      <c r="G736" t="str">
        <f>VLOOKUP(historico_incidencia_concello[[#This Row],[NOME]],I14_Concello!B:D,3,FALSE)</f>
        <v>Lugo</v>
      </c>
    </row>
    <row r="737" spans="1:7" hidden="1" x14ac:dyDescent="0.3">
      <c r="A737" s="1">
        <v>44159</v>
      </c>
      <c r="B737">
        <v>34122727017</v>
      </c>
      <c r="C737" s="2" t="s">
        <v>120</v>
      </c>
      <c r="D737" s="4" t="s">
        <v>338</v>
      </c>
      <c r="E737" s="2" t="s">
        <v>35</v>
      </c>
      <c r="F737" s="18">
        <f>IF(historico_incidencia_concello[[#This Row],[CASOS]]=" entre 1 e 9",5,VALUE(historico_incidencia_concello[[#This Row],[CASOS]]))</f>
        <v>0</v>
      </c>
      <c r="G737" t="str">
        <f>VLOOKUP(historico_incidencia_concello[[#This Row],[NOME]],I14_Concello!B:D,3,FALSE)</f>
        <v>Lugo</v>
      </c>
    </row>
    <row r="738" spans="1:7" hidden="1" x14ac:dyDescent="0.3">
      <c r="A738" s="1">
        <v>44159</v>
      </c>
      <c r="B738">
        <v>34122727018</v>
      </c>
      <c r="C738" s="2" t="s">
        <v>121</v>
      </c>
      <c r="D738" s="4" t="s">
        <v>338</v>
      </c>
      <c r="E738" s="2" t="s">
        <v>35</v>
      </c>
      <c r="F738" s="18">
        <f>IF(historico_incidencia_concello[[#This Row],[CASOS]]=" entre 1 e 9",5,VALUE(historico_incidencia_concello[[#This Row],[CASOS]]))</f>
        <v>0</v>
      </c>
      <c r="G738" t="str">
        <f>VLOOKUP(historico_incidencia_concello[[#This Row],[NOME]],I14_Concello!B:D,3,FALSE)</f>
        <v>Lugo</v>
      </c>
    </row>
    <row r="739" spans="1:7" hidden="1" x14ac:dyDescent="0.3">
      <c r="A739" s="1">
        <v>44159</v>
      </c>
      <c r="B739">
        <v>34122727019</v>
      </c>
      <c r="C739" s="2" t="s">
        <v>122</v>
      </c>
      <c r="D739" s="4" t="s">
        <v>356</v>
      </c>
      <c r="E739" s="2" t="s">
        <v>11</v>
      </c>
      <c r="F739" s="18">
        <f>IF(historico_incidencia_concello[[#This Row],[CASOS]]=" entre 1 e 9",5,VALUE(historico_incidencia_concello[[#This Row],[CASOS]]))</f>
        <v>27</v>
      </c>
      <c r="G739" t="str">
        <f>VLOOKUP(historico_incidencia_concello[[#This Row],[NOME]],I14_Concello!B:D,3,FALSE)</f>
        <v>Lugo</v>
      </c>
    </row>
    <row r="740" spans="1:7" hidden="1" x14ac:dyDescent="0.3">
      <c r="A740" s="1">
        <v>44159</v>
      </c>
      <c r="B740">
        <v>34122727020</v>
      </c>
      <c r="C740" s="2" t="s">
        <v>123</v>
      </c>
      <c r="D740" s="4" t="s">
        <v>10</v>
      </c>
      <c r="E740" s="2" t="s">
        <v>8</v>
      </c>
      <c r="F740" s="18">
        <f>IF(historico_incidencia_concello[[#This Row],[CASOS]]=" entre 1 e 9",5,VALUE(historico_incidencia_concello[[#This Row],[CASOS]]))</f>
        <v>5</v>
      </c>
      <c r="G740" t="str">
        <f>VLOOKUP(historico_incidencia_concello[[#This Row],[NOME]],I14_Concello!B:D,3,FALSE)</f>
        <v>Lugo</v>
      </c>
    </row>
    <row r="741" spans="1:7" hidden="1" x14ac:dyDescent="0.3">
      <c r="A741" s="1">
        <v>44159</v>
      </c>
      <c r="B741">
        <v>34122727021</v>
      </c>
      <c r="C741" s="2" t="s">
        <v>124</v>
      </c>
      <c r="D741" s="4" t="s">
        <v>10</v>
      </c>
      <c r="E741" s="2" t="s">
        <v>6</v>
      </c>
      <c r="F741" s="18">
        <f>IF(historico_incidencia_concello[[#This Row],[CASOS]]=" entre 1 e 9",5,VALUE(historico_incidencia_concello[[#This Row],[CASOS]]))</f>
        <v>5</v>
      </c>
      <c r="G741" t="str">
        <f>VLOOKUP(historico_incidencia_concello[[#This Row],[NOME]],I14_Concello!B:D,3,FALSE)</f>
        <v>Lugo</v>
      </c>
    </row>
    <row r="742" spans="1:7" hidden="1" x14ac:dyDescent="0.3">
      <c r="A742" s="1">
        <v>44159</v>
      </c>
      <c r="B742">
        <v>34122727022</v>
      </c>
      <c r="C742" s="2" t="s">
        <v>125</v>
      </c>
      <c r="D742" s="4" t="s">
        <v>10</v>
      </c>
      <c r="E742" s="2" t="s">
        <v>8</v>
      </c>
      <c r="F742" s="18">
        <f>IF(historico_incidencia_concello[[#This Row],[CASOS]]=" entre 1 e 9",5,VALUE(historico_incidencia_concello[[#This Row],[CASOS]]))</f>
        <v>5</v>
      </c>
      <c r="G742" t="str">
        <f>VLOOKUP(historico_incidencia_concello[[#This Row],[NOME]],I14_Concello!B:D,3,FALSE)</f>
        <v>Lugo</v>
      </c>
    </row>
    <row r="743" spans="1:7" hidden="1" x14ac:dyDescent="0.3">
      <c r="A743" s="1">
        <v>44159</v>
      </c>
      <c r="B743">
        <v>34122727023</v>
      </c>
      <c r="C743" s="2" t="s">
        <v>126</v>
      </c>
      <c r="D743" s="4" t="s">
        <v>331</v>
      </c>
      <c r="E743" s="2" t="s">
        <v>11</v>
      </c>
      <c r="F743" s="18">
        <f>IF(historico_incidencia_concello[[#This Row],[CASOS]]=" entre 1 e 9",5,VALUE(historico_incidencia_concello[[#This Row],[CASOS]]))</f>
        <v>45</v>
      </c>
      <c r="G743" t="str">
        <f>VLOOKUP(historico_incidencia_concello[[#This Row],[NOME]],I14_Concello!B:D,3,FALSE)</f>
        <v>Lugo</v>
      </c>
    </row>
    <row r="744" spans="1:7" hidden="1" x14ac:dyDescent="0.3">
      <c r="A744" s="1">
        <v>44159</v>
      </c>
      <c r="B744">
        <v>34122727024</v>
      </c>
      <c r="C744" s="2" t="s">
        <v>127</v>
      </c>
      <c r="D744" s="4" t="s">
        <v>10</v>
      </c>
      <c r="E744" s="2" t="s">
        <v>11</v>
      </c>
      <c r="F744" s="18">
        <f>IF(historico_incidencia_concello[[#This Row],[CASOS]]=" entre 1 e 9",5,VALUE(historico_incidencia_concello[[#This Row],[CASOS]]))</f>
        <v>5</v>
      </c>
      <c r="G744" t="str">
        <f>VLOOKUP(historico_incidencia_concello[[#This Row],[NOME]],I14_Concello!B:D,3,FALSE)</f>
        <v>Lugo</v>
      </c>
    </row>
    <row r="745" spans="1:7" hidden="1" x14ac:dyDescent="0.3">
      <c r="A745" s="1">
        <v>44159</v>
      </c>
      <c r="B745">
        <v>34122727025</v>
      </c>
      <c r="C745" s="2" t="s">
        <v>128</v>
      </c>
      <c r="D745" s="4" t="s">
        <v>336</v>
      </c>
      <c r="E745" s="2" t="s">
        <v>11</v>
      </c>
      <c r="F745" s="18">
        <f>IF(historico_incidencia_concello[[#This Row],[CASOS]]=" entre 1 e 9",5,VALUE(historico_incidencia_concello[[#This Row],[CASOS]]))</f>
        <v>10</v>
      </c>
      <c r="G745" t="str">
        <f>VLOOKUP(historico_incidencia_concello[[#This Row],[NOME]],I14_Concello!B:D,3,FALSE)</f>
        <v>Lugo</v>
      </c>
    </row>
    <row r="746" spans="1:7" hidden="1" x14ac:dyDescent="0.3">
      <c r="A746" s="1">
        <v>44159</v>
      </c>
      <c r="B746">
        <v>34122727026</v>
      </c>
      <c r="C746" s="2" t="s">
        <v>129</v>
      </c>
      <c r="D746" s="4" t="s">
        <v>349</v>
      </c>
      <c r="E746" s="2" t="s">
        <v>11</v>
      </c>
      <c r="F746" s="18">
        <f>IF(historico_incidencia_concello[[#This Row],[CASOS]]=" entre 1 e 9",5,VALUE(historico_incidencia_concello[[#This Row],[CASOS]]))</f>
        <v>14</v>
      </c>
      <c r="G746" t="str">
        <f>VLOOKUP(historico_incidencia_concello[[#This Row],[NOME]],I14_Concello!B:D,3,FALSE)</f>
        <v>Lugo</v>
      </c>
    </row>
    <row r="747" spans="1:7" hidden="1" x14ac:dyDescent="0.3">
      <c r="A747" s="1">
        <v>44159</v>
      </c>
      <c r="B747">
        <v>34122727027</v>
      </c>
      <c r="C747" s="2" t="s">
        <v>130</v>
      </c>
      <c r="D747" s="4" t="s">
        <v>10</v>
      </c>
      <c r="E747" s="2" t="s">
        <v>11</v>
      </c>
      <c r="F747" s="18">
        <f>IF(historico_incidencia_concello[[#This Row],[CASOS]]=" entre 1 e 9",5,VALUE(historico_incidencia_concello[[#This Row],[CASOS]]))</f>
        <v>5</v>
      </c>
      <c r="G747" t="str">
        <f>VLOOKUP(historico_incidencia_concello[[#This Row],[NOME]],I14_Concello!B:D,3,FALSE)</f>
        <v>Lugo</v>
      </c>
    </row>
    <row r="748" spans="1:7" hidden="1" x14ac:dyDescent="0.3">
      <c r="A748" s="1">
        <v>44159</v>
      </c>
      <c r="B748">
        <v>34122727028</v>
      </c>
      <c r="C748" s="2" t="s">
        <v>131</v>
      </c>
      <c r="D748" s="4" t="s">
        <v>420</v>
      </c>
      <c r="E748" s="2" t="s">
        <v>11</v>
      </c>
      <c r="F748" s="18">
        <f>IF(historico_incidencia_concello[[#This Row],[CASOS]]=" entre 1 e 9",5,VALUE(historico_incidencia_concello[[#This Row],[CASOS]]))</f>
        <v>324</v>
      </c>
      <c r="G748" t="str">
        <f>VLOOKUP(historico_incidencia_concello[[#This Row],[NOME]],I14_Concello!B:D,3,FALSE)</f>
        <v>Lugo</v>
      </c>
    </row>
    <row r="749" spans="1:7" hidden="1" x14ac:dyDescent="0.3">
      <c r="A749" s="1">
        <v>44159</v>
      </c>
      <c r="B749">
        <v>34122727029</v>
      </c>
      <c r="C749" s="2" t="s">
        <v>132</v>
      </c>
      <c r="D749" s="4" t="s">
        <v>10</v>
      </c>
      <c r="E749" s="2" t="s">
        <v>8</v>
      </c>
      <c r="F749" s="18">
        <f>IF(historico_incidencia_concello[[#This Row],[CASOS]]=" entre 1 e 9",5,VALUE(historico_incidencia_concello[[#This Row],[CASOS]]))</f>
        <v>5</v>
      </c>
      <c r="G749" t="str">
        <f>VLOOKUP(historico_incidencia_concello[[#This Row],[NOME]],I14_Concello!B:D,3,FALSE)</f>
        <v>Lugo</v>
      </c>
    </row>
    <row r="750" spans="1:7" hidden="1" x14ac:dyDescent="0.3">
      <c r="A750" s="1">
        <v>44159</v>
      </c>
      <c r="B750">
        <v>34122727030</v>
      </c>
      <c r="C750" s="2" t="s">
        <v>133</v>
      </c>
      <c r="D750" s="4" t="s">
        <v>10</v>
      </c>
      <c r="E750" s="2" t="s">
        <v>8</v>
      </c>
      <c r="F750" s="18">
        <f>IF(historico_incidencia_concello[[#This Row],[CASOS]]=" entre 1 e 9",5,VALUE(historico_incidencia_concello[[#This Row],[CASOS]]))</f>
        <v>5</v>
      </c>
      <c r="G750" t="str">
        <f>VLOOKUP(historico_incidencia_concello[[#This Row],[NOME]],I14_Concello!B:D,3,FALSE)</f>
        <v>Lugo</v>
      </c>
    </row>
    <row r="751" spans="1:7" hidden="1" x14ac:dyDescent="0.3">
      <c r="A751" s="1">
        <v>44159</v>
      </c>
      <c r="B751">
        <v>34122727031</v>
      </c>
      <c r="C751" s="2" t="s">
        <v>134</v>
      </c>
      <c r="D751" s="4" t="s">
        <v>342</v>
      </c>
      <c r="E751" s="2" t="s">
        <v>8</v>
      </c>
      <c r="F751" s="18">
        <f>IF(historico_incidencia_concello[[#This Row],[CASOS]]=" entre 1 e 9",5,VALUE(historico_incidencia_concello[[#This Row],[CASOS]]))</f>
        <v>16</v>
      </c>
      <c r="G751" t="str">
        <f>VLOOKUP(historico_incidencia_concello[[#This Row],[NOME]],I14_Concello!B:D,3,FALSE)</f>
        <v>Lugo</v>
      </c>
    </row>
    <row r="752" spans="1:7" hidden="1" x14ac:dyDescent="0.3">
      <c r="A752" s="1">
        <v>44159</v>
      </c>
      <c r="B752">
        <v>34122727032</v>
      </c>
      <c r="C752" s="2" t="s">
        <v>135</v>
      </c>
      <c r="D752" s="4" t="s">
        <v>351</v>
      </c>
      <c r="E752" s="2" t="s">
        <v>11</v>
      </c>
      <c r="F752" s="18">
        <f>IF(historico_incidencia_concello[[#This Row],[CASOS]]=" entre 1 e 9",5,VALUE(historico_incidencia_concello[[#This Row],[CASOS]]))</f>
        <v>22</v>
      </c>
      <c r="G752" t="str">
        <f>VLOOKUP(historico_incidencia_concello[[#This Row],[NOME]],I14_Concello!B:D,3,FALSE)</f>
        <v>Lugo</v>
      </c>
    </row>
    <row r="753" spans="1:7" hidden="1" x14ac:dyDescent="0.3">
      <c r="A753" s="1">
        <v>44159</v>
      </c>
      <c r="B753">
        <v>34122727033</v>
      </c>
      <c r="C753" s="2" t="s">
        <v>136</v>
      </c>
      <c r="D753" s="4" t="s">
        <v>338</v>
      </c>
      <c r="E753" s="2" t="s">
        <v>35</v>
      </c>
      <c r="F753" s="18">
        <f>IF(historico_incidencia_concello[[#This Row],[CASOS]]=" entre 1 e 9",5,VALUE(historico_incidencia_concello[[#This Row],[CASOS]]))</f>
        <v>0</v>
      </c>
      <c r="G753" t="str">
        <f>VLOOKUP(historico_incidencia_concello[[#This Row],[NOME]],I14_Concello!B:D,3,FALSE)</f>
        <v>Lugo</v>
      </c>
    </row>
    <row r="754" spans="1:7" hidden="1" x14ac:dyDescent="0.3">
      <c r="A754" s="1">
        <v>44159</v>
      </c>
      <c r="B754">
        <v>34122727034</v>
      </c>
      <c r="C754" s="2" t="s">
        <v>137</v>
      </c>
      <c r="D754" s="4" t="s">
        <v>338</v>
      </c>
      <c r="E754" s="2" t="s">
        <v>35</v>
      </c>
      <c r="F754" s="18">
        <f>IF(historico_incidencia_concello[[#This Row],[CASOS]]=" entre 1 e 9",5,VALUE(historico_incidencia_concello[[#This Row],[CASOS]]))</f>
        <v>0</v>
      </c>
      <c r="G754" t="str">
        <f>VLOOKUP(historico_incidencia_concello[[#This Row],[NOME]],I14_Concello!B:D,3,FALSE)</f>
        <v>Lugo</v>
      </c>
    </row>
    <row r="755" spans="1:7" hidden="1" x14ac:dyDescent="0.3">
      <c r="A755" s="1">
        <v>44159</v>
      </c>
      <c r="B755">
        <v>34122727035</v>
      </c>
      <c r="C755" s="2" t="s">
        <v>138</v>
      </c>
      <c r="D755" s="4" t="s">
        <v>338</v>
      </c>
      <c r="E755" s="2" t="s">
        <v>35</v>
      </c>
      <c r="F755" s="18">
        <f>IF(historico_incidencia_concello[[#This Row],[CASOS]]=" entre 1 e 9",5,VALUE(historico_incidencia_concello[[#This Row],[CASOS]]))</f>
        <v>0</v>
      </c>
      <c r="G755" t="str">
        <f>VLOOKUP(historico_incidencia_concello[[#This Row],[NOME]],I14_Concello!B:D,3,FALSE)</f>
        <v>Lugo</v>
      </c>
    </row>
    <row r="756" spans="1:7" hidden="1" x14ac:dyDescent="0.3">
      <c r="A756" s="1">
        <v>44159</v>
      </c>
      <c r="B756">
        <v>34122727037</v>
      </c>
      <c r="C756" s="2" t="s">
        <v>139</v>
      </c>
      <c r="D756" s="4" t="s">
        <v>338</v>
      </c>
      <c r="E756" s="2" t="s">
        <v>35</v>
      </c>
      <c r="F756" s="18">
        <f>IF(historico_incidencia_concello[[#This Row],[CASOS]]=" entre 1 e 9",5,VALUE(historico_incidencia_concello[[#This Row],[CASOS]]))</f>
        <v>0</v>
      </c>
      <c r="G756" t="str">
        <f>VLOOKUP(historico_incidencia_concello[[#This Row],[NOME]],I14_Concello!B:D,3,FALSE)</f>
        <v>Lugo</v>
      </c>
    </row>
    <row r="757" spans="1:7" hidden="1" x14ac:dyDescent="0.3">
      <c r="A757" s="1">
        <v>44159</v>
      </c>
      <c r="B757">
        <v>34122727038</v>
      </c>
      <c r="C757" s="2" t="s">
        <v>140</v>
      </c>
      <c r="D757" s="4" t="s">
        <v>338</v>
      </c>
      <c r="E757" s="2" t="s">
        <v>35</v>
      </c>
      <c r="F757" s="18">
        <f>IF(historico_incidencia_concello[[#This Row],[CASOS]]=" entre 1 e 9",5,VALUE(historico_incidencia_concello[[#This Row],[CASOS]]))</f>
        <v>0</v>
      </c>
      <c r="G757" t="str">
        <f>VLOOKUP(historico_incidencia_concello[[#This Row],[NOME]],I14_Concello!B:D,3,FALSE)</f>
        <v>Lugo</v>
      </c>
    </row>
    <row r="758" spans="1:7" hidden="1" x14ac:dyDescent="0.3">
      <c r="A758" s="1">
        <v>44159</v>
      </c>
      <c r="B758">
        <v>34122727039</v>
      </c>
      <c r="C758" s="2" t="s">
        <v>141</v>
      </c>
      <c r="D758" s="4" t="s">
        <v>324</v>
      </c>
      <c r="E758" s="2" t="s">
        <v>6</v>
      </c>
      <c r="F758" s="18">
        <f>IF(historico_incidencia_concello[[#This Row],[CASOS]]=" entre 1 e 9",5,VALUE(historico_incidencia_concello[[#This Row],[CASOS]]))</f>
        <v>11</v>
      </c>
      <c r="G758" t="str">
        <f>VLOOKUP(historico_incidencia_concello[[#This Row],[NOME]],I14_Concello!B:D,3,FALSE)</f>
        <v>Lugo</v>
      </c>
    </row>
    <row r="759" spans="1:7" hidden="1" x14ac:dyDescent="0.3">
      <c r="A759" s="1">
        <v>44159</v>
      </c>
      <c r="B759">
        <v>34122727040</v>
      </c>
      <c r="C759" s="2" t="s">
        <v>142</v>
      </c>
      <c r="D759" s="4" t="s">
        <v>10</v>
      </c>
      <c r="E759" s="2" t="s">
        <v>21</v>
      </c>
      <c r="F759" s="18">
        <f>IF(historico_incidencia_concello[[#This Row],[CASOS]]=" entre 1 e 9",5,VALUE(historico_incidencia_concello[[#This Row],[CASOS]]))</f>
        <v>5</v>
      </c>
      <c r="G759" t="str">
        <f>VLOOKUP(historico_incidencia_concello[[#This Row],[NOME]],I14_Concello!B:D,3,FALSE)</f>
        <v>Lugo</v>
      </c>
    </row>
    <row r="760" spans="1:7" hidden="1" x14ac:dyDescent="0.3">
      <c r="A760" s="1">
        <v>44159</v>
      </c>
      <c r="B760">
        <v>34122727041</v>
      </c>
      <c r="C760" s="2" t="s">
        <v>143</v>
      </c>
      <c r="D760" s="4" t="s">
        <v>10</v>
      </c>
      <c r="E760" s="2" t="s">
        <v>21</v>
      </c>
      <c r="F760" s="18">
        <f>IF(historico_incidencia_concello[[#This Row],[CASOS]]=" entre 1 e 9",5,VALUE(historico_incidencia_concello[[#This Row],[CASOS]]))</f>
        <v>5</v>
      </c>
      <c r="G760" t="str">
        <f>VLOOKUP(historico_incidencia_concello[[#This Row],[NOME]],I14_Concello!B:D,3,FALSE)</f>
        <v>Lugo</v>
      </c>
    </row>
    <row r="761" spans="1:7" hidden="1" x14ac:dyDescent="0.3">
      <c r="A761" s="1">
        <v>44159</v>
      </c>
      <c r="B761">
        <v>34122727042</v>
      </c>
      <c r="C761" s="2" t="s">
        <v>144</v>
      </c>
      <c r="D761" s="4" t="s">
        <v>10</v>
      </c>
      <c r="E761" s="2" t="s">
        <v>8</v>
      </c>
      <c r="F761" s="18">
        <f>IF(historico_incidencia_concello[[#This Row],[CASOS]]=" entre 1 e 9",5,VALUE(historico_incidencia_concello[[#This Row],[CASOS]]))</f>
        <v>5</v>
      </c>
      <c r="G761" t="str">
        <f>VLOOKUP(historico_incidencia_concello[[#This Row],[NOME]],I14_Concello!B:D,3,FALSE)</f>
        <v>Lugo</v>
      </c>
    </row>
    <row r="762" spans="1:7" hidden="1" x14ac:dyDescent="0.3">
      <c r="A762" s="1">
        <v>44159</v>
      </c>
      <c r="B762">
        <v>34122727043</v>
      </c>
      <c r="C762" s="2" t="s">
        <v>145</v>
      </c>
      <c r="D762" s="4" t="s">
        <v>10</v>
      </c>
      <c r="E762" s="2" t="s">
        <v>6</v>
      </c>
      <c r="F762" s="18">
        <f>IF(historico_incidencia_concello[[#This Row],[CASOS]]=" entre 1 e 9",5,VALUE(historico_incidencia_concello[[#This Row],[CASOS]]))</f>
        <v>5</v>
      </c>
      <c r="G762" t="str">
        <f>VLOOKUP(historico_incidencia_concello[[#This Row],[NOME]],I14_Concello!B:D,3,FALSE)</f>
        <v>Lugo</v>
      </c>
    </row>
    <row r="763" spans="1:7" hidden="1" x14ac:dyDescent="0.3">
      <c r="A763" s="1">
        <v>44159</v>
      </c>
      <c r="B763">
        <v>34122727044</v>
      </c>
      <c r="C763" s="2" t="s">
        <v>146</v>
      </c>
      <c r="D763" s="4" t="s">
        <v>10</v>
      </c>
      <c r="E763" s="2" t="s">
        <v>8</v>
      </c>
      <c r="F763" s="18">
        <f>IF(historico_incidencia_concello[[#This Row],[CASOS]]=" entre 1 e 9",5,VALUE(historico_incidencia_concello[[#This Row],[CASOS]]))</f>
        <v>5</v>
      </c>
      <c r="G763" t="str">
        <f>VLOOKUP(historico_incidencia_concello[[#This Row],[NOME]],I14_Concello!B:D,3,FALSE)</f>
        <v>Lugo</v>
      </c>
    </row>
    <row r="764" spans="1:7" hidden="1" x14ac:dyDescent="0.3">
      <c r="A764" s="1">
        <v>44159</v>
      </c>
      <c r="B764">
        <v>34122727045</v>
      </c>
      <c r="C764" s="2" t="s">
        <v>147</v>
      </c>
      <c r="D764" s="4" t="s">
        <v>338</v>
      </c>
      <c r="E764" s="2" t="s">
        <v>35</v>
      </c>
      <c r="F764" s="18">
        <f>IF(historico_incidencia_concello[[#This Row],[CASOS]]=" entre 1 e 9",5,VALUE(historico_incidencia_concello[[#This Row],[CASOS]]))</f>
        <v>0</v>
      </c>
      <c r="G764" t="str">
        <f>VLOOKUP(historico_incidencia_concello[[#This Row],[NOME]],I14_Concello!B:D,3,FALSE)</f>
        <v>Lugo</v>
      </c>
    </row>
    <row r="765" spans="1:7" hidden="1" x14ac:dyDescent="0.3">
      <c r="A765" s="1">
        <v>44159</v>
      </c>
      <c r="B765">
        <v>34122727046</v>
      </c>
      <c r="C765" s="2" t="s">
        <v>148</v>
      </c>
      <c r="D765" s="4" t="s">
        <v>10</v>
      </c>
      <c r="E765" s="2" t="s">
        <v>11</v>
      </c>
      <c r="F765" s="18">
        <f>IF(historico_incidencia_concello[[#This Row],[CASOS]]=" entre 1 e 9",5,VALUE(historico_incidencia_concello[[#This Row],[CASOS]]))</f>
        <v>5</v>
      </c>
      <c r="G765" t="str">
        <f>VLOOKUP(historico_incidencia_concello[[#This Row],[NOME]],I14_Concello!B:D,3,FALSE)</f>
        <v>Lugo</v>
      </c>
    </row>
    <row r="766" spans="1:7" hidden="1" x14ac:dyDescent="0.3">
      <c r="A766" s="1">
        <v>44159</v>
      </c>
      <c r="B766">
        <v>34122727047</v>
      </c>
      <c r="C766" s="2" t="s">
        <v>149</v>
      </c>
      <c r="D766" s="4" t="s">
        <v>10</v>
      </c>
      <c r="E766" s="2" t="s">
        <v>6</v>
      </c>
      <c r="F766" s="18">
        <f>IF(historico_incidencia_concello[[#This Row],[CASOS]]=" entre 1 e 9",5,VALUE(historico_incidencia_concello[[#This Row],[CASOS]]))</f>
        <v>5</v>
      </c>
      <c r="G766" t="str">
        <f>VLOOKUP(historico_incidencia_concello[[#This Row],[NOME]],I14_Concello!B:D,3,FALSE)</f>
        <v>Lugo</v>
      </c>
    </row>
    <row r="767" spans="1:7" hidden="1" x14ac:dyDescent="0.3">
      <c r="A767" s="1">
        <v>44159</v>
      </c>
      <c r="B767">
        <v>34122727048</v>
      </c>
      <c r="C767" s="2" t="s">
        <v>150</v>
      </c>
      <c r="D767" s="4" t="s">
        <v>10</v>
      </c>
      <c r="E767" s="2" t="s">
        <v>6</v>
      </c>
      <c r="F767" s="18">
        <f>IF(historico_incidencia_concello[[#This Row],[CASOS]]=" entre 1 e 9",5,VALUE(historico_incidencia_concello[[#This Row],[CASOS]]))</f>
        <v>5</v>
      </c>
      <c r="G767" t="str">
        <f>VLOOKUP(historico_incidencia_concello[[#This Row],[NOME]],I14_Concello!B:D,3,FALSE)</f>
        <v>Lugo</v>
      </c>
    </row>
    <row r="768" spans="1:7" hidden="1" x14ac:dyDescent="0.3">
      <c r="A768" s="1">
        <v>44159</v>
      </c>
      <c r="B768">
        <v>34122727049</v>
      </c>
      <c r="C768" s="2" t="s">
        <v>151</v>
      </c>
      <c r="D768" s="4" t="s">
        <v>338</v>
      </c>
      <c r="E768" s="2" t="s">
        <v>35</v>
      </c>
      <c r="F768" s="18">
        <f>IF(historico_incidencia_concello[[#This Row],[CASOS]]=" entre 1 e 9",5,VALUE(historico_incidencia_concello[[#This Row],[CASOS]]))</f>
        <v>0</v>
      </c>
      <c r="G768" t="str">
        <f>VLOOKUP(historico_incidencia_concello[[#This Row],[NOME]],I14_Concello!B:D,3,FALSE)</f>
        <v>Lugo</v>
      </c>
    </row>
    <row r="769" spans="1:7" hidden="1" x14ac:dyDescent="0.3">
      <c r="A769" s="1">
        <v>44159</v>
      </c>
      <c r="B769">
        <v>34122727050</v>
      </c>
      <c r="C769" s="2" t="s">
        <v>152</v>
      </c>
      <c r="D769" s="4" t="s">
        <v>10</v>
      </c>
      <c r="E769" s="2" t="s">
        <v>8</v>
      </c>
      <c r="F769" s="18">
        <f>IF(historico_incidencia_concello[[#This Row],[CASOS]]=" entre 1 e 9",5,VALUE(historico_incidencia_concello[[#This Row],[CASOS]]))</f>
        <v>5</v>
      </c>
      <c r="G769" t="str">
        <f>VLOOKUP(historico_incidencia_concello[[#This Row],[NOME]],I14_Concello!B:D,3,FALSE)</f>
        <v>Lugo</v>
      </c>
    </row>
    <row r="770" spans="1:7" hidden="1" x14ac:dyDescent="0.3">
      <c r="A770" s="1">
        <v>44159</v>
      </c>
      <c r="B770">
        <v>34122727051</v>
      </c>
      <c r="C770" s="2" t="s">
        <v>153</v>
      </c>
      <c r="D770" s="4" t="s">
        <v>336</v>
      </c>
      <c r="E770" s="2" t="s">
        <v>8</v>
      </c>
      <c r="F770" s="18">
        <f>IF(historico_incidencia_concello[[#This Row],[CASOS]]=" entre 1 e 9",5,VALUE(historico_incidencia_concello[[#This Row],[CASOS]]))</f>
        <v>10</v>
      </c>
      <c r="G770" t="str">
        <f>VLOOKUP(historico_incidencia_concello[[#This Row],[NOME]],I14_Concello!B:D,3,FALSE)</f>
        <v>Lugo</v>
      </c>
    </row>
    <row r="771" spans="1:7" hidden="1" x14ac:dyDescent="0.3">
      <c r="A771" s="1">
        <v>44159</v>
      </c>
      <c r="B771">
        <v>34122727052</v>
      </c>
      <c r="C771" s="2" t="s">
        <v>154</v>
      </c>
      <c r="D771" s="4" t="s">
        <v>10</v>
      </c>
      <c r="E771" s="2" t="s">
        <v>8</v>
      </c>
      <c r="F771" s="18">
        <f>IF(historico_incidencia_concello[[#This Row],[CASOS]]=" entre 1 e 9",5,VALUE(historico_incidencia_concello[[#This Row],[CASOS]]))</f>
        <v>5</v>
      </c>
      <c r="G771" t="str">
        <f>VLOOKUP(historico_incidencia_concello[[#This Row],[NOME]],I14_Concello!B:D,3,FALSE)</f>
        <v>Lugo</v>
      </c>
    </row>
    <row r="772" spans="1:7" hidden="1" x14ac:dyDescent="0.3">
      <c r="A772" s="1">
        <v>44159</v>
      </c>
      <c r="B772">
        <v>34122727053</v>
      </c>
      <c r="C772" s="2" t="s">
        <v>155</v>
      </c>
      <c r="D772" s="4" t="s">
        <v>338</v>
      </c>
      <c r="E772" s="2" t="s">
        <v>35</v>
      </c>
      <c r="F772" s="18">
        <f>IF(historico_incidencia_concello[[#This Row],[CASOS]]=" entre 1 e 9",5,VALUE(historico_incidencia_concello[[#This Row],[CASOS]]))</f>
        <v>0</v>
      </c>
      <c r="G772" t="str">
        <f>VLOOKUP(historico_incidencia_concello[[#This Row],[NOME]],I14_Concello!B:D,3,FALSE)</f>
        <v>Lugo</v>
      </c>
    </row>
    <row r="773" spans="1:7" hidden="1" x14ac:dyDescent="0.3">
      <c r="A773" s="1">
        <v>44159</v>
      </c>
      <c r="B773">
        <v>34122727054</v>
      </c>
      <c r="C773" s="2" t="s">
        <v>156</v>
      </c>
      <c r="D773" s="4" t="s">
        <v>338</v>
      </c>
      <c r="E773" s="2" t="s">
        <v>35</v>
      </c>
      <c r="F773" s="18">
        <f>IF(historico_incidencia_concello[[#This Row],[CASOS]]=" entre 1 e 9",5,VALUE(historico_incidencia_concello[[#This Row],[CASOS]]))</f>
        <v>0</v>
      </c>
      <c r="G773" t="str">
        <f>VLOOKUP(historico_incidencia_concello[[#This Row],[NOME]],I14_Concello!B:D,3,FALSE)</f>
        <v>Lugo</v>
      </c>
    </row>
    <row r="774" spans="1:7" hidden="1" x14ac:dyDescent="0.3">
      <c r="A774" s="1">
        <v>44159</v>
      </c>
      <c r="B774">
        <v>34122727055</v>
      </c>
      <c r="C774" s="2" t="s">
        <v>157</v>
      </c>
      <c r="D774" s="4" t="s">
        <v>10</v>
      </c>
      <c r="E774" s="2" t="s">
        <v>8</v>
      </c>
      <c r="F774" s="18">
        <f>IF(historico_incidencia_concello[[#This Row],[CASOS]]=" entre 1 e 9",5,VALUE(historico_incidencia_concello[[#This Row],[CASOS]]))</f>
        <v>5</v>
      </c>
      <c r="G774" t="str">
        <f>VLOOKUP(historico_incidencia_concello[[#This Row],[NOME]],I14_Concello!B:D,3,FALSE)</f>
        <v>Lugo</v>
      </c>
    </row>
    <row r="775" spans="1:7" hidden="1" x14ac:dyDescent="0.3">
      <c r="A775" s="1">
        <v>44159</v>
      </c>
      <c r="B775">
        <v>34122727056</v>
      </c>
      <c r="C775" s="2" t="s">
        <v>158</v>
      </c>
      <c r="D775" s="4" t="s">
        <v>10</v>
      </c>
      <c r="E775" s="2" t="s">
        <v>11</v>
      </c>
      <c r="F775" s="18">
        <f>IF(historico_incidencia_concello[[#This Row],[CASOS]]=" entre 1 e 9",5,VALUE(historico_incidencia_concello[[#This Row],[CASOS]]))</f>
        <v>5</v>
      </c>
      <c r="G775" t="str">
        <f>VLOOKUP(historico_incidencia_concello[[#This Row],[NOME]],I14_Concello!B:D,3,FALSE)</f>
        <v>Lugo</v>
      </c>
    </row>
    <row r="776" spans="1:7" hidden="1" x14ac:dyDescent="0.3">
      <c r="A776" s="1">
        <v>44159</v>
      </c>
      <c r="B776">
        <v>34122727057</v>
      </c>
      <c r="C776" s="2" t="s">
        <v>159</v>
      </c>
      <c r="D776" s="4" t="s">
        <v>403</v>
      </c>
      <c r="E776" s="2" t="s">
        <v>11</v>
      </c>
      <c r="F776" s="18">
        <f>IF(historico_incidencia_concello[[#This Row],[CASOS]]=" entre 1 e 9",5,VALUE(historico_incidencia_concello[[#This Row],[CASOS]]))</f>
        <v>39</v>
      </c>
      <c r="G776" t="str">
        <f>VLOOKUP(historico_incidencia_concello[[#This Row],[NOME]],I14_Concello!B:D,3,FALSE)</f>
        <v>Lugo</v>
      </c>
    </row>
    <row r="777" spans="1:7" hidden="1" x14ac:dyDescent="0.3">
      <c r="A777" s="1">
        <v>44159</v>
      </c>
      <c r="B777">
        <v>34122727058</v>
      </c>
      <c r="C777" s="2" t="s">
        <v>160</v>
      </c>
      <c r="D777" s="4" t="s">
        <v>10</v>
      </c>
      <c r="E777" s="2" t="s">
        <v>21</v>
      </c>
      <c r="F777" s="18">
        <f>IF(historico_incidencia_concello[[#This Row],[CASOS]]=" entre 1 e 9",5,VALUE(historico_incidencia_concello[[#This Row],[CASOS]]))</f>
        <v>5</v>
      </c>
      <c r="G777" t="str">
        <f>VLOOKUP(historico_incidencia_concello[[#This Row],[NOME]],I14_Concello!B:D,3,FALSE)</f>
        <v>Lugo</v>
      </c>
    </row>
    <row r="778" spans="1:7" hidden="1" x14ac:dyDescent="0.3">
      <c r="A778" s="1">
        <v>44159</v>
      </c>
      <c r="B778">
        <v>34122727059</v>
      </c>
      <c r="C778" s="2" t="s">
        <v>161</v>
      </c>
      <c r="D778" s="4" t="s">
        <v>338</v>
      </c>
      <c r="E778" s="2" t="s">
        <v>35</v>
      </c>
      <c r="F778" s="18">
        <f>IF(historico_incidencia_concello[[#This Row],[CASOS]]=" entre 1 e 9",5,VALUE(historico_incidencia_concello[[#This Row],[CASOS]]))</f>
        <v>0</v>
      </c>
      <c r="G778" t="str">
        <f>VLOOKUP(historico_incidencia_concello[[#This Row],[NOME]],I14_Concello!B:D,3,FALSE)</f>
        <v>Lugo</v>
      </c>
    </row>
    <row r="779" spans="1:7" hidden="1" x14ac:dyDescent="0.3">
      <c r="A779" s="1">
        <v>44159</v>
      </c>
      <c r="B779">
        <v>34122727060</v>
      </c>
      <c r="C779" s="2" t="s">
        <v>162</v>
      </c>
      <c r="D779" s="4" t="s">
        <v>10</v>
      </c>
      <c r="E779" s="2" t="s">
        <v>6</v>
      </c>
      <c r="F779" s="18">
        <f>IF(historico_incidencia_concello[[#This Row],[CASOS]]=" entre 1 e 9",5,VALUE(historico_incidencia_concello[[#This Row],[CASOS]]))</f>
        <v>5</v>
      </c>
      <c r="G779" t="str">
        <f>VLOOKUP(historico_incidencia_concello[[#This Row],[NOME]],I14_Concello!B:D,3,FALSE)</f>
        <v>Lugo</v>
      </c>
    </row>
    <row r="780" spans="1:7" hidden="1" x14ac:dyDescent="0.3">
      <c r="A780" s="1">
        <v>44159</v>
      </c>
      <c r="B780">
        <v>34122727061</v>
      </c>
      <c r="C780" s="2" t="s">
        <v>163</v>
      </c>
      <c r="D780" s="4" t="s">
        <v>10</v>
      </c>
      <c r="E780" s="2" t="s">
        <v>8</v>
      </c>
      <c r="F780" s="18">
        <f>IF(historico_incidencia_concello[[#This Row],[CASOS]]=" entre 1 e 9",5,VALUE(historico_incidencia_concello[[#This Row],[CASOS]]))</f>
        <v>5</v>
      </c>
      <c r="G780" t="str">
        <f>VLOOKUP(historico_incidencia_concello[[#This Row],[NOME]],I14_Concello!B:D,3,FALSE)</f>
        <v>Lugo</v>
      </c>
    </row>
    <row r="781" spans="1:7" hidden="1" x14ac:dyDescent="0.3">
      <c r="A781" s="1">
        <v>44159</v>
      </c>
      <c r="B781">
        <v>34122727062</v>
      </c>
      <c r="C781" s="2" t="s">
        <v>164</v>
      </c>
      <c r="D781" s="4" t="s">
        <v>10</v>
      </c>
      <c r="E781" s="2" t="s">
        <v>6</v>
      </c>
      <c r="F781" s="18">
        <f>IF(historico_incidencia_concello[[#This Row],[CASOS]]=" entre 1 e 9",5,VALUE(historico_incidencia_concello[[#This Row],[CASOS]]))</f>
        <v>5</v>
      </c>
      <c r="G781" t="str">
        <f>VLOOKUP(historico_incidencia_concello[[#This Row],[NOME]],I14_Concello!B:D,3,FALSE)</f>
        <v>Lugo</v>
      </c>
    </row>
    <row r="782" spans="1:7" hidden="1" x14ac:dyDescent="0.3">
      <c r="A782" s="1">
        <v>44159</v>
      </c>
      <c r="B782">
        <v>34122727063</v>
      </c>
      <c r="C782" s="2" t="s">
        <v>165</v>
      </c>
      <c r="D782" s="4" t="s">
        <v>10</v>
      </c>
      <c r="E782" s="2" t="s">
        <v>8</v>
      </c>
      <c r="F782" s="18">
        <f>IF(historico_incidencia_concello[[#This Row],[CASOS]]=" entre 1 e 9",5,VALUE(historico_incidencia_concello[[#This Row],[CASOS]]))</f>
        <v>5</v>
      </c>
      <c r="G782" t="str">
        <f>VLOOKUP(historico_incidencia_concello[[#This Row],[NOME]],I14_Concello!B:D,3,FALSE)</f>
        <v>Lugo</v>
      </c>
    </row>
    <row r="783" spans="1:7" hidden="1" x14ac:dyDescent="0.3">
      <c r="A783" s="1">
        <v>44159</v>
      </c>
      <c r="B783">
        <v>34122727064</v>
      </c>
      <c r="C783" s="2" t="s">
        <v>166</v>
      </c>
      <c r="D783" s="4" t="s">
        <v>338</v>
      </c>
      <c r="E783" s="2" t="s">
        <v>35</v>
      </c>
      <c r="F783" s="18">
        <f>IF(historico_incidencia_concello[[#This Row],[CASOS]]=" entre 1 e 9",5,VALUE(historico_incidencia_concello[[#This Row],[CASOS]]))</f>
        <v>0</v>
      </c>
      <c r="G783" t="str">
        <f>VLOOKUP(historico_incidencia_concello[[#This Row],[NOME]],I14_Concello!B:D,3,FALSE)</f>
        <v>Lugo</v>
      </c>
    </row>
    <row r="784" spans="1:7" hidden="1" x14ac:dyDescent="0.3">
      <c r="A784" s="1">
        <v>44159</v>
      </c>
      <c r="B784">
        <v>34122727065</v>
      </c>
      <c r="C784" s="2" t="s">
        <v>167</v>
      </c>
      <c r="D784" s="4" t="s">
        <v>400</v>
      </c>
      <c r="E784" s="2" t="s">
        <v>11</v>
      </c>
      <c r="F784" s="18">
        <f>IF(historico_incidencia_concello[[#This Row],[CASOS]]=" entre 1 e 9",5,VALUE(historico_incidencia_concello[[#This Row],[CASOS]]))</f>
        <v>177</v>
      </c>
      <c r="G784" t="str">
        <f>VLOOKUP(historico_incidencia_concello[[#This Row],[NOME]],I14_Concello!B:D,3,FALSE)</f>
        <v>Lugo</v>
      </c>
    </row>
    <row r="785" spans="1:7" hidden="1" x14ac:dyDescent="0.3">
      <c r="A785" s="1">
        <v>44159</v>
      </c>
      <c r="B785">
        <v>34122727066</v>
      </c>
      <c r="C785" s="2" t="s">
        <v>168</v>
      </c>
      <c r="D785" s="4" t="s">
        <v>342</v>
      </c>
      <c r="E785" s="2" t="s">
        <v>8</v>
      </c>
      <c r="F785" s="18">
        <f>IF(historico_incidencia_concello[[#This Row],[CASOS]]=" entre 1 e 9",5,VALUE(historico_incidencia_concello[[#This Row],[CASOS]]))</f>
        <v>16</v>
      </c>
      <c r="G785" t="str">
        <f>VLOOKUP(historico_incidencia_concello[[#This Row],[NOME]],I14_Concello!B:D,3,FALSE)</f>
        <v>Lugo</v>
      </c>
    </row>
    <row r="786" spans="1:7" hidden="1" x14ac:dyDescent="0.3">
      <c r="A786" s="1">
        <v>44159</v>
      </c>
      <c r="B786">
        <v>34122727901</v>
      </c>
      <c r="C786" s="2" t="s">
        <v>169</v>
      </c>
      <c r="D786" s="4" t="s">
        <v>10</v>
      </c>
      <c r="E786" s="2" t="s">
        <v>11</v>
      </c>
      <c r="F786" s="18">
        <f>IF(historico_incidencia_concello[[#This Row],[CASOS]]=" entre 1 e 9",5,VALUE(historico_incidencia_concello[[#This Row],[CASOS]]))</f>
        <v>5</v>
      </c>
      <c r="G786" t="str">
        <f>VLOOKUP(historico_incidencia_concello[[#This Row],[NOME]],I14_Concello!B:D,3,FALSE)</f>
        <v>Lugo</v>
      </c>
    </row>
    <row r="787" spans="1:7" hidden="1" x14ac:dyDescent="0.3">
      <c r="A787" s="1">
        <v>44159</v>
      </c>
      <c r="B787">
        <v>34122727902</v>
      </c>
      <c r="C787" s="2" t="s">
        <v>170</v>
      </c>
      <c r="D787" s="4" t="s">
        <v>337</v>
      </c>
      <c r="E787" s="2" t="s">
        <v>11</v>
      </c>
      <c r="F787" s="18">
        <f>IF(historico_incidencia_concello[[#This Row],[CASOS]]=" entre 1 e 9",5,VALUE(historico_incidencia_concello[[#This Row],[CASOS]]))</f>
        <v>38</v>
      </c>
      <c r="G787" t="str">
        <f>VLOOKUP(historico_incidencia_concello[[#This Row],[NOME]],I14_Concello!B:D,3,FALSE)</f>
        <v>Lugo</v>
      </c>
    </row>
    <row r="788" spans="1:7" hidden="1" x14ac:dyDescent="0.3">
      <c r="A788" s="1">
        <v>44159</v>
      </c>
      <c r="B788">
        <v>34123232001</v>
      </c>
      <c r="C788" s="2" t="s">
        <v>171</v>
      </c>
      <c r="D788" s="4" t="s">
        <v>10</v>
      </c>
      <c r="E788" s="2" t="s">
        <v>21</v>
      </c>
      <c r="F788" s="18">
        <f>IF(historico_incidencia_concello[[#This Row],[CASOS]]=" entre 1 e 9",5,VALUE(historico_incidencia_concello[[#This Row],[CASOS]]))</f>
        <v>5</v>
      </c>
      <c r="G788" t="str">
        <f>VLOOKUP(historico_incidencia_concello[[#This Row],[NOME]],I14_Concello!B:D,3,FALSE)</f>
        <v>Ourense</v>
      </c>
    </row>
    <row r="789" spans="1:7" hidden="1" x14ac:dyDescent="0.3">
      <c r="A789" s="1">
        <v>44159</v>
      </c>
      <c r="B789">
        <v>34123232002</v>
      </c>
      <c r="C789" s="2" t="s">
        <v>172</v>
      </c>
      <c r="D789" s="4" t="s">
        <v>338</v>
      </c>
      <c r="E789" s="2" t="s">
        <v>35</v>
      </c>
      <c r="F789" s="18">
        <f>IF(historico_incidencia_concello[[#This Row],[CASOS]]=" entre 1 e 9",5,VALUE(historico_incidencia_concello[[#This Row],[CASOS]]))</f>
        <v>0</v>
      </c>
      <c r="G789" t="str">
        <f>VLOOKUP(historico_incidencia_concello[[#This Row],[NOME]],I14_Concello!B:D,3,FALSE)</f>
        <v>Ourense</v>
      </c>
    </row>
    <row r="790" spans="1:7" hidden="1" x14ac:dyDescent="0.3">
      <c r="A790" s="1">
        <v>44159</v>
      </c>
      <c r="B790">
        <v>34123232003</v>
      </c>
      <c r="C790" s="2" t="s">
        <v>173</v>
      </c>
      <c r="D790" s="4" t="s">
        <v>338</v>
      </c>
      <c r="E790" s="2" t="s">
        <v>35</v>
      </c>
      <c r="F790" s="18">
        <f>IF(historico_incidencia_concello[[#This Row],[CASOS]]=" entre 1 e 9",5,VALUE(historico_incidencia_concello[[#This Row],[CASOS]]))</f>
        <v>0</v>
      </c>
      <c r="G790" t="str">
        <f>VLOOKUP(historico_incidencia_concello[[#This Row],[NOME]],I14_Concello!B:D,3,FALSE)</f>
        <v>Ourense</v>
      </c>
    </row>
    <row r="791" spans="1:7" hidden="1" x14ac:dyDescent="0.3">
      <c r="A791" s="1">
        <v>44159</v>
      </c>
      <c r="B791">
        <v>34123232004</v>
      </c>
      <c r="C791" s="2" t="s">
        <v>174</v>
      </c>
      <c r="D791" s="4" t="s">
        <v>10</v>
      </c>
      <c r="E791" s="2" t="s">
        <v>8</v>
      </c>
      <c r="F791" s="18">
        <f>IF(historico_incidencia_concello[[#This Row],[CASOS]]=" entre 1 e 9",5,VALUE(historico_incidencia_concello[[#This Row],[CASOS]]))</f>
        <v>5</v>
      </c>
      <c r="G791" t="str">
        <f>VLOOKUP(historico_incidencia_concello[[#This Row],[NOME]],I14_Concello!B:D,3,FALSE)</f>
        <v>Ourense</v>
      </c>
    </row>
    <row r="792" spans="1:7" hidden="1" x14ac:dyDescent="0.3">
      <c r="A792" s="1">
        <v>44159</v>
      </c>
      <c r="B792">
        <v>34123232005</v>
      </c>
      <c r="C792" s="2" t="s">
        <v>175</v>
      </c>
      <c r="D792" s="4" t="s">
        <v>342</v>
      </c>
      <c r="E792" s="2" t="s">
        <v>11</v>
      </c>
      <c r="F792" s="18">
        <f>IF(historico_incidencia_concello[[#This Row],[CASOS]]=" entre 1 e 9",5,VALUE(historico_incidencia_concello[[#This Row],[CASOS]]))</f>
        <v>16</v>
      </c>
      <c r="G792" t="str">
        <f>VLOOKUP(historico_incidencia_concello[[#This Row],[NOME]],I14_Concello!B:D,3,FALSE)</f>
        <v>Ourense</v>
      </c>
    </row>
    <row r="793" spans="1:7" hidden="1" x14ac:dyDescent="0.3">
      <c r="A793" s="1">
        <v>44159</v>
      </c>
      <c r="B793">
        <v>34123232006</v>
      </c>
      <c r="C793" s="2" t="s">
        <v>176</v>
      </c>
      <c r="D793" s="4" t="s">
        <v>10</v>
      </c>
      <c r="E793" s="2" t="s">
        <v>6</v>
      </c>
      <c r="F793" s="18">
        <f>IF(historico_incidencia_concello[[#This Row],[CASOS]]=" entre 1 e 9",5,VALUE(historico_incidencia_concello[[#This Row],[CASOS]]))</f>
        <v>5</v>
      </c>
      <c r="G793" t="str">
        <f>VLOOKUP(historico_incidencia_concello[[#This Row],[NOME]],I14_Concello!B:D,3,FALSE)</f>
        <v>Ourense</v>
      </c>
    </row>
    <row r="794" spans="1:7" hidden="1" x14ac:dyDescent="0.3">
      <c r="A794" s="1">
        <v>44159</v>
      </c>
      <c r="B794">
        <v>34123232007</v>
      </c>
      <c r="C794" s="2" t="s">
        <v>177</v>
      </c>
      <c r="D794" s="4" t="s">
        <v>338</v>
      </c>
      <c r="E794" s="2" t="s">
        <v>35</v>
      </c>
      <c r="F794" s="18">
        <f>IF(historico_incidencia_concello[[#This Row],[CASOS]]=" entre 1 e 9",5,VALUE(historico_incidencia_concello[[#This Row],[CASOS]]))</f>
        <v>0</v>
      </c>
      <c r="G794" t="str">
        <f>VLOOKUP(historico_incidencia_concello[[#This Row],[NOME]],I14_Concello!B:D,3,FALSE)</f>
        <v>Ourense</v>
      </c>
    </row>
    <row r="795" spans="1:7" hidden="1" x14ac:dyDescent="0.3">
      <c r="A795" s="1">
        <v>44159</v>
      </c>
      <c r="B795">
        <v>34123232008</v>
      </c>
      <c r="C795" s="2" t="s">
        <v>178</v>
      </c>
      <c r="D795" s="4" t="s">
        <v>351</v>
      </c>
      <c r="E795" s="2" t="s">
        <v>6</v>
      </c>
      <c r="F795" s="18">
        <f>IF(historico_incidencia_concello[[#This Row],[CASOS]]=" entre 1 e 9",5,VALUE(historico_incidencia_concello[[#This Row],[CASOS]]))</f>
        <v>22</v>
      </c>
      <c r="G795" t="str">
        <f>VLOOKUP(historico_incidencia_concello[[#This Row],[NOME]],I14_Concello!B:D,3,FALSE)</f>
        <v>Ourense</v>
      </c>
    </row>
    <row r="796" spans="1:7" hidden="1" x14ac:dyDescent="0.3">
      <c r="A796" s="1">
        <v>44159</v>
      </c>
      <c r="B796">
        <v>34123232009</v>
      </c>
      <c r="C796" s="2" t="s">
        <v>179</v>
      </c>
      <c r="D796" s="4" t="s">
        <v>351</v>
      </c>
      <c r="E796" s="2" t="s">
        <v>6</v>
      </c>
      <c r="F796" s="18">
        <f>IF(historico_incidencia_concello[[#This Row],[CASOS]]=" entre 1 e 9",5,VALUE(historico_incidencia_concello[[#This Row],[CASOS]]))</f>
        <v>22</v>
      </c>
      <c r="G796" t="str">
        <f>VLOOKUP(historico_incidencia_concello[[#This Row],[NOME]],I14_Concello!B:D,3,FALSE)</f>
        <v>Ourense</v>
      </c>
    </row>
    <row r="797" spans="1:7" hidden="1" x14ac:dyDescent="0.3">
      <c r="A797" s="1">
        <v>44159</v>
      </c>
      <c r="B797">
        <v>34123232010</v>
      </c>
      <c r="C797" s="2" t="s">
        <v>180</v>
      </c>
      <c r="D797" s="4" t="s">
        <v>338</v>
      </c>
      <c r="E797" s="2" t="s">
        <v>35</v>
      </c>
      <c r="F797" s="18">
        <f>IF(historico_incidencia_concello[[#This Row],[CASOS]]=" entre 1 e 9",5,VALUE(historico_incidencia_concello[[#This Row],[CASOS]]))</f>
        <v>0</v>
      </c>
      <c r="G797" t="str">
        <f>VLOOKUP(historico_incidencia_concello[[#This Row],[NOME]],I14_Concello!B:D,3,FALSE)</f>
        <v>Ourense</v>
      </c>
    </row>
    <row r="798" spans="1:7" hidden="1" x14ac:dyDescent="0.3">
      <c r="A798" s="1">
        <v>44159</v>
      </c>
      <c r="B798">
        <v>34123232011</v>
      </c>
      <c r="C798" s="2" t="s">
        <v>181</v>
      </c>
      <c r="D798" s="4" t="s">
        <v>360</v>
      </c>
      <c r="E798" s="2" t="s">
        <v>11</v>
      </c>
      <c r="F798" s="18">
        <f>IF(historico_incidencia_concello[[#This Row],[CASOS]]=" entre 1 e 9",5,VALUE(historico_incidencia_concello[[#This Row],[CASOS]]))</f>
        <v>29</v>
      </c>
      <c r="G798" t="str">
        <f>VLOOKUP(historico_incidencia_concello[[#This Row],[NOME]],I14_Concello!B:D,3,FALSE)</f>
        <v>Ourense</v>
      </c>
    </row>
    <row r="799" spans="1:7" hidden="1" x14ac:dyDescent="0.3">
      <c r="A799" s="1">
        <v>44159</v>
      </c>
      <c r="B799">
        <v>34123232012</v>
      </c>
      <c r="C799" s="2" t="s">
        <v>182</v>
      </c>
      <c r="D799" s="4" t="s">
        <v>10</v>
      </c>
      <c r="E799" s="2" t="s">
        <v>8</v>
      </c>
      <c r="F799" s="18">
        <f>IF(historico_incidencia_concello[[#This Row],[CASOS]]=" entre 1 e 9",5,VALUE(historico_incidencia_concello[[#This Row],[CASOS]]))</f>
        <v>5</v>
      </c>
      <c r="G799" t="str">
        <f>VLOOKUP(historico_incidencia_concello[[#This Row],[NOME]],I14_Concello!B:D,3,FALSE)</f>
        <v>Ourense</v>
      </c>
    </row>
    <row r="800" spans="1:7" hidden="1" x14ac:dyDescent="0.3">
      <c r="A800" s="1">
        <v>44159</v>
      </c>
      <c r="B800">
        <v>34123232013</v>
      </c>
      <c r="C800" s="2" t="s">
        <v>183</v>
      </c>
      <c r="D800" s="4" t="s">
        <v>10</v>
      </c>
      <c r="E800" s="2" t="s">
        <v>21</v>
      </c>
      <c r="F800" s="18">
        <f>IF(historico_incidencia_concello[[#This Row],[CASOS]]=" entre 1 e 9",5,VALUE(historico_incidencia_concello[[#This Row],[CASOS]]))</f>
        <v>5</v>
      </c>
      <c r="G800" t="str">
        <f>VLOOKUP(historico_incidencia_concello[[#This Row],[NOME]],I14_Concello!B:D,3,FALSE)</f>
        <v>Ourense</v>
      </c>
    </row>
    <row r="801" spans="1:7" hidden="1" x14ac:dyDescent="0.3">
      <c r="A801" s="1">
        <v>44159</v>
      </c>
      <c r="B801">
        <v>34123232014</v>
      </c>
      <c r="C801" s="2" t="s">
        <v>184</v>
      </c>
      <c r="D801" s="4" t="s">
        <v>338</v>
      </c>
      <c r="E801" s="2" t="s">
        <v>35</v>
      </c>
      <c r="F801" s="18">
        <f>IF(historico_incidencia_concello[[#This Row],[CASOS]]=" entre 1 e 9",5,VALUE(historico_incidencia_concello[[#This Row],[CASOS]]))</f>
        <v>0</v>
      </c>
      <c r="G801" t="str">
        <f>VLOOKUP(historico_incidencia_concello[[#This Row],[NOME]],I14_Concello!B:D,3,FALSE)</f>
        <v>Ourense</v>
      </c>
    </row>
    <row r="802" spans="1:7" hidden="1" x14ac:dyDescent="0.3">
      <c r="A802" s="1">
        <v>44159</v>
      </c>
      <c r="B802">
        <v>34123232015</v>
      </c>
      <c r="C802" s="2" t="s">
        <v>185</v>
      </c>
      <c r="D802" s="4" t="s">
        <v>338</v>
      </c>
      <c r="E802" s="2" t="s">
        <v>35</v>
      </c>
      <c r="F802" s="18">
        <f>IF(historico_incidencia_concello[[#This Row],[CASOS]]=" entre 1 e 9",5,VALUE(historico_incidencia_concello[[#This Row],[CASOS]]))</f>
        <v>0</v>
      </c>
      <c r="G802" t="str">
        <f>VLOOKUP(historico_incidencia_concello[[#This Row],[NOME]],I14_Concello!B:D,3,FALSE)</f>
        <v>Ourense</v>
      </c>
    </row>
    <row r="803" spans="1:7" hidden="1" x14ac:dyDescent="0.3">
      <c r="A803" s="1">
        <v>44159</v>
      </c>
      <c r="B803">
        <v>34123232016</v>
      </c>
      <c r="C803" s="2" t="s">
        <v>186</v>
      </c>
      <c r="D803" s="4" t="s">
        <v>10</v>
      </c>
      <c r="E803" s="2" t="s">
        <v>11</v>
      </c>
      <c r="F803" s="18">
        <f>IF(historico_incidencia_concello[[#This Row],[CASOS]]=" entre 1 e 9",5,VALUE(historico_incidencia_concello[[#This Row],[CASOS]]))</f>
        <v>5</v>
      </c>
      <c r="G803" t="str">
        <f>VLOOKUP(historico_incidencia_concello[[#This Row],[NOME]],I14_Concello!B:D,3,FALSE)</f>
        <v>Ourense</v>
      </c>
    </row>
    <row r="804" spans="1:7" hidden="1" x14ac:dyDescent="0.3">
      <c r="A804" s="1">
        <v>44159</v>
      </c>
      <c r="B804">
        <v>34123232017</v>
      </c>
      <c r="C804" s="2" t="s">
        <v>187</v>
      </c>
      <c r="D804" s="4" t="s">
        <v>338</v>
      </c>
      <c r="E804" s="2" t="s">
        <v>35</v>
      </c>
      <c r="F804" s="18">
        <f>IF(historico_incidencia_concello[[#This Row],[CASOS]]=" entre 1 e 9",5,VALUE(historico_incidencia_concello[[#This Row],[CASOS]]))</f>
        <v>0</v>
      </c>
      <c r="G804" t="str">
        <f>VLOOKUP(historico_incidencia_concello[[#This Row],[NOME]],I14_Concello!B:D,3,FALSE)</f>
        <v>Ourense</v>
      </c>
    </row>
    <row r="805" spans="1:7" hidden="1" x14ac:dyDescent="0.3">
      <c r="A805" s="1">
        <v>44159</v>
      </c>
      <c r="B805">
        <v>34123232018</v>
      </c>
      <c r="C805" s="2" t="s">
        <v>188</v>
      </c>
      <c r="D805" s="4" t="s">
        <v>10</v>
      </c>
      <c r="E805" s="2" t="s">
        <v>8</v>
      </c>
      <c r="F805" s="18">
        <f>IF(historico_incidencia_concello[[#This Row],[CASOS]]=" entre 1 e 9",5,VALUE(historico_incidencia_concello[[#This Row],[CASOS]]))</f>
        <v>5</v>
      </c>
      <c r="G805" t="str">
        <f>VLOOKUP(historico_incidencia_concello[[#This Row],[NOME]],I14_Concello!B:D,3,FALSE)</f>
        <v>Ourense</v>
      </c>
    </row>
    <row r="806" spans="1:7" hidden="1" x14ac:dyDescent="0.3">
      <c r="A806" s="1">
        <v>44159</v>
      </c>
      <c r="B806">
        <v>34123232019</v>
      </c>
      <c r="C806" s="2" t="s">
        <v>189</v>
      </c>
      <c r="D806" s="4" t="s">
        <v>332</v>
      </c>
      <c r="E806" s="2" t="s">
        <v>8</v>
      </c>
      <c r="F806" s="18">
        <f>IF(historico_incidencia_concello[[#This Row],[CASOS]]=" entre 1 e 9",5,VALUE(historico_incidencia_concello[[#This Row],[CASOS]]))</f>
        <v>12</v>
      </c>
      <c r="G806" t="str">
        <f>VLOOKUP(historico_incidencia_concello[[#This Row],[NOME]],I14_Concello!B:D,3,FALSE)</f>
        <v>Ourense</v>
      </c>
    </row>
    <row r="807" spans="1:7" hidden="1" x14ac:dyDescent="0.3">
      <c r="A807" s="1">
        <v>44159</v>
      </c>
      <c r="B807">
        <v>34123232020</v>
      </c>
      <c r="C807" s="2" t="s">
        <v>190</v>
      </c>
      <c r="D807" s="4" t="s">
        <v>10</v>
      </c>
      <c r="E807" s="2" t="s">
        <v>21</v>
      </c>
      <c r="F807" s="18">
        <f>IF(historico_incidencia_concello[[#This Row],[CASOS]]=" entre 1 e 9",5,VALUE(historico_incidencia_concello[[#This Row],[CASOS]]))</f>
        <v>5</v>
      </c>
      <c r="G807" t="str">
        <f>VLOOKUP(historico_incidencia_concello[[#This Row],[NOME]],I14_Concello!B:D,3,FALSE)</f>
        <v>Ourense</v>
      </c>
    </row>
    <row r="808" spans="1:7" hidden="1" x14ac:dyDescent="0.3">
      <c r="A808" s="1">
        <v>44159</v>
      </c>
      <c r="B808">
        <v>34123232021</v>
      </c>
      <c r="C808" s="2" t="s">
        <v>191</v>
      </c>
      <c r="D808" s="4" t="s">
        <v>338</v>
      </c>
      <c r="E808" s="2" t="s">
        <v>35</v>
      </c>
      <c r="F808" s="18">
        <f>IF(historico_incidencia_concello[[#This Row],[CASOS]]=" entre 1 e 9",5,VALUE(historico_incidencia_concello[[#This Row],[CASOS]]))</f>
        <v>0</v>
      </c>
      <c r="G808" t="str">
        <f>VLOOKUP(historico_incidencia_concello[[#This Row],[NOME]],I14_Concello!B:D,3,FALSE)</f>
        <v>Ourense</v>
      </c>
    </row>
    <row r="809" spans="1:7" hidden="1" x14ac:dyDescent="0.3">
      <c r="A809" s="1">
        <v>44159</v>
      </c>
      <c r="B809">
        <v>34123232022</v>
      </c>
      <c r="C809" s="2" t="s">
        <v>192</v>
      </c>
      <c r="D809" s="4" t="s">
        <v>10</v>
      </c>
      <c r="E809" s="2" t="s">
        <v>8</v>
      </c>
      <c r="F809" s="18">
        <f>IF(historico_incidencia_concello[[#This Row],[CASOS]]=" entre 1 e 9",5,VALUE(historico_incidencia_concello[[#This Row],[CASOS]]))</f>
        <v>5</v>
      </c>
      <c r="G809" t="str">
        <f>VLOOKUP(historico_incidencia_concello[[#This Row],[NOME]],I14_Concello!B:D,3,FALSE)</f>
        <v>Ourense</v>
      </c>
    </row>
    <row r="810" spans="1:7" hidden="1" x14ac:dyDescent="0.3">
      <c r="A810" s="1">
        <v>44159</v>
      </c>
      <c r="B810">
        <v>34123232023</v>
      </c>
      <c r="C810" s="2" t="s">
        <v>193</v>
      </c>
      <c r="D810" s="4" t="s">
        <v>338</v>
      </c>
      <c r="E810" s="2" t="s">
        <v>35</v>
      </c>
      <c r="F810" s="18">
        <f>IF(historico_incidencia_concello[[#This Row],[CASOS]]=" entre 1 e 9",5,VALUE(historico_incidencia_concello[[#This Row],[CASOS]]))</f>
        <v>0</v>
      </c>
      <c r="G810" t="str">
        <f>VLOOKUP(historico_incidencia_concello[[#This Row],[NOME]],I14_Concello!B:D,3,FALSE)</f>
        <v>Ourense</v>
      </c>
    </row>
    <row r="811" spans="1:7" hidden="1" x14ac:dyDescent="0.3">
      <c r="A811" s="1">
        <v>44159</v>
      </c>
      <c r="B811">
        <v>34123232024</v>
      </c>
      <c r="C811" s="2" t="s">
        <v>194</v>
      </c>
      <c r="D811" s="4" t="s">
        <v>10</v>
      </c>
      <c r="E811" s="2" t="s">
        <v>8</v>
      </c>
      <c r="F811" s="18">
        <f>IF(historico_incidencia_concello[[#This Row],[CASOS]]=" entre 1 e 9",5,VALUE(historico_incidencia_concello[[#This Row],[CASOS]]))</f>
        <v>5</v>
      </c>
      <c r="G811" t="str">
        <f>VLOOKUP(historico_incidencia_concello[[#This Row],[NOME]],I14_Concello!B:D,3,FALSE)</f>
        <v>Ourense</v>
      </c>
    </row>
    <row r="812" spans="1:7" hidden="1" x14ac:dyDescent="0.3">
      <c r="A812" s="1">
        <v>44159</v>
      </c>
      <c r="B812">
        <v>34123232025</v>
      </c>
      <c r="C812" s="2" t="s">
        <v>195</v>
      </c>
      <c r="D812" s="4" t="s">
        <v>338</v>
      </c>
      <c r="E812" s="2" t="s">
        <v>35</v>
      </c>
      <c r="F812" s="18">
        <f>IF(historico_incidencia_concello[[#This Row],[CASOS]]=" entre 1 e 9",5,VALUE(historico_incidencia_concello[[#This Row],[CASOS]]))</f>
        <v>0</v>
      </c>
      <c r="G812" t="str">
        <f>VLOOKUP(historico_incidencia_concello[[#This Row],[NOME]],I14_Concello!B:D,3,FALSE)</f>
        <v>Ourense</v>
      </c>
    </row>
    <row r="813" spans="1:7" hidden="1" x14ac:dyDescent="0.3">
      <c r="A813" s="1">
        <v>44159</v>
      </c>
      <c r="B813">
        <v>34123232026</v>
      </c>
      <c r="C813" s="2" t="s">
        <v>196</v>
      </c>
      <c r="D813" s="4" t="s">
        <v>10</v>
      </c>
      <c r="E813" s="2" t="s">
        <v>8</v>
      </c>
      <c r="F813" s="18">
        <f>IF(historico_incidencia_concello[[#This Row],[CASOS]]=" entre 1 e 9",5,VALUE(historico_incidencia_concello[[#This Row],[CASOS]]))</f>
        <v>5</v>
      </c>
      <c r="G813" t="str">
        <f>VLOOKUP(historico_incidencia_concello[[#This Row],[NOME]],I14_Concello!B:D,3,FALSE)</f>
        <v>Ourense</v>
      </c>
    </row>
    <row r="814" spans="1:7" hidden="1" x14ac:dyDescent="0.3">
      <c r="A814" s="1">
        <v>44159</v>
      </c>
      <c r="B814">
        <v>34123232027</v>
      </c>
      <c r="C814" s="2" t="s">
        <v>197</v>
      </c>
      <c r="D814" s="4" t="s">
        <v>338</v>
      </c>
      <c r="E814" s="2" t="s">
        <v>35</v>
      </c>
      <c r="F814" s="18">
        <f>IF(historico_incidencia_concello[[#This Row],[CASOS]]=" entre 1 e 9",5,VALUE(historico_incidencia_concello[[#This Row],[CASOS]]))</f>
        <v>0</v>
      </c>
      <c r="G814" t="str">
        <f>VLOOKUP(historico_incidencia_concello[[#This Row],[NOME]],I14_Concello!B:D,3,FALSE)</f>
        <v>Ourense</v>
      </c>
    </row>
    <row r="815" spans="1:7" hidden="1" x14ac:dyDescent="0.3">
      <c r="A815" s="1">
        <v>44159</v>
      </c>
      <c r="B815">
        <v>34123232028</v>
      </c>
      <c r="C815" s="2" t="s">
        <v>198</v>
      </c>
      <c r="D815" s="4" t="s">
        <v>10</v>
      </c>
      <c r="E815" s="2" t="s">
        <v>6</v>
      </c>
      <c r="F815" s="18">
        <f>IF(historico_incidencia_concello[[#This Row],[CASOS]]=" entre 1 e 9",5,VALUE(historico_incidencia_concello[[#This Row],[CASOS]]))</f>
        <v>5</v>
      </c>
      <c r="G815" t="str">
        <f>VLOOKUP(historico_incidencia_concello[[#This Row],[NOME]],I14_Concello!B:D,3,FALSE)</f>
        <v>Ourense</v>
      </c>
    </row>
    <row r="816" spans="1:7" hidden="1" x14ac:dyDescent="0.3">
      <c r="A816" s="1">
        <v>44159</v>
      </c>
      <c r="B816">
        <v>34123232029</v>
      </c>
      <c r="C816" s="2" t="s">
        <v>199</v>
      </c>
      <c r="D816" s="4" t="s">
        <v>338</v>
      </c>
      <c r="E816" s="2" t="s">
        <v>35</v>
      </c>
      <c r="F816" s="18">
        <f>IF(historico_incidencia_concello[[#This Row],[CASOS]]=" entre 1 e 9",5,VALUE(historico_incidencia_concello[[#This Row],[CASOS]]))</f>
        <v>0</v>
      </c>
      <c r="G816" t="str">
        <f>VLOOKUP(historico_incidencia_concello[[#This Row],[NOME]],I14_Concello!B:D,3,FALSE)</f>
        <v>Ourense</v>
      </c>
    </row>
    <row r="817" spans="1:7" hidden="1" x14ac:dyDescent="0.3">
      <c r="A817" s="1">
        <v>44159</v>
      </c>
      <c r="B817">
        <v>34123232030</v>
      </c>
      <c r="C817" s="2" t="s">
        <v>200</v>
      </c>
      <c r="D817" s="4" t="s">
        <v>10</v>
      </c>
      <c r="E817" s="2" t="s">
        <v>8</v>
      </c>
      <c r="F817" s="18">
        <f>IF(historico_incidencia_concello[[#This Row],[CASOS]]=" entre 1 e 9",5,VALUE(historico_incidencia_concello[[#This Row],[CASOS]]))</f>
        <v>5</v>
      </c>
      <c r="G817" t="str">
        <f>VLOOKUP(historico_incidencia_concello[[#This Row],[NOME]],I14_Concello!B:D,3,FALSE)</f>
        <v>Ourense</v>
      </c>
    </row>
    <row r="818" spans="1:7" hidden="1" x14ac:dyDescent="0.3">
      <c r="A818" s="1">
        <v>44159</v>
      </c>
      <c r="B818">
        <v>34123232031</v>
      </c>
      <c r="C818" s="2" t="s">
        <v>201</v>
      </c>
      <c r="D818" s="4" t="s">
        <v>338</v>
      </c>
      <c r="E818" s="2" t="s">
        <v>35</v>
      </c>
      <c r="F818" s="18">
        <f>IF(historico_incidencia_concello[[#This Row],[CASOS]]=" entre 1 e 9",5,VALUE(historico_incidencia_concello[[#This Row],[CASOS]]))</f>
        <v>0</v>
      </c>
      <c r="G818" t="str">
        <f>VLOOKUP(historico_incidencia_concello[[#This Row],[NOME]],I14_Concello!B:D,3,FALSE)</f>
        <v>Ourense</v>
      </c>
    </row>
    <row r="819" spans="1:7" hidden="1" x14ac:dyDescent="0.3">
      <c r="A819" s="1">
        <v>44159</v>
      </c>
      <c r="B819">
        <v>34123232032</v>
      </c>
      <c r="C819" s="2" t="s">
        <v>202</v>
      </c>
      <c r="D819" s="4" t="s">
        <v>404</v>
      </c>
      <c r="E819" s="2" t="s">
        <v>11</v>
      </c>
      <c r="F819" s="18">
        <f>IF(historico_incidencia_concello[[#This Row],[CASOS]]=" entre 1 e 9",5,VALUE(historico_incidencia_concello[[#This Row],[CASOS]]))</f>
        <v>62</v>
      </c>
      <c r="G819" t="str">
        <f>VLOOKUP(historico_incidencia_concello[[#This Row],[NOME]],I14_Concello!B:D,3,FALSE)</f>
        <v>Ourense</v>
      </c>
    </row>
    <row r="820" spans="1:7" hidden="1" x14ac:dyDescent="0.3">
      <c r="A820" s="1">
        <v>44159</v>
      </c>
      <c r="B820">
        <v>34123232033</v>
      </c>
      <c r="C820" s="2" t="s">
        <v>203</v>
      </c>
      <c r="D820" s="4" t="s">
        <v>338</v>
      </c>
      <c r="E820" s="2" t="s">
        <v>35</v>
      </c>
      <c r="F820" s="18">
        <f>IF(historico_incidencia_concello[[#This Row],[CASOS]]=" entre 1 e 9",5,VALUE(historico_incidencia_concello[[#This Row],[CASOS]]))</f>
        <v>0</v>
      </c>
      <c r="G820" t="str">
        <f>VLOOKUP(historico_incidencia_concello[[#This Row],[NOME]],I14_Concello!B:D,3,FALSE)</f>
        <v>Ourense</v>
      </c>
    </row>
    <row r="821" spans="1:7" hidden="1" x14ac:dyDescent="0.3">
      <c r="A821" s="1">
        <v>44159</v>
      </c>
      <c r="B821">
        <v>34123232034</v>
      </c>
      <c r="C821" s="2" t="s">
        <v>204</v>
      </c>
      <c r="D821" s="4" t="s">
        <v>338</v>
      </c>
      <c r="E821" s="2" t="s">
        <v>35</v>
      </c>
      <c r="F821" s="18">
        <f>IF(historico_incidencia_concello[[#This Row],[CASOS]]=" entre 1 e 9",5,VALUE(historico_incidencia_concello[[#This Row],[CASOS]]))</f>
        <v>0</v>
      </c>
      <c r="G821" t="str">
        <f>VLOOKUP(historico_incidencia_concello[[#This Row],[NOME]],I14_Concello!B:D,3,FALSE)</f>
        <v>Ourense</v>
      </c>
    </row>
    <row r="822" spans="1:7" hidden="1" x14ac:dyDescent="0.3">
      <c r="A822" s="1">
        <v>44159</v>
      </c>
      <c r="B822">
        <v>34123232035</v>
      </c>
      <c r="C822" s="2" t="s">
        <v>205</v>
      </c>
      <c r="D822" s="4" t="s">
        <v>338</v>
      </c>
      <c r="E822" s="2" t="s">
        <v>35</v>
      </c>
      <c r="F822" s="18">
        <f>IF(historico_incidencia_concello[[#This Row],[CASOS]]=" entre 1 e 9",5,VALUE(historico_incidencia_concello[[#This Row],[CASOS]]))</f>
        <v>0</v>
      </c>
      <c r="G822" t="str">
        <f>VLOOKUP(historico_incidencia_concello[[#This Row],[NOME]],I14_Concello!B:D,3,FALSE)</f>
        <v>Ourense</v>
      </c>
    </row>
    <row r="823" spans="1:7" hidden="1" x14ac:dyDescent="0.3">
      <c r="A823" s="1">
        <v>44159</v>
      </c>
      <c r="B823">
        <v>34123232036</v>
      </c>
      <c r="C823" s="2" t="s">
        <v>206</v>
      </c>
      <c r="D823" s="4" t="s">
        <v>338</v>
      </c>
      <c r="E823" s="2" t="s">
        <v>35</v>
      </c>
      <c r="F823" s="18">
        <f>IF(historico_incidencia_concello[[#This Row],[CASOS]]=" entre 1 e 9",5,VALUE(historico_incidencia_concello[[#This Row],[CASOS]]))</f>
        <v>0</v>
      </c>
      <c r="G823" t="str">
        <f>VLOOKUP(historico_incidencia_concello[[#This Row],[NOME]],I14_Concello!B:D,3,FALSE)</f>
        <v>Ourense</v>
      </c>
    </row>
    <row r="824" spans="1:7" hidden="1" x14ac:dyDescent="0.3">
      <c r="A824" s="1">
        <v>44159</v>
      </c>
      <c r="B824">
        <v>34123232037</v>
      </c>
      <c r="C824" s="2" t="s">
        <v>207</v>
      </c>
      <c r="D824" s="4" t="s">
        <v>338</v>
      </c>
      <c r="E824" s="2" t="s">
        <v>35</v>
      </c>
      <c r="F824" s="18">
        <f>IF(historico_incidencia_concello[[#This Row],[CASOS]]=" entre 1 e 9",5,VALUE(historico_incidencia_concello[[#This Row],[CASOS]]))</f>
        <v>0</v>
      </c>
      <c r="G824" t="str">
        <f>VLOOKUP(historico_incidencia_concello[[#This Row],[NOME]],I14_Concello!B:D,3,FALSE)</f>
        <v>Ourense</v>
      </c>
    </row>
    <row r="825" spans="1:7" hidden="1" x14ac:dyDescent="0.3">
      <c r="A825" s="1">
        <v>44159</v>
      </c>
      <c r="B825">
        <v>34123232038</v>
      </c>
      <c r="C825" s="2" t="s">
        <v>208</v>
      </c>
      <c r="D825" s="4" t="s">
        <v>338</v>
      </c>
      <c r="E825" s="2" t="s">
        <v>35</v>
      </c>
      <c r="F825" s="18">
        <f>IF(historico_incidencia_concello[[#This Row],[CASOS]]=" entre 1 e 9",5,VALUE(historico_incidencia_concello[[#This Row],[CASOS]]))</f>
        <v>0</v>
      </c>
      <c r="G825" t="str">
        <f>VLOOKUP(historico_incidencia_concello[[#This Row],[NOME]],I14_Concello!B:D,3,FALSE)</f>
        <v>Ourense</v>
      </c>
    </row>
    <row r="826" spans="1:7" hidden="1" x14ac:dyDescent="0.3">
      <c r="A826" s="1">
        <v>44159</v>
      </c>
      <c r="B826">
        <v>34123232039</v>
      </c>
      <c r="C826" s="2" t="s">
        <v>209</v>
      </c>
      <c r="D826" s="4" t="s">
        <v>338</v>
      </c>
      <c r="E826" s="2" t="s">
        <v>35</v>
      </c>
      <c r="F826" s="18">
        <f>IF(historico_incidencia_concello[[#This Row],[CASOS]]=" entre 1 e 9",5,VALUE(historico_incidencia_concello[[#This Row],[CASOS]]))</f>
        <v>0</v>
      </c>
      <c r="G826" t="str">
        <f>VLOOKUP(historico_incidencia_concello[[#This Row],[NOME]],I14_Concello!B:D,3,FALSE)</f>
        <v>Ourense</v>
      </c>
    </row>
    <row r="827" spans="1:7" hidden="1" x14ac:dyDescent="0.3">
      <c r="A827" s="1">
        <v>44159</v>
      </c>
      <c r="B827">
        <v>34123232040</v>
      </c>
      <c r="C827" s="2" t="s">
        <v>210</v>
      </c>
      <c r="D827" s="4" t="s">
        <v>10</v>
      </c>
      <c r="E827" s="2" t="s">
        <v>8</v>
      </c>
      <c r="F827" s="18">
        <f>IF(historico_incidencia_concello[[#This Row],[CASOS]]=" entre 1 e 9",5,VALUE(historico_incidencia_concello[[#This Row],[CASOS]]))</f>
        <v>5</v>
      </c>
      <c r="G827" t="str">
        <f>VLOOKUP(historico_incidencia_concello[[#This Row],[NOME]],I14_Concello!B:D,3,FALSE)</f>
        <v>Ourense</v>
      </c>
    </row>
    <row r="828" spans="1:7" hidden="1" x14ac:dyDescent="0.3">
      <c r="A828" s="1">
        <v>44159</v>
      </c>
      <c r="B828">
        <v>34123232041</v>
      </c>
      <c r="C828" s="2" t="s">
        <v>211</v>
      </c>
      <c r="D828" s="4" t="s">
        <v>10</v>
      </c>
      <c r="E828" s="2" t="s">
        <v>8</v>
      </c>
      <c r="F828" s="18">
        <f>IF(historico_incidencia_concello[[#This Row],[CASOS]]=" entre 1 e 9",5,VALUE(historico_incidencia_concello[[#This Row],[CASOS]]))</f>
        <v>5</v>
      </c>
      <c r="G828" t="str">
        <f>VLOOKUP(historico_incidencia_concello[[#This Row],[NOME]],I14_Concello!B:D,3,FALSE)</f>
        <v>Ourense</v>
      </c>
    </row>
    <row r="829" spans="1:7" hidden="1" x14ac:dyDescent="0.3">
      <c r="A829" s="1">
        <v>44159</v>
      </c>
      <c r="B829">
        <v>34123232042</v>
      </c>
      <c r="C829" s="2" t="s">
        <v>212</v>
      </c>
      <c r="D829" s="4" t="s">
        <v>10</v>
      </c>
      <c r="E829" s="2" t="s">
        <v>6</v>
      </c>
      <c r="F829" s="18">
        <f>IF(historico_incidencia_concello[[#This Row],[CASOS]]=" entre 1 e 9",5,VALUE(historico_incidencia_concello[[#This Row],[CASOS]]))</f>
        <v>5</v>
      </c>
      <c r="G829" t="str">
        <f>VLOOKUP(historico_incidencia_concello[[#This Row],[NOME]],I14_Concello!B:D,3,FALSE)</f>
        <v>Ourense</v>
      </c>
    </row>
    <row r="830" spans="1:7" hidden="1" x14ac:dyDescent="0.3">
      <c r="A830" s="1">
        <v>44159</v>
      </c>
      <c r="B830">
        <v>34123232043</v>
      </c>
      <c r="C830" s="2" t="s">
        <v>213</v>
      </c>
      <c r="D830" s="4" t="s">
        <v>10</v>
      </c>
      <c r="E830" s="2" t="s">
        <v>21</v>
      </c>
      <c r="F830" s="18">
        <f>IF(historico_incidencia_concello[[#This Row],[CASOS]]=" entre 1 e 9",5,VALUE(historico_incidencia_concello[[#This Row],[CASOS]]))</f>
        <v>5</v>
      </c>
      <c r="G830" t="str">
        <f>VLOOKUP(historico_incidencia_concello[[#This Row],[NOME]],I14_Concello!B:D,3,FALSE)</f>
        <v>Ourense</v>
      </c>
    </row>
    <row r="831" spans="1:7" hidden="1" x14ac:dyDescent="0.3">
      <c r="A831" s="1">
        <v>44159</v>
      </c>
      <c r="B831">
        <v>34123232044</v>
      </c>
      <c r="C831" s="2" t="s">
        <v>214</v>
      </c>
      <c r="D831" s="4" t="s">
        <v>10</v>
      </c>
      <c r="E831" s="2" t="s">
        <v>8</v>
      </c>
      <c r="F831" s="18">
        <f>IF(historico_incidencia_concello[[#This Row],[CASOS]]=" entre 1 e 9",5,VALUE(historico_incidencia_concello[[#This Row],[CASOS]]))</f>
        <v>5</v>
      </c>
      <c r="G831" t="str">
        <f>VLOOKUP(historico_incidencia_concello[[#This Row],[NOME]],I14_Concello!B:D,3,FALSE)</f>
        <v>Ourense</v>
      </c>
    </row>
    <row r="832" spans="1:7" hidden="1" x14ac:dyDescent="0.3">
      <c r="A832" s="1">
        <v>44159</v>
      </c>
      <c r="B832">
        <v>34123232045</v>
      </c>
      <c r="C832" s="2" t="s">
        <v>215</v>
      </c>
      <c r="D832" s="4" t="s">
        <v>10</v>
      </c>
      <c r="E832" s="2" t="s">
        <v>8</v>
      </c>
      <c r="F832" s="18">
        <f>IF(historico_incidencia_concello[[#This Row],[CASOS]]=" entre 1 e 9",5,VALUE(historico_incidencia_concello[[#This Row],[CASOS]]))</f>
        <v>5</v>
      </c>
      <c r="G832" t="str">
        <f>VLOOKUP(historico_incidencia_concello[[#This Row],[NOME]],I14_Concello!B:D,3,FALSE)</f>
        <v>Ourense</v>
      </c>
    </row>
    <row r="833" spans="1:7" hidden="1" x14ac:dyDescent="0.3">
      <c r="A833" s="1">
        <v>44159</v>
      </c>
      <c r="B833">
        <v>34123232046</v>
      </c>
      <c r="C833" s="2" t="s">
        <v>216</v>
      </c>
      <c r="D833" s="4" t="s">
        <v>10</v>
      </c>
      <c r="E833" s="2" t="s">
        <v>6</v>
      </c>
      <c r="F833" s="18">
        <f>IF(historico_incidencia_concello[[#This Row],[CASOS]]=" entre 1 e 9",5,VALUE(historico_incidencia_concello[[#This Row],[CASOS]]))</f>
        <v>5</v>
      </c>
      <c r="G833" t="str">
        <f>VLOOKUP(historico_incidencia_concello[[#This Row],[NOME]],I14_Concello!B:D,3,FALSE)</f>
        <v>Ourense</v>
      </c>
    </row>
    <row r="834" spans="1:7" hidden="1" x14ac:dyDescent="0.3">
      <c r="A834" s="1">
        <v>44159</v>
      </c>
      <c r="B834">
        <v>34123232047</v>
      </c>
      <c r="C834" s="2" t="s">
        <v>217</v>
      </c>
      <c r="D834" s="4" t="s">
        <v>10</v>
      </c>
      <c r="E834" s="2" t="s">
        <v>6</v>
      </c>
      <c r="F834" s="18">
        <f>IF(historico_incidencia_concello[[#This Row],[CASOS]]=" entre 1 e 9",5,VALUE(historico_incidencia_concello[[#This Row],[CASOS]]))</f>
        <v>5</v>
      </c>
      <c r="G834" t="str">
        <f>VLOOKUP(historico_incidencia_concello[[#This Row],[NOME]],I14_Concello!B:D,3,FALSE)</f>
        <v>Ourense</v>
      </c>
    </row>
    <row r="835" spans="1:7" hidden="1" x14ac:dyDescent="0.3">
      <c r="A835" s="1">
        <v>44159</v>
      </c>
      <c r="B835">
        <v>34123232048</v>
      </c>
      <c r="C835" s="2" t="s">
        <v>218</v>
      </c>
      <c r="D835" s="4" t="s">
        <v>338</v>
      </c>
      <c r="E835" s="2" t="s">
        <v>35</v>
      </c>
      <c r="F835" s="18">
        <f>IF(historico_incidencia_concello[[#This Row],[CASOS]]=" entre 1 e 9",5,VALUE(historico_incidencia_concello[[#This Row],[CASOS]]))</f>
        <v>0</v>
      </c>
      <c r="G835" t="str">
        <f>VLOOKUP(historico_incidencia_concello[[#This Row],[NOME]],I14_Concello!B:D,3,FALSE)</f>
        <v>Ourense</v>
      </c>
    </row>
    <row r="836" spans="1:7" hidden="1" x14ac:dyDescent="0.3">
      <c r="A836" s="1">
        <v>44159</v>
      </c>
      <c r="B836">
        <v>34123232049</v>
      </c>
      <c r="C836" s="2" t="s">
        <v>219</v>
      </c>
      <c r="D836" s="4" t="s">
        <v>338</v>
      </c>
      <c r="E836" s="2" t="s">
        <v>35</v>
      </c>
      <c r="F836" s="18">
        <f>IF(historico_incidencia_concello[[#This Row],[CASOS]]=" entre 1 e 9",5,VALUE(historico_incidencia_concello[[#This Row],[CASOS]]))</f>
        <v>0</v>
      </c>
      <c r="G836" t="str">
        <f>VLOOKUP(historico_incidencia_concello[[#This Row],[NOME]],I14_Concello!B:D,3,FALSE)</f>
        <v>Ourense</v>
      </c>
    </row>
    <row r="837" spans="1:7" hidden="1" x14ac:dyDescent="0.3">
      <c r="A837" s="1">
        <v>44159</v>
      </c>
      <c r="B837">
        <v>34123232050</v>
      </c>
      <c r="C837" s="2" t="s">
        <v>220</v>
      </c>
      <c r="D837" s="4" t="s">
        <v>10</v>
      </c>
      <c r="E837" s="2" t="s">
        <v>6</v>
      </c>
      <c r="F837" s="18">
        <f>IF(historico_incidencia_concello[[#This Row],[CASOS]]=" entre 1 e 9",5,VALUE(historico_incidencia_concello[[#This Row],[CASOS]]))</f>
        <v>5</v>
      </c>
      <c r="G837" t="str">
        <f>VLOOKUP(historico_incidencia_concello[[#This Row],[NOME]],I14_Concello!B:D,3,FALSE)</f>
        <v>Ourense</v>
      </c>
    </row>
    <row r="838" spans="1:7" hidden="1" x14ac:dyDescent="0.3">
      <c r="A838" s="1">
        <v>44159</v>
      </c>
      <c r="B838">
        <v>34123232051</v>
      </c>
      <c r="C838" s="2" t="s">
        <v>221</v>
      </c>
      <c r="D838" s="4" t="s">
        <v>338</v>
      </c>
      <c r="E838" s="2" t="s">
        <v>35</v>
      </c>
      <c r="F838" s="18">
        <f>IF(historico_incidencia_concello[[#This Row],[CASOS]]=" entre 1 e 9",5,VALUE(historico_incidencia_concello[[#This Row],[CASOS]]))</f>
        <v>0</v>
      </c>
      <c r="G838" t="str">
        <f>VLOOKUP(historico_incidencia_concello[[#This Row],[NOME]],I14_Concello!B:D,3,FALSE)</f>
        <v>Ourense</v>
      </c>
    </row>
    <row r="839" spans="1:7" hidden="1" x14ac:dyDescent="0.3">
      <c r="A839" s="1">
        <v>44159</v>
      </c>
      <c r="B839">
        <v>34123232052</v>
      </c>
      <c r="C839" s="2" t="s">
        <v>222</v>
      </c>
      <c r="D839" s="4" t="s">
        <v>10</v>
      </c>
      <c r="E839" s="2" t="s">
        <v>8</v>
      </c>
      <c r="F839" s="18">
        <f>IF(historico_incidencia_concello[[#This Row],[CASOS]]=" entre 1 e 9",5,VALUE(historico_incidencia_concello[[#This Row],[CASOS]]))</f>
        <v>5</v>
      </c>
      <c r="G839" t="str">
        <f>VLOOKUP(historico_incidencia_concello[[#This Row],[NOME]],I14_Concello!B:D,3,FALSE)</f>
        <v>Ourense</v>
      </c>
    </row>
    <row r="840" spans="1:7" hidden="1" x14ac:dyDescent="0.3">
      <c r="A840" s="1">
        <v>44159</v>
      </c>
      <c r="B840">
        <v>34123232053</v>
      </c>
      <c r="C840" s="2" t="s">
        <v>223</v>
      </c>
      <c r="D840" s="4" t="s">
        <v>10</v>
      </c>
      <c r="E840" s="2" t="s">
        <v>6</v>
      </c>
      <c r="F840" s="18">
        <f>IF(historico_incidencia_concello[[#This Row],[CASOS]]=" entre 1 e 9",5,VALUE(historico_incidencia_concello[[#This Row],[CASOS]]))</f>
        <v>5</v>
      </c>
      <c r="G840" t="str">
        <f>VLOOKUP(historico_incidencia_concello[[#This Row],[NOME]],I14_Concello!B:D,3,FALSE)</f>
        <v>Ourense</v>
      </c>
    </row>
    <row r="841" spans="1:7" hidden="1" x14ac:dyDescent="0.3">
      <c r="A841" s="1">
        <v>44159</v>
      </c>
      <c r="B841">
        <v>34123232054</v>
      </c>
      <c r="C841" s="2" t="s">
        <v>224</v>
      </c>
      <c r="D841" s="4" t="s">
        <v>400</v>
      </c>
      <c r="E841" s="2" t="s">
        <v>6</v>
      </c>
      <c r="F841" s="18">
        <f>IF(historico_incidencia_concello[[#This Row],[CASOS]]=" entre 1 e 9",5,VALUE(historico_incidencia_concello[[#This Row],[CASOS]]))</f>
        <v>177</v>
      </c>
      <c r="G841" t="str">
        <f>VLOOKUP(historico_incidencia_concello[[#This Row],[NOME]],I14_Concello!B:D,3,FALSE)</f>
        <v>Ourense</v>
      </c>
    </row>
    <row r="842" spans="1:7" hidden="1" x14ac:dyDescent="0.3">
      <c r="A842" s="1">
        <v>44159</v>
      </c>
      <c r="B842">
        <v>34123232055</v>
      </c>
      <c r="C842" s="2" t="s">
        <v>225</v>
      </c>
      <c r="D842" s="4" t="s">
        <v>338</v>
      </c>
      <c r="E842" s="2" t="s">
        <v>35</v>
      </c>
      <c r="F842" s="18">
        <f>IF(historico_incidencia_concello[[#This Row],[CASOS]]=" entre 1 e 9",5,VALUE(historico_incidencia_concello[[#This Row],[CASOS]]))</f>
        <v>0</v>
      </c>
      <c r="G842" t="str">
        <f>VLOOKUP(historico_incidencia_concello[[#This Row],[NOME]],I14_Concello!B:D,3,FALSE)</f>
        <v>Ourense</v>
      </c>
    </row>
    <row r="843" spans="1:7" hidden="1" x14ac:dyDescent="0.3">
      <c r="A843" s="1">
        <v>44159</v>
      </c>
      <c r="B843">
        <v>34123232056</v>
      </c>
      <c r="C843" s="2" t="s">
        <v>226</v>
      </c>
      <c r="D843" s="4" t="s">
        <v>338</v>
      </c>
      <c r="E843" s="2" t="s">
        <v>35</v>
      </c>
      <c r="F843" s="18">
        <f>IF(historico_incidencia_concello[[#This Row],[CASOS]]=" entre 1 e 9",5,VALUE(historico_incidencia_concello[[#This Row],[CASOS]]))</f>
        <v>0</v>
      </c>
      <c r="G843" t="str">
        <f>VLOOKUP(historico_incidencia_concello[[#This Row],[NOME]],I14_Concello!B:D,3,FALSE)</f>
        <v>Ourense</v>
      </c>
    </row>
    <row r="844" spans="1:7" hidden="1" x14ac:dyDescent="0.3">
      <c r="A844" s="1">
        <v>44159</v>
      </c>
      <c r="B844">
        <v>34123232057</v>
      </c>
      <c r="C844" s="2" t="s">
        <v>227</v>
      </c>
      <c r="D844" s="4" t="s">
        <v>338</v>
      </c>
      <c r="E844" s="2" t="s">
        <v>35</v>
      </c>
      <c r="F844" s="18">
        <f>IF(historico_incidencia_concello[[#This Row],[CASOS]]=" entre 1 e 9",5,VALUE(historico_incidencia_concello[[#This Row],[CASOS]]))</f>
        <v>0</v>
      </c>
      <c r="G844" t="str">
        <f>VLOOKUP(historico_incidencia_concello[[#This Row],[NOME]],I14_Concello!B:D,3,FALSE)</f>
        <v>Ourense</v>
      </c>
    </row>
    <row r="845" spans="1:7" hidden="1" x14ac:dyDescent="0.3">
      <c r="A845" s="1">
        <v>44159</v>
      </c>
      <c r="B845">
        <v>34123232058</v>
      </c>
      <c r="C845" s="2" t="s">
        <v>228</v>
      </c>
      <c r="D845" s="4" t="s">
        <v>328</v>
      </c>
      <c r="E845" s="2" t="s">
        <v>6</v>
      </c>
      <c r="F845" s="18">
        <f>IF(historico_incidencia_concello[[#This Row],[CASOS]]=" entre 1 e 9",5,VALUE(historico_incidencia_concello[[#This Row],[CASOS]]))</f>
        <v>13</v>
      </c>
      <c r="G845" t="str">
        <f>VLOOKUP(historico_incidencia_concello[[#This Row],[NOME]],I14_Concello!B:D,3,FALSE)</f>
        <v>Ourense</v>
      </c>
    </row>
    <row r="846" spans="1:7" hidden="1" x14ac:dyDescent="0.3">
      <c r="A846" s="1">
        <v>44159</v>
      </c>
      <c r="B846">
        <v>34123232059</v>
      </c>
      <c r="C846" s="2" t="s">
        <v>229</v>
      </c>
      <c r="D846" s="4" t="s">
        <v>10</v>
      </c>
      <c r="E846" s="2" t="s">
        <v>8</v>
      </c>
      <c r="F846" s="18">
        <f>IF(historico_incidencia_concello[[#This Row],[CASOS]]=" entre 1 e 9",5,VALUE(historico_incidencia_concello[[#This Row],[CASOS]]))</f>
        <v>5</v>
      </c>
      <c r="G846" t="str">
        <f>VLOOKUP(historico_incidencia_concello[[#This Row],[NOME]],I14_Concello!B:D,3,FALSE)</f>
        <v>Ourense</v>
      </c>
    </row>
    <row r="847" spans="1:7" hidden="1" x14ac:dyDescent="0.3">
      <c r="A847" s="1">
        <v>44159</v>
      </c>
      <c r="B847">
        <v>34123232060</v>
      </c>
      <c r="C847" s="2" t="s">
        <v>230</v>
      </c>
      <c r="D847" s="4" t="s">
        <v>10</v>
      </c>
      <c r="E847" s="2" t="s">
        <v>11</v>
      </c>
      <c r="F847" s="18">
        <f>IF(historico_incidencia_concello[[#This Row],[CASOS]]=" entre 1 e 9",5,VALUE(historico_incidencia_concello[[#This Row],[CASOS]]))</f>
        <v>5</v>
      </c>
      <c r="G847" t="str">
        <f>VLOOKUP(historico_incidencia_concello[[#This Row],[NOME]],I14_Concello!B:D,3,FALSE)</f>
        <v>Ourense</v>
      </c>
    </row>
    <row r="848" spans="1:7" hidden="1" x14ac:dyDescent="0.3">
      <c r="A848" s="1">
        <v>44159</v>
      </c>
      <c r="B848">
        <v>34123232061</v>
      </c>
      <c r="C848" s="2" t="s">
        <v>231</v>
      </c>
      <c r="D848" s="4" t="s">
        <v>10</v>
      </c>
      <c r="E848" s="2" t="s">
        <v>11</v>
      </c>
      <c r="F848" s="18">
        <f>IF(historico_incidencia_concello[[#This Row],[CASOS]]=" entre 1 e 9",5,VALUE(historico_incidencia_concello[[#This Row],[CASOS]]))</f>
        <v>5</v>
      </c>
      <c r="G848" t="str">
        <f>VLOOKUP(historico_incidencia_concello[[#This Row],[NOME]],I14_Concello!B:D,3,FALSE)</f>
        <v>Ourense</v>
      </c>
    </row>
    <row r="849" spans="1:7" hidden="1" x14ac:dyDescent="0.3">
      <c r="A849" s="1">
        <v>44159</v>
      </c>
      <c r="B849">
        <v>34123232062</v>
      </c>
      <c r="C849" s="2" t="s">
        <v>232</v>
      </c>
      <c r="D849" s="4" t="s">
        <v>10</v>
      </c>
      <c r="E849" s="2" t="s">
        <v>6</v>
      </c>
      <c r="F849" s="18">
        <f>IF(historico_incidencia_concello[[#This Row],[CASOS]]=" entre 1 e 9",5,VALUE(historico_incidencia_concello[[#This Row],[CASOS]]))</f>
        <v>5</v>
      </c>
      <c r="G849" t="str">
        <f>VLOOKUP(historico_incidencia_concello[[#This Row],[NOME]],I14_Concello!B:D,3,FALSE)</f>
        <v>Ourense</v>
      </c>
    </row>
    <row r="850" spans="1:7" hidden="1" x14ac:dyDescent="0.3">
      <c r="A850" s="1">
        <v>44159</v>
      </c>
      <c r="B850">
        <v>34123232063</v>
      </c>
      <c r="C850" s="2" t="s">
        <v>233</v>
      </c>
      <c r="D850" s="4" t="s">
        <v>10</v>
      </c>
      <c r="E850" s="2" t="s">
        <v>21</v>
      </c>
      <c r="F850" s="18">
        <f>IF(historico_incidencia_concello[[#This Row],[CASOS]]=" entre 1 e 9",5,VALUE(historico_incidencia_concello[[#This Row],[CASOS]]))</f>
        <v>5</v>
      </c>
      <c r="G850" t="str">
        <f>VLOOKUP(historico_incidencia_concello[[#This Row],[NOME]],I14_Concello!B:D,3,FALSE)</f>
        <v>Ourense</v>
      </c>
    </row>
    <row r="851" spans="1:7" hidden="1" x14ac:dyDescent="0.3">
      <c r="A851" s="1">
        <v>44159</v>
      </c>
      <c r="B851">
        <v>34123232064</v>
      </c>
      <c r="C851" s="2" t="s">
        <v>234</v>
      </c>
      <c r="D851" s="4" t="s">
        <v>338</v>
      </c>
      <c r="E851" s="2" t="s">
        <v>35</v>
      </c>
      <c r="F851" s="18">
        <f>IF(historico_incidencia_concello[[#This Row],[CASOS]]=" entre 1 e 9",5,VALUE(historico_incidencia_concello[[#This Row],[CASOS]]))</f>
        <v>0</v>
      </c>
      <c r="G851" t="str">
        <f>VLOOKUP(historico_incidencia_concello[[#This Row],[NOME]],I14_Concello!B:D,3,FALSE)</f>
        <v>Ourense</v>
      </c>
    </row>
    <row r="852" spans="1:7" hidden="1" x14ac:dyDescent="0.3">
      <c r="A852" s="1">
        <v>44159</v>
      </c>
      <c r="B852">
        <v>34123232065</v>
      </c>
      <c r="C852" s="2" t="s">
        <v>235</v>
      </c>
      <c r="D852" s="4" t="s">
        <v>338</v>
      </c>
      <c r="E852" s="2" t="s">
        <v>35</v>
      </c>
      <c r="F852" s="18">
        <f>IF(historico_incidencia_concello[[#This Row],[CASOS]]=" entre 1 e 9",5,VALUE(historico_incidencia_concello[[#This Row],[CASOS]]))</f>
        <v>0</v>
      </c>
      <c r="G852" t="str">
        <f>VLOOKUP(historico_incidencia_concello[[#This Row],[NOME]],I14_Concello!B:D,3,FALSE)</f>
        <v>Ourense</v>
      </c>
    </row>
    <row r="853" spans="1:7" hidden="1" x14ac:dyDescent="0.3">
      <c r="A853" s="1">
        <v>44159</v>
      </c>
      <c r="B853">
        <v>34123232066</v>
      </c>
      <c r="C853" s="2" t="s">
        <v>236</v>
      </c>
      <c r="D853" s="4" t="s">
        <v>338</v>
      </c>
      <c r="E853" s="2" t="s">
        <v>35</v>
      </c>
      <c r="F853" s="18">
        <f>IF(historico_incidencia_concello[[#This Row],[CASOS]]=" entre 1 e 9",5,VALUE(historico_incidencia_concello[[#This Row],[CASOS]]))</f>
        <v>0</v>
      </c>
      <c r="G853" t="str">
        <f>VLOOKUP(historico_incidencia_concello[[#This Row],[NOME]],I14_Concello!B:D,3,FALSE)</f>
        <v>Ourense</v>
      </c>
    </row>
    <row r="854" spans="1:7" hidden="1" x14ac:dyDescent="0.3">
      <c r="A854" s="1">
        <v>44159</v>
      </c>
      <c r="B854">
        <v>34123232067</v>
      </c>
      <c r="C854" s="2" t="s">
        <v>237</v>
      </c>
      <c r="D854" s="4" t="s">
        <v>10</v>
      </c>
      <c r="E854" s="2" t="s">
        <v>6</v>
      </c>
      <c r="F854" s="18">
        <f>IF(historico_incidencia_concello[[#This Row],[CASOS]]=" entre 1 e 9",5,VALUE(historico_incidencia_concello[[#This Row],[CASOS]]))</f>
        <v>5</v>
      </c>
      <c r="G854" t="str">
        <f>VLOOKUP(historico_incidencia_concello[[#This Row],[NOME]],I14_Concello!B:D,3,FALSE)</f>
        <v>Ourense</v>
      </c>
    </row>
    <row r="855" spans="1:7" hidden="1" x14ac:dyDescent="0.3">
      <c r="A855" s="1">
        <v>44159</v>
      </c>
      <c r="B855">
        <v>34123232068</v>
      </c>
      <c r="C855" s="2" t="s">
        <v>238</v>
      </c>
      <c r="D855" s="4" t="s">
        <v>10</v>
      </c>
      <c r="E855" s="2" t="s">
        <v>8</v>
      </c>
      <c r="F855" s="18">
        <f>IF(historico_incidencia_concello[[#This Row],[CASOS]]=" entre 1 e 9",5,VALUE(historico_incidencia_concello[[#This Row],[CASOS]]))</f>
        <v>5</v>
      </c>
      <c r="G855" t="str">
        <f>VLOOKUP(historico_incidencia_concello[[#This Row],[NOME]],I14_Concello!B:D,3,FALSE)</f>
        <v>Ourense</v>
      </c>
    </row>
    <row r="856" spans="1:7" hidden="1" x14ac:dyDescent="0.3">
      <c r="A856" s="1">
        <v>44159</v>
      </c>
      <c r="B856">
        <v>34123232069</v>
      </c>
      <c r="C856" s="2" t="s">
        <v>239</v>
      </c>
      <c r="D856" s="4" t="s">
        <v>351</v>
      </c>
      <c r="E856" s="2" t="s">
        <v>11</v>
      </c>
      <c r="F856" s="18">
        <f>IF(historico_incidencia_concello[[#This Row],[CASOS]]=" entre 1 e 9",5,VALUE(historico_incidencia_concello[[#This Row],[CASOS]]))</f>
        <v>22</v>
      </c>
      <c r="G856" t="str">
        <f>VLOOKUP(historico_incidencia_concello[[#This Row],[NOME]],I14_Concello!B:D,3,FALSE)</f>
        <v>Ourense</v>
      </c>
    </row>
    <row r="857" spans="1:7" hidden="1" x14ac:dyDescent="0.3">
      <c r="A857" s="1">
        <v>44159</v>
      </c>
      <c r="B857">
        <v>34123232070</v>
      </c>
      <c r="C857" s="2" t="s">
        <v>240</v>
      </c>
      <c r="D857" s="4" t="s">
        <v>338</v>
      </c>
      <c r="E857" s="2" t="s">
        <v>35</v>
      </c>
      <c r="F857" s="18">
        <f>IF(historico_incidencia_concello[[#This Row],[CASOS]]=" entre 1 e 9",5,VALUE(historico_incidencia_concello[[#This Row],[CASOS]]))</f>
        <v>0</v>
      </c>
      <c r="G857" t="str">
        <f>VLOOKUP(historico_incidencia_concello[[#This Row],[NOME]],I14_Concello!B:D,3,FALSE)</f>
        <v>Ourense</v>
      </c>
    </row>
    <row r="858" spans="1:7" hidden="1" x14ac:dyDescent="0.3">
      <c r="A858" s="1">
        <v>44159</v>
      </c>
      <c r="B858">
        <v>34123232071</v>
      </c>
      <c r="C858" s="2" t="s">
        <v>241</v>
      </c>
      <c r="D858" s="4" t="s">
        <v>338</v>
      </c>
      <c r="E858" s="2" t="s">
        <v>35</v>
      </c>
      <c r="F858" s="18">
        <f>IF(historico_incidencia_concello[[#This Row],[CASOS]]=" entre 1 e 9",5,VALUE(historico_incidencia_concello[[#This Row],[CASOS]]))</f>
        <v>0</v>
      </c>
      <c r="G858" t="str">
        <f>VLOOKUP(historico_incidencia_concello[[#This Row],[NOME]],I14_Concello!B:D,3,FALSE)</f>
        <v>Ourense</v>
      </c>
    </row>
    <row r="859" spans="1:7" hidden="1" x14ac:dyDescent="0.3">
      <c r="A859" s="1">
        <v>44159</v>
      </c>
      <c r="B859">
        <v>34123232072</v>
      </c>
      <c r="C859" s="2" t="s">
        <v>242</v>
      </c>
      <c r="D859" s="4" t="s">
        <v>354</v>
      </c>
      <c r="E859" s="2" t="s">
        <v>11</v>
      </c>
      <c r="F859" s="18">
        <f>IF(historico_incidencia_concello[[#This Row],[CASOS]]=" entre 1 e 9",5,VALUE(historico_incidencia_concello[[#This Row],[CASOS]]))</f>
        <v>25</v>
      </c>
      <c r="G859" t="str">
        <f>VLOOKUP(historico_incidencia_concello[[#This Row],[NOME]],I14_Concello!B:D,3,FALSE)</f>
        <v>Ourense</v>
      </c>
    </row>
    <row r="860" spans="1:7" hidden="1" x14ac:dyDescent="0.3">
      <c r="A860" s="1">
        <v>44159</v>
      </c>
      <c r="B860">
        <v>34123232073</v>
      </c>
      <c r="C860" s="2" t="s">
        <v>243</v>
      </c>
      <c r="D860" s="4" t="s">
        <v>10</v>
      </c>
      <c r="E860" s="2" t="s">
        <v>8</v>
      </c>
      <c r="F860" s="18">
        <f>IF(historico_incidencia_concello[[#This Row],[CASOS]]=" entre 1 e 9",5,VALUE(historico_incidencia_concello[[#This Row],[CASOS]]))</f>
        <v>5</v>
      </c>
      <c r="G860" t="str">
        <f>VLOOKUP(historico_incidencia_concello[[#This Row],[NOME]],I14_Concello!B:D,3,FALSE)</f>
        <v>Ourense</v>
      </c>
    </row>
    <row r="861" spans="1:7" hidden="1" x14ac:dyDescent="0.3">
      <c r="A861" s="1">
        <v>44159</v>
      </c>
      <c r="B861">
        <v>34123232074</v>
      </c>
      <c r="C861" s="2" t="s">
        <v>244</v>
      </c>
      <c r="D861" s="4" t="s">
        <v>338</v>
      </c>
      <c r="E861" s="2" t="s">
        <v>35</v>
      </c>
      <c r="F861" s="18">
        <f>IF(historico_incidencia_concello[[#This Row],[CASOS]]=" entre 1 e 9",5,VALUE(historico_incidencia_concello[[#This Row],[CASOS]]))</f>
        <v>0</v>
      </c>
      <c r="G861" t="str">
        <f>VLOOKUP(historico_incidencia_concello[[#This Row],[NOME]],I14_Concello!B:D,3,FALSE)</f>
        <v>Ourense</v>
      </c>
    </row>
    <row r="862" spans="1:7" hidden="1" x14ac:dyDescent="0.3">
      <c r="A862" s="1">
        <v>44159</v>
      </c>
      <c r="B862">
        <v>34123232075</v>
      </c>
      <c r="C862" s="2" t="s">
        <v>245</v>
      </c>
      <c r="D862" s="4" t="s">
        <v>10</v>
      </c>
      <c r="E862" s="2" t="s">
        <v>8</v>
      </c>
      <c r="F862" s="18">
        <f>IF(historico_incidencia_concello[[#This Row],[CASOS]]=" entre 1 e 9",5,VALUE(historico_incidencia_concello[[#This Row],[CASOS]]))</f>
        <v>5</v>
      </c>
      <c r="G862" t="str">
        <f>VLOOKUP(historico_incidencia_concello[[#This Row],[NOME]],I14_Concello!B:D,3,FALSE)</f>
        <v>Ourense</v>
      </c>
    </row>
    <row r="863" spans="1:7" hidden="1" x14ac:dyDescent="0.3">
      <c r="A863" s="1">
        <v>44159</v>
      </c>
      <c r="B863">
        <v>34123232076</v>
      </c>
      <c r="C863" s="2" t="s">
        <v>246</v>
      </c>
      <c r="D863" s="4" t="s">
        <v>338</v>
      </c>
      <c r="E863" s="2" t="s">
        <v>35</v>
      </c>
      <c r="F863" s="18">
        <f>IF(historico_incidencia_concello[[#This Row],[CASOS]]=" entre 1 e 9",5,VALUE(historico_incidencia_concello[[#This Row],[CASOS]]))</f>
        <v>0</v>
      </c>
      <c r="G863" t="str">
        <f>VLOOKUP(historico_incidencia_concello[[#This Row],[NOME]],I14_Concello!B:D,3,FALSE)</f>
        <v>Ourense</v>
      </c>
    </row>
    <row r="864" spans="1:7" hidden="1" x14ac:dyDescent="0.3">
      <c r="A864" s="1">
        <v>44159</v>
      </c>
      <c r="B864">
        <v>34123232077</v>
      </c>
      <c r="C864" s="2" t="s">
        <v>247</v>
      </c>
      <c r="D864" s="4" t="s">
        <v>10</v>
      </c>
      <c r="E864" s="2" t="s">
        <v>6</v>
      </c>
      <c r="F864" s="18">
        <f>IF(historico_incidencia_concello[[#This Row],[CASOS]]=" entre 1 e 9",5,VALUE(historico_incidencia_concello[[#This Row],[CASOS]]))</f>
        <v>5</v>
      </c>
      <c r="G864" t="str">
        <f>VLOOKUP(historico_incidencia_concello[[#This Row],[NOME]],I14_Concello!B:D,3,FALSE)</f>
        <v>Ourense</v>
      </c>
    </row>
    <row r="865" spans="1:7" hidden="1" x14ac:dyDescent="0.3">
      <c r="A865" s="1">
        <v>44159</v>
      </c>
      <c r="B865">
        <v>34123232078</v>
      </c>
      <c r="C865" s="2" t="s">
        <v>248</v>
      </c>
      <c r="D865" s="4" t="s">
        <v>10</v>
      </c>
      <c r="E865" s="2" t="s">
        <v>8</v>
      </c>
      <c r="F865" s="18">
        <f>IF(historico_incidencia_concello[[#This Row],[CASOS]]=" entre 1 e 9",5,VALUE(historico_incidencia_concello[[#This Row],[CASOS]]))</f>
        <v>5</v>
      </c>
      <c r="G865" t="str">
        <f>VLOOKUP(historico_incidencia_concello[[#This Row],[NOME]],I14_Concello!B:D,3,FALSE)</f>
        <v>Ourense</v>
      </c>
    </row>
    <row r="866" spans="1:7" hidden="1" x14ac:dyDescent="0.3">
      <c r="A866" s="1">
        <v>44159</v>
      </c>
      <c r="B866">
        <v>34123232079</v>
      </c>
      <c r="C866" s="2" t="s">
        <v>249</v>
      </c>
      <c r="D866" s="4" t="s">
        <v>338</v>
      </c>
      <c r="E866" s="2" t="s">
        <v>35</v>
      </c>
      <c r="F866" s="18">
        <f>IF(historico_incidencia_concello[[#This Row],[CASOS]]=" entre 1 e 9",5,VALUE(historico_incidencia_concello[[#This Row],[CASOS]]))</f>
        <v>0</v>
      </c>
      <c r="G866" t="str">
        <f>VLOOKUP(historico_incidencia_concello[[#This Row],[NOME]],I14_Concello!B:D,3,FALSE)</f>
        <v>Ourense</v>
      </c>
    </row>
    <row r="867" spans="1:7" hidden="1" x14ac:dyDescent="0.3">
      <c r="A867" s="1">
        <v>44159</v>
      </c>
      <c r="B867">
        <v>34123232080</v>
      </c>
      <c r="C867" s="2" t="s">
        <v>250</v>
      </c>
      <c r="D867" s="4" t="s">
        <v>338</v>
      </c>
      <c r="E867" s="2" t="s">
        <v>35</v>
      </c>
      <c r="F867" s="18">
        <f>IF(historico_incidencia_concello[[#This Row],[CASOS]]=" entre 1 e 9",5,VALUE(historico_incidencia_concello[[#This Row],[CASOS]]))</f>
        <v>0</v>
      </c>
      <c r="G867" t="str">
        <f>VLOOKUP(historico_incidencia_concello[[#This Row],[NOME]],I14_Concello!B:D,3,FALSE)</f>
        <v>Ourense</v>
      </c>
    </row>
    <row r="868" spans="1:7" hidden="1" x14ac:dyDescent="0.3">
      <c r="A868" s="1">
        <v>44159</v>
      </c>
      <c r="B868">
        <v>34123232081</v>
      </c>
      <c r="C868" s="2" t="s">
        <v>251</v>
      </c>
      <c r="D868" s="4" t="s">
        <v>10</v>
      </c>
      <c r="E868" s="2" t="s">
        <v>8</v>
      </c>
      <c r="F868" s="18">
        <f>IF(historico_incidencia_concello[[#This Row],[CASOS]]=" entre 1 e 9",5,VALUE(historico_incidencia_concello[[#This Row],[CASOS]]))</f>
        <v>5</v>
      </c>
      <c r="G868" t="str">
        <f>VLOOKUP(historico_incidencia_concello[[#This Row],[NOME]],I14_Concello!B:D,3,FALSE)</f>
        <v>Ourense</v>
      </c>
    </row>
    <row r="869" spans="1:7" hidden="1" x14ac:dyDescent="0.3">
      <c r="A869" s="1">
        <v>44159</v>
      </c>
      <c r="B869">
        <v>34123232082</v>
      </c>
      <c r="C869" s="2" t="s">
        <v>252</v>
      </c>
      <c r="D869" s="4" t="s">
        <v>338</v>
      </c>
      <c r="E869" s="2" t="s">
        <v>35</v>
      </c>
      <c r="F869" s="18">
        <f>IF(historico_incidencia_concello[[#This Row],[CASOS]]=" entre 1 e 9",5,VALUE(historico_incidencia_concello[[#This Row],[CASOS]]))</f>
        <v>0</v>
      </c>
      <c r="G869" t="str">
        <f>VLOOKUP(historico_incidencia_concello[[#This Row],[NOME]],I14_Concello!B:D,3,FALSE)</f>
        <v>Ourense</v>
      </c>
    </row>
    <row r="870" spans="1:7" hidden="1" x14ac:dyDescent="0.3">
      <c r="A870" s="1">
        <v>44159</v>
      </c>
      <c r="B870">
        <v>34123232083</v>
      </c>
      <c r="C870" s="2" t="s">
        <v>253</v>
      </c>
      <c r="D870" s="4" t="s">
        <v>10</v>
      </c>
      <c r="E870" s="2" t="s">
        <v>11</v>
      </c>
      <c r="F870" s="18">
        <f>IF(historico_incidencia_concello[[#This Row],[CASOS]]=" entre 1 e 9",5,VALUE(historico_incidencia_concello[[#This Row],[CASOS]]))</f>
        <v>5</v>
      </c>
      <c r="G870" t="str">
        <f>VLOOKUP(historico_incidencia_concello[[#This Row],[NOME]],I14_Concello!B:D,3,FALSE)</f>
        <v>Ourense</v>
      </c>
    </row>
    <row r="871" spans="1:7" hidden="1" x14ac:dyDescent="0.3">
      <c r="A871" s="1">
        <v>44159</v>
      </c>
      <c r="B871">
        <v>34123232084</v>
      </c>
      <c r="C871" s="2" t="s">
        <v>254</v>
      </c>
      <c r="D871" s="4" t="s">
        <v>10</v>
      </c>
      <c r="E871" s="2" t="s">
        <v>11</v>
      </c>
      <c r="F871" s="18">
        <f>IF(historico_incidencia_concello[[#This Row],[CASOS]]=" entre 1 e 9",5,VALUE(historico_incidencia_concello[[#This Row],[CASOS]]))</f>
        <v>5</v>
      </c>
      <c r="G871" t="str">
        <f>VLOOKUP(historico_incidencia_concello[[#This Row],[NOME]],I14_Concello!B:D,3,FALSE)</f>
        <v>Ourense</v>
      </c>
    </row>
    <row r="872" spans="1:7" hidden="1" x14ac:dyDescent="0.3">
      <c r="A872" s="1">
        <v>44159</v>
      </c>
      <c r="B872">
        <v>34123232085</v>
      </c>
      <c r="C872" s="2" t="s">
        <v>255</v>
      </c>
      <c r="D872" s="4" t="s">
        <v>10</v>
      </c>
      <c r="E872" s="2" t="s">
        <v>21</v>
      </c>
      <c r="F872" s="18">
        <f>IF(historico_incidencia_concello[[#This Row],[CASOS]]=" entre 1 e 9",5,VALUE(historico_incidencia_concello[[#This Row],[CASOS]]))</f>
        <v>5</v>
      </c>
      <c r="G872" t="str">
        <f>VLOOKUP(historico_incidencia_concello[[#This Row],[NOME]],I14_Concello!B:D,3,FALSE)</f>
        <v>Ourense</v>
      </c>
    </row>
    <row r="873" spans="1:7" hidden="1" x14ac:dyDescent="0.3">
      <c r="A873" s="1">
        <v>44159</v>
      </c>
      <c r="B873">
        <v>34123232086</v>
      </c>
      <c r="C873" s="2" t="s">
        <v>256</v>
      </c>
      <c r="D873" s="4" t="s">
        <v>338</v>
      </c>
      <c r="E873" s="2" t="s">
        <v>35</v>
      </c>
      <c r="F873" s="18">
        <f>IF(historico_incidencia_concello[[#This Row],[CASOS]]=" entre 1 e 9",5,VALUE(historico_incidencia_concello[[#This Row],[CASOS]]))</f>
        <v>0</v>
      </c>
      <c r="G873" t="str">
        <f>VLOOKUP(historico_incidencia_concello[[#This Row],[NOME]],I14_Concello!B:D,3,FALSE)</f>
        <v>Ourense</v>
      </c>
    </row>
    <row r="874" spans="1:7" hidden="1" x14ac:dyDescent="0.3">
      <c r="A874" s="1">
        <v>44159</v>
      </c>
      <c r="B874">
        <v>34123232087</v>
      </c>
      <c r="C874" s="2" t="s">
        <v>257</v>
      </c>
      <c r="D874" s="4" t="s">
        <v>10</v>
      </c>
      <c r="E874" s="2" t="s">
        <v>6</v>
      </c>
      <c r="F874" s="18">
        <f>IF(historico_incidencia_concello[[#This Row],[CASOS]]=" entre 1 e 9",5,VALUE(historico_incidencia_concello[[#This Row],[CASOS]]))</f>
        <v>5</v>
      </c>
      <c r="G874" t="str">
        <f>VLOOKUP(historico_incidencia_concello[[#This Row],[NOME]],I14_Concello!B:D,3,FALSE)</f>
        <v>Ourense</v>
      </c>
    </row>
    <row r="875" spans="1:7" hidden="1" x14ac:dyDescent="0.3">
      <c r="A875" s="1">
        <v>44159</v>
      </c>
      <c r="B875">
        <v>34123232088</v>
      </c>
      <c r="C875" s="2" t="s">
        <v>258</v>
      </c>
      <c r="D875" s="4" t="s">
        <v>10</v>
      </c>
      <c r="E875" s="2" t="s">
        <v>8</v>
      </c>
      <c r="F875" s="18">
        <f>IF(historico_incidencia_concello[[#This Row],[CASOS]]=" entre 1 e 9",5,VALUE(historico_incidencia_concello[[#This Row],[CASOS]]))</f>
        <v>5</v>
      </c>
      <c r="G875" t="str">
        <f>VLOOKUP(historico_incidencia_concello[[#This Row],[NOME]],I14_Concello!B:D,3,FALSE)</f>
        <v>Ourense</v>
      </c>
    </row>
    <row r="876" spans="1:7" hidden="1" x14ac:dyDescent="0.3">
      <c r="A876" s="1">
        <v>44159</v>
      </c>
      <c r="B876">
        <v>34123232089</v>
      </c>
      <c r="C876" s="2" t="s">
        <v>259</v>
      </c>
      <c r="D876" s="4" t="s">
        <v>338</v>
      </c>
      <c r="E876" s="2" t="s">
        <v>35</v>
      </c>
      <c r="F876" s="18">
        <f>IF(historico_incidencia_concello[[#This Row],[CASOS]]=" entre 1 e 9",5,VALUE(historico_incidencia_concello[[#This Row],[CASOS]]))</f>
        <v>0</v>
      </c>
      <c r="G876" t="str">
        <f>VLOOKUP(historico_incidencia_concello[[#This Row],[NOME]],I14_Concello!B:D,3,FALSE)</f>
        <v>Ourense</v>
      </c>
    </row>
    <row r="877" spans="1:7" hidden="1" x14ac:dyDescent="0.3">
      <c r="A877" s="1">
        <v>44159</v>
      </c>
      <c r="B877">
        <v>34123232090</v>
      </c>
      <c r="C877" s="2" t="s">
        <v>260</v>
      </c>
      <c r="D877" s="4" t="s">
        <v>338</v>
      </c>
      <c r="E877" s="2" t="s">
        <v>35</v>
      </c>
      <c r="F877" s="18">
        <f>IF(historico_incidencia_concello[[#This Row],[CASOS]]=" entre 1 e 9",5,VALUE(historico_incidencia_concello[[#This Row],[CASOS]]))</f>
        <v>0</v>
      </c>
      <c r="G877" t="str">
        <f>VLOOKUP(historico_incidencia_concello[[#This Row],[NOME]],I14_Concello!B:D,3,FALSE)</f>
        <v>Ourense</v>
      </c>
    </row>
    <row r="878" spans="1:7" hidden="1" x14ac:dyDescent="0.3">
      <c r="A878" s="1">
        <v>44159</v>
      </c>
      <c r="B878">
        <v>34123232091</v>
      </c>
      <c r="C878" s="2" t="s">
        <v>261</v>
      </c>
      <c r="D878" s="4" t="s">
        <v>338</v>
      </c>
      <c r="E878" s="2" t="s">
        <v>35</v>
      </c>
      <c r="F878" s="18">
        <f>IF(historico_incidencia_concello[[#This Row],[CASOS]]=" entre 1 e 9",5,VALUE(historico_incidencia_concello[[#This Row],[CASOS]]))</f>
        <v>0</v>
      </c>
      <c r="G878" t="str">
        <f>VLOOKUP(historico_incidencia_concello[[#This Row],[NOME]],I14_Concello!B:D,3,FALSE)</f>
        <v>Ourense</v>
      </c>
    </row>
    <row r="879" spans="1:7" hidden="1" x14ac:dyDescent="0.3">
      <c r="A879" s="1">
        <v>44159</v>
      </c>
      <c r="B879">
        <v>34123232092</v>
      </c>
      <c r="C879" s="2" t="s">
        <v>262</v>
      </c>
      <c r="D879" s="4" t="s">
        <v>338</v>
      </c>
      <c r="E879" s="2" t="s">
        <v>35</v>
      </c>
      <c r="F879" s="18">
        <f>IF(historico_incidencia_concello[[#This Row],[CASOS]]=" entre 1 e 9",5,VALUE(historico_incidencia_concello[[#This Row],[CASOS]]))</f>
        <v>0</v>
      </c>
      <c r="G879" t="str">
        <f>VLOOKUP(historico_incidencia_concello[[#This Row],[NOME]],I14_Concello!B:D,3,FALSE)</f>
        <v>Ourense</v>
      </c>
    </row>
    <row r="880" spans="1:7" hidden="1" x14ac:dyDescent="0.3">
      <c r="A880" s="1">
        <v>44159</v>
      </c>
      <c r="B880">
        <v>34123636001</v>
      </c>
      <c r="C880" s="2" t="s">
        <v>263</v>
      </c>
      <c r="D880" s="4" t="s">
        <v>10</v>
      </c>
      <c r="E880" s="2" t="s">
        <v>8</v>
      </c>
      <c r="F880" s="18">
        <f>IF(historico_incidencia_concello[[#This Row],[CASOS]]=" entre 1 e 9",5,VALUE(historico_incidencia_concello[[#This Row],[CASOS]]))</f>
        <v>5</v>
      </c>
      <c r="G880" t="str">
        <f>VLOOKUP(historico_incidencia_concello[[#This Row],[NOME]],I14_Concello!B:D,3,FALSE)</f>
        <v>Vigo</v>
      </c>
    </row>
    <row r="881" spans="1:7" hidden="1" x14ac:dyDescent="0.3">
      <c r="A881" s="1">
        <v>44159</v>
      </c>
      <c r="B881">
        <v>34123636002</v>
      </c>
      <c r="C881" s="2" t="s">
        <v>264</v>
      </c>
      <c r="D881" s="4" t="s">
        <v>10</v>
      </c>
      <c r="E881" s="2" t="s">
        <v>8</v>
      </c>
      <c r="F881" s="18">
        <f>IF(historico_incidencia_concello[[#This Row],[CASOS]]=" entre 1 e 9",5,VALUE(historico_incidencia_concello[[#This Row],[CASOS]]))</f>
        <v>5</v>
      </c>
      <c r="G881" t="str">
        <f>VLOOKUP(historico_incidencia_concello[[#This Row],[NOME]],I14_Concello!B:D,3,FALSE)</f>
        <v>Pontevedra</v>
      </c>
    </row>
    <row r="882" spans="1:7" hidden="1" x14ac:dyDescent="0.3">
      <c r="A882" s="1">
        <v>44159</v>
      </c>
      <c r="B882">
        <v>34123636003</v>
      </c>
      <c r="C882" s="2" t="s">
        <v>265</v>
      </c>
      <c r="D882" s="4" t="s">
        <v>336</v>
      </c>
      <c r="E882" s="2" t="s">
        <v>8</v>
      </c>
      <c r="F882" s="18">
        <f>IF(historico_incidencia_concello[[#This Row],[CASOS]]=" entre 1 e 9",5,VALUE(historico_incidencia_concello[[#This Row],[CASOS]]))</f>
        <v>10</v>
      </c>
      <c r="G882" t="str">
        <f>VLOOKUP(historico_incidencia_concello[[#This Row],[NOME]],I14_Concello!B:D,3,FALSE)</f>
        <v>Vigo</v>
      </c>
    </row>
    <row r="883" spans="1:7" hidden="1" x14ac:dyDescent="0.3">
      <c r="A883" s="1">
        <v>44159</v>
      </c>
      <c r="B883">
        <v>34123636004</v>
      </c>
      <c r="C883" s="2" t="s">
        <v>266</v>
      </c>
      <c r="D883" s="4" t="s">
        <v>350</v>
      </c>
      <c r="E883" s="2" t="s">
        <v>8</v>
      </c>
      <c r="F883" s="18">
        <f>IF(historico_incidencia_concello[[#This Row],[CASOS]]=" entre 1 e 9",5,VALUE(historico_incidencia_concello[[#This Row],[CASOS]]))</f>
        <v>17</v>
      </c>
      <c r="G883" t="str">
        <f>VLOOKUP(historico_incidencia_concello[[#This Row],[NOME]],I14_Concello!B:D,3,FALSE)</f>
        <v>Pontevedra</v>
      </c>
    </row>
    <row r="884" spans="1:7" hidden="1" x14ac:dyDescent="0.3">
      <c r="A884" s="1">
        <v>44159</v>
      </c>
      <c r="B884">
        <v>34123636005</v>
      </c>
      <c r="C884" s="2" t="s">
        <v>267</v>
      </c>
      <c r="D884" s="4" t="s">
        <v>330</v>
      </c>
      <c r="E884" s="2" t="s">
        <v>11</v>
      </c>
      <c r="F884" s="18">
        <f>IF(historico_incidencia_concello[[#This Row],[CASOS]]=" entre 1 e 9",5,VALUE(historico_incidencia_concello[[#This Row],[CASOS]]))</f>
        <v>31</v>
      </c>
      <c r="G884" t="str">
        <f>VLOOKUP(historico_incidencia_concello[[#This Row],[NOME]],I14_Concello!B:D,3,FALSE)</f>
        <v>Pontevedra</v>
      </c>
    </row>
    <row r="885" spans="1:7" hidden="1" x14ac:dyDescent="0.3">
      <c r="A885" s="1">
        <v>44159</v>
      </c>
      <c r="B885">
        <v>34123636006</v>
      </c>
      <c r="C885" s="2" t="s">
        <v>268</v>
      </c>
      <c r="D885" s="4" t="s">
        <v>365</v>
      </c>
      <c r="E885" s="2" t="s">
        <v>11</v>
      </c>
      <c r="F885" s="18">
        <f>IF(historico_incidencia_concello[[#This Row],[CASOS]]=" entre 1 e 9",5,VALUE(historico_incidencia_concello[[#This Row],[CASOS]]))</f>
        <v>65</v>
      </c>
      <c r="G885" t="str">
        <f>VLOOKUP(historico_incidencia_concello[[#This Row],[NOME]],I14_Concello!B:D,3,FALSE)</f>
        <v>Pontevedra</v>
      </c>
    </row>
    <row r="886" spans="1:7" hidden="1" x14ac:dyDescent="0.3">
      <c r="A886" s="1">
        <v>44159</v>
      </c>
      <c r="B886">
        <v>34123636007</v>
      </c>
      <c r="C886" s="2" t="s">
        <v>269</v>
      </c>
      <c r="D886" s="4" t="s">
        <v>10</v>
      </c>
      <c r="E886" s="2" t="s">
        <v>8</v>
      </c>
      <c r="F886" s="18">
        <f>IF(historico_incidencia_concello[[#This Row],[CASOS]]=" entre 1 e 9",5,VALUE(historico_incidencia_concello[[#This Row],[CASOS]]))</f>
        <v>5</v>
      </c>
      <c r="G886" t="str">
        <f>VLOOKUP(historico_incidencia_concello[[#This Row],[NOME]],I14_Concello!B:D,3,FALSE)</f>
        <v>Pontevedra</v>
      </c>
    </row>
    <row r="887" spans="1:7" hidden="1" x14ac:dyDescent="0.3">
      <c r="A887" s="1">
        <v>44159</v>
      </c>
      <c r="B887">
        <v>34123636008</v>
      </c>
      <c r="C887" s="2" t="s">
        <v>270</v>
      </c>
      <c r="D887" s="4" t="s">
        <v>403</v>
      </c>
      <c r="E887" s="2" t="s">
        <v>8</v>
      </c>
      <c r="F887" s="18">
        <f>IF(historico_incidencia_concello[[#This Row],[CASOS]]=" entre 1 e 9",5,VALUE(historico_incidencia_concello[[#This Row],[CASOS]]))</f>
        <v>39</v>
      </c>
      <c r="G887" t="str">
        <f>VLOOKUP(historico_incidencia_concello[[#This Row],[NOME]],I14_Concello!B:D,3,FALSE)</f>
        <v>Vigo</v>
      </c>
    </row>
    <row r="888" spans="1:7" hidden="1" x14ac:dyDescent="0.3">
      <c r="A888" s="1">
        <v>44159</v>
      </c>
      <c r="B888">
        <v>34123636009</v>
      </c>
      <c r="C888" s="2" t="s">
        <v>271</v>
      </c>
      <c r="D888" s="4" t="s">
        <v>349</v>
      </c>
      <c r="E888" s="2" t="s">
        <v>11</v>
      </c>
      <c r="F888" s="18">
        <f>IF(historico_incidencia_concello[[#This Row],[CASOS]]=" entre 1 e 9",5,VALUE(historico_incidencia_concello[[#This Row],[CASOS]]))</f>
        <v>14</v>
      </c>
      <c r="G888" t="str">
        <f>VLOOKUP(historico_incidencia_concello[[#This Row],[NOME]],I14_Concello!B:D,3,FALSE)</f>
        <v>Vigo</v>
      </c>
    </row>
    <row r="889" spans="1:7" hidden="1" x14ac:dyDescent="0.3">
      <c r="A889" s="1">
        <v>44159</v>
      </c>
      <c r="B889">
        <v>34123636010</v>
      </c>
      <c r="C889" s="2" t="s">
        <v>272</v>
      </c>
      <c r="D889" s="4" t="s">
        <v>338</v>
      </c>
      <c r="E889" s="2" t="s">
        <v>35</v>
      </c>
      <c r="F889" s="18">
        <f>IF(historico_incidencia_concello[[#This Row],[CASOS]]=" entre 1 e 9",5,VALUE(historico_incidencia_concello[[#This Row],[CASOS]]))</f>
        <v>0</v>
      </c>
      <c r="G889" t="str">
        <f>VLOOKUP(historico_incidencia_concello[[#This Row],[NOME]],I14_Concello!B:D,3,FALSE)</f>
        <v>Pontevedra</v>
      </c>
    </row>
    <row r="890" spans="1:7" hidden="1" x14ac:dyDescent="0.3">
      <c r="A890" s="1">
        <v>44159</v>
      </c>
      <c r="B890">
        <v>34123636013</v>
      </c>
      <c r="C890" s="2" t="s">
        <v>273</v>
      </c>
      <c r="D890" s="4" t="s">
        <v>10</v>
      </c>
      <c r="E890" s="2" t="s">
        <v>21</v>
      </c>
      <c r="F890" s="18">
        <f>IF(historico_incidencia_concello[[#This Row],[CASOS]]=" entre 1 e 9",5,VALUE(historico_incidencia_concello[[#This Row],[CASOS]]))</f>
        <v>5</v>
      </c>
      <c r="G890" t="str">
        <f>VLOOKUP(historico_incidencia_concello[[#This Row],[NOME]],I14_Concello!B:D,3,FALSE)</f>
        <v>Vigo</v>
      </c>
    </row>
    <row r="891" spans="1:7" hidden="1" x14ac:dyDescent="0.3">
      <c r="A891" s="1">
        <v>44159</v>
      </c>
      <c r="B891">
        <v>34123636014</v>
      </c>
      <c r="C891" s="2" t="s">
        <v>274</v>
      </c>
      <c r="D891" s="4" t="s">
        <v>10</v>
      </c>
      <c r="E891" s="2" t="s">
        <v>8</v>
      </c>
      <c r="F891" s="18">
        <f>IF(historico_incidencia_concello[[#This Row],[CASOS]]=" entre 1 e 9",5,VALUE(historico_incidencia_concello[[#This Row],[CASOS]]))</f>
        <v>5</v>
      </c>
      <c r="G891" t="str">
        <f>VLOOKUP(historico_incidencia_concello[[#This Row],[NOME]],I14_Concello!B:D,3,FALSE)</f>
        <v>Vigo</v>
      </c>
    </row>
    <row r="892" spans="1:7" hidden="1" x14ac:dyDescent="0.3">
      <c r="A892" s="1">
        <v>44159</v>
      </c>
      <c r="B892">
        <v>34123636015</v>
      </c>
      <c r="C892" s="2" t="s">
        <v>275</v>
      </c>
      <c r="D892" s="4" t="s">
        <v>349</v>
      </c>
      <c r="E892" s="2" t="s">
        <v>11</v>
      </c>
      <c r="F892" s="18">
        <f>IF(historico_incidencia_concello[[#This Row],[CASOS]]=" entre 1 e 9",5,VALUE(historico_incidencia_concello[[#This Row],[CASOS]]))</f>
        <v>14</v>
      </c>
      <c r="G892" t="str">
        <f>VLOOKUP(historico_incidencia_concello[[#This Row],[NOME]],I14_Concello!B:D,3,FALSE)</f>
        <v>Pontevedra</v>
      </c>
    </row>
    <row r="893" spans="1:7" hidden="1" x14ac:dyDescent="0.3">
      <c r="A893" s="1">
        <v>44159</v>
      </c>
      <c r="B893">
        <v>34123636016</v>
      </c>
      <c r="C893" s="2" t="s">
        <v>276</v>
      </c>
      <c r="D893" s="4" t="s">
        <v>338</v>
      </c>
      <c r="E893" s="2" t="s">
        <v>35</v>
      </c>
      <c r="F893" s="18">
        <f>IF(historico_incidencia_concello[[#This Row],[CASOS]]=" entre 1 e 9",5,VALUE(historico_incidencia_concello[[#This Row],[CASOS]]))</f>
        <v>0</v>
      </c>
      <c r="G893" t="str">
        <f>VLOOKUP(historico_incidencia_concello[[#This Row],[NOME]],I14_Concello!B:D,3,FALSE)</f>
        <v>Santiago</v>
      </c>
    </row>
    <row r="894" spans="1:7" hidden="1" x14ac:dyDescent="0.3">
      <c r="A894" s="1">
        <v>44159</v>
      </c>
      <c r="B894">
        <v>34123636017</v>
      </c>
      <c r="C894" s="2" t="s">
        <v>277</v>
      </c>
      <c r="D894" s="4" t="s">
        <v>421</v>
      </c>
      <c r="E894" s="2" t="s">
        <v>11</v>
      </c>
      <c r="F894" s="18">
        <f>IF(historico_incidencia_concello[[#This Row],[CASOS]]=" entre 1 e 9",5,VALUE(historico_incidencia_concello[[#This Row],[CASOS]]))</f>
        <v>61</v>
      </c>
      <c r="G894" t="str">
        <f>VLOOKUP(historico_incidencia_concello[[#This Row],[NOME]],I14_Concello!B:D,3,FALSE)</f>
        <v>Santiago</v>
      </c>
    </row>
    <row r="895" spans="1:7" hidden="1" x14ac:dyDescent="0.3">
      <c r="A895" s="1">
        <v>44159</v>
      </c>
      <c r="B895">
        <v>34123636018</v>
      </c>
      <c r="C895" s="2" t="s">
        <v>278</v>
      </c>
      <c r="D895" s="4" t="s">
        <v>10</v>
      </c>
      <c r="E895" s="2" t="s">
        <v>6</v>
      </c>
      <c r="F895" s="18">
        <f>IF(historico_incidencia_concello[[#This Row],[CASOS]]=" entre 1 e 9",5,VALUE(historico_incidencia_concello[[#This Row],[CASOS]]))</f>
        <v>5</v>
      </c>
      <c r="G895" t="str">
        <f>VLOOKUP(historico_incidencia_concello[[#This Row],[NOME]],I14_Concello!B:D,3,FALSE)</f>
        <v>Pontevedra</v>
      </c>
    </row>
    <row r="896" spans="1:7" hidden="1" x14ac:dyDescent="0.3">
      <c r="A896" s="1">
        <v>44159</v>
      </c>
      <c r="B896">
        <v>34123636019</v>
      </c>
      <c r="C896" s="2" t="s">
        <v>279</v>
      </c>
      <c r="D896" s="4" t="s">
        <v>10</v>
      </c>
      <c r="E896" s="2" t="s">
        <v>6</v>
      </c>
      <c r="F896" s="18">
        <f>IF(historico_incidencia_concello[[#This Row],[CASOS]]=" entre 1 e 9",5,VALUE(historico_incidencia_concello[[#This Row],[CASOS]]))</f>
        <v>5</v>
      </c>
      <c r="G896" t="str">
        <f>VLOOKUP(historico_incidencia_concello[[#This Row],[NOME]],I14_Concello!B:D,3,FALSE)</f>
        <v>Vigo</v>
      </c>
    </row>
    <row r="897" spans="1:7" hidden="1" x14ac:dyDescent="0.3">
      <c r="A897" s="1">
        <v>44159</v>
      </c>
      <c r="B897">
        <v>34123636020</v>
      </c>
      <c r="C897" s="2" t="s">
        <v>280</v>
      </c>
      <c r="D897" s="4" t="s">
        <v>10</v>
      </c>
      <c r="E897" s="2" t="s">
        <v>6</v>
      </c>
      <c r="F897" s="18">
        <f>IF(historico_incidencia_concello[[#This Row],[CASOS]]=" entre 1 e 9",5,VALUE(historico_incidencia_concello[[#This Row],[CASOS]]))</f>
        <v>5</v>
      </c>
      <c r="G897" t="str">
        <f>VLOOKUP(historico_incidencia_concello[[#This Row],[NOME]],I14_Concello!B:D,3,FALSE)</f>
        <v>Santiago</v>
      </c>
    </row>
    <row r="898" spans="1:7" hidden="1" x14ac:dyDescent="0.3">
      <c r="A898" s="1">
        <v>44159</v>
      </c>
      <c r="B898">
        <v>34123636021</v>
      </c>
      <c r="C898" s="2" t="s">
        <v>281</v>
      </c>
      <c r="D898" s="4" t="s">
        <v>422</v>
      </c>
      <c r="E898" s="2" t="s">
        <v>11</v>
      </c>
      <c r="F898" s="18">
        <f>IF(historico_incidencia_concello[[#This Row],[CASOS]]=" entre 1 e 9",5,VALUE(historico_incidencia_concello[[#This Row],[CASOS]]))</f>
        <v>93</v>
      </c>
      <c r="G898" t="str">
        <f>VLOOKUP(historico_incidencia_concello[[#This Row],[NOME]],I14_Concello!B:D,3,FALSE)</f>
        <v>Vigo</v>
      </c>
    </row>
    <row r="899" spans="1:7" hidden="1" x14ac:dyDescent="0.3">
      <c r="A899" s="1">
        <v>44159</v>
      </c>
      <c r="B899">
        <v>34123636022</v>
      </c>
      <c r="C899" s="2" t="s">
        <v>282</v>
      </c>
      <c r="D899" s="4" t="s">
        <v>414</v>
      </c>
      <c r="E899" s="2" t="s">
        <v>11</v>
      </c>
      <c r="F899" s="18">
        <f>IF(historico_incidencia_concello[[#This Row],[CASOS]]=" entre 1 e 9",5,VALUE(historico_incidencia_concello[[#This Row],[CASOS]]))</f>
        <v>48</v>
      </c>
      <c r="G899" t="str">
        <f>VLOOKUP(historico_incidencia_concello[[#This Row],[NOME]],I14_Concello!B:D,3,FALSE)</f>
        <v>Pontevedra</v>
      </c>
    </row>
    <row r="900" spans="1:7" hidden="1" x14ac:dyDescent="0.3">
      <c r="A900" s="1">
        <v>44159</v>
      </c>
      <c r="B900">
        <v>34123636023</v>
      </c>
      <c r="C900" s="2" t="s">
        <v>283</v>
      </c>
      <c r="D900" s="4" t="s">
        <v>353</v>
      </c>
      <c r="E900" s="2" t="s">
        <v>11</v>
      </c>
      <c r="F900" s="18">
        <f>IF(historico_incidencia_concello[[#This Row],[CASOS]]=" entre 1 e 9",5,VALUE(historico_incidencia_concello[[#This Row],[CASOS]]))</f>
        <v>36</v>
      </c>
      <c r="G900" t="str">
        <f>VLOOKUP(historico_incidencia_concello[[#This Row],[NOME]],I14_Concello!B:D,3,FALSE)</f>
        <v>Vigo</v>
      </c>
    </row>
    <row r="901" spans="1:7" hidden="1" x14ac:dyDescent="0.3">
      <c r="A901" s="1">
        <v>44159</v>
      </c>
      <c r="B901">
        <v>34123636024</v>
      </c>
      <c r="C901" s="2" t="s">
        <v>284</v>
      </c>
      <c r="D901" s="4" t="s">
        <v>418</v>
      </c>
      <c r="E901" s="2" t="s">
        <v>11</v>
      </c>
      <c r="F901" s="18">
        <f>IF(historico_incidencia_concello[[#This Row],[CASOS]]=" entre 1 e 9",5,VALUE(historico_incidencia_concello[[#This Row],[CASOS]]))</f>
        <v>54</v>
      </c>
      <c r="G901" t="str">
        <f>VLOOKUP(historico_incidencia_concello[[#This Row],[NOME]],I14_Concello!B:D,3,FALSE)</f>
        <v>Santiago</v>
      </c>
    </row>
    <row r="902" spans="1:7" hidden="1" x14ac:dyDescent="0.3">
      <c r="A902" s="1">
        <v>44159</v>
      </c>
      <c r="B902">
        <v>34123636025</v>
      </c>
      <c r="C902" s="2" t="s">
        <v>285</v>
      </c>
      <c r="D902" s="4" t="s">
        <v>359</v>
      </c>
      <c r="E902" s="2" t="s">
        <v>11</v>
      </c>
      <c r="F902" s="18">
        <f>IF(historico_incidencia_concello[[#This Row],[CASOS]]=" entre 1 e 9",5,VALUE(historico_incidencia_concello[[#This Row],[CASOS]]))</f>
        <v>20</v>
      </c>
      <c r="G902" t="str">
        <f>VLOOKUP(historico_incidencia_concello[[#This Row],[NOME]],I14_Concello!B:D,3,FALSE)</f>
        <v>Pontevedra</v>
      </c>
    </row>
    <row r="903" spans="1:7" hidden="1" x14ac:dyDescent="0.3">
      <c r="A903" s="1">
        <v>44159</v>
      </c>
      <c r="B903">
        <v>34123636026</v>
      </c>
      <c r="C903" s="2" t="s">
        <v>286</v>
      </c>
      <c r="D903" s="4" t="s">
        <v>334</v>
      </c>
      <c r="E903" s="2" t="s">
        <v>11</v>
      </c>
      <c r="F903" s="18">
        <f>IF(historico_incidencia_concello[[#This Row],[CASOS]]=" entre 1 e 9",5,VALUE(historico_incidencia_concello[[#This Row],[CASOS]]))</f>
        <v>64</v>
      </c>
      <c r="G903" t="str">
        <f>VLOOKUP(historico_incidencia_concello[[#This Row],[NOME]],I14_Concello!B:D,3,FALSE)</f>
        <v>Pontevedra</v>
      </c>
    </row>
    <row r="904" spans="1:7" hidden="1" x14ac:dyDescent="0.3">
      <c r="A904" s="1">
        <v>44159</v>
      </c>
      <c r="B904">
        <v>34123636027</v>
      </c>
      <c r="C904" s="2" t="s">
        <v>287</v>
      </c>
      <c r="D904" s="4" t="s">
        <v>359</v>
      </c>
      <c r="E904" s="2" t="s">
        <v>11</v>
      </c>
      <c r="F904" s="18">
        <f>IF(historico_incidencia_concello[[#This Row],[CASOS]]=" entre 1 e 9",5,VALUE(historico_incidencia_concello[[#This Row],[CASOS]]))</f>
        <v>20</v>
      </c>
      <c r="G904" t="str">
        <f>VLOOKUP(historico_incidencia_concello[[#This Row],[NOME]],I14_Concello!B:D,3,FALSE)</f>
        <v>Pontevedra</v>
      </c>
    </row>
    <row r="905" spans="1:7" hidden="1" x14ac:dyDescent="0.3">
      <c r="A905" s="1">
        <v>44159</v>
      </c>
      <c r="B905">
        <v>34123636028</v>
      </c>
      <c r="C905" s="2" t="s">
        <v>288</v>
      </c>
      <c r="D905" s="4" t="s">
        <v>356</v>
      </c>
      <c r="E905" s="2" t="s">
        <v>11</v>
      </c>
      <c r="F905" s="18">
        <f>IF(historico_incidencia_concello[[#This Row],[CASOS]]=" entre 1 e 9",5,VALUE(historico_incidencia_concello[[#This Row],[CASOS]]))</f>
        <v>27</v>
      </c>
      <c r="G905" t="str">
        <f>VLOOKUP(historico_incidencia_concello[[#This Row],[NOME]],I14_Concello!B:D,3,FALSE)</f>
        <v>Pontevedra</v>
      </c>
    </row>
    <row r="906" spans="1:7" hidden="1" x14ac:dyDescent="0.3">
      <c r="A906" s="1">
        <v>44159</v>
      </c>
      <c r="B906">
        <v>34123636029</v>
      </c>
      <c r="C906" s="2" t="s">
        <v>289</v>
      </c>
      <c r="D906" s="4" t="s">
        <v>423</v>
      </c>
      <c r="E906" s="2" t="s">
        <v>11</v>
      </c>
      <c r="F906" s="18">
        <f>IF(historico_incidencia_concello[[#This Row],[CASOS]]=" entre 1 e 9",5,VALUE(historico_incidencia_concello[[#This Row],[CASOS]]))</f>
        <v>92</v>
      </c>
      <c r="G906" t="str">
        <f>VLOOKUP(historico_incidencia_concello[[#This Row],[NOME]],I14_Concello!B:D,3,FALSE)</f>
        <v>Vigo</v>
      </c>
    </row>
    <row r="907" spans="1:7" hidden="1" x14ac:dyDescent="0.3">
      <c r="A907" s="1">
        <v>44159</v>
      </c>
      <c r="B907">
        <v>34123636030</v>
      </c>
      <c r="C907" s="2" t="s">
        <v>290</v>
      </c>
      <c r="D907" s="4" t="s">
        <v>329</v>
      </c>
      <c r="E907" s="2" t="s">
        <v>11</v>
      </c>
      <c r="F907" s="18">
        <f>IF(historico_incidencia_concello[[#This Row],[CASOS]]=" entre 1 e 9",5,VALUE(historico_incidencia_concello[[#This Row],[CASOS]]))</f>
        <v>19</v>
      </c>
      <c r="G907" t="str">
        <f>VLOOKUP(historico_incidencia_concello[[#This Row],[NOME]],I14_Concello!B:D,3,FALSE)</f>
        <v>Vigo</v>
      </c>
    </row>
    <row r="908" spans="1:7" hidden="1" x14ac:dyDescent="0.3">
      <c r="A908" s="1">
        <v>44159</v>
      </c>
      <c r="B908">
        <v>34123636031</v>
      </c>
      <c r="C908" s="2" t="s">
        <v>291</v>
      </c>
      <c r="D908" s="4" t="s">
        <v>10</v>
      </c>
      <c r="E908" s="2" t="s">
        <v>6</v>
      </c>
      <c r="F908" s="18">
        <f>IF(historico_incidencia_concello[[#This Row],[CASOS]]=" entre 1 e 9",5,VALUE(historico_incidencia_concello[[#This Row],[CASOS]]))</f>
        <v>5</v>
      </c>
      <c r="G908" t="str">
        <f>VLOOKUP(historico_incidencia_concello[[#This Row],[NOME]],I14_Concello!B:D,3,FALSE)</f>
        <v>Vigo</v>
      </c>
    </row>
    <row r="909" spans="1:7" hidden="1" x14ac:dyDescent="0.3">
      <c r="A909" s="1">
        <v>44159</v>
      </c>
      <c r="B909">
        <v>34123636032</v>
      </c>
      <c r="C909" s="2" t="s">
        <v>292</v>
      </c>
      <c r="D909" s="4" t="s">
        <v>10</v>
      </c>
      <c r="E909" s="2" t="s">
        <v>6</v>
      </c>
      <c r="F909" s="18">
        <f>IF(historico_incidencia_concello[[#This Row],[CASOS]]=" entre 1 e 9",5,VALUE(historico_incidencia_concello[[#This Row],[CASOS]]))</f>
        <v>5</v>
      </c>
      <c r="G909" t="str">
        <f>VLOOKUP(historico_incidencia_concello[[#This Row],[NOME]],I14_Concello!B:D,3,FALSE)</f>
        <v>Pontevedra</v>
      </c>
    </row>
    <row r="910" spans="1:7" hidden="1" x14ac:dyDescent="0.3">
      <c r="A910" s="1">
        <v>44159</v>
      </c>
      <c r="B910">
        <v>34123636033</v>
      </c>
      <c r="C910" s="2" t="s">
        <v>293</v>
      </c>
      <c r="D910" s="4" t="s">
        <v>424</v>
      </c>
      <c r="E910" s="2" t="s">
        <v>11</v>
      </c>
      <c r="F910" s="18">
        <f>IF(historico_incidencia_concello[[#This Row],[CASOS]]=" entre 1 e 9",5,VALUE(historico_incidencia_concello[[#This Row],[CASOS]]))</f>
        <v>204</v>
      </c>
      <c r="G910" t="str">
        <f>VLOOKUP(historico_incidencia_concello[[#This Row],[NOME]],I14_Concello!B:D,3,FALSE)</f>
        <v>Vigo</v>
      </c>
    </row>
    <row r="911" spans="1:7" hidden="1" x14ac:dyDescent="0.3">
      <c r="A911" s="1">
        <v>44159</v>
      </c>
      <c r="B911">
        <v>34123636034</v>
      </c>
      <c r="C911" s="2" t="s">
        <v>294</v>
      </c>
      <c r="D911" s="4" t="s">
        <v>324</v>
      </c>
      <c r="E911" s="2" t="s">
        <v>11</v>
      </c>
      <c r="F911" s="18">
        <f>IF(historico_incidencia_concello[[#This Row],[CASOS]]=" entre 1 e 9",5,VALUE(historico_incidencia_concello[[#This Row],[CASOS]]))</f>
        <v>11</v>
      </c>
      <c r="G911" t="str">
        <f>VLOOKUP(historico_incidencia_concello[[#This Row],[NOME]],I14_Concello!B:D,3,FALSE)</f>
        <v>Vigo</v>
      </c>
    </row>
    <row r="912" spans="1:7" hidden="1" x14ac:dyDescent="0.3">
      <c r="A912" s="1">
        <v>44159</v>
      </c>
      <c r="B912">
        <v>34123636035</v>
      </c>
      <c r="C912" s="2" t="s">
        <v>295</v>
      </c>
      <c r="D912" s="4" t="s">
        <v>425</v>
      </c>
      <c r="E912" s="2" t="s">
        <v>6</v>
      </c>
      <c r="F912" s="18">
        <f>IF(historico_incidencia_concello[[#This Row],[CASOS]]=" entre 1 e 9",5,VALUE(historico_incidencia_concello[[#This Row],[CASOS]]))</f>
        <v>43</v>
      </c>
      <c r="G912" t="str">
        <f>VLOOKUP(historico_incidencia_concello[[#This Row],[NOME]],I14_Concello!B:D,3,FALSE)</f>
        <v>Vigo</v>
      </c>
    </row>
    <row r="913" spans="1:7" hidden="1" x14ac:dyDescent="0.3">
      <c r="A913" s="1">
        <v>44159</v>
      </c>
      <c r="B913">
        <v>34123636036</v>
      </c>
      <c r="C913" s="2" t="s">
        <v>296</v>
      </c>
      <c r="D913" s="4" t="s">
        <v>332</v>
      </c>
      <c r="E913" s="2" t="s">
        <v>11</v>
      </c>
      <c r="F913" s="18">
        <f>IF(historico_incidencia_concello[[#This Row],[CASOS]]=" entre 1 e 9",5,VALUE(historico_incidencia_concello[[#This Row],[CASOS]]))</f>
        <v>12</v>
      </c>
      <c r="G913" t="str">
        <f>VLOOKUP(historico_incidencia_concello[[#This Row],[NOME]],I14_Concello!B:D,3,FALSE)</f>
        <v>Vigo</v>
      </c>
    </row>
    <row r="914" spans="1:7" hidden="1" x14ac:dyDescent="0.3">
      <c r="A914" s="1">
        <v>44159</v>
      </c>
      <c r="B914">
        <v>34123636037</v>
      </c>
      <c r="C914" s="2" t="s">
        <v>297</v>
      </c>
      <c r="D914" s="4" t="s">
        <v>328</v>
      </c>
      <c r="E914" s="2" t="s">
        <v>11</v>
      </c>
      <c r="F914" s="18">
        <f>IF(historico_incidencia_concello[[#This Row],[CASOS]]=" entre 1 e 9",5,VALUE(historico_incidencia_concello[[#This Row],[CASOS]]))</f>
        <v>13</v>
      </c>
      <c r="G914" t="str">
        <f>VLOOKUP(historico_incidencia_concello[[#This Row],[NOME]],I14_Concello!B:D,3,FALSE)</f>
        <v>Vigo</v>
      </c>
    </row>
    <row r="915" spans="1:7" hidden="1" x14ac:dyDescent="0.3">
      <c r="A915" s="1">
        <v>44159</v>
      </c>
      <c r="B915">
        <v>34123636038</v>
      </c>
      <c r="C915" s="2" t="s">
        <v>298</v>
      </c>
      <c r="D915" s="4" t="s">
        <v>374</v>
      </c>
      <c r="E915" s="2" t="s">
        <v>11</v>
      </c>
      <c r="F915" s="18">
        <f>IF(historico_incidencia_concello[[#This Row],[CASOS]]=" entre 1 e 9",5,VALUE(historico_incidencia_concello[[#This Row],[CASOS]]))</f>
        <v>290</v>
      </c>
      <c r="G915" t="str">
        <f>VLOOKUP(historico_incidencia_concello[[#This Row],[NOME]],I14_Concello!B:D,3,FALSE)</f>
        <v>Pontevedra</v>
      </c>
    </row>
    <row r="916" spans="1:7" hidden="1" x14ac:dyDescent="0.3">
      <c r="A916" s="1">
        <v>44159</v>
      </c>
      <c r="B916">
        <v>34123636039</v>
      </c>
      <c r="C916" s="2" t="s">
        <v>299</v>
      </c>
      <c r="D916" s="4" t="s">
        <v>390</v>
      </c>
      <c r="E916" s="2" t="s">
        <v>11</v>
      </c>
      <c r="F916" s="18">
        <f>IF(historico_incidencia_concello[[#This Row],[CASOS]]=" entre 1 e 9",5,VALUE(historico_incidencia_concello[[#This Row],[CASOS]]))</f>
        <v>80</v>
      </c>
      <c r="G916" t="str">
        <f>VLOOKUP(historico_incidencia_concello[[#This Row],[NOME]],I14_Concello!B:D,3,FALSE)</f>
        <v>Vigo</v>
      </c>
    </row>
    <row r="917" spans="1:7" hidden="1" x14ac:dyDescent="0.3">
      <c r="A917" s="1">
        <v>44159</v>
      </c>
      <c r="B917">
        <v>34123636040</v>
      </c>
      <c r="C917" s="2" t="s">
        <v>300</v>
      </c>
      <c r="D917" s="4" t="s">
        <v>10</v>
      </c>
      <c r="E917" s="2" t="s">
        <v>6</v>
      </c>
      <c r="F917" s="18">
        <f>IF(historico_incidencia_concello[[#This Row],[CASOS]]=" entre 1 e 9",5,VALUE(historico_incidencia_concello[[#This Row],[CASOS]]))</f>
        <v>5</v>
      </c>
      <c r="G917" t="str">
        <f>VLOOKUP(historico_incidencia_concello[[#This Row],[NOME]],I14_Concello!B:D,3,FALSE)</f>
        <v>Pontevedra</v>
      </c>
    </row>
    <row r="918" spans="1:7" hidden="1" x14ac:dyDescent="0.3">
      <c r="A918" s="1">
        <v>44159</v>
      </c>
      <c r="B918">
        <v>34123636041</v>
      </c>
      <c r="C918" s="2" t="s">
        <v>301</v>
      </c>
      <c r="D918" s="4" t="s">
        <v>426</v>
      </c>
      <c r="E918" s="2" t="s">
        <v>11</v>
      </c>
      <c r="F918" s="18">
        <f>IF(historico_incidencia_concello[[#This Row],[CASOS]]=" entre 1 e 9",5,VALUE(historico_incidencia_concello[[#This Row],[CASOS]]))</f>
        <v>52</v>
      </c>
      <c r="G918" t="str">
        <f>VLOOKUP(historico_incidencia_concello[[#This Row],[NOME]],I14_Concello!B:D,3,FALSE)</f>
        <v>Pontevedra</v>
      </c>
    </row>
    <row r="919" spans="1:7" hidden="1" x14ac:dyDescent="0.3">
      <c r="A919" s="1">
        <v>44159</v>
      </c>
      <c r="B919">
        <v>34123636042</v>
      </c>
      <c r="C919" s="2" t="s">
        <v>302</v>
      </c>
      <c r="D919" s="4" t="s">
        <v>357</v>
      </c>
      <c r="E919" s="2" t="s">
        <v>11</v>
      </c>
      <c r="F919" s="18">
        <f>IF(historico_incidencia_concello[[#This Row],[CASOS]]=" entre 1 e 9",5,VALUE(historico_incidencia_concello[[#This Row],[CASOS]]))</f>
        <v>83</v>
      </c>
      <c r="G919" t="str">
        <f>VLOOKUP(historico_incidencia_concello[[#This Row],[NOME]],I14_Concello!B:D,3,FALSE)</f>
        <v>Vigo</v>
      </c>
    </row>
    <row r="920" spans="1:7" hidden="1" x14ac:dyDescent="0.3">
      <c r="A920" s="1">
        <v>44159</v>
      </c>
      <c r="B920">
        <v>34123636043</v>
      </c>
      <c r="C920" s="2" t="s">
        <v>303</v>
      </c>
      <c r="D920" s="4" t="s">
        <v>336</v>
      </c>
      <c r="E920" s="2" t="s">
        <v>6</v>
      </c>
      <c r="F920" s="18">
        <f>IF(historico_incidencia_concello[[#This Row],[CASOS]]=" entre 1 e 9",5,VALUE(historico_incidencia_concello[[#This Row],[CASOS]]))</f>
        <v>10</v>
      </c>
      <c r="G920" t="str">
        <f>VLOOKUP(historico_incidencia_concello[[#This Row],[NOME]],I14_Concello!B:D,3,FALSE)</f>
        <v>Pontevedra</v>
      </c>
    </row>
    <row r="921" spans="1:7" hidden="1" x14ac:dyDescent="0.3">
      <c r="A921" s="1">
        <v>44159</v>
      </c>
      <c r="B921">
        <v>34123636044</v>
      </c>
      <c r="C921" s="2" t="s">
        <v>304</v>
      </c>
      <c r="D921" s="4" t="s">
        <v>336</v>
      </c>
      <c r="E921" s="2" t="s">
        <v>11</v>
      </c>
      <c r="F921" s="18">
        <f>IF(historico_incidencia_concello[[#This Row],[CASOS]]=" entre 1 e 9",5,VALUE(historico_incidencia_concello[[#This Row],[CASOS]]))</f>
        <v>10</v>
      </c>
      <c r="G921" t="str">
        <f>VLOOKUP(historico_incidencia_concello[[#This Row],[NOME]],I14_Concello!B:D,3,FALSE)</f>
        <v>Santiago</v>
      </c>
    </row>
    <row r="922" spans="1:7" hidden="1" x14ac:dyDescent="0.3">
      <c r="A922" s="1">
        <v>44159</v>
      </c>
      <c r="B922">
        <v>34123636045</v>
      </c>
      <c r="C922" s="2" t="s">
        <v>305</v>
      </c>
      <c r="D922" s="4" t="s">
        <v>427</v>
      </c>
      <c r="E922" s="2" t="s">
        <v>11</v>
      </c>
      <c r="F922" s="18">
        <f>IF(historico_incidencia_concello[[#This Row],[CASOS]]=" entre 1 e 9",5,VALUE(historico_incidencia_concello[[#This Row],[CASOS]]))</f>
        <v>123</v>
      </c>
      <c r="G922" t="str">
        <f>VLOOKUP(historico_incidencia_concello[[#This Row],[NOME]],I14_Concello!B:D,3,FALSE)</f>
        <v>Vigo</v>
      </c>
    </row>
    <row r="923" spans="1:7" hidden="1" x14ac:dyDescent="0.3">
      <c r="A923" s="1">
        <v>44159</v>
      </c>
      <c r="B923">
        <v>34123636046</v>
      </c>
      <c r="C923" s="2" t="s">
        <v>306</v>
      </c>
      <c r="D923" s="4" t="s">
        <v>362</v>
      </c>
      <c r="E923" s="2" t="s">
        <v>11</v>
      </c>
      <c r="F923" s="18">
        <f>IF(historico_incidencia_concello[[#This Row],[CASOS]]=" entre 1 e 9",5,VALUE(historico_incidencia_concello[[#This Row],[CASOS]]))</f>
        <v>26</v>
      </c>
      <c r="G923" t="str">
        <f>VLOOKUP(historico_incidencia_concello[[#This Row],[NOME]],I14_Concello!B:D,3,FALSE)</f>
        <v>Pontevedra</v>
      </c>
    </row>
    <row r="924" spans="1:7" hidden="1" x14ac:dyDescent="0.3">
      <c r="A924" s="1">
        <v>44159</v>
      </c>
      <c r="B924">
        <v>34123636047</v>
      </c>
      <c r="C924" s="2" t="s">
        <v>307</v>
      </c>
      <c r="D924" s="4" t="s">
        <v>10</v>
      </c>
      <c r="E924" s="2" t="s">
        <v>21</v>
      </c>
      <c r="F924" s="18">
        <f>IF(historico_incidencia_concello[[#This Row],[CASOS]]=" entre 1 e 9",5,VALUE(historico_incidencia_concello[[#This Row],[CASOS]]))</f>
        <v>5</v>
      </c>
      <c r="G924" t="str">
        <f>VLOOKUP(historico_incidencia_concello[[#This Row],[NOME]],I14_Concello!B:D,3,FALSE)</f>
        <v>Santiago</v>
      </c>
    </row>
    <row r="925" spans="1:7" hidden="1" x14ac:dyDescent="0.3">
      <c r="A925" s="1">
        <v>44159</v>
      </c>
      <c r="B925">
        <v>34123636048</v>
      </c>
      <c r="C925" s="2" t="s">
        <v>308</v>
      </c>
      <c r="D925" s="4" t="s">
        <v>345</v>
      </c>
      <c r="E925" s="2" t="s">
        <v>11</v>
      </c>
      <c r="F925" s="18">
        <f>IF(historico_incidencia_concello[[#This Row],[CASOS]]=" entre 1 e 9",5,VALUE(historico_incidencia_concello[[#This Row],[CASOS]]))</f>
        <v>18</v>
      </c>
      <c r="G925" t="str">
        <f>VLOOKUP(historico_incidencia_concello[[#This Row],[NOME]],I14_Concello!B:D,3,FALSE)</f>
        <v>Vigo</v>
      </c>
    </row>
    <row r="926" spans="1:7" hidden="1" x14ac:dyDescent="0.3">
      <c r="A926" s="1">
        <v>44159</v>
      </c>
      <c r="B926">
        <v>34123636049</v>
      </c>
      <c r="C926" s="2" t="s">
        <v>309</v>
      </c>
      <c r="D926" s="4" t="s">
        <v>395</v>
      </c>
      <c r="E926" s="2" t="s">
        <v>11</v>
      </c>
      <c r="F926" s="18">
        <f>IF(historico_incidencia_concello[[#This Row],[CASOS]]=" entre 1 e 9",5,VALUE(historico_incidencia_concello[[#This Row],[CASOS]]))</f>
        <v>35</v>
      </c>
      <c r="G926" t="str">
        <f>VLOOKUP(historico_incidencia_concello[[#This Row],[NOME]],I14_Concello!B:D,3,FALSE)</f>
        <v>Vigo</v>
      </c>
    </row>
    <row r="927" spans="1:7" hidden="1" x14ac:dyDescent="0.3">
      <c r="A927" s="1">
        <v>44159</v>
      </c>
      <c r="B927">
        <v>34123636050</v>
      </c>
      <c r="C927" s="2" t="s">
        <v>310</v>
      </c>
      <c r="D927" s="4" t="s">
        <v>403</v>
      </c>
      <c r="E927" s="2" t="s">
        <v>11</v>
      </c>
      <c r="F927" s="18">
        <f>IF(historico_incidencia_concello[[#This Row],[CASOS]]=" entre 1 e 9",5,VALUE(historico_incidencia_concello[[#This Row],[CASOS]]))</f>
        <v>39</v>
      </c>
      <c r="G927" t="str">
        <f>VLOOKUP(historico_incidencia_concello[[#This Row],[NOME]],I14_Concello!B:D,3,FALSE)</f>
        <v>Vigo</v>
      </c>
    </row>
    <row r="928" spans="1:7" hidden="1" x14ac:dyDescent="0.3">
      <c r="A928" s="1">
        <v>44159</v>
      </c>
      <c r="B928">
        <v>34123636051</v>
      </c>
      <c r="C928" s="2" t="s">
        <v>311</v>
      </c>
      <c r="D928" s="4" t="s">
        <v>413</v>
      </c>
      <c r="E928" s="2" t="s">
        <v>11</v>
      </c>
      <c r="F928" s="18">
        <f>IF(historico_incidencia_concello[[#This Row],[CASOS]]=" entre 1 e 9",5,VALUE(historico_incidencia_concello[[#This Row],[CASOS]]))</f>
        <v>76</v>
      </c>
      <c r="G928" t="str">
        <f>VLOOKUP(historico_incidencia_concello[[#This Row],[NOME]],I14_Concello!B:D,3,FALSE)</f>
        <v>Pontevedra</v>
      </c>
    </row>
    <row r="929" spans="1:7" hidden="1" x14ac:dyDescent="0.3">
      <c r="A929" s="1">
        <v>44159</v>
      </c>
      <c r="B929">
        <v>34123636052</v>
      </c>
      <c r="C929" s="2" t="s">
        <v>312</v>
      </c>
      <c r="D929" s="4" t="s">
        <v>329</v>
      </c>
      <c r="E929" s="2" t="s">
        <v>6</v>
      </c>
      <c r="F929" s="18">
        <f>IF(historico_incidencia_concello[[#This Row],[CASOS]]=" entre 1 e 9",5,VALUE(historico_incidencia_concello[[#This Row],[CASOS]]))</f>
        <v>19</v>
      </c>
      <c r="G929" t="str">
        <f>VLOOKUP(historico_incidencia_concello[[#This Row],[NOME]],I14_Concello!B:D,3,FALSE)</f>
        <v>Santiago</v>
      </c>
    </row>
    <row r="930" spans="1:7" hidden="1" x14ac:dyDescent="0.3">
      <c r="A930" s="1">
        <v>44159</v>
      </c>
      <c r="B930">
        <v>34123636053</v>
      </c>
      <c r="C930" s="2" t="s">
        <v>313</v>
      </c>
      <c r="D930" s="4" t="s">
        <v>342</v>
      </c>
      <c r="E930" s="2" t="s">
        <v>6</v>
      </c>
      <c r="F930" s="18">
        <f>IF(historico_incidencia_concello[[#This Row],[CASOS]]=" entre 1 e 9",5,VALUE(historico_incidencia_concello[[#This Row],[CASOS]]))</f>
        <v>16</v>
      </c>
      <c r="G930" t="str">
        <f>VLOOKUP(historico_incidencia_concello[[#This Row],[NOME]],I14_Concello!B:D,3,FALSE)</f>
        <v>Pontevedra</v>
      </c>
    </row>
    <row r="931" spans="1:7" hidden="1" x14ac:dyDescent="0.3">
      <c r="A931" s="1">
        <v>44159</v>
      </c>
      <c r="B931">
        <v>34123636054</v>
      </c>
      <c r="C931" s="2" t="s">
        <v>314</v>
      </c>
      <c r="D931" s="4" t="s">
        <v>346</v>
      </c>
      <c r="E931" s="2" t="s">
        <v>11</v>
      </c>
      <c r="F931" s="18">
        <f>IF(historico_incidencia_concello[[#This Row],[CASOS]]=" entre 1 e 9",5,VALUE(historico_incidencia_concello[[#This Row],[CASOS]]))</f>
        <v>42</v>
      </c>
      <c r="G931" t="str">
        <f>VLOOKUP(historico_incidencia_concello[[#This Row],[NOME]],I14_Concello!B:D,3,FALSE)</f>
        <v>Vigo</v>
      </c>
    </row>
    <row r="932" spans="1:7" hidden="1" x14ac:dyDescent="0.3">
      <c r="A932" s="1">
        <v>44159</v>
      </c>
      <c r="B932">
        <v>34123636055</v>
      </c>
      <c r="C932" s="2" t="s">
        <v>315</v>
      </c>
      <c r="D932" s="4" t="s">
        <v>412</v>
      </c>
      <c r="E932" s="2" t="s">
        <v>11</v>
      </c>
      <c r="F932" s="18">
        <f>IF(historico_incidencia_concello[[#This Row],[CASOS]]=" entre 1 e 9",5,VALUE(historico_incidencia_concello[[#This Row],[CASOS]]))</f>
        <v>56</v>
      </c>
      <c r="G932" t="str">
        <f>VLOOKUP(historico_incidencia_concello[[#This Row],[NOME]],I14_Concello!B:D,3,FALSE)</f>
        <v>Vigo</v>
      </c>
    </row>
    <row r="933" spans="1:7" hidden="1" x14ac:dyDescent="0.3">
      <c r="A933" s="1">
        <v>44159</v>
      </c>
      <c r="B933">
        <v>34123636056</v>
      </c>
      <c r="C933" s="2" t="s">
        <v>316</v>
      </c>
      <c r="D933" s="4" t="s">
        <v>337</v>
      </c>
      <c r="E933" s="2" t="s">
        <v>11</v>
      </c>
      <c r="F933" s="18">
        <f>IF(historico_incidencia_concello[[#This Row],[CASOS]]=" entre 1 e 9",5,VALUE(historico_incidencia_concello[[#This Row],[CASOS]]))</f>
        <v>38</v>
      </c>
      <c r="G933" t="str">
        <f>VLOOKUP(historico_incidencia_concello[[#This Row],[NOME]],I14_Concello!B:D,3,FALSE)</f>
        <v>Santiago</v>
      </c>
    </row>
    <row r="934" spans="1:7" hidden="1" x14ac:dyDescent="0.3">
      <c r="A934" s="1">
        <v>44159</v>
      </c>
      <c r="B934">
        <v>34123636057</v>
      </c>
      <c r="C934" s="2" t="s">
        <v>317</v>
      </c>
      <c r="D934" s="4" t="s">
        <v>428</v>
      </c>
      <c r="E934" s="2" t="s">
        <v>11</v>
      </c>
      <c r="F934" s="18">
        <f>IF(historico_incidencia_concello[[#This Row],[CASOS]]=" entre 1 e 9",5,VALUE(historico_incidencia_concello[[#This Row],[CASOS]]))</f>
        <v>1000</v>
      </c>
      <c r="G934" t="str">
        <f>VLOOKUP(historico_incidencia_concello[[#This Row],[NOME]],I14_Concello!B:D,3,FALSE)</f>
        <v>Vigo</v>
      </c>
    </row>
    <row r="935" spans="1:7" hidden="1" x14ac:dyDescent="0.3">
      <c r="A935" s="1">
        <v>44159</v>
      </c>
      <c r="B935">
        <v>34123636058</v>
      </c>
      <c r="C935" s="2" t="s">
        <v>318</v>
      </c>
      <c r="D935" s="4" t="s">
        <v>403</v>
      </c>
      <c r="E935" s="2" t="s">
        <v>11</v>
      </c>
      <c r="F935" s="18">
        <f>IF(historico_incidencia_concello[[#This Row],[CASOS]]=" entre 1 e 9",5,VALUE(historico_incidencia_concello[[#This Row],[CASOS]]))</f>
        <v>39</v>
      </c>
      <c r="G935" t="str">
        <f>VLOOKUP(historico_incidencia_concello[[#This Row],[NOME]],I14_Concello!B:D,3,FALSE)</f>
        <v>Pontevedra</v>
      </c>
    </row>
    <row r="936" spans="1:7" hidden="1" x14ac:dyDescent="0.3">
      <c r="A936" s="1">
        <v>44159</v>
      </c>
      <c r="B936">
        <v>34123636059</v>
      </c>
      <c r="C936" s="2" t="s">
        <v>319</v>
      </c>
      <c r="D936" s="4" t="s">
        <v>349</v>
      </c>
      <c r="E936" s="2" t="s">
        <v>11</v>
      </c>
      <c r="F936" s="18">
        <f>IF(historico_incidencia_concello[[#This Row],[CASOS]]=" entre 1 e 9",5,VALUE(historico_incidencia_concello[[#This Row],[CASOS]]))</f>
        <v>14</v>
      </c>
      <c r="G936" t="str">
        <f>VLOOKUP(historico_incidencia_concello[[#This Row],[NOME]],I14_Concello!B:D,3,FALSE)</f>
        <v>Santiago</v>
      </c>
    </row>
    <row r="937" spans="1:7" hidden="1" x14ac:dyDescent="0.3">
      <c r="A937" s="1">
        <v>44159</v>
      </c>
      <c r="B937">
        <v>34123636060</v>
      </c>
      <c r="C937" s="2" t="s">
        <v>320</v>
      </c>
      <c r="D937" s="4" t="s">
        <v>352</v>
      </c>
      <c r="E937" s="2" t="s">
        <v>6</v>
      </c>
      <c r="F937" s="18">
        <f>IF(historico_incidencia_concello[[#This Row],[CASOS]]=" entre 1 e 9",5,VALUE(historico_incidencia_concello[[#This Row],[CASOS]]))</f>
        <v>60</v>
      </c>
      <c r="G937" t="str">
        <f>VLOOKUP(historico_incidencia_concello[[#This Row],[NOME]],I14_Concello!B:D,3,FALSE)</f>
        <v>Pontevedra</v>
      </c>
    </row>
    <row r="938" spans="1:7" hidden="1" x14ac:dyDescent="0.3">
      <c r="A938" s="1">
        <v>44159</v>
      </c>
      <c r="B938">
        <v>34123636061</v>
      </c>
      <c r="C938" s="2" t="s">
        <v>321</v>
      </c>
      <c r="D938" s="4" t="s">
        <v>360</v>
      </c>
      <c r="E938" s="2" t="s">
        <v>11</v>
      </c>
      <c r="F938" s="18">
        <f>IF(historico_incidencia_concello[[#This Row],[CASOS]]=" entre 1 e 9",5,VALUE(historico_incidencia_concello[[#This Row],[CASOS]]))</f>
        <v>29</v>
      </c>
      <c r="G938" t="str">
        <f>VLOOKUP(historico_incidencia_concello[[#This Row],[NOME]],I14_Concello!B:D,3,FALSE)</f>
        <v>Pontevedra</v>
      </c>
    </row>
    <row r="939" spans="1:7" hidden="1" x14ac:dyDescent="0.3">
      <c r="A939" s="1">
        <v>44159</v>
      </c>
      <c r="B939">
        <v>34123636901</v>
      </c>
      <c r="C939" s="2" t="s">
        <v>322</v>
      </c>
      <c r="D939" s="4" t="s">
        <v>10</v>
      </c>
      <c r="E939" s="2" t="s">
        <v>6</v>
      </c>
      <c r="F939" s="18">
        <f>IF(historico_incidencia_concello[[#This Row],[CASOS]]=" entre 1 e 9",5,VALUE(historico_incidencia_concello[[#This Row],[CASOS]]))</f>
        <v>5</v>
      </c>
      <c r="G939" t="str">
        <f>VLOOKUP(historico_incidencia_concello[[#This Row],[NOME]],I14_Concello!B:D,3,FALSE)</f>
        <v>Pontevedra</v>
      </c>
    </row>
    <row r="940" spans="1:7" hidden="1" x14ac:dyDescent="0.3">
      <c r="A940" s="1">
        <v>44159</v>
      </c>
      <c r="B940">
        <v>34123636902</v>
      </c>
      <c r="C940" s="2" t="s">
        <v>323</v>
      </c>
      <c r="D940" s="4" t="s">
        <v>349</v>
      </c>
      <c r="E940" s="2" t="s">
        <v>6</v>
      </c>
      <c r="F940" s="18">
        <f>IF(historico_incidencia_concello[[#This Row],[CASOS]]=" entre 1 e 9",5,VALUE(historico_incidencia_concello[[#This Row],[CASOS]]))</f>
        <v>14</v>
      </c>
      <c r="G940" t="str">
        <f>VLOOKUP(historico_incidencia_concello[[#This Row],[NOME]],I14_Concello!B:D,3,FALSE)</f>
        <v>Pontevedra</v>
      </c>
    </row>
    <row r="941" spans="1:7" hidden="1" x14ac:dyDescent="0.3">
      <c r="A941" s="1">
        <v>44160</v>
      </c>
      <c r="B941">
        <v>34121515001</v>
      </c>
      <c r="C941" s="2" t="s">
        <v>5</v>
      </c>
      <c r="D941" s="4" t="s">
        <v>345</v>
      </c>
      <c r="E941" s="2" t="s">
        <v>11</v>
      </c>
      <c r="F941" s="18">
        <f>IF(historico_incidencia_concello[[#This Row],[CASOS]]=" entre 1 e 9",5,VALUE(historico_incidencia_concello[[#This Row],[CASOS]]))</f>
        <v>18</v>
      </c>
      <c r="G941" t="str">
        <f>VLOOKUP(historico_incidencia_concello[[#This Row],[NOME]],I14_Concello!B:D,3,FALSE)</f>
        <v>Coruña</v>
      </c>
    </row>
    <row r="942" spans="1:7" hidden="1" x14ac:dyDescent="0.3">
      <c r="A942" s="1">
        <v>44160</v>
      </c>
      <c r="B942">
        <v>34121515002</v>
      </c>
      <c r="C942" s="2" t="s">
        <v>7</v>
      </c>
      <c r="D942" s="4" t="s">
        <v>386</v>
      </c>
      <c r="E942" s="2" t="s">
        <v>8</v>
      </c>
      <c r="F942" s="18">
        <f>IF(historico_incidencia_concello[[#This Row],[CASOS]]=" entre 1 e 9",5,VALUE(historico_incidencia_concello[[#This Row],[CASOS]]))</f>
        <v>28</v>
      </c>
      <c r="G942" t="str">
        <f>VLOOKUP(historico_incidencia_concello[[#This Row],[NOME]],I14_Concello!B:D,3,FALSE)</f>
        <v>Santiago</v>
      </c>
    </row>
    <row r="943" spans="1:7" hidden="1" x14ac:dyDescent="0.3">
      <c r="A943" s="1">
        <v>44160</v>
      </c>
      <c r="B943">
        <v>34121515003</v>
      </c>
      <c r="C943" s="2" t="s">
        <v>9</v>
      </c>
      <c r="D943" s="4" t="s">
        <v>336</v>
      </c>
      <c r="E943" s="2" t="s">
        <v>11</v>
      </c>
      <c r="F943" s="18">
        <f>IF(historico_incidencia_concello[[#This Row],[CASOS]]=" entre 1 e 9",5,VALUE(historico_incidencia_concello[[#This Row],[CASOS]]))</f>
        <v>10</v>
      </c>
      <c r="G943" t="str">
        <f>VLOOKUP(historico_incidencia_concello[[#This Row],[NOME]],I14_Concello!B:D,3,FALSE)</f>
        <v>Coruña</v>
      </c>
    </row>
    <row r="944" spans="1:7" hidden="1" x14ac:dyDescent="0.3">
      <c r="A944" s="1">
        <v>44160</v>
      </c>
      <c r="B944">
        <v>34121515004</v>
      </c>
      <c r="C944" s="2" t="s">
        <v>12</v>
      </c>
      <c r="D944" s="4" t="s">
        <v>336</v>
      </c>
      <c r="E944" s="2" t="s">
        <v>6</v>
      </c>
      <c r="F944" s="18">
        <f>IF(historico_incidencia_concello[[#This Row],[CASOS]]=" entre 1 e 9",5,VALUE(historico_incidencia_concello[[#This Row],[CASOS]]))</f>
        <v>10</v>
      </c>
      <c r="G944" t="str">
        <f>VLOOKUP(historico_incidencia_concello[[#This Row],[NOME]],I14_Concello!B:D,3,FALSE)</f>
        <v>Ferrol</v>
      </c>
    </row>
    <row r="945" spans="1:7" hidden="1" x14ac:dyDescent="0.3">
      <c r="A945" s="1">
        <v>44160</v>
      </c>
      <c r="B945">
        <v>34121515005</v>
      </c>
      <c r="C945" s="2" t="s">
        <v>13</v>
      </c>
      <c r="D945" s="4" t="s">
        <v>429</v>
      </c>
      <c r="E945" s="2" t="s">
        <v>6</v>
      </c>
      <c r="F945" s="18">
        <f>IF(historico_incidencia_concello[[#This Row],[CASOS]]=" entre 1 e 9",5,VALUE(historico_incidencia_concello[[#This Row],[CASOS]]))</f>
        <v>73</v>
      </c>
      <c r="G945" t="str">
        <f>VLOOKUP(historico_incidencia_concello[[#This Row],[NOME]],I14_Concello!B:D,3,FALSE)</f>
        <v>Coruña</v>
      </c>
    </row>
    <row r="946" spans="1:7" hidden="1" x14ac:dyDescent="0.3">
      <c r="A946" s="1">
        <v>44160</v>
      </c>
      <c r="B946">
        <v>34121515006</v>
      </c>
      <c r="C946" s="2" t="s">
        <v>14</v>
      </c>
      <c r="D946" s="4" t="s">
        <v>10</v>
      </c>
      <c r="E946" s="2" t="s">
        <v>8</v>
      </c>
      <c r="F946" s="18">
        <f>IF(historico_incidencia_concello[[#This Row],[CASOS]]=" entre 1 e 9",5,VALUE(historico_incidencia_concello[[#This Row],[CASOS]]))</f>
        <v>5</v>
      </c>
      <c r="G946" t="str">
        <f>VLOOKUP(historico_incidencia_concello[[#This Row],[NOME]],I14_Concello!B:D,3,FALSE)</f>
        <v>Santiago</v>
      </c>
    </row>
    <row r="947" spans="1:7" hidden="1" x14ac:dyDescent="0.3">
      <c r="A947" s="1">
        <v>44160</v>
      </c>
      <c r="B947">
        <v>34121515007</v>
      </c>
      <c r="C947" s="2" t="s">
        <v>15</v>
      </c>
      <c r="D947" s="4" t="s">
        <v>359</v>
      </c>
      <c r="E947" s="2" t="s">
        <v>11</v>
      </c>
      <c r="F947" s="18">
        <f>IF(historico_incidencia_concello[[#This Row],[CASOS]]=" entre 1 e 9",5,VALUE(historico_incidencia_concello[[#This Row],[CASOS]]))</f>
        <v>20</v>
      </c>
      <c r="G947" t="str">
        <f>VLOOKUP(historico_incidencia_concello[[#This Row],[NOME]],I14_Concello!B:D,3,FALSE)</f>
        <v>Santiago</v>
      </c>
    </row>
    <row r="948" spans="1:7" hidden="1" x14ac:dyDescent="0.3">
      <c r="A948" s="1">
        <v>44160</v>
      </c>
      <c r="B948">
        <v>34121515008</v>
      </c>
      <c r="C948" s="2" t="s">
        <v>16</v>
      </c>
      <c r="D948" s="4" t="s">
        <v>349</v>
      </c>
      <c r="E948" s="2" t="s">
        <v>6</v>
      </c>
      <c r="F948" s="18">
        <f>IF(historico_incidencia_concello[[#This Row],[CASOS]]=" entre 1 e 9",5,VALUE(historico_incidencia_concello[[#This Row],[CASOS]]))</f>
        <v>14</v>
      </c>
      <c r="G948" t="str">
        <f>VLOOKUP(historico_incidencia_concello[[#This Row],[NOME]],I14_Concello!B:D,3,FALSE)</f>
        <v>Coruña</v>
      </c>
    </row>
    <row r="949" spans="1:7" hidden="1" x14ac:dyDescent="0.3">
      <c r="A949" s="1">
        <v>44160</v>
      </c>
      <c r="B949">
        <v>34121515009</v>
      </c>
      <c r="C949" s="2" t="s">
        <v>17</v>
      </c>
      <c r="D949" s="4" t="s">
        <v>393</v>
      </c>
      <c r="E949" s="2" t="s">
        <v>6</v>
      </c>
      <c r="F949" s="18">
        <f>IF(historico_incidencia_concello[[#This Row],[CASOS]]=" entre 1 e 9",5,VALUE(historico_incidencia_concello[[#This Row],[CASOS]]))</f>
        <v>32</v>
      </c>
      <c r="G949" t="str">
        <f>VLOOKUP(historico_incidencia_concello[[#This Row],[NOME]],I14_Concello!B:D,3,FALSE)</f>
        <v>Coruña</v>
      </c>
    </row>
    <row r="950" spans="1:7" hidden="1" x14ac:dyDescent="0.3">
      <c r="A950" s="1">
        <v>44160</v>
      </c>
      <c r="B950">
        <v>34121515010</v>
      </c>
      <c r="C950" s="2" t="s">
        <v>18</v>
      </c>
      <c r="D950" s="4" t="s">
        <v>10</v>
      </c>
      <c r="E950" s="2" t="s">
        <v>8</v>
      </c>
      <c r="F950" s="18">
        <f>IF(historico_incidencia_concello[[#This Row],[CASOS]]=" entre 1 e 9",5,VALUE(historico_incidencia_concello[[#This Row],[CASOS]]))</f>
        <v>5</v>
      </c>
      <c r="G950" t="str">
        <f>VLOOKUP(historico_incidencia_concello[[#This Row],[NOME]],I14_Concello!B:D,3,FALSE)</f>
        <v>Santiago</v>
      </c>
    </row>
    <row r="951" spans="1:7" hidden="1" x14ac:dyDescent="0.3">
      <c r="A951" s="1">
        <v>44160</v>
      </c>
      <c r="B951">
        <v>34121515011</v>
      </c>
      <c r="C951" s="2" t="s">
        <v>19</v>
      </c>
      <c r="D951" s="4" t="s">
        <v>414</v>
      </c>
      <c r="E951" s="2" t="s">
        <v>11</v>
      </c>
      <c r="F951" s="18">
        <f>IF(historico_incidencia_concello[[#This Row],[CASOS]]=" entre 1 e 9",5,VALUE(historico_incidencia_concello[[#This Row],[CASOS]]))</f>
        <v>48</v>
      </c>
      <c r="G951" t="str">
        <f>VLOOKUP(historico_incidencia_concello[[#This Row],[NOME]],I14_Concello!B:D,3,FALSE)</f>
        <v>Santiago</v>
      </c>
    </row>
    <row r="952" spans="1:7" hidden="1" x14ac:dyDescent="0.3">
      <c r="A952" s="1">
        <v>44160</v>
      </c>
      <c r="B952">
        <v>34121515012</v>
      </c>
      <c r="C952" s="2" t="s">
        <v>20</v>
      </c>
      <c r="D952" s="4" t="s">
        <v>10</v>
      </c>
      <c r="E952" s="2" t="s">
        <v>21</v>
      </c>
      <c r="F952" s="18">
        <f>IF(historico_incidencia_concello[[#This Row],[CASOS]]=" entre 1 e 9",5,VALUE(historico_incidencia_concello[[#This Row],[CASOS]]))</f>
        <v>5</v>
      </c>
      <c r="G952" t="str">
        <f>VLOOKUP(historico_incidencia_concello[[#This Row],[NOME]],I14_Concello!B:D,3,FALSE)</f>
        <v>Santiago</v>
      </c>
    </row>
    <row r="953" spans="1:7" hidden="1" x14ac:dyDescent="0.3">
      <c r="A953" s="1">
        <v>44160</v>
      </c>
      <c r="B953">
        <v>34121515013</v>
      </c>
      <c r="C953" s="2" t="s">
        <v>22</v>
      </c>
      <c r="D953" s="4" t="s">
        <v>336</v>
      </c>
      <c r="E953" s="2" t="s">
        <v>8</v>
      </c>
      <c r="F953" s="18">
        <f>IF(historico_incidencia_concello[[#This Row],[CASOS]]=" entre 1 e 9",5,VALUE(historico_incidencia_concello[[#This Row],[CASOS]]))</f>
        <v>10</v>
      </c>
      <c r="G953" t="str">
        <f>VLOOKUP(historico_incidencia_concello[[#This Row],[NOME]],I14_Concello!B:D,3,FALSE)</f>
        <v>Santiago</v>
      </c>
    </row>
    <row r="954" spans="1:7" hidden="1" x14ac:dyDescent="0.3">
      <c r="A954" s="1">
        <v>44160</v>
      </c>
      <c r="B954">
        <v>34121515014</v>
      </c>
      <c r="C954" s="2" t="s">
        <v>23</v>
      </c>
      <c r="D954" s="4" t="s">
        <v>403</v>
      </c>
      <c r="E954" s="2" t="s">
        <v>11</v>
      </c>
      <c r="F954" s="18">
        <f>IF(historico_incidencia_concello[[#This Row],[CASOS]]=" entre 1 e 9",5,VALUE(historico_incidencia_concello[[#This Row],[CASOS]]))</f>
        <v>39</v>
      </c>
      <c r="G954" t="str">
        <f>VLOOKUP(historico_incidencia_concello[[#This Row],[NOME]],I14_Concello!B:D,3,FALSE)</f>
        <v>Coruña</v>
      </c>
    </row>
    <row r="955" spans="1:7" hidden="1" x14ac:dyDescent="0.3">
      <c r="A955" s="1">
        <v>44160</v>
      </c>
      <c r="B955">
        <v>34121515015</v>
      </c>
      <c r="C955" s="2" t="s">
        <v>24</v>
      </c>
      <c r="D955" s="4" t="s">
        <v>10</v>
      </c>
      <c r="E955" s="2" t="s">
        <v>8</v>
      </c>
      <c r="F955" s="18">
        <f>IF(historico_incidencia_concello[[#This Row],[CASOS]]=" entre 1 e 9",5,VALUE(historico_incidencia_concello[[#This Row],[CASOS]]))</f>
        <v>5</v>
      </c>
      <c r="G955" t="str">
        <f>VLOOKUP(historico_incidencia_concello[[#This Row],[NOME]],I14_Concello!B:D,3,FALSE)</f>
        <v>Ferrol</v>
      </c>
    </row>
    <row r="956" spans="1:7" hidden="1" x14ac:dyDescent="0.3">
      <c r="A956" s="1">
        <v>44160</v>
      </c>
      <c r="B956">
        <v>34121515016</v>
      </c>
      <c r="C956" s="2" t="s">
        <v>25</v>
      </c>
      <c r="D956" s="4" t="s">
        <v>10</v>
      </c>
      <c r="E956" s="2" t="s">
        <v>6</v>
      </c>
      <c r="F956" s="18">
        <f>IF(historico_incidencia_concello[[#This Row],[CASOS]]=" entre 1 e 9",5,VALUE(historico_incidencia_concello[[#This Row],[CASOS]]))</f>
        <v>5</v>
      </c>
      <c r="G956" t="str">
        <f>VLOOKUP(historico_incidencia_concello[[#This Row],[NOME]],I14_Concello!B:D,3,FALSE)</f>
        <v>Coruña</v>
      </c>
    </row>
    <row r="957" spans="1:7" hidden="1" x14ac:dyDescent="0.3">
      <c r="A957" s="1">
        <v>44160</v>
      </c>
      <c r="B957">
        <v>34121515017</v>
      </c>
      <c r="C957" s="2" t="s">
        <v>26</v>
      </c>
      <c r="D957" s="4" t="s">
        <v>404</v>
      </c>
      <c r="E957" s="2" t="s">
        <v>11</v>
      </c>
      <c r="F957" s="18">
        <f>IF(historico_incidencia_concello[[#This Row],[CASOS]]=" entre 1 e 9",5,VALUE(historico_incidencia_concello[[#This Row],[CASOS]]))</f>
        <v>62</v>
      </c>
      <c r="G957" t="str">
        <f>VLOOKUP(historico_incidencia_concello[[#This Row],[NOME]],I14_Concello!B:D,3,FALSE)</f>
        <v>Coruña</v>
      </c>
    </row>
    <row r="958" spans="1:7" hidden="1" x14ac:dyDescent="0.3">
      <c r="A958" s="1">
        <v>44160</v>
      </c>
      <c r="B958">
        <v>34121515018</v>
      </c>
      <c r="C958" s="2" t="s">
        <v>27</v>
      </c>
      <c r="D958" s="4" t="s">
        <v>10</v>
      </c>
      <c r="E958" s="2" t="s">
        <v>6</v>
      </c>
      <c r="F958" s="18">
        <f>IF(historico_incidencia_concello[[#This Row],[CASOS]]=" entre 1 e 9",5,VALUE(historico_incidencia_concello[[#This Row],[CASOS]]))</f>
        <v>5</v>
      </c>
      <c r="G958" t="str">
        <f>VLOOKUP(historico_incidencia_concello[[#This Row],[NOME]],I14_Concello!B:D,3,FALSE)</f>
        <v>Ferrol</v>
      </c>
    </row>
    <row r="959" spans="1:7" hidden="1" x14ac:dyDescent="0.3">
      <c r="A959" s="1">
        <v>44160</v>
      </c>
      <c r="B959">
        <v>34121515019</v>
      </c>
      <c r="C959" s="2" t="s">
        <v>28</v>
      </c>
      <c r="D959" s="4" t="s">
        <v>415</v>
      </c>
      <c r="E959" s="2" t="s">
        <v>11</v>
      </c>
      <c r="F959" s="18">
        <f>IF(historico_incidencia_concello[[#This Row],[CASOS]]=" entre 1 e 9",5,VALUE(historico_incidencia_concello[[#This Row],[CASOS]]))</f>
        <v>171</v>
      </c>
      <c r="G959" t="str">
        <f>VLOOKUP(historico_incidencia_concello[[#This Row],[NOME]],I14_Concello!B:D,3,FALSE)</f>
        <v>Coruña</v>
      </c>
    </row>
    <row r="960" spans="1:7" hidden="1" x14ac:dyDescent="0.3">
      <c r="A960" s="1">
        <v>44160</v>
      </c>
      <c r="B960">
        <v>34121515020</v>
      </c>
      <c r="C960" s="2" t="s">
        <v>29</v>
      </c>
      <c r="D960" s="4" t="s">
        <v>10</v>
      </c>
      <c r="E960" s="2" t="s">
        <v>6</v>
      </c>
      <c r="F960" s="18">
        <f>IF(historico_incidencia_concello[[#This Row],[CASOS]]=" entre 1 e 9",5,VALUE(historico_incidencia_concello[[#This Row],[CASOS]]))</f>
        <v>5</v>
      </c>
      <c r="G960" t="str">
        <f>VLOOKUP(historico_incidencia_concello[[#This Row],[NOME]],I14_Concello!B:D,3,FALSE)</f>
        <v>Santiago</v>
      </c>
    </row>
    <row r="961" spans="1:7" hidden="1" x14ac:dyDescent="0.3">
      <c r="A961" s="1">
        <v>44160</v>
      </c>
      <c r="B961">
        <v>34121515021</v>
      </c>
      <c r="C961" s="2" t="s">
        <v>30</v>
      </c>
      <c r="D961" s="4" t="s">
        <v>10</v>
      </c>
      <c r="E961" s="2" t="s">
        <v>8</v>
      </c>
      <c r="F961" s="18">
        <f>IF(historico_incidencia_concello[[#This Row],[CASOS]]=" entre 1 e 9",5,VALUE(historico_incidencia_concello[[#This Row],[CASOS]]))</f>
        <v>5</v>
      </c>
      <c r="G961" t="str">
        <f>VLOOKUP(historico_incidencia_concello[[#This Row],[NOME]],I14_Concello!B:D,3,FALSE)</f>
        <v>Coruña</v>
      </c>
    </row>
    <row r="962" spans="1:7" hidden="1" x14ac:dyDescent="0.3">
      <c r="A962" s="1">
        <v>44160</v>
      </c>
      <c r="B962">
        <v>34121515022</v>
      </c>
      <c r="C962" s="2" t="s">
        <v>31</v>
      </c>
      <c r="D962" s="4" t="s">
        <v>324</v>
      </c>
      <c r="E962" s="2" t="s">
        <v>6</v>
      </c>
      <c r="F962" s="18">
        <f>IF(historico_incidencia_concello[[#This Row],[CASOS]]=" entre 1 e 9",5,VALUE(historico_incidencia_concello[[#This Row],[CASOS]]))</f>
        <v>11</v>
      </c>
      <c r="G962" t="str">
        <f>VLOOKUP(historico_incidencia_concello[[#This Row],[NOME]],I14_Concello!B:D,3,FALSE)</f>
        <v>Ferrol</v>
      </c>
    </row>
    <row r="963" spans="1:7" hidden="1" x14ac:dyDescent="0.3">
      <c r="A963" s="1">
        <v>44160</v>
      </c>
      <c r="B963">
        <v>34121515023</v>
      </c>
      <c r="C963" s="2" t="s">
        <v>32</v>
      </c>
      <c r="D963" s="4" t="s">
        <v>381</v>
      </c>
      <c r="E963" s="2" t="s">
        <v>11</v>
      </c>
      <c r="F963" s="18">
        <f>IF(historico_incidencia_concello[[#This Row],[CASOS]]=" entre 1 e 9",5,VALUE(historico_incidencia_concello[[#This Row],[CASOS]]))</f>
        <v>21</v>
      </c>
      <c r="G963" t="str">
        <f>VLOOKUP(historico_incidencia_concello[[#This Row],[NOME]],I14_Concello!B:D,3,FALSE)</f>
        <v>Coruña</v>
      </c>
    </row>
    <row r="964" spans="1:7" hidden="1" x14ac:dyDescent="0.3">
      <c r="A964" s="1">
        <v>44160</v>
      </c>
      <c r="B964">
        <v>34121515024</v>
      </c>
      <c r="C964" s="2" t="s">
        <v>33</v>
      </c>
      <c r="D964" s="4" t="s">
        <v>379</v>
      </c>
      <c r="E964" s="2" t="s">
        <v>11</v>
      </c>
      <c r="F964" s="18">
        <f>IF(historico_incidencia_concello[[#This Row],[CASOS]]=" entre 1 e 9",5,VALUE(historico_incidencia_concello[[#This Row],[CASOS]]))</f>
        <v>37</v>
      </c>
      <c r="G964" t="str">
        <f>VLOOKUP(historico_incidencia_concello[[#This Row],[NOME]],I14_Concello!B:D,3,FALSE)</f>
        <v>Coruña</v>
      </c>
    </row>
    <row r="965" spans="1:7" x14ac:dyDescent="0.3">
      <c r="A965" s="1">
        <v>44160</v>
      </c>
      <c r="B965">
        <v>34121515025</v>
      </c>
      <c r="C965" s="2" t="s">
        <v>34</v>
      </c>
      <c r="D965" s="4" t="s">
        <v>10</v>
      </c>
      <c r="E965" s="2" t="s">
        <v>8</v>
      </c>
      <c r="F965" s="18">
        <f>IF(historico_incidencia_concello[[#This Row],[CASOS]]=" entre 1 e 9",5,VALUE(historico_incidencia_concello[[#This Row],[CASOS]]))</f>
        <v>5</v>
      </c>
      <c r="G965" t="str">
        <f>VLOOKUP(historico_incidencia_concello[[#This Row],[NOME]],I14_Concello!B:D,3,FALSE)</f>
        <v>Ferrol</v>
      </c>
    </row>
    <row r="966" spans="1:7" hidden="1" x14ac:dyDescent="0.3">
      <c r="A966" s="1">
        <v>44160</v>
      </c>
      <c r="B966">
        <v>34121515027</v>
      </c>
      <c r="C966" s="2" t="s">
        <v>36</v>
      </c>
      <c r="D966" s="4" t="s">
        <v>10</v>
      </c>
      <c r="E966" s="2" t="s">
        <v>6</v>
      </c>
      <c r="F966" s="18">
        <f>IF(historico_incidencia_concello[[#This Row],[CASOS]]=" entre 1 e 9",5,VALUE(historico_incidencia_concello[[#This Row],[CASOS]]))</f>
        <v>5</v>
      </c>
      <c r="G966" t="str">
        <f>VLOOKUP(historico_incidencia_concello[[#This Row],[NOME]],I14_Concello!B:D,3,FALSE)</f>
        <v>Coruña</v>
      </c>
    </row>
    <row r="967" spans="1:7" hidden="1" x14ac:dyDescent="0.3">
      <c r="A967" s="1">
        <v>44160</v>
      </c>
      <c r="B967">
        <v>34121515028</v>
      </c>
      <c r="C967" s="2" t="s">
        <v>37</v>
      </c>
      <c r="D967" s="4" t="s">
        <v>338</v>
      </c>
      <c r="E967" s="2" t="s">
        <v>35</v>
      </c>
      <c r="F967" s="18">
        <f>IF(historico_incidencia_concello[[#This Row],[CASOS]]=" entre 1 e 9",5,VALUE(historico_incidencia_concello[[#This Row],[CASOS]]))</f>
        <v>0</v>
      </c>
      <c r="G967" t="str">
        <f>VLOOKUP(historico_incidencia_concello[[#This Row],[NOME]],I14_Concello!B:D,3,FALSE)</f>
        <v>Coruña</v>
      </c>
    </row>
    <row r="968" spans="1:7" hidden="1" x14ac:dyDescent="0.3">
      <c r="A968" s="1">
        <v>44160</v>
      </c>
      <c r="B968">
        <v>34121515029</v>
      </c>
      <c r="C968" s="2" t="s">
        <v>38</v>
      </c>
      <c r="D968" s="4" t="s">
        <v>430</v>
      </c>
      <c r="E968" s="2" t="s">
        <v>11</v>
      </c>
      <c r="F968" s="18">
        <f>IF(historico_incidencia_concello[[#This Row],[CASOS]]=" entre 1 e 9",5,VALUE(historico_incidencia_concello[[#This Row],[CASOS]]))</f>
        <v>70</v>
      </c>
      <c r="G968" t="str">
        <f>VLOOKUP(historico_incidencia_concello[[#This Row],[NOME]],I14_Concello!B:D,3,FALSE)</f>
        <v>Coruña</v>
      </c>
    </row>
    <row r="969" spans="1:7" hidden="1" x14ac:dyDescent="0.3">
      <c r="A969" s="1">
        <v>44160</v>
      </c>
      <c r="B969">
        <v>34121515030</v>
      </c>
      <c r="C969" s="2" t="s">
        <v>39</v>
      </c>
      <c r="D969" s="4" t="s">
        <v>431</v>
      </c>
      <c r="E969" s="2" t="s">
        <v>6</v>
      </c>
      <c r="F969" s="18">
        <f>IF(historico_incidencia_concello[[#This Row],[CASOS]]=" entre 1 e 9",5,VALUE(historico_incidencia_concello[[#This Row],[CASOS]]))</f>
        <v>443</v>
      </c>
      <c r="G969" t="str">
        <f>VLOOKUP(historico_incidencia_concello[[#This Row],[NOME]],I14_Concello!B:D,3,FALSE)</f>
        <v>Coruña</v>
      </c>
    </row>
    <row r="970" spans="1:7" hidden="1" x14ac:dyDescent="0.3">
      <c r="A970" s="1">
        <v>44160</v>
      </c>
      <c r="B970">
        <v>34121515031</v>
      </c>
      <c r="C970" s="2" t="s">
        <v>40</v>
      </c>
      <c r="D970" s="4" t="s">
        <v>432</v>
      </c>
      <c r="E970" s="2" t="s">
        <v>11</v>
      </c>
      <c r="F970" s="18">
        <f>IF(historico_incidencia_concello[[#This Row],[CASOS]]=" entre 1 e 9",5,VALUE(historico_incidencia_concello[[#This Row],[CASOS]]))</f>
        <v>77</v>
      </c>
      <c r="G970" t="str">
        <f>VLOOKUP(historico_incidencia_concello[[#This Row],[NOME]],I14_Concello!B:D,3,FALSE)</f>
        <v>Coruña</v>
      </c>
    </row>
    <row r="971" spans="1:7" hidden="1" x14ac:dyDescent="0.3">
      <c r="A971" s="1">
        <v>44160</v>
      </c>
      <c r="B971">
        <v>34121515032</v>
      </c>
      <c r="C971" s="2" t="s">
        <v>41</v>
      </c>
      <c r="D971" s="4" t="s">
        <v>10</v>
      </c>
      <c r="E971" s="2" t="s">
        <v>8</v>
      </c>
      <c r="F971" s="18">
        <f>IF(historico_incidencia_concello[[#This Row],[CASOS]]=" entre 1 e 9",5,VALUE(historico_incidencia_concello[[#This Row],[CASOS]]))</f>
        <v>5</v>
      </c>
      <c r="G971" t="str">
        <f>VLOOKUP(historico_incidencia_concello[[#This Row],[NOME]],I14_Concello!B:D,3,FALSE)</f>
        <v>Coruña</v>
      </c>
    </row>
    <row r="972" spans="1:7" hidden="1" x14ac:dyDescent="0.3">
      <c r="A972" s="1">
        <v>44160</v>
      </c>
      <c r="B972">
        <v>34121515033</v>
      </c>
      <c r="C972" s="2" t="s">
        <v>42</v>
      </c>
      <c r="D972" s="4" t="s">
        <v>328</v>
      </c>
      <c r="E972" s="2" t="s">
        <v>11</v>
      </c>
      <c r="F972" s="18">
        <f>IF(historico_incidencia_concello[[#This Row],[CASOS]]=" entre 1 e 9",5,VALUE(historico_incidencia_concello[[#This Row],[CASOS]]))</f>
        <v>13</v>
      </c>
      <c r="G972" t="str">
        <f>VLOOKUP(historico_incidencia_concello[[#This Row],[NOME]],I14_Concello!B:D,3,FALSE)</f>
        <v>Santiago</v>
      </c>
    </row>
    <row r="973" spans="1:7" hidden="1" x14ac:dyDescent="0.3">
      <c r="A973" s="1">
        <v>44160</v>
      </c>
      <c r="B973">
        <v>34121515034</v>
      </c>
      <c r="C973" s="2" t="s">
        <v>43</v>
      </c>
      <c r="D973" s="4" t="s">
        <v>351</v>
      </c>
      <c r="E973" s="2" t="s">
        <v>11</v>
      </c>
      <c r="F973" s="18">
        <f>IF(historico_incidencia_concello[[#This Row],[CASOS]]=" entre 1 e 9",5,VALUE(historico_incidencia_concello[[#This Row],[CASOS]]))</f>
        <v>22</v>
      </c>
      <c r="G973" t="str">
        <f>VLOOKUP(historico_incidencia_concello[[#This Row],[NOME]],I14_Concello!B:D,3,FALSE)</f>
        <v>Coruña</v>
      </c>
    </row>
    <row r="974" spans="1:7" hidden="1" x14ac:dyDescent="0.3">
      <c r="A974" s="1">
        <v>44160</v>
      </c>
      <c r="B974">
        <v>34121515035</v>
      </c>
      <c r="C974" s="2" t="s">
        <v>44</v>
      </c>
      <c r="D974" s="4" t="s">
        <v>395</v>
      </c>
      <c r="E974" s="2" t="s">
        <v>11</v>
      </c>
      <c r="F974" s="18">
        <f>IF(historico_incidencia_concello[[#This Row],[CASOS]]=" entre 1 e 9",5,VALUE(historico_incidencia_concello[[#This Row],[CASOS]]))</f>
        <v>35</v>
      </c>
      <c r="G974" t="str">
        <f>VLOOKUP(historico_incidencia_concello[[#This Row],[NOME]],I14_Concello!B:D,3,FALSE)</f>
        <v>Ferrol</v>
      </c>
    </row>
    <row r="975" spans="1:7" hidden="1" x14ac:dyDescent="0.3">
      <c r="A975" s="1">
        <v>44160</v>
      </c>
      <c r="B975">
        <v>34121515036</v>
      </c>
      <c r="C975" s="2" t="s">
        <v>45</v>
      </c>
      <c r="D975" s="4" t="s">
        <v>433</v>
      </c>
      <c r="E975" s="2" t="s">
        <v>11</v>
      </c>
      <c r="F975" s="18">
        <f>IF(historico_incidencia_concello[[#This Row],[CASOS]]=" entre 1 e 9",5,VALUE(historico_incidencia_concello[[#This Row],[CASOS]]))</f>
        <v>175</v>
      </c>
      <c r="G975" t="str">
        <f>VLOOKUP(historico_incidencia_concello[[#This Row],[NOME]],I14_Concello!B:D,3,FALSE)</f>
        <v>Ferrol</v>
      </c>
    </row>
    <row r="976" spans="1:7" hidden="1" x14ac:dyDescent="0.3">
      <c r="A976" s="1">
        <v>44160</v>
      </c>
      <c r="B976">
        <v>34121515037</v>
      </c>
      <c r="C976" s="2" t="s">
        <v>46</v>
      </c>
      <c r="D976" s="4" t="s">
        <v>10</v>
      </c>
      <c r="E976" s="2" t="s">
        <v>6</v>
      </c>
      <c r="F976" s="18">
        <f>IF(historico_incidencia_concello[[#This Row],[CASOS]]=" entre 1 e 9",5,VALUE(historico_incidencia_concello[[#This Row],[CASOS]]))</f>
        <v>5</v>
      </c>
      <c r="G976" t="str">
        <f>VLOOKUP(historico_incidencia_concello[[#This Row],[NOME]],I14_Concello!B:D,3,FALSE)</f>
        <v>Coruña</v>
      </c>
    </row>
    <row r="977" spans="1:7" hidden="1" x14ac:dyDescent="0.3">
      <c r="A977" s="1">
        <v>44160</v>
      </c>
      <c r="B977">
        <v>34121515038</v>
      </c>
      <c r="C977" s="2" t="s">
        <v>47</v>
      </c>
      <c r="D977" s="4" t="s">
        <v>10</v>
      </c>
      <c r="E977" s="2" t="s">
        <v>6</v>
      </c>
      <c r="F977" s="18">
        <f>IF(historico_incidencia_concello[[#This Row],[CASOS]]=" entre 1 e 9",5,VALUE(historico_incidencia_concello[[#This Row],[CASOS]]))</f>
        <v>5</v>
      </c>
      <c r="G977" t="str">
        <f>VLOOKUP(historico_incidencia_concello[[#This Row],[NOME]],I14_Concello!B:D,3,FALSE)</f>
        <v>Santiago</v>
      </c>
    </row>
    <row r="978" spans="1:7" hidden="1" x14ac:dyDescent="0.3">
      <c r="A978" s="1">
        <v>44160</v>
      </c>
      <c r="B978">
        <v>34121515039</v>
      </c>
      <c r="C978" s="2" t="s">
        <v>48</v>
      </c>
      <c r="D978" s="4" t="s">
        <v>325</v>
      </c>
      <c r="E978" s="2" t="s">
        <v>11</v>
      </c>
      <c r="F978" s="18">
        <f>IF(historico_incidencia_concello[[#This Row],[CASOS]]=" entre 1 e 9",5,VALUE(historico_incidencia_concello[[#This Row],[CASOS]]))</f>
        <v>33</v>
      </c>
      <c r="G978" t="str">
        <f>VLOOKUP(historico_incidencia_concello[[#This Row],[NOME]],I14_Concello!B:D,3,FALSE)</f>
        <v>Coruña</v>
      </c>
    </row>
    <row r="979" spans="1:7" hidden="1" x14ac:dyDescent="0.3">
      <c r="A979" s="1">
        <v>44160</v>
      </c>
      <c r="B979">
        <v>34121515040</v>
      </c>
      <c r="C979" s="2" t="s">
        <v>49</v>
      </c>
      <c r="D979" s="4" t="s">
        <v>10</v>
      </c>
      <c r="E979" s="2" t="s">
        <v>6</v>
      </c>
      <c r="F979" s="18">
        <f>IF(historico_incidencia_concello[[#This Row],[CASOS]]=" entre 1 e 9",5,VALUE(historico_incidencia_concello[[#This Row],[CASOS]]))</f>
        <v>5</v>
      </c>
      <c r="G979" t="str">
        <f>VLOOKUP(historico_incidencia_concello[[#This Row],[NOME]],I14_Concello!B:D,3,FALSE)</f>
        <v>Coruña</v>
      </c>
    </row>
    <row r="980" spans="1:7" hidden="1" x14ac:dyDescent="0.3">
      <c r="A980" s="1">
        <v>44160</v>
      </c>
      <c r="B980">
        <v>34121515041</v>
      </c>
      <c r="C980" s="2" t="s">
        <v>50</v>
      </c>
      <c r="D980" s="4" t="s">
        <v>398</v>
      </c>
      <c r="E980" s="2" t="s">
        <v>11</v>
      </c>
      <c r="F980" s="18">
        <f>IF(historico_incidencia_concello[[#This Row],[CASOS]]=" entre 1 e 9",5,VALUE(historico_incidencia_concello[[#This Row],[CASOS]]))</f>
        <v>44</v>
      </c>
      <c r="G980" t="str">
        <f>VLOOKUP(historico_incidencia_concello[[#This Row],[NOME]],I14_Concello!B:D,3,FALSE)</f>
        <v>Coruña</v>
      </c>
    </row>
    <row r="981" spans="1:7" hidden="1" x14ac:dyDescent="0.3">
      <c r="A981" s="1">
        <v>44160</v>
      </c>
      <c r="B981">
        <v>34121515042</v>
      </c>
      <c r="C981" s="2" t="s">
        <v>51</v>
      </c>
      <c r="D981" s="4" t="s">
        <v>10</v>
      </c>
      <c r="E981" s="2" t="s">
        <v>21</v>
      </c>
      <c r="F981" s="18">
        <f>IF(historico_incidencia_concello[[#This Row],[CASOS]]=" entre 1 e 9",5,VALUE(historico_incidencia_concello[[#This Row],[CASOS]]))</f>
        <v>5</v>
      </c>
      <c r="G981" t="str">
        <f>VLOOKUP(historico_incidencia_concello[[#This Row],[NOME]],I14_Concello!B:D,3,FALSE)</f>
        <v>Santiago</v>
      </c>
    </row>
    <row r="982" spans="1:7" hidden="1" x14ac:dyDescent="0.3">
      <c r="A982" s="1">
        <v>44160</v>
      </c>
      <c r="B982">
        <v>34121515043</v>
      </c>
      <c r="C982" s="2" t="s">
        <v>52</v>
      </c>
      <c r="D982" s="4" t="s">
        <v>410</v>
      </c>
      <c r="E982" s="2" t="s">
        <v>11</v>
      </c>
      <c r="F982" s="18">
        <f>IF(historico_incidencia_concello[[#This Row],[CASOS]]=" entre 1 e 9",5,VALUE(historico_incidencia_concello[[#This Row],[CASOS]]))</f>
        <v>50</v>
      </c>
      <c r="G982" t="str">
        <f>VLOOKUP(historico_incidencia_concello[[#This Row],[NOME]],I14_Concello!B:D,3,FALSE)</f>
        <v>Coruña</v>
      </c>
    </row>
    <row r="983" spans="1:7" hidden="1" x14ac:dyDescent="0.3">
      <c r="A983" s="1">
        <v>44160</v>
      </c>
      <c r="B983">
        <v>34121515044</v>
      </c>
      <c r="C983" s="2" t="s">
        <v>53</v>
      </c>
      <c r="D983" s="4" t="s">
        <v>338</v>
      </c>
      <c r="E983" s="2" t="s">
        <v>35</v>
      </c>
      <c r="F983" s="18">
        <f>IF(historico_incidencia_concello[[#This Row],[CASOS]]=" entre 1 e 9",5,VALUE(historico_incidencia_concello[[#This Row],[CASOS]]))</f>
        <v>0</v>
      </c>
      <c r="G983" t="str">
        <f>VLOOKUP(historico_incidencia_concello[[#This Row],[NOME]],I14_Concello!B:D,3,FALSE)</f>
        <v>Ferrol</v>
      </c>
    </row>
    <row r="984" spans="1:7" hidden="1" x14ac:dyDescent="0.3">
      <c r="A984" s="1">
        <v>44160</v>
      </c>
      <c r="B984">
        <v>34121515045</v>
      </c>
      <c r="C984" s="2" t="s">
        <v>54</v>
      </c>
      <c r="D984" s="4" t="s">
        <v>350</v>
      </c>
      <c r="E984" s="2" t="s">
        <v>11</v>
      </c>
      <c r="F984" s="18">
        <f>IF(historico_incidencia_concello[[#This Row],[CASOS]]=" entre 1 e 9",5,VALUE(historico_incidencia_concello[[#This Row],[CASOS]]))</f>
        <v>17</v>
      </c>
      <c r="G984" t="str">
        <f>VLOOKUP(historico_incidencia_concello[[#This Row],[NOME]],I14_Concello!B:D,3,FALSE)</f>
        <v>Santiago</v>
      </c>
    </row>
    <row r="985" spans="1:7" hidden="1" x14ac:dyDescent="0.3">
      <c r="A985" s="1">
        <v>44160</v>
      </c>
      <c r="B985">
        <v>34121515046</v>
      </c>
      <c r="C985" s="2" t="s">
        <v>55</v>
      </c>
      <c r="D985" s="4" t="s">
        <v>326</v>
      </c>
      <c r="E985" s="2" t="s">
        <v>6</v>
      </c>
      <c r="F985" s="18">
        <f>IF(historico_incidencia_concello[[#This Row],[CASOS]]=" entre 1 e 9",5,VALUE(historico_incidencia_concello[[#This Row],[CASOS]]))</f>
        <v>15</v>
      </c>
      <c r="G985" t="str">
        <f>VLOOKUP(historico_incidencia_concello[[#This Row],[NOME]],I14_Concello!B:D,3,FALSE)</f>
        <v>Santiago</v>
      </c>
    </row>
    <row r="986" spans="1:7" hidden="1" x14ac:dyDescent="0.3">
      <c r="A986" s="1">
        <v>44160</v>
      </c>
      <c r="B986">
        <v>34121515047</v>
      </c>
      <c r="C986" s="2" t="s">
        <v>56</v>
      </c>
      <c r="D986" s="4" t="s">
        <v>10</v>
      </c>
      <c r="E986" s="2" t="s">
        <v>6</v>
      </c>
      <c r="F986" s="18">
        <f>IF(historico_incidencia_concello[[#This Row],[CASOS]]=" entre 1 e 9",5,VALUE(historico_incidencia_concello[[#This Row],[CASOS]]))</f>
        <v>5</v>
      </c>
      <c r="G986" t="str">
        <f>VLOOKUP(historico_incidencia_concello[[#This Row],[NOME]],I14_Concello!B:D,3,FALSE)</f>
        <v>Santiago</v>
      </c>
    </row>
    <row r="987" spans="1:7" hidden="1" x14ac:dyDescent="0.3">
      <c r="A987" s="1">
        <v>44160</v>
      </c>
      <c r="B987">
        <v>34121515048</v>
      </c>
      <c r="C987" s="2" t="s">
        <v>57</v>
      </c>
      <c r="D987" s="4" t="s">
        <v>324</v>
      </c>
      <c r="E987" s="2" t="s">
        <v>6</v>
      </c>
      <c r="F987" s="18">
        <f>IF(historico_incidencia_concello[[#This Row],[CASOS]]=" entre 1 e 9",5,VALUE(historico_incidencia_concello[[#This Row],[CASOS]]))</f>
        <v>11</v>
      </c>
      <c r="G987" t="str">
        <f>VLOOKUP(historico_incidencia_concello[[#This Row],[NOME]],I14_Concello!B:D,3,FALSE)</f>
        <v>Coruña</v>
      </c>
    </row>
    <row r="988" spans="1:7" hidden="1" x14ac:dyDescent="0.3">
      <c r="A988" s="1">
        <v>44160</v>
      </c>
      <c r="B988">
        <v>34121515049</v>
      </c>
      <c r="C988" s="2" t="s">
        <v>58</v>
      </c>
      <c r="D988" s="4" t="s">
        <v>10</v>
      </c>
      <c r="E988" s="2" t="s">
        <v>11</v>
      </c>
      <c r="F988" s="18">
        <f>IF(historico_incidencia_concello[[#This Row],[CASOS]]=" entre 1 e 9",5,VALUE(historico_incidencia_concello[[#This Row],[CASOS]]))</f>
        <v>5</v>
      </c>
      <c r="G988" t="str">
        <f>VLOOKUP(historico_incidencia_concello[[#This Row],[NOME]],I14_Concello!B:D,3,FALSE)</f>
        <v>Ferrol</v>
      </c>
    </row>
    <row r="989" spans="1:7" hidden="1" x14ac:dyDescent="0.3">
      <c r="A989" s="1">
        <v>44160</v>
      </c>
      <c r="B989">
        <v>34121515050</v>
      </c>
      <c r="C989" s="2" t="s">
        <v>59</v>
      </c>
      <c r="D989" s="4" t="s">
        <v>326</v>
      </c>
      <c r="E989" s="2" t="s">
        <v>11</v>
      </c>
      <c r="F989" s="18">
        <f>IF(historico_incidencia_concello[[#This Row],[CASOS]]=" entre 1 e 9",5,VALUE(historico_incidencia_concello[[#This Row],[CASOS]]))</f>
        <v>15</v>
      </c>
      <c r="G989" t="str">
        <f>VLOOKUP(historico_incidencia_concello[[#This Row],[NOME]],I14_Concello!B:D,3,FALSE)</f>
        <v>Ferrol</v>
      </c>
    </row>
    <row r="990" spans="1:7" hidden="1" x14ac:dyDescent="0.3">
      <c r="A990" s="1">
        <v>44160</v>
      </c>
      <c r="B990">
        <v>34121515051</v>
      </c>
      <c r="C990" s="2" t="s">
        <v>60</v>
      </c>
      <c r="D990" s="4" t="s">
        <v>10</v>
      </c>
      <c r="E990" s="2" t="s">
        <v>6</v>
      </c>
      <c r="F990" s="18">
        <f>IF(historico_incidencia_concello[[#This Row],[CASOS]]=" entre 1 e 9",5,VALUE(historico_incidencia_concello[[#This Row],[CASOS]]))</f>
        <v>5</v>
      </c>
      <c r="G990" t="str">
        <f>VLOOKUP(historico_incidencia_concello[[#This Row],[NOME]],I14_Concello!B:D,3,FALSE)</f>
        <v>Ferrol</v>
      </c>
    </row>
    <row r="991" spans="1:7" hidden="1" x14ac:dyDescent="0.3">
      <c r="A991" s="1">
        <v>44160</v>
      </c>
      <c r="B991">
        <v>34121515052</v>
      </c>
      <c r="C991" s="2" t="s">
        <v>61</v>
      </c>
      <c r="D991" s="4" t="s">
        <v>395</v>
      </c>
      <c r="E991" s="2" t="s">
        <v>11</v>
      </c>
      <c r="F991" s="18">
        <f>IF(historico_incidencia_concello[[#This Row],[CASOS]]=" entre 1 e 9",5,VALUE(historico_incidencia_concello[[#This Row],[CASOS]]))</f>
        <v>35</v>
      </c>
      <c r="G991" t="str">
        <f>VLOOKUP(historico_incidencia_concello[[#This Row],[NOME]],I14_Concello!B:D,3,FALSE)</f>
        <v>Coruña</v>
      </c>
    </row>
    <row r="992" spans="1:7" hidden="1" x14ac:dyDescent="0.3">
      <c r="A992" s="1">
        <v>44160</v>
      </c>
      <c r="B992">
        <v>34121515053</v>
      </c>
      <c r="C992" s="2" t="s">
        <v>62</v>
      </c>
      <c r="D992" s="4" t="s">
        <v>10</v>
      </c>
      <c r="E992" s="2" t="s">
        <v>8</v>
      </c>
      <c r="F992" s="18">
        <f>IF(historico_incidencia_concello[[#This Row],[CASOS]]=" entre 1 e 9",5,VALUE(historico_incidencia_concello[[#This Row],[CASOS]]))</f>
        <v>5</v>
      </c>
      <c r="G992" t="str">
        <f>VLOOKUP(historico_incidencia_concello[[#This Row],[NOME]],I14_Concello!B:D,3,FALSE)</f>
        <v>Santiago</v>
      </c>
    </row>
    <row r="993" spans="1:7" hidden="1" x14ac:dyDescent="0.3">
      <c r="A993" s="1">
        <v>44160</v>
      </c>
      <c r="B993">
        <v>34121515054</v>
      </c>
      <c r="C993" s="2" t="s">
        <v>63</v>
      </c>
      <c r="D993" s="4" t="s">
        <v>419</v>
      </c>
      <c r="E993" s="2" t="s">
        <v>11</v>
      </c>
      <c r="F993" s="18">
        <f>IF(historico_incidencia_concello[[#This Row],[CASOS]]=" entre 1 e 9",5,VALUE(historico_incidencia_concello[[#This Row],[CASOS]]))</f>
        <v>133</v>
      </c>
      <c r="G993" t="str">
        <f>VLOOKUP(historico_incidencia_concello[[#This Row],[NOME]],I14_Concello!B:D,3,FALSE)</f>
        <v>Ferrol</v>
      </c>
    </row>
    <row r="994" spans="1:7" hidden="1" x14ac:dyDescent="0.3">
      <c r="A994" s="1">
        <v>44160</v>
      </c>
      <c r="B994">
        <v>34121515055</v>
      </c>
      <c r="C994" s="2" t="s">
        <v>64</v>
      </c>
      <c r="D994" s="4" t="s">
        <v>326</v>
      </c>
      <c r="E994" s="2" t="s">
        <v>11</v>
      </c>
      <c r="F994" s="18">
        <f>IF(historico_incidencia_concello[[#This Row],[CASOS]]=" entre 1 e 9",5,VALUE(historico_incidencia_concello[[#This Row],[CASOS]]))</f>
        <v>15</v>
      </c>
      <c r="G994" t="str">
        <f>VLOOKUP(historico_incidencia_concello[[#This Row],[NOME]],I14_Concello!B:D,3,FALSE)</f>
        <v>Ferrol</v>
      </c>
    </row>
    <row r="995" spans="1:7" hidden="1" x14ac:dyDescent="0.3">
      <c r="A995" s="1">
        <v>44160</v>
      </c>
      <c r="B995">
        <v>34121515056</v>
      </c>
      <c r="C995" s="2" t="s">
        <v>65</v>
      </c>
      <c r="D995" s="4" t="s">
        <v>349</v>
      </c>
      <c r="E995" s="2" t="s">
        <v>6</v>
      </c>
      <c r="F995" s="18">
        <f>IF(historico_incidencia_concello[[#This Row],[CASOS]]=" entre 1 e 9",5,VALUE(historico_incidencia_concello[[#This Row],[CASOS]]))</f>
        <v>14</v>
      </c>
      <c r="G995" t="str">
        <f>VLOOKUP(historico_incidencia_concello[[#This Row],[NOME]],I14_Concello!B:D,3,FALSE)</f>
        <v>Santiago</v>
      </c>
    </row>
    <row r="996" spans="1:7" hidden="1" x14ac:dyDescent="0.3">
      <c r="A996" s="1">
        <v>44160</v>
      </c>
      <c r="B996">
        <v>34121515057</v>
      </c>
      <c r="C996" s="2" t="s">
        <v>66</v>
      </c>
      <c r="D996" s="4" t="s">
        <v>359</v>
      </c>
      <c r="E996" s="2" t="s">
        <v>8</v>
      </c>
      <c r="F996" s="18">
        <f>IF(historico_incidencia_concello[[#This Row],[CASOS]]=" entre 1 e 9",5,VALUE(historico_incidencia_concello[[#This Row],[CASOS]]))</f>
        <v>20</v>
      </c>
      <c r="G996" t="str">
        <f>VLOOKUP(historico_incidencia_concello[[#This Row],[NOME]],I14_Concello!B:D,3,FALSE)</f>
        <v>Santiago</v>
      </c>
    </row>
    <row r="997" spans="1:7" hidden="1" x14ac:dyDescent="0.3">
      <c r="A997" s="1">
        <v>44160</v>
      </c>
      <c r="B997">
        <v>34121515058</v>
      </c>
      <c r="C997" s="2" t="s">
        <v>67</v>
      </c>
      <c r="D997" s="4" t="s">
        <v>331</v>
      </c>
      <c r="E997" s="2" t="s">
        <v>8</v>
      </c>
      <c r="F997" s="18">
        <f>IF(historico_incidencia_concello[[#This Row],[CASOS]]=" entre 1 e 9",5,VALUE(historico_incidencia_concello[[#This Row],[CASOS]]))</f>
        <v>45</v>
      </c>
      <c r="G997" t="str">
        <f>VLOOKUP(historico_incidencia_concello[[#This Row],[NOME]],I14_Concello!B:D,3,FALSE)</f>
        <v>Coruña</v>
      </c>
    </row>
    <row r="998" spans="1:7" hidden="1" x14ac:dyDescent="0.3">
      <c r="A998" s="1">
        <v>44160</v>
      </c>
      <c r="B998">
        <v>34121515059</v>
      </c>
      <c r="C998" s="2" t="s">
        <v>68</v>
      </c>
      <c r="D998" s="4" t="s">
        <v>393</v>
      </c>
      <c r="E998" s="2" t="s">
        <v>11</v>
      </c>
      <c r="F998" s="18">
        <f>IF(historico_incidencia_concello[[#This Row],[CASOS]]=" entre 1 e 9",5,VALUE(historico_incidencia_concello[[#This Row],[CASOS]]))</f>
        <v>32</v>
      </c>
      <c r="G998" t="str">
        <f>VLOOKUP(historico_incidencia_concello[[#This Row],[NOME]],I14_Concello!B:D,3,FALSE)</f>
        <v>Santiago</v>
      </c>
    </row>
    <row r="999" spans="1:7" hidden="1" x14ac:dyDescent="0.3">
      <c r="A999" s="1">
        <v>44160</v>
      </c>
      <c r="B999">
        <v>34121515060</v>
      </c>
      <c r="C999" s="2" t="s">
        <v>69</v>
      </c>
      <c r="D999" s="4" t="s">
        <v>360</v>
      </c>
      <c r="E999" s="2" t="s">
        <v>11</v>
      </c>
      <c r="F999" s="18">
        <f>IF(historico_incidencia_concello[[#This Row],[CASOS]]=" entre 1 e 9",5,VALUE(historico_incidencia_concello[[#This Row],[CASOS]]))</f>
        <v>29</v>
      </c>
      <c r="G999" t="str">
        <f>VLOOKUP(historico_incidencia_concello[[#This Row],[NOME]],I14_Concello!B:D,3,FALSE)</f>
        <v>Santiago</v>
      </c>
    </row>
    <row r="1000" spans="1:7" hidden="1" x14ac:dyDescent="0.3">
      <c r="A1000" s="1">
        <v>44160</v>
      </c>
      <c r="B1000">
        <v>34121515061</v>
      </c>
      <c r="C1000" s="2" t="s">
        <v>70</v>
      </c>
      <c r="D1000" s="4" t="s">
        <v>10</v>
      </c>
      <c r="E1000" s="2" t="s">
        <v>8</v>
      </c>
      <c r="F1000" s="18">
        <f>IF(historico_incidencia_concello[[#This Row],[CASOS]]=" entre 1 e 9",5,VALUE(historico_incidencia_concello[[#This Row],[CASOS]]))</f>
        <v>5</v>
      </c>
      <c r="G1000" t="str">
        <f>VLOOKUP(historico_incidencia_concello[[#This Row],[NOME]],I14_Concello!B:D,3,FALSE)</f>
        <v>Ferrol</v>
      </c>
    </row>
    <row r="1001" spans="1:7" hidden="1" x14ac:dyDescent="0.3">
      <c r="A1001" s="1">
        <v>44160</v>
      </c>
      <c r="B1001">
        <v>34121515062</v>
      </c>
      <c r="C1001" s="2" t="s">
        <v>71</v>
      </c>
      <c r="D1001" s="4" t="s">
        <v>10</v>
      </c>
      <c r="E1001" s="2" t="s">
        <v>8</v>
      </c>
      <c r="F1001" s="18">
        <f>IF(historico_incidencia_concello[[#This Row],[CASOS]]=" entre 1 e 9",5,VALUE(historico_incidencia_concello[[#This Row],[CASOS]]))</f>
        <v>5</v>
      </c>
      <c r="G1001" t="str">
        <f>VLOOKUP(historico_incidencia_concello[[#This Row],[NOME]],I14_Concello!B:D,3,FALSE)</f>
        <v>Santiago</v>
      </c>
    </row>
    <row r="1002" spans="1:7" hidden="1" x14ac:dyDescent="0.3">
      <c r="A1002" s="1">
        <v>44160</v>
      </c>
      <c r="B1002">
        <v>34121515064</v>
      </c>
      <c r="C1002" s="2" t="s">
        <v>72</v>
      </c>
      <c r="D1002" s="4" t="s">
        <v>336</v>
      </c>
      <c r="E1002" s="2" t="s">
        <v>11</v>
      </c>
      <c r="F1002" s="18">
        <f>IF(historico_incidencia_concello[[#This Row],[CASOS]]=" entre 1 e 9",5,VALUE(historico_incidencia_concello[[#This Row],[CASOS]]))</f>
        <v>10</v>
      </c>
      <c r="G1002" t="str">
        <f>VLOOKUP(historico_incidencia_concello[[#This Row],[NOME]],I14_Concello!B:D,3,FALSE)</f>
        <v>Coruña</v>
      </c>
    </row>
    <row r="1003" spans="1:7" hidden="1" x14ac:dyDescent="0.3">
      <c r="A1003" s="1">
        <v>44160</v>
      </c>
      <c r="B1003">
        <v>34121515065</v>
      </c>
      <c r="C1003" s="2" t="s">
        <v>73</v>
      </c>
      <c r="D1003" s="4" t="s">
        <v>332</v>
      </c>
      <c r="E1003" s="2" t="s">
        <v>8</v>
      </c>
      <c r="F1003" s="18">
        <f>IF(historico_incidencia_concello[[#This Row],[CASOS]]=" entre 1 e 9",5,VALUE(historico_incidencia_concello[[#This Row],[CASOS]]))</f>
        <v>12</v>
      </c>
      <c r="G1003" t="str">
        <f>VLOOKUP(historico_incidencia_concello[[#This Row],[NOME]],I14_Concello!B:D,3,FALSE)</f>
        <v>Santiago</v>
      </c>
    </row>
    <row r="1004" spans="1:7" hidden="1" x14ac:dyDescent="0.3">
      <c r="A1004" s="1">
        <v>44160</v>
      </c>
      <c r="B1004">
        <v>34121515066</v>
      </c>
      <c r="C1004" s="2" t="s">
        <v>74</v>
      </c>
      <c r="D1004" s="4" t="s">
        <v>10</v>
      </c>
      <c r="E1004" s="2" t="s">
        <v>8</v>
      </c>
      <c r="F1004" s="18">
        <f>IF(historico_incidencia_concello[[#This Row],[CASOS]]=" entre 1 e 9",5,VALUE(historico_incidencia_concello[[#This Row],[CASOS]]))</f>
        <v>5</v>
      </c>
      <c r="G1004" t="str">
        <f>VLOOKUP(historico_incidencia_concello[[#This Row],[NOME]],I14_Concello!B:D,3,FALSE)</f>
        <v>Santiago</v>
      </c>
    </row>
    <row r="1005" spans="1:7" hidden="1" x14ac:dyDescent="0.3">
      <c r="A1005" s="1">
        <v>44160</v>
      </c>
      <c r="B1005">
        <v>34121515067</v>
      </c>
      <c r="C1005" s="2" t="s">
        <v>75</v>
      </c>
      <c r="D1005" s="4" t="s">
        <v>332</v>
      </c>
      <c r="E1005" s="2" t="s">
        <v>8</v>
      </c>
      <c r="F1005" s="18">
        <f>IF(historico_incidencia_concello[[#This Row],[CASOS]]=" entre 1 e 9",5,VALUE(historico_incidencia_concello[[#This Row],[CASOS]]))</f>
        <v>12</v>
      </c>
      <c r="G1005" t="str">
        <f>VLOOKUP(historico_incidencia_concello[[#This Row],[NOME]],I14_Concello!B:D,3,FALSE)</f>
        <v>Santiago</v>
      </c>
    </row>
    <row r="1006" spans="1:7" hidden="1" x14ac:dyDescent="0.3">
      <c r="A1006" s="1">
        <v>44160</v>
      </c>
      <c r="B1006">
        <v>34121515068</v>
      </c>
      <c r="C1006" s="2" t="s">
        <v>76</v>
      </c>
      <c r="D1006" s="4" t="s">
        <v>385</v>
      </c>
      <c r="E1006" s="2" t="s">
        <v>11</v>
      </c>
      <c r="F1006" s="18">
        <f>IF(historico_incidencia_concello[[#This Row],[CASOS]]=" entre 1 e 9",5,VALUE(historico_incidencia_concello[[#This Row],[CASOS]]))</f>
        <v>30</v>
      </c>
      <c r="G1006" t="str">
        <f>VLOOKUP(historico_incidencia_concello[[#This Row],[NOME]],I14_Concello!B:D,3,FALSE)</f>
        <v>Coruña</v>
      </c>
    </row>
    <row r="1007" spans="1:7" hidden="1" x14ac:dyDescent="0.3">
      <c r="A1007" s="1">
        <v>44160</v>
      </c>
      <c r="B1007">
        <v>34121515069</v>
      </c>
      <c r="C1007" s="2" t="s">
        <v>77</v>
      </c>
      <c r="D1007" s="4" t="s">
        <v>414</v>
      </c>
      <c r="E1007" s="2" t="s">
        <v>11</v>
      </c>
      <c r="F1007" s="18">
        <f>IF(historico_incidencia_concello[[#This Row],[CASOS]]=" entre 1 e 9",5,VALUE(historico_incidencia_concello[[#This Row],[CASOS]]))</f>
        <v>48</v>
      </c>
      <c r="G1007" t="str">
        <f>VLOOKUP(historico_incidencia_concello[[#This Row],[NOME]],I14_Concello!B:D,3,FALSE)</f>
        <v>Ferrol</v>
      </c>
    </row>
    <row r="1008" spans="1:7" hidden="1" x14ac:dyDescent="0.3">
      <c r="A1008" s="1">
        <v>44160</v>
      </c>
      <c r="B1008">
        <v>34121515070</v>
      </c>
      <c r="C1008" s="2" t="s">
        <v>78</v>
      </c>
      <c r="D1008" s="4" t="s">
        <v>331</v>
      </c>
      <c r="E1008" s="2" t="s">
        <v>11</v>
      </c>
      <c r="F1008" s="18">
        <f>IF(historico_incidencia_concello[[#This Row],[CASOS]]=" entre 1 e 9",5,VALUE(historico_incidencia_concello[[#This Row],[CASOS]]))</f>
        <v>45</v>
      </c>
      <c r="G1008" t="str">
        <f>VLOOKUP(historico_incidencia_concello[[#This Row],[NOME]],I14_Concello!B:D,3,FALSE)</f>
        <v>Ferrol</v>
      </c>
    </row>
    <row r="1009" spans="1:7" hidden="1" x14ac:dyDescent="0.3">
      <c r="A1009" s="1">
        <v>44160</v>
      </c>
      <c r="B1009">
        <v>34121515071</v>
      </c>
      <c r="C1009" s="2" t="s">
        <v>79</v>
      </c>
      <c r="D1009" s="4" t="s">
        <v>382</v>
      </c>
      <c r="E1009" s="2" t="s">
        <v>11</v>
      </c>
      <c r="F1009" s="18">
        <f>IF(historico_incidencia_concello[[#This Row],[CASOS]]=" entre 1 e 9",5,VALUE(historico_incidencia_concello[[#This Row],[CASOS]]))</f>
        <v>40</v>
      </c>
      <c r="G1009" t="str">
        <f>VLOOKUP(historico_incidencia_concello[[#This Row],[NOME]],I14_Concello!B:D,3,FALSE)</f>
        <v>Santiago</v>
      </c>
    </row>
    <row r="1010" spans="1:7" hidden="1" x14ac:dyDescent="0.3">
      <c r="A1010" s="1">
        <v>44160</v>
      </c>
      <c r="B1010">
        <v>34121515072</v>
      </c>
      <c r="C1010" s="2" t="s">
        <v>80</v>
      </c>
      <c r="D1010" s="4" t="s">
        <v>332</v>
      </c>
      <c r="E1010" s="2" t="s">
        <v>8</v>
      </c>
      <c r="F1010" s="18">
        <f>IF(historico_incidencia_concello[[#This Row],[CASOS]]=" entre 1 e 9",5,VALUE(historico_incidencia_concello[[#This Row],[CASOS]]))</f>
        <v>12</v>
      </c>
      <c r="G1010" t="str">
        <f>VLOOKUP(historico_incidencia_concello[[#This Row],[NOME]],I14_Concello!B:D,3,FALSE)</f>
        <v>Santiago</v>
      </c>
    </row>
    <row r="1011" spans="1:7" hidden="1" x14ac:dyDescent="0.3">
      <c r="A1011" s="1">
        <v>44160</v>
      </c>
      <c r="B1011">
        <v>34121515073</v>
      </c>
      <c r="C1011" s="2" t="s">
        <v>81</v>
      </c>
      <c r="D1011" s="4" t="s">
        <v>429</v>
      </c>
      <c r="E1011" s="2" t="s">
        <v>11</v>
      </c>
      <c r="F1011" s="18">
        <f>IF(historico_incidencia_concello[[#This Row],[CASOS]]=" entre 1 e 9",5,VALUE(historico_incidencia_concello[[#This Row],[CASOS]]))</f>
        <v>73</v>
      </c>
      <c r="G1011" t="str">
        <f>VLOOKUP(historico_incidencia_concello[[#This Row],[NOME]],I14_Concello!B:D,3,FALSE)</f>
        <v>Santiago</v>
      </c>
    </row>
    <row r="1012" spans="1:7" hidden="1" x14ac:dyDescent="0.3">
      <c r="A1012" s="1">
        <v>44160</v>
      </c>
      <c r="B1012">
        <v>34121515074</v>
      </c>
      <c r="C1012" s="2" t="s">
        <v>82</v>
      </c>
      <c r="D1012" s="4" t="s">
        <v>329</v>
      </c>
      <c r="E1012" s="2" t="s">
        <v>11</v>
      </c>
      <c r="F1012" s="18">
        <f>IF(historico_incidencia_concello[[#This Row],[CASOS]]=" entre 1 e 9",5,VALUE(historico_incidencia_concello[[#This Row],[CASOS]]))</f>
        <v>19</v>
      </c>
      <c r="G1012" t="str">
        <f>VLOOKUP(historico_incidencia_concello[[#This Row],[NOME]],I14_Concello!B:D,3,FALSE)</f>
        <v>Santiago</v>
      </c>
    </row>
    <row r="1013" spans="1:7" hidden="1" x14ac:dyDescent="0.3">
      <c r="A1013" s="1">
        <v>44160</v>
      </c>
      <c r="B1013">
        <v>34121515075</v>
      </c>
      <c r="C1013" s="2" t="s">
        <v>83</v>
      </c>
      <c r="D1013" s="4" t="s">
        <v>326</v>
      </c>
      <c r="E1013" s="2" t="s">
        <v>8</v>
      </c>
      <c r="F1013" s="18">
        <f>IF(historico_incidencia_concello[[#This Row],[CASOS]]=" entre 1 e 9",5,VALUE(historico_incidencia_concello[[#This Row],[CASOS]]))</f>
        <v>15</v>
      </c>
      <c r="G1013" t="str">
        <f>VLOOKUP(historico_incidencia_concello[[#This Row],[NOME]],I14_Concello!B:D,3,FALSE)</f>
        <v>Coruña</v>
      </c>
    </row>
    <row r="1014" spans="1:7" hidden="1" x14ac:dyDescent="0.3">
      <c r="A1014" s="1">
        <v>44160</v>
      </c>
      <c r="B1014">
        <v>34121515076</v>
      </c>
      <c r="C1014" s="2" t="s">
        <v>84</v>
      </c>
      <c r="D1014" s="4" t="s">
        <v>336</v>
      </c>
      <c r="E1014" s="2" t="s">
        <v>11</v>
      </c>
      <c r="F1014" s="18">
        <f>IF(historico_incidencia_concello[[#This Row],[CASOS]]=" entre 1 e 9",5,VALUE(historico_incidencia_concello[[#This Row],[CASOS]]))</f>
        <v>10</v>
      </c>
      <c r="G1014" t="str">
        <f>VLOOKUP(historico_incidencia_concello[[#This Row],[NOME]],I14_Concello!B:D,3,FALSE)</f>
        <v>Ferrol</v>
      </c>
    </row>
    <row r="1015" spans="1:7" hidden="1" x14ac:dyDescent="0.3">
      <c r="A1015" s="1">
        <v>44160</v>
      </c>
      <c r="B1015">
        <v>34121515077</v>
      </c>
      <c r="C1015" s="2" t="s">
        <v>85</v>
      </c>
      <c r="D1015" s="4" t="s">
        <v>360</v>
      </c>
      <c r="E1015" s="2" t="s">
        <v>11</v>
      </c>
      <c r="F1015" s="18">
        <f>IF(historico_incidencia_concello[[#This Row],[CASOS]]=" entre 1 e 9",5,VALUE(historico_incidencia_concello[[#This Row],[CASOS]]))</f>
        <v>29</v>
      </c>
      <c r="G1015" t="str">
        <f>VLOOKUP(historico_incidencia_concello[[#This Row],[NOME]],I14_Concello!B:D,3,FALSE)</f>
        <v>Santiago</v>
      </c>
    </row>
    <row r="1016" spans="1:7" hidden="1" x14ac:dyDescent="0.3">
      <c r="A1016" s="1">
        <v>44160</v>
      </c>
      <c r="B1016">
        <v>34121515078</v>
      </c>
      <c r="C1016" s="2" t="s">
        <v>86</v>
      </c>
      <c r="D1016" s="4" t="s">
        <v>434</v>
      </c>
      <c r="E1016" s="2" t="s">
        <v>8</v>
      </c>
      <c r="F1016" s="18">
        <f>IF(historico_incidencia_concello[[#This Row],[CASOS]]=" entre 1 e 9",5,VALUE(historico_incidencia_concello[[#This Row],[CASOS]]))</f>
        <v>126</v>
      </c>
      <c r="G1016" t="str">
        <f>VLOOKUP(historico_incidencia_concello[[#This Row],[NOME]],I14_Concello!B:D,3,FALSE)</f>
        <v>Santiago</v>
      </c>
    </row>
    <row r="1017" spans="1:7" hidden="1" x14ac:dyDescent="0.3">
      <c r="A1017" s="1">
        <v>44160</v>
      </c>
      <c r="B1017">
        <v>34121515079</v>
      </c>
      <c r="C1017" s="2" t="s">
        <v>87</v>
      </c>
      <c r="D1017" s="4" t="s">
        <v>10</v>
      </c>
      <c r="E1017" s="2" t="s">
        <v>11</v>
      </c>
      <c r="F1017" s="18">
        <f>IF(historico_incidencia_concello[[#This Row],[CASOS]]=" entre 1 e 9",5,VALUE(historico_incidencia_concello[[#This Row],[CASOS]]))</f>
        <v>5</v>
      </c>
      <c r="G1017" t="str">
        <f>VLOOKUP(historico_incidencia_concello[[#This Row],[NOME]],I14_Concello!B:D,3,FALSE)</f>
        <v>Santiago</v>
      </c>
    </row>
    <row r="1018" spans="1:7" hidden="1" x14ac:dyDescent="0.3">
      <c r="A1018" s="1">
        <v>44160</v>
      </c>
      <c r="B1018">
        <v>34121515080</v>
      </c>
      <c r="C1018" s="2" t="s">
        <v>88</v>
      </c>
      <c r="D1018" s="4" t="s">
        <v>10</v>
      </c>
      <c r="E1018" s="2" t="s">
        <v>6</v>
      </c>
      <c r="F1018" s="18">
        <f>IF(historico_incidencia_concello[[#This Row],[CASOS]]=" entre 1 e 9",5,VALUE(historico_incidencia_concello[[#This Row],[CASOS]]))</f>
        <v>5</v>
      </c>
      <c r="G1018" t="str">
        <f>VLOOKUP(historico_incidencia_concello[[#This Row],[NOME]],I14_Concello!B:D,3,FALSE)</f>
        <v>Coruña</v>
      </c>
    </row>
    <row r="1019" spans="1:7" hidden="1" x14ac:dyDescent="0.3">
      <c r="A1019" s="1">
        <v>44160</v>
      </c>
      <c r="B1019">
        <v>34121515081</v>
      </c>
      <c r="C1019" s="2" t="s">
        <v>89</v>
      </c>
      <c r="D1019" s="4" t="s">
        <v>10</v>
      </c>
      <c r="E1019" s="2" t="s">
        <v>8</v>
      </c>
      <c r="F1019" s="18">
        <f>IF(historico_incidencia_concello[[#This Row],[CASOS]]=" entre 1 e 9",5,VALUE(historico_incidencia_concello[[#This Row],[CASOS]]))</f>
        <v>5</v>
      </c>
      <c r="G1019" t="str">
        <f>VLOOKUP(historico_incidencia_concello[[#This Row],[NOME]],I14_Concello!B:D,3,FALSE)</f>
        <v>Ferrol</v>
      </c>
    </row>
    <row r="1020" spans="1:7" hidden="1" x14ac:dyDescent="0.3">
      <c r="A1020" s="1">
        <v>44160</v>
      </c>
      <c r="B1020">
        <v>34121515082</v>
      </c>
      <c r="C1020" s="2" t="s">
        <v>90</v>
      </c>
      <c r="D1020" s="4" t="s">
        <v>351</v>
      </c>
      <c r="E1020" s="2" t="s">
        <v>8</v>
      </c>
      <c r="F1020" s="18">
        <f>IF(historico_incidencia_concello[[#This Row],[CASOS]]=" entre 1 e 9",5,VALUE(historico_incidencia_concello[[#This Row],[CASOS]]))</f>
        <v>22</v>
      </c>
      <c r="G1020" t="str">
        <f>VLOOKUP(historico_incidencia_concello[[#This Row],[NOME]],I14_Concello!B:D,3,FALSE)</f>
        <v>Santiago</v>
      </c>
    </row>
    <row r="1021" spans="1:7" hidden="1" x14ac:dyDescent="0.3">
      <c r="A1021" s="1">
        <v>44160</v>
      </c>
      <c r="B1021">
        <v>34121515083</v>
      </c>
      <c r="C1021" s="2" t="s">
        <v>91</v>
      </c>
      <c r="D1021" s="4" t="s">
        <v>338</v>
      </c>
      <c r="E1021" s="2" t="s">
        <v>35</v>
      </c>
      <c r="F1021" s="18">
        <f>IF(historico_incidencia_concello[[#This Row],[CASOS]]=" entre 1 e 9",5,VALUE(historico_incidencia_concello[[#This Row],[CASOS]]))</f>
        <v>0</v>
      </c>
      <c r="G1021" t="str">
        <f>VLOOKUP(historico_incidencia_concello[[#This Row],[NOME]],I14_Concello!B:D,3,FALSE)</f>
        <v>Santiago</v>
      </c>
    </row>
    <row r="1022" spans="1:7" hidden="1" x14ac:dyDescent="0.3">
      <c r="A1022" s="1">
        <v>44160</v>
      </c>
      <c r="B1022">
        <v>34121515084</v>
      </c>
      <c r="C1022" s="2" t="s">
        <v>92</v>
      </c>
      <c r="D1022" s="4" t="s">
        <v>324</v>
      </c>
      <c r="E1022" s="2" t="s">
        <v>11</v>
      </c>
      <c r="F1022" s="18">
        <f>IF(historico_incidencia_concello[[#This Row],[CASOS]]=" entre 1 e 9",5,VALUE(historico_incidencia_concello[[#This Row],[CASOS]]))</f>
        <v>11</v>
      </c>
      <c r="G1022" t="str">
        <f>VLOOKUP(historico_incidencia_concello[[#This Row],[NOME]],I14_Concello!B:D,3,FALSE)</f>
        <v>Santiago</v>
      </c>
    </row>
    <row r="1023" spans="1:7" hidden="1" x14ac:dyDescent="0.3">
      <c r="A1023" s="1">
        <v>44160</v>
      </c>
      <c r="B1023">
        <v>34121515085</v>
      </c>
      <c r="C1023" s="2" t="s">
        <v>93</v>
      </c>
      <c r="D1023" s="4" t="s">
        <v>338</v>
      </c>
      <c r="E1023" s="2" t="s">
        <v>35</v>
      </c>
      <c r="F1023" s="18">
        <f>IF(historico_incidencia_concello[[#This Row],[CASOS]]=" entre 1 e 9",5,VALUE(historico_incidencia_concello[[#This Row],[CASOS]]))</f>
        <v>0</v>
      </c>
      <c r="G1023" t="str">
        <f>VLOOKUP(historico_incidencia_concello[[#This Row],[NOME]],I14_Concello!B:D,3,FALSE)</f>
        <v>Santiago</v>
      </c>
    </row>
    <row r="1024" spans="1:7" hidden="1" x14ac:dyDescent="0.3">
      <c r="A1024" s="1">
        <v>44160</v>
      </c>
      <c r="B1024">
        <v>34121515086</v>
      </c>
      <c r="C1024" s="2" t="s">
        <v>94</v>
      </c>
      <c r="D1024" s="4" t="s">
        <v>10</v>
      </c>
      <c r="E1024" s="2" t="s">
        <v>8</v>
      </c>
      <c r="F1024" s="18">
        <f>IF(historico_incidencia_concello[[#This Row],[CASOS]]=" entre 1 e 9",5,VALUE(historico_incidencia_concello[[#This Row],[CASOS]]))</f>
        <v>5</v>
      </c>
      <c r="G1024" t="str">
        <f>VLOOKUP(historico_incidencia_concello[[#This Row],[NOME]],I14_Concello!B:D,3,FALSE)</f>
        <v>Santiago</v>
      </c>
    </row>
    <row r="1025" spans="1:7" hidden="1" x14ac:dyDescent="0.3">
      <c r="A1025" s="1">
        <v>44160</v>
      </c>
      <c r="B1025">
        <v>34121515087</v>
      </c>
      <c r="C1025" s="2" t="s">
        <v>95</v>
      </c>
      <c r="D1025" s="4" t="s">
        <v>336</v>
      </c>
      <c r="E1025" s="2" t="s">
        <v>6</v>
      </c>
      <c r="F1025" s="18">
        <f>IF(historico_incidencia_concello[[#This Row],[CASOS]]=" entre 1 e 9",5,VALUE(historico_incidencia_concello[[#This Row],[CASOS]]))</f>
        <v>10</v>
      </c>
      <c r="G1025" t="str">
        <f>VLOOKUP(historico_incidencia_concello[[#This Row],[NOME]],I14_Concello!B:D,3,FALSE)</f>
        <v>Ferrol</v>
      </c>
    </row>
    <row r="1026" spans="1:7" hidden="1" x14ac:dyDescent="0.3">
      <c r="A1026" s="1">
        <v>44160</v>
      </c>
      <c r="B1026">
        <v>34121515088</v>
      </c>
      <c r="C1026" s="2" t="s">
        <v>96</v>
      </c>
      <c r="D1026" s="4" t="s">
        <v>10</v>
      </c>
      <c r="E1026" s="2" t="s">
        <v>8</v>
      </c>
      <c r="F1026" s="18">
        <f>IF(historico_incidencia_concello[[#This Row],[CASOS]]=" entre 1 e 9",5,VALUE(historico_incidencia_concello[[#This Row],[CASOS]]))</f>
        <v>5</v>
      </c>
      <c r="G1026" t="str">
        <f>VLOOKUP(historico_incidencia_concello[[#This Row],[NOME]],I14_Concello!B:D,3,FALSE)</f>
        <v>Santiago</v>
      </c>
    </row>
    <row r="1027" spans="1:7" hidden="1" x14ac:dyDescent="0.3">
      <c r="A1027" s="1">
        <v>44160</v>
      </c>
      <c r="B1027">
        <v>34121515089</v>
      </c>
      <c r="C1027" s="2" t="s">
        <v>97</v>
      </c>
      <c r="D1027" s="4" t="s">
        <v>10</v>
      </c>
      <c r="E1027" s="2" t="s">
        <v>8</v>
      </c>
      <c r="F1027" s="18">
        <f>IF(historico_incidencia_concello[[#This Row],[CASOS]]=" entre 1 e 9",5,VALUE(historico_incidencia_concello[[#This Row],[CASOS]]))</f>
        <v>5</v>
      </c>
      <c r="G1027" t="str">
        <f>VLOOKUP(historico_incidencia_concello[[#This Row],[NOME]],I14_Concello!B:D,3,FALSE)</f>
        <v>Santiago</v>
      </c>
    </row>
    <row r="1028" spans="1:7" hidden="1" x14ac:dyDescent="0.3">
      <c r="A1028" s="1">
        <v>44160</v>
      </c>
      <c r="B1028">
        <v>34121515090</v>
      </c>
      <c r="C1028" s="2" t="s">
        <v>98</v>
      </c>
      <c r="D1028" s="4" t="s">
        <v>10</v>
      </c>
      <c r="E1028" s="2" t="s">
        <v>8</v>
      </c>
      <c r="F1028" s="18">
        <f>IF(historico_incidencia_concello[[#This Row],[CASOS]]=" entre 1 e 9",5,VALUE(historico_incidencia_concello[[#This Row],[CASOS]]))</f>
        <v>5</v>
      </c>
      <c r="G1028" t="str">
        <f>VLOOKUP(historico_incidencia_concello[[#This Row],[NOME]],I14_Concello!B:D,3,FALSE)</f>
        <v>Coruña</v>
      </c>
    </row>
    <row r="1029" spans="1:7" hidden="1" x14ac:dyDescent="0.3">
      <c r="A1029" s="1">
        <v>44160</v>
      </c>
      <c r="B1029">
        <v>34121515091</v>
      </c>
      <c r="C1029" s="2" t="s">
        <v>99</v>
      </c>
      <c r="D1029" s="4" t="s">
        <v>10</v>
      </c>
      <c r="E1029" s="2" t="s">
        <v>8</v>
      </c>
      <c r="F1029" s="18">
        <f>IF(historico_incidencia_concello[[#This Row],[CASOS]]=" entre 1 e 9",5,VALUE(historico_incidencia_concello[[#This Row],[CASOS]]))</f>
        <v>5</v>
      </c>
      <c r="G1029" t="str">
        <f>VLOOKUP(historico_incidencia_concello[[#This Row],[NOME]],I14_Concello!B:D,3,FALSE)</f>
        <v>Coruña</v>
      </c>
    </row>
    <row r="1030" spans="1:7" hidden="1" x14ac:dyDescent="0.3">
      <c r="A1030" s="1">
        <v>44160</v>
      </c>
      <c r="B1030">
        <v>34121515092</v>
      </c>
      <c r="C1030" s="2" t="s">
        <v>100</v>
      </c>
      <c r="D1030" s="4" t="s">
        <v>362</v>
      </c>
      <c r="E1030" s="2" t="s">
        <v>11</v>
      </c>
      <c r="F1030" s="18">
        <f>IF(historico_incidencia_concello[[#This Row],[CASOS]]=" entre 1 e 9",5,VALUE(historico_incidencia_concello[[#This Row],[CASOS]]))</f>
        <v>26</v>
      </c>
      <c r="G1030" t="str">
        <f>VLOOKUP(historico_incidencia_concello[[#This Row],[NOME]],I14_Concello!B:D,3,FALSE)</f>
        <v>Coruña</v>
      </c>
    </row>
    <row r="1031" spans="1:7" hidden="1" x14ac:dyDescent="0.3">
      <c r="A1031" s="1">
        <v>44160</v>
      </c>
      <c r="B1031">
        <v>34121515093</v>
      </c>
      <c r="C1031" s="2" t="s">
        <v>101</v>
      </c>
      <c r="D1031" s="4" t="s">
        <v>336</v>
      </c>
      <c r="E1031" s="2" t="s">
        <v>6</v>
      </c>
      <c r="F1031" s="18">
        <f>IF(historico_incidencia_concello[[#This Row],[CASOS]]=" entre 1 e 9",5,VALUE(historico_incidencia_concello[[#This Row],[CASOS]]))</f>
        <v>10</v>
      </c>
      <c r="G1031" t="str">
        <f>VLOOKUP(historico_incidencia_concello[[#This Row],[NOME]],I14_Concello!B:D,3,FALSE)</f>
        <v>Coruña</v>
      </c>
    </row>
    <row r="1032" spans="1:7" hidden="1" x14ac:dyDescent="0.3">
      <c r="A1032" s="1">
        <v>44160</v>
      </c>
      <c r="B1032">
        <v>34121515901</v>
      </c>
      <c r="C1032" s="2" t="s">
        <v>102</v>
      </c>
      <c r="D1032" s="4" t="s">
        <v>10</v>
      </c>
      <c r="E1032" s="2" t="s">
        <v>8</v>
      </c>
      <c r="F1032" s="18">
        <f>IF(historico_incidencia_concello[[#This Row],[CASOS]]=" entre 1 e 9",5,VALUE(historico_incidencia_concello[[#This Row],[CASOS]]))</f>
        <v>5</v>
      </c>
      <c r="G1032" t="str">
        <f>VLOOKUP(historico_incidencia_concello[[#This Row],[NOME]],I14_Concello!B:D,3,FALSE)</f>
        <v>Ferrol</v>
      </c>
    </row>
    <row r="1033" spans="1:7" hidden="1" x14ac:dyDescent="0.3">
      <c r="A1033" s="1">
        <v>44160</v>
      </c>
      <c r="B1033">
        <v>34121515902</v>
      </c>
      <c r="C1033" s="2" t="s">
        <v>103</v>
      </c>
      <c r="D1033" s="4" t="s">
        <v>10</v>
      </c>
      <c r="E1033" s="2" t="s">
        <v>8</v>
      </c>
      <c r="F1033" s="18">
        <f>IF(historico_incidencia_concello[[#This Row],[CASOS]]=" entre 1 e 9",5,VALUE(historico_incidencia_concello[[#This Row],[CASOS]]))</f>
        <v>5</v>
      </c>
      <c r="G1033" t="str">
        <f>VLOOKUP(historico_incidencia_concello[[#This Row],[NOME]],I14_Concello!B:D,3,FALSE)</f>
        <v>Coruña</v>
      </c>
    </row>
    <row r="1034" spans="1:7" hidden="1" x14ac:dyDescent="0.3">
      <c r="A1034" s="1">
        <v>44160</v>
      </c>
      <c r="B1034">
        <v>34122727001</v>
      </c>
      <c r="C1034" s="2" t="s">
        <v>104</v>
      </c>
      <c r="D1034" s="4" t="s">
        <v>10</v>
      </c>
      <c r="E1034" s="2" t="s">
        <v>11</v>
      </c>
      <c r="F1034" s="18">
        <f>IF(historico_incidencia_concello[[#This Row],[CASOS]]=" entre 1 e 9",5,VALUE(historico_incidencia_concello[[#This Row],[CASOS]]))</f>
        <v>5</v>
      </c>
      <c r="G1034" t="str">
        <f>VLOOKUP(historico_incidencia_concello[[#This Row],[NOME]],I14_Concello!B:D,3,FALSE)</f>
        <v>Lugo</v>
      </c>
    </row>
    <row r="1035" spans="1:7" hidden="1" x14ac:dyDescent="0.3">
      <c r="A1035" s="1">
        <v>44160</v>
      </c>
      <c r="B1035">
        <v>34122727002</v>
      </c>
      <c r="C1035" s="2" t="s">
        <v>105</v>
      </c>
      <c r="D1035" s="4" t="s">
        <v>10</v>
      </c>
      <c r="E1035" s="2" t="s">
        <v>8</v>
      </c>
      <c r="F1035" s="18">
        <f>IF(historico_incidencia_concello[[#This Row],[CASOS]]=" entre 1 e 9",5,VALUE(historico_incidencia_concello[[#This Row],[CASOS]]))</f>
        <v>5</v>
      </c>
      <c r="G1035" t="str">
        <f>VLOOKUP(historico_incidencia_concello[[#This Row],[NOME]],I14_Concello!B:D,3,FALSE)</f>
        <v>Lugo</v>
      </c>
    </row>
    <row r="1036" spans="1:7" hidden="1" x14ac:dyDescent="0.3">
      <c r="A1036" s="1">
        <v>44160</v>
      </c>
      <c r="B1036">
        <v>34122727003</v>
      </c>
      <c r="C1036" s="2" t="s">
        <v>106</v>
      </c>
      <c r="D1036" s="4" t="s">
        <v>328</v>
      </c>
      <c r="E1036" s="2" t="s">
        <v>11</v>
      </c>
      <c r="F1036" s="18">
        <f>IF(historico_incidencia_concello[[#This Row],[CASOS]]=" entre 1 e 9",5,VALUE(historico_incidencia_concello[[#This Row],[CASOS]]))</f>
        <v>13</v>
      </c>
      <c r="G1036" t="str">
        <f>VLOOKUP(historico_incidencia_concello[[#This Row],[NOME]],I14_Concello!B:D,3,FALSE)</f>
        <v>Lugo</v>
      </c>
    </row>
    <row r="1037" spans="1:7" hidden="1" x14ac:dyDescent="0.3">
      <c r="A1037" s="1">
        <v>44160</v>
      </c>
      <c r="B1037">
        <v>34122727004</v>
      </c>
      <c r="C1037" s="2" t="s">
        <v>107</v>
      </c>
      <c r="D1037" s="4" t="s">
        <v>10</v>
      </c>
      <c r="E1037" s="2" t="s">
        <v>8</v>
      </c>
      <c r="F1037" s="18">
        <f>IF(historico_incidencia_concello[[#This Row],[CASOS]]=" entre 1 e 9",5,VALUE(historico_incidencia_concello[[#This Row],[CASOS]]))</f>
        <v>5</v>
      </c>
      <c r="G1037" t="str">
        <f>VLOOKUP(historico_incidencia_concello[[#This Row],[NOME]],I14_Concello!B:D,3,FALSE)</f>
        <v>Lugo</v>
      </c>
    </row>
    <row r="1038" spans="1:7" hidden="1" x14ac:dyDescent="0.3">
      <c r="A1038" s="1">
        <v>44160</v>
      </c>
      <c r="B1038">
        <v>34122727005</v>
      </c>
      <c r="C1038" s="2" t="s">
        <v>108</v>
      </c>
      <c r="D1038" s="4" t="s">
        <v>10</v>
      </c>
      <c r="E1038" s="2" t="s">
        <v>6</v>
      </c>
      <c r="F1038" s="18">
        <f>IF(historico_incidencia_concello[[#This Row],[CASOS]]=" entre 1 e 9",5,VALUE(historico_incidencia_concello[[#This Row],[CASOS]]))</f>
        <v>5</v>
      </c>
      <c r="G1038" t="str">
        <f>VLOOKUP(historico_incidencia_concello[[#This Row],[NOME]],I14_Concello!B:D,3,FALSE)</f>
        <v>Lugo</v>
      </c>
    </row>
    <row r="1039" spans="1:7" hidden="1" x14ac:dyDescent="0.3">
      <c r="A1039" s="1">
        <v>44160</v>
      </c>
      <c r="B1039">
        <v>34122727006</v>
      </c>
      <c r="C1039" s="2" t="s">
        <v>109</v>
      </c>
      <c r="D1039" s="4" t="s">
        <v>10</v>
      </c>
      <c r="E1039" s="2" t="s">
        <v>8</v>
      </c>
      <c r="F1039" s="18">
        <f>IF(historico_incidencia_concello[[#This Row],[CASOS]]=" entre 1 e 9",5,VALUE(historico_incidencia_concello[[#This Row],[CASOS]]))</f>
        <v>5</v>
      </c>
      <c r="G1039" t="str">
        <f>VLOOKUP(historico_incidencia_concello[[#This Row],[NOME]],I14_Concello!B:D,3,FALSE)</f>
        <v>Lugo</v>
      </c>
    </row>
    <row r="1040" spans="1:7" hidden="1" x14ac:dyDescent="0.3">
      <c r="A1040" s="1">
        <v>44160</v>
      </c>
      <c r="B1040">
        <v>34122727007</v>
      </c>
      <c r="C1040" s="2" t="s">
        <v>110</v>
      </c>
      <c r="D1040" s="4" t="s">
        <v>10</v>
      </c>
      <c r="E1040" s="2" t="s">
        <v>6</v>
      </c>
      <c r="F1040" s="18">
        <f>IF(historico_incidencia_concello[[#This Row],[CASOS]]=" entre 1 e 9",5,VALUE(historico_incidencia_concello[[#This Row],[CASOS]]))</f>
        <v>5</v>
      </c>
      <c r="G1040" t="str">
        <f>VLOOKUP(historico_incidencia_concello[[#This Row],[NOME]],I14_Concello!B:D,3,FALSE)</f>
        <v>Lugo</v>
      </c>
    </row>
    <row r="1041" spans="1:7" hidden="1" x14ac:dyDescent="0.3">
      <c r="A1041" s="1">
        <v>44160</v>
      </c>
      <c r="B1041">
        <v>34122727008</v>
      </c>
      <c r="C1041" s="2" t="s">
        <v>111</v>
      </c>
      <c r="D1041" s="4" t="s">
        <v>10</v>
      </c>
      <c r="E1041" s="2" t="s">
        <v>8</v>
      </c>
      <c r="F1041" s="18">
        <f>IF(historico_incidencia_concello[[#This Row],[CASOS]]=" entre 1 e 9",5,VALUE(historico_incidencia_concello[[#This Row],[CASOS]]))</f>
        <v>5</v>
      </c>
      <c r="G1041" t="str">
        <f>VLOOKUP(historico_incidencia_concello[[#This Row],[NOME]],I14_Concello!B:D,3,FALSE)</f>
        <v>Lugo</v>
      </c>
    </row>
    <row r="1042" spans="1:7" hidden="1" x14ac:dyDescent="0.3">
      <c r="A1042" s="1">
        <v>44160</v>
      </c>
      <c r="B1042">
        <v>34122727009</v>
      </c>
      <c r="C1042" s="2" t="s">
        <v>112</v>
      </c>
      <c r="D1042" s="4" t="s">
        <v>10</v>
      </c>
      <c r="E1042" s="2" t="s">
        <v>6</v>
      </c>
      <c r="F1042" s="18">
        <f>IF(historico_incidencia_concello[[#This Row],[CASOS]]=" entre 1 e 9",5,VALUE(historico_incidencia_concello[[#This Row],[CASOS]]))</f>
        <v>5</v>
      </c>
      <c r="G1042" t="str">
        <f>VLOOKUP(historico_incidencia_concello[[#This Row],[NOME]],I14_Concello!B:D,3,FALSE)</f>
        <v>Lugo</v>
      </c>
    </row>
    <row r="1043" spans="1:7" hidden="1" x14ac:dyDescent="0.3">
      <c r="A1043" s="1">
        <v>44160</v>
      </c>
      <c r="B1043">
        <v>34122727010</v>
      </c>
      <c r="C1043" s="2" t="s">
        <v>113</v>
      </c>
      <c r="D1043" s="4" t="s">
        <v>345</v>
      </c>
      <c r="E1043" s="2" t="s">
        <v>11</v>
      </c>
      <c r="F1043" s="18">
        <f>IF(historico_incidencia_concello[[#This Row],[CASOS]]=" entre 1 e 9",5,VALUE(historico_incidencia_concello[[#This Row],[CASOS]]))</f>
        <v>18</v>
      </c>
      <c r="G1043" t="str">
        <f>VLOOKUP(historico_incidencia_concello[[#This Row],[NOME]],I14_Concello!B:D,3,FALSE)</f>
        <v>Lugo</v>
      </c>
    </row>
    <row r="1044" spans="1:7" hidden="1" x14ac:dyDescent="0.3">
      <c r="A1044" s="1">
        <v>44160</v>
      </c>
      <c r="B1044">
        <v>34122727011</v>
      </c>
      <c r="C1044" s="2" t="s">
        <v>114</v>
      </c>
      <c r="D1044" s="4" t="s">
        <v>10</v>
      </c>
      <c r="E1044" s="2" t="s">
        <v>6</v>
      </c>
      <c r="F1044" s="18">
        <f>IF(historico_incidencia_concello[[#This Row],[CASOS]]=" entre 1 e 9",5,VALUE(historico_incidencia_concello[[#This Row],[CASOS]]))</f>
        <v>5</v>
      </c>
      <c r="G1044" t="str">
        <f>VLOOKUP(historico_incidencia_concello[[#This Row],[NOME]],I14_Concello!B:D,3,FALSE)</f>
        <v>Lugo</v>
      </c>
    </row>
    <row r="1045" spans="1:7" hidden="1" x14ac:dyDescent="0.3">
      <c r="A1045" s="1">
        <v>44160</v>
      </c>
      <c r="B1045">
        <v>34122727012</v>
      </c>
      <c r="C1045" s="2" t="s">
        <v>115</v>
      </c>
      <c r="D1045" s="4" t="s">
        <v>338</v>
      </c>
      <c r="E1045" s="2" t="s">
        <v>35</v>
      </c>
      <c r="F1045" s="18">
        <f>IF(historico_incidencia_concello[[#This Row],[CASOS]]=" entre 1 e 9",5,VALUE(historico_incidencia_concello[[#This Row],[CASOS]]))</f>
        <v>0</v>
      </c>
      <c r="G1045" t="str">
        <f>VLOOKUP(historico_incidencia_concello[[#This Row],[NOME]],I14_Concello!B:D,3,FALSE)</f>
        <v>Lugo</v>
      </c>
    </row>
    <row r="1046" spans="1:7" hidden="1" x14ac:dyDescent="0.3">
      <c r="A1046" s="1">
        <v>44160</v>
      </c>
      <c r="B1046">
        <v>34122727013</v>
      </c>
      <c r="C1046" s="2" t="s">
        <v>116</v>
      </c>
      <c r="D1046" s="4" t="s">
        <v>326</v>
      </c>
      <c r="E1046" s="2" t="s">
        <v>11</v>
      </c>
      <c r="F1046" s="18">
        <f>IF(historico_incidencia_concello[[#This Row],[CASOS]]=" entre 1 e 9",5,VALUE(historico_incidencia_concello[[#This Row],[CASOS]]))</f>
        <v>15</v>
      </c>
      <c r="G1046" t="str">
        <f>VLOOKUP(historico_incidencia_concello[[#This Row],[NOME]],I14_Concello!B:D,3,FALSE)</f>
        <v>Lugo</v>
      </c>
    </row>
    <row r="1047" spans="1:7" hidden="1" x14ac:dyDescent="0.3">
      <c r="A1047" s="1">
        <v>44160</v>
      </c>
      <c r="B1047">
        <v>34122727014</v>
      </c>
      <c r="C1047" s="2" t="s">
        <v>117</v>
      </c>
      <c r="D1047" s="4" t="s">
        <v>10</v>
      </c>
      <c r="E1047" s="2" t="s">
        <v>6</v>
      </c>
      <c r="F1047" s="18">
        <f>IF(historico_incidencia_concello[[#This Row],[CASOS]]=" entre 1 e 9",5,VALUE(historico_incidencia_concello[[#This Row],[CASOS]]))</f>
        <v>5</v>
      </c>
      <c r="G1047" t="str">
        <f>VLOOKUP(historico_incidencia_concello[[#This Row],[NOME]],I14_Concello!B:D,3,FALSE)</f>
        <v>Lugo</v>
      </c>
    </row>
    <row r="1048" spans="1:7" hidden="1" x14ac:dyDescent="0.3">
      <c r="A1048" s="1">
        <v>44160</v>
      </c>
      <c r="B1048">
        <v>34122727015</v>
      </c>
      <c r="C1048" s="2" t="s">
        <v>118</v>
      </c>
      <c r="D1048" s="4" t="s">
        <v>336</v>
      </c>
      <c r="E1048" s="2" t="s">
        <v>6</v>
      </c>
      <c r="F1048" s="18">
        <f>IF(historico_incidencia_concello[[#This Row],[CASOS]]=" entre 1 e 9",5,VALUE(historico_incidencia_concello[[#This Row],[CASOS]]))</f>
        <v>10</v>
      </c>
      <c r="G1048" t="str">
        <f>VLOOKUP(historico_incidencia_concello[[#This Row],[NOME]],I14_Concello!B:D,3,FALSE)</f>
        <v>Lugo</v>
      </c>
    </row>
    <row r="1049" spans="1:7" hidden="1" x14ac:dyDescent="0.3">
      <c r="A1049" s="1">
        <v>44160</v>
      </c>
      <c r="B1049">
        <v>34122727016</v>
      </c>
      <c r="C1049" s="2" t="s">
        <v>119</v>
      </c>
      <c r="D1049" s="4" t="s">
        <v>343</v>
      </c>
      <c r="E1049" s="2" t="s">
        <v>11</v>
      </c>
      <c r="F1049" s="18">
        <f>IF(historico_incidencia_concello[[#This Row],[CASOS]]=" entre 1 e 9",5,VALUE(historico_incidencia_concello[[#This Row],[CASOS]]))</f>
        <v>23</v>
      </c>
      <c r="G1049" t="str">
        <f>VLOOKUP(historico_incidencia_concello[[#This Row],[NOME]],I14_Concello!B:D,3,FALSE)</f>
        <v>Lugo</v>
      </c>
    </row>
    <row r="1050" spans="1:7" hidden="1" x14ac:dyDescent="0.3">
      <c r="A1050" s="1">
        <v>44160</v>
      </c>
      <c r="B1050">
        <v>34122727017</v>
      </c>
      <c r="C1050" s="2" t="s">
        <v>120</v>
      </c>
      <c r="D1050" s="4" t="s">
        <v>338</v>
      </c>
      <c r="E1050" s="2" t="s">
        <v>35</v>
      </c>
      <c r="F1050" s="18">
        <f>IF(historico_incidencia_concello[[#This Row],[CASOS]]=" entre 1 e 9",5,VALUE(historico_incidencia_concello[[#This Row],[CASOS]]))</f>
        <v>0</v>
      </c>
      <c r="G1050" t="str">
        <f>VLOOKUP(historico_incidencia_concello[[#This Row],[NOME]],I14_Concello!B:D,3,FALSE)</f>
        <v>Lugo</v>
      </c>
    </row>
    <row r="1051" spans="1:7" hidden="1" x14ac:dyDescent="0.3">
      <c r="A1051" s="1">
        <v>44160</v>
      </c>
      <c r="B1051">
        <v>34122727018</v>
      </c>
      <c r="C1051" s="2" t="s">
        <v>121</v>
      </c>
      <c r="D1051" s="4" t="s">
        <v>338</v>
      </c>
      <c r="E1051" s="2" t="s">
        <v>35</v>
      </c>
      <c r="F1051" s="18">
        <f>IF(historico_incidencia_concello[[#This Row],[CASOS]]=" entre 1 e 9",5,VALUE(historico_incidencia_concello[[#This Row],[CASOS]]))</f>
        <v>0</v>
      </c>
      <c r="G1051" t="str">
        <f>VLOOKUP(historico_incidencia_concello[[#This Row],[NOME]],I14_Concello!B:D,3,FALSE)</f>
        <v>Lugo</v>
      </c>
    </row>
    <row r="1052" spans="1:7" hidden="1" x14ac:dyDescent="0.3">
      <c r="A1052" s="1">
        <v>44160</v>
      </c>
      <c r="B1052">
        <v>34122727019</v>
      </c>
      <c r="C1052" s="2" t="s">
        <v>122</v>
      </c>
      <c r="D1052" s="4" t="s">
        <v>360</v>
      </c>
      <c r="E1052" s="2" t="s">
        <v>11</v>
      </c>
      <c r="F1052" s="18">
        <f>IF(historico_incidencia_concello[[#This Row],[CASOS]]=" entre 1 e 9",5,VALUE(historico_incidencia_concello[[#This Row],[CASOS]]))</f>
        <v>29</v>
      </c>
      <c r="G1052" t="str">
        <f>VLOOKUP(historico_incidencia_concello[[#This Row],[NOME]],I14_Concello!B:D,3,FALSE)</f>
        <v>Lugo</v>
      </c>
    </row>
    <row r="1053" spans="1:7" hidden="1" x14ac:dyDescent="0.3">
      <c r="A1053" s="1">
        <v>44160</v>
      </c>
      <c r="B1053">
        <v>34122727020</v>
      </c>
      <c r="C1053" s="2" t="s">
        <v>123</v>
      </c>
      <c r="D1053" s="4" t="s">
        <v>10</v>
      </c>
      <c r="E1053" s="2" t="s">
        <v>8</v>
      </c>
      <c r="F1053" s="18">
        <f>IF(historico_incidencia_concello[[#This Row],[CASOS]]=" entre 1 e 9",5,VALUE(historico_incidencia_concello[[#This Row],[CASOS]]))</f>
        <v>5</v>
      </c>
      <c r="G1053" t="str">
        <f>VLOOKUP(historico_incidencia_concello[[#This Row],[NOME]],I14_Concello!B:D,3,FALSE)</f>
        <v>Lugo</v>
      </c>
    </row>
    <row r="1054" spans="1:7" hidden="1" x14ac:dyDescent="0.3">
      <c r="A1054" s="1">
        <v>44160</v>
      </c>
      <c r="B1054">
        <v>34122727021</v>
      </c>
      <c r="C1054" s="2" t="s">
        <v>124</v>
      </c>
      <c r="D1054" s="4" t="s">
        <v>10</v>
      </c>
      <c r="E1054" s="2" t="s">
        <v>6</v>
      </c>
      <c r="F1054" s="18">
        <f>IF(historico_incidencia_concello[[#This Row],[CASOS]]=" entre 1 e 9",5,VALUE(historico_incidencia_concello[[#This Row],[CASOS]]))</f>
        <v>5</v>
      </c>
      <c r="G1054" t="str">
        <f>VLOOKUP(historico_incidencia_concello[[#This Row],[NOME]],I14_Concello!B:D,3,FALSE)</f>
        <v>Lugo</v>
      </c>
    </row>
    <row r="1055" spans="1:7" hidden="1" x14ac:dyDescent="0.3">
      <c r="A1055" s="1">
        <v>44160</v>
      </c>
      <c r="B1055">
        <v>34122727022</v>
      </c>
      <c r="C1055" s="2" t="s">
        <v>125</v>
      </c>
      <c r="D1055" s="4" t="s">
        <v>10</v>
      </c>
      <c r="E1055" s="2" t="s">
        <v>8</v>
      </c>
      <c r="F1055" s="18">
        <f>IF(historico_incidencia_concello[[#This Row],[CASOS]]=" entre 1 e 9",5,VALUE(historico_incidencia_concello[[#This Row],[CASOS]]))</f>
        <v>5</v>
      </c>
      <c r="G1055" t="str">
        <f>VLOOKUP(historico_incidencia_concello[[#This Row],[NOME]],I14_Concello!B:D,3,FALSE)</f>
        <v>Lugo</v>
      </c>
    </row>
    <row r="1056" spans="1:7" hidden="1" x14ac:dyDescent="0.3">
      <c r="A1056" s="1">
        <v>44160</v>
      </c>
      <c r="B1056">
        <v>34122727023</v>
      </c>
      <c r="C1056" s="2" t="s">
        <v>126</v>
      </c>
      <c r="D1056" s="4" t="s">
        <v>398</v>
      </c>
      <c r="E1056" s="2" t="s">
        <v>11</v>
      </c>
      <c r="F1056" s="18">
        <f>IF(historico_incidencia_concello[[#This Row],[CASOS]]=" entre 1 e 9",5,VALUE(historico_incidencia_concello[[#This Row],[CASOS]]))</f>
        <v>44</v>
      </c>
      <c r="G1056" t="str">
        <f>VLOOKUP(historico_incidencia_concello[[#This Row],[NOME]],I14_Concello!B:D,3,FALSE)</f>
        <v>Lugo</v>
      </c>
    </row>
    <row r="1057" spans="1:7" hidden="1" x14ac:dyDescent="0.3">
      <c r="A1057" s="1">
        <v>44160</v>
      </c>
      <c r="B1057">
        <v>34122727024</v>
      </c>
      <c r="C1057" s="2" t="s">
        <v>127</v>
      </c>
      <c r="D1057" s="4" t="s">
        <v>10</v>
      </c>
      <c r="E1057" s="2" t="s">
        <v>11</v>
      </c>
      <c r="F1057" s="18">
        <f>IF(historico_incidencia_concello[[#This Row],[CASOS]]=" entre 1 e 9",5,VALUE(historico_incidencia_concello[[#This Row],[CASOS]]))</f>
        <v>5</v>
      </c>
      <c r="G1057" t="str">
        <f>VLOOKUP(historico_incidencia_concello[[#This Row],[NOME]],I14_Concello!B:D,3,FALSE)</f>
        <v>Lugo</v>
      </c>
    </row>
    <row r="1058" spans="1:7" hidden="1" x14ac:dyDescent="0.3">
      <c r="A1058" s="1">
        <v>44160</v>
      </c>
      <c r="B1058">
        <v>34122727025</v>
      </c>
      <c r="C1058" s="2" t="s">
        <v>128</v>
      </c>
      <c r="D1058" s="4" t="s">
        <v>336</v>
      </c>
      <c r="E1058" s="2" t="s">
        <v>11</v>
      </c>
      <c r="F1058" s="18">
        <f>IF(historico_incidencia_concello[[#This Row],[CASOS]]=" entre 1 e 9",5,VALUE(historico_incidencia_concello[[#This Row],[CASOS]]))</f>
        <v>10</v>
      </c>
      <c r="G1058" t="str">
        <f>VLOOKUP(historico_incidencia_concello[[#This Row],[NOME]],I14_Concello!B:D,3,FALSE)</f>
        <v>Lugo</v>
      </c>
    </row>
    <row r="1059" spans="1:7" hidden="1" x14ac:dyDescent="0.3">
      <c r="A1059" s="1">
        <v>44160</v>
      </c>
      <c r="B1059">
        <v>34122727026</v>
      </c>
      <c r="C1059" s="2" t="s">
        <v>129</v>
      </c>
      <c r="D1059" s="4" t="s">
        <v>349</v>
      </c>
      <c r="E1059" s="2" t="s">
        <v>11</v>
      </c>
      <c r="F1059" s="18">
        <f>IF(historico_incidencia_concello[[#This Row],[CASOS]]=" entre 1 e 9",5,VALUE(historico_incidencia_concello[[#This Row],[CASOS]]))</f>
        <v>14</v>
      </c>
      <c r="G1059" t="str">
        <f>VLOOKUP(historico_incidencia_concello[[#This Row],[NOME]],I14_Concello!B:D,3,FALSE)</f>
        <v>Lugo</v>
      </c>
    </row>
    <row r="1060" spans="1:7" hidden="1" x14ac:dyDescent="0.3">
      <c r="A1060" s="1">
        <v>44160</v>
      </c>
      <c r="B1060">
        <v>34122727027</v>
      </c>
      <c r="C1060" s="2" t="s">
        <v>130</v>
      </c>
      <c r="D1060" s="4" t="s">
        <v>10</v>
      </c>
      <c r="E1060" s="2" t="s">
        <v>11</v>
      </c>
      <c r="F1060" s="18">
        <f>IF(historico_incidencia_concello[[#This Row],[CASOS]]=" entre 1 e 9",5,VALUE(historico_incidencia_concello[[#This Row],[CASOS]]))</f>
        <v>5</v>
      </c>
      <c r="G1060" t="str">
        <f>VLOOKUP(historico_incidencia_concello[[#This Row],[NOME]],I14_Concello!B:D,3,FALSE)</f>
        <v>Lugo</v>
      </c>
    </row>
    <row r="1061" spans="1:7" hidden="1" x14ac:dyDescent="0.3">
      <c r="A1061" s="1">
        <v>44160</v>
      </c>
      <c r="B1061">
        <v>34122727028</v>
      </c>
      <c r="C1061" s="2" t="s">
        <v>131</v>
      </c>
      <c r="D1061" s="4" t="s">
        <v>435</v>
      </c>
      <c r="E1061" s="2" t="s">
        <v>11</v>
      </c>
      <c r="F1061" s="18">
        <f>IF(historico_incidencia_concello[[#This Row],[CASOS]]=" entre 1 e 9",5,VALUE(historico_incidencia_concello[[#This Row],[CASOS]]))</f>
        <v>319</v>
      </c>
      <c r="G1061" t="str">
        <f>VLOOKUP(historico_incidencia_concello[[#This Row],[NOME]],I14_Concello!B:D,3,FALSE)</f>
        <v>Lugo</v>
      </c>
    </row>
    <row r="1062" spans="1:7" hidden="1" x14ac:dyDescent="0.3">
      <c r="A1062" s="1">
        <v>44160</v>
      </c>
      <c r="B1062">
        <v>34122727029</v>
      </c>
      <c r="C1062" s="2" t="s">
        <v>132</v>
      </c>
      <c r="D1062" s="4" t="s">
        <v>10</v>
      </c>
      <c r="E1062" s="2" t="s">
        <v>8</v>
      </c>
      <c r="F1062" s="18">
        <f>IF(historico_incidencia_concello[[#This Row],[CASOS]]=" entre 1 e 9",5,VALUE(historico_incidencia_concello[[#This Row],[CASOS]]))</f>
        <v>5</v>
      </c>
      <c r="G1062" t="str">
        <f>VLOOKUP(historico_incidencia_concello[[#This Row],[NOME]],I14_Concello!B:D,3,FALSE)</f>
        <v>Lugo</v>
      </c>
    </row>
    <row r="1063" spans="1:7" hidden="1" x14ac:dyDescent="0.3">
      <c r="A1063" s="1">
        <v>44160</v>
      </c>
      <c r="B1063">
        <v>34122727030</v>
      </c>
      <c r="C1063" s="2" t="s">
        <v>133</v>
      </c>
      <c r="D1063" s="4" t="s">
        <v>10</v>
      </c>
      <c r="E1063" s="2" t="s">
        <v>8</v>
      </c>
      <c r="F1063" s="18">
        <f>IF(historico_incidencia_concello[[#This Row],[CASOS]]=" entre 1 e 9",5,VALUE(historico_incidencia_concello[[#This Row],[CASOS]]))</f>
        <v>5</v>
      </c>
      <c r="G1063" t="str">
        <f>VLOOKUP(historico_incidencia_concello[[#This Row],[NOME]],I14_Concello!B:D,3,FALSE)</f>
        <v>Lugo</v>
      </c>
    </row>
    <row r="1064" spans="1:7" hidden="1" x14ac:dyDescent="0.3">
      <c r="A1064" s="1">
        <v>44160</v>
      </c>
      <c r="B1064">
        <v>34122727031</v>
      </c>
      <c r="C1064" s="2" t="s">
        <v>134</v>
      </c>
      <c r="D1064" s="4" t="s">
        <v>328</v>
      </c>
      <c r="E1064" s="2" t="s">
        <v>8</v>
      </c>
      <c r="F1064" s="18">
        <f>IF(historico_incidencia_concello[[#This Row],[CASOS]]=" entre 1 e 9",5,VALUE(historico_incidencia_concello[[#This Row],[CASOS]]))</f>
        <v>13</v>
      </c>
      <c r="G1064" t="str">
        <f>VLOOKUP(historico_incidencia_concello[[#This Row],[NOME]],I14_Concello!B:D,3,FALSE)</f>
        <v>Lugo</v>
      </c>
    </row>
    <row r="1065" spans="1:7" hidden="1" x14ac:dyDescent="0.3">
      <c r="A1065" s="1">
        <v>44160</v>
      </c>
      <c r="B1065">
        <v>34122727032</v>
      </c>
      <c r="C1065" s="2" t="s">
        <v>135</v>
      </c>
      <c r="D1065" s="4" t="s">
        <v>358</v>
      </c>
      <c r="E1065" s="2" t="s">
        <v>11</v>
      </c>
      <c r="F1065" s="18">
        <f>IF(historico_incidencia_concello[[#This Row],[CASOS]]=" entre 1 e 9",5,VALUE(historico_incidencia_concello[[#This Row],[CASOS]]))</f>
        <v>24</v>
      </c>
      <c r="G1065" t="str">
        <f>VLOOKUP(historico_incidencia_concello[[#This Row],[NOME]],I14_Concello!B:D,3,FALSE)</f>
        <v>Lugo</v>
      </c>
    </row>
    <row r="1066" spans="1:7" hidden="1" x14ac:dyDescent="0.3">
      <c r="A1066" s="1">
        <v>44160</v>
      </c>
      <c r="B1066">
        <v>34122727033</v>
      </c>
      <c r="C1066" s="2" t="s">
        <v>136</v>
      </c>
      <c r="D1066" s="4" t="s">
        <v>338</v>
      </c>
      <c r="E1066" s="2" t="s">
        <v>35</v>
      </c>
      <c r="F1066" s="18">
        <f>IF(historico_incidencia_concello[[#This Row],[CASOS]]=" entre 1 e 9",5,VALUE(historico_incidencia_concello[[#This Row],[CASOS]]))</f>
        <v>0</v>
      </c>
      <c r="G1066" t="str">
        <f>VLOOKUP(historico_incidencia_concello[[#This Row],[NOME]],I14_Concello!B:D,3,FALSE)</f>
        <v>Lugo</v>
      </c>
    </row>
    <row r="1067" spans="1:7" hidden="1" x14ac:dyDescent="0.3">
      <c r="A1067" s="1">
        <v>44160</v>
      </c>
      <c r="B1067">
        <v>34122727034</v>
      </c>
      <c r="C1067" s="2" t="s">
        <v>137</v>
      </c>
      <c r="D1067" s="4" t="s">
        <v>338</v>
      </c>
      <c r="E1067" s="2" t="s">
        <v>35</v>
      </c>
      <c r="F1067" s="18">
        <f>IF(historico_incidencia_concello[[#This Row],[CASOS]]=" entre 1 e 9",5,VALUE(historico_incidencia_concello[[#This Row],[CASOS]]))</f>
        <v>0</v>
      </c>
      <c r="G1067" t="str">
        <f>VLOOKUP(historico_incidencia_concello[[#This Row],[NOME]],I14_Concello!B:D,3,FALSE)</f>
        <v>Lugo</v>
      </c>
    </row>
    <row r="1068" spans="1:7" hidden="1" x14ac:dyDescent="0.3">
      <c r="A1068" s="1">
        <v>44160</v>
      </c>
      <c r="B1068">
        <v>34122727035</v>
      </c>
      <c r="C1068" s="2" t="s">
        <v>138</v>
      </c>
      <c r="D1068" s="4" t="s">
        <v>338</v>
      </c>
      <c r="E1068" s="2" t="s">
        <v>35</v>
      </c>
      <c r="F1068" s="18">
        <f>IF(historico_incidencia_concello[[#This Row],[CASOS]]=" entre 1 e 9",5,VALUE(historico_incidencia_concello[[#This Row],[CASOS]]))</f>
        <v>0</v>
      </c>
      <c r="G1068" t="str">
        <f>VLOOKUP(historico_incidencia_concello[[#This Row],[NOME]],I14_Concello!B:D,3,FALSE)</f>
        <v>Lugo</v>
      </c>
    </row>
    <row r="1069" spans="1:7" hidden="1" x14ac:dyDescent="0.3">
      <c r="A1069" s="1">
        <v>44160</v>
      </c>
      <c r="B1069">
        <v>34122727037</v>
      </c>
      <c r="C1069" s="2" t="s">
        <v>139</v>
      </c>
      <c r="D1069" s="4" t="s">
        <v>338</v>
      </c>
      <c r="E1069" s="2" t="s">
        <v>35</v>
      </c>
      <c r="F1069" s="18">
        <f>IF(historico_incidencia_concello[[#This Row],[CASOS]]=" entre 1 e 9",5,VALUE(historico_incidencia_concello[[#This Row],[CASOS]]))</f>
        <v>0</v>
      </c>
      <c r="G1069" t="str">
        <f>VLOOKUP(historico_incidencia_concello[[#This Row],[NOME]],I14_Concello!B:D,3,FALSE)</f>
        <v>Lugo</v>
      </c>
    </row>
    <row r="1070" spans="1:7" hidden="1" x14ac:dyDescent="0.3">
      <c r="A1070" s="1">
        <v>44160</v>
      </c>
      <c r="B1070">
        <v>34122727038</v>
      </c>
      <c r="C1070" s="2" t="s">
        <v>140</v>
      </c>
      <c r="D1070" s="4" t="s">
        <v>338</v>
      </c>
      <c r="E1070" s="2" t="s">
        <v>35</v>
      </c>
      <c r="F1070" s="18">
        <f>IF(historico_incidencia_concello[[#This Row],[CASOS]]=" entre 1 e 9",5,VALUE(historico_incidencia_concello[[#This Row],[CASOS]]))</f>
        <v>0</v>
      </c>
      <c r="G1070" t="str">
        <f>VLOOKUP(historico_incidencia_concello[[#This Row],[NOME]],I14_Concello!B:D,3,FALSE)</f>
        <v>Lugo</v>
      </c>
    </row>
    <row r="1071" spans="1:7" hidden="1" x14ac:dyDescent="0.3">
      <c r="A1071" s="1">
        <v>44160</v>
      </c>
      <c r="B1071">
        <v>34122727039</v>
      </c>
      <c r="C1071" s="2" t="s">
        <v>141</v>
      </c>
      <c r="D1071" s="4" t="s">
        <v>10</v>
      </c>
      <c r="E1071" s="2" t="s">
        <v>8</v>
      </c>
      <c r="F1071" s="18">
        <f>IF(historico_incidencia_concello[[#This Row],[CASOS]]=" entre 1 e 9",5,VALUE(historico_incidencia_concello[[#This Row],[CASOS]]))</f>
        <v>5</v>
      </c>
      <c r="G1071" t="str">
        <f>VLOOKUP(historico_incidencia_concello[[#This Row],[NOME]],I14_Concello!B:D,3,FALSE)</f>
        <v>Lugo</v>
      </c>
    </row>
    <row r="1072" spans="1:7" hidden="1" x14ac:dyDescent="0.3">
      <c r="A1072" s="1">
        <v>44160</v>
      </c>
      <c r="B1072">
        <v>34122727040</v>
      </c>
      <c r="C1072" s="2" t="s">
        <v>142</v>
      </c>
      <c r="D1072" s="4" t="s">
        <v>10</v>
      </c>
      <c r="E1072" s="2" t="s">
        <v>21</v>
      </c>
      <c r="F1072" s="18">
        <f>IF(historico_incidencia_concello[[#This Row],[CASOS]]=" entre 1 e 9",5,VALUE(historico_incidencia_concello[[#This Row],[CASOS]]))</f>
        <v>5</v>
      </c>
      <c r="G1072" t="str">
        <f>VLOOKUP(historico_incidencia_concello[[#This Row],[NOME]],I14_Concello!B:D,3,FALSE)</f>
        <v>Lugo</v>
      </c>
    </row>
    <row r="1073" spans="1:7" hidden="1" x14ac:dyDescent="0.3">
      <c r="A1073" s="1">
        <v>44160</v>
      </c>
      <c r="B1073">
        <v>34122727041</v>
      </c>
      <c r="C1073" s="2" t="s">
        <v>143</v>
      </c>
      <c r="D1073" s="4" t="s">
        <v>10</v>
      </c>
      <c r="E1073" s="2" t="s">
        <v>21</v>
      </c>
      <c r="F1073" s="18">
        <f>IF(historico_incidencia_concello[[#This Row],[CASOS]]=" entre 1 e 9",5,VALUE(historico_incidencia_concello[[#This Row],[CASOS]]))</f>
        <v>5</v>
      </c>
      <c r="G1073" t="str">
        <f>VLOOKUP(historico_incidencia_concello[[#This Row],[NOME]],I14_Concello!B:D,3,FALSE)</f>
        <v>Lugo</v>
      </c>
    </row>
    <row r="1074" spans="1:7" hidden="1" x14ac:dyDescent="0.3">
      <c r="A1074" s="1">
        <v>44160</v>
      </c>
      <c r="B1074">
        <v>34122727042</v>
      </c>
      <c r="C1074" s="2" t="s">
        <v>144</v>
      </c>
      <c r="D1074" s="4" t="s">
        <v>10</v>
      </c>
      <c r="E1074" s="2" t="s">
        <v>8</v>
      </c>
      <c r="F1074" s="18">
        <f>IF(historico_incidencia_concello[[#This Row],[CASOS]]=" entre 1 e 9",5,VALUE(historico_incidencia_concello[[#This Row],[CASOS]]))</f>
        <v>5</v>
      </c>
      <c r="G1074" t="str">
        <f>VLOOKUP(historico_incidencia_concello[[#This Row],[NOME]],I14_Concello!B:D,3,FALSE)</f>
        <v>Lugo</v>
      </c>
    </row>
    <row r="1075" spans="1:7" hidden="1" x14ac:dyDescent="0.3">
      <c r="A1075" s="1">
        <v>44160</v>
      </c>
      <c r="B1075">
        <v>34122727043</v>
      </c>
      <c r="C1075" s="2" t="s">
        <v>145</v>
      </c>
      <c r="D1075" s="4" t="s">
        <v>10</v>
      </c>
      <c r="E1075" s="2" t="s">
        <v>6</v>
      </c>
      <c r="F1075" s="18">
        <f>IF(historico_incidencia_concello[[#This Row],[CASOS]]=" entre 1 e 9",5,VALUE(historico_incidencia_concello[[#This Row],[CASOS]]))</f>
        <v>5</v>
      </c>
      <c r="G1075" t="str">
        <f>VLOOKUP(historico_incidencia_concello[[#This Row],[NOME]],I14_Concello!B:D,3,FALSE)</f>
        <v>Lugo</v>
      </c>
    </row>
    <row r="1076" spans="1:7" hidden="1" x14ac:dyDescent="0.3">
      <c r="A1076" s="1">
        <v>44160</v>
      </c>
      <c r="B1076">
        <v>34122727044</v>
      </c>
      <c r="C1076" s="2" t="s">
        <v>146</v>
      </c>
      <c r="D1076" s="4" t="s">
        <v>10</v>
      </c>
      <c r="E1076" s="2" t="s">
        <v>8</v>
      </c>
      <c r="F1076" s="18">
        <f>IF(historico_incidencia_concello[[#This Row],[CASOS]]=" entre 1 e 9",5,VALUE(historico_incidencia_concello[[#This Row],[CASOS]]))</f>
        <v>5</v>
      </c>
      <c r="G1076" t="str">
        <f>VLOOKUP(historico_incidencia_concello[[#This Row],[NOME]],I14_Concello!B:D,3,FALSE)</f>
        <v>Lugo</v>
      </c>
    </row>
    <row r="1077" spans="1:7" hidden="1" x14ac:dyDescent="0.3">
      <c r="A1077" s="1">
        <v>44160</v>
      </c>
      <c r="B1077">
        <v>34122727045</v>
      </c>
      <c r="C1077" s="2" t="s">
        <v>147</v>
      </c>
      <c r="D1077" s="4" t="s">
        <v>338</v>
      </c>
      <c r="E1077" s="2" t="s">
        <v>35</v>
      </c>
      <c r="F1077" s="18">
        <f>IF(historico_incidencia_concello[[#This Row],[CASOS]]=" entre 1 e 9",5,VALUE(historico_incidencia_concello[[#This Row],[CASOS]]))</f>
        <v>0</v>
      </c>
      <c r="G1077" t="str">
        <f>VLOOKUP(historico_incidencia_concello[[#This Row],[NOME]],I14_Concello!B:D,3,FALSE)</f>
        <v>Lugo</v>
      </c>
    </row>
    <row r="1078" spans="1:7" hidden="1" x14ac:dyDescent="0.3">
      <c r="A1078" s="1">
        <v>44160</v>
      </c>
      <c r="B1078">
        <v>34122727046</v>
      </c>
      <c r="C1078" s="2" t="s">
        <v>148</v>
      </c>
      <c r="D1078" s="4" t="s">
        <v>10</v>
      </c>
      <c r="E1078" s="2" t="s">
        <v>11</v>
      </c>
      <c r="F1078" s="18">
        <f>IF(historico_incidencia_concello[[#This Row],[CASOS]]=" entre 1 e 9",5,VALUE(historico_incidencia_concello[[#This Row],[CASOS]]))</f>
        <v>5</v>
      </c>
      <c r="G1078" t="str">
        <f>VLOOKUP(historico_incidencia_concello[[#This Row],[NOME]],I14_Concello!B:D,3,FALSE)</f>
        <v>Lugo</v>
      </c>
    </row>
    <row r="1079" spans="1:7" hidden="1" x14ac:dyDescent="0.3">
      <c r="A1079" s="1">
        <v>44160</v>
      </c>
      <c r="B1079">
        <v>34122727047</v>
      </c>
      <c r="C1079" s="2" t="s">
        <v>149</v>
      </c>
      <c r="D1079" s="4" t="s">
        <v>10</v>
      </c>
      <c r="E1079" s="2" t="s">
        <v>6</v>
      </c>
      <c r="F1079" s="18">
        <f>IF(historico_incidencia_concello[[#This Row],[CASOS]]=" entre 1 e 9",5,VALUE(historico_incidencia_concello[[#This Row],[CASOS]]))</f>
        <v>5</v>
      </c>
      <c r="G1079" t="str">
        <f>VLOOKUP(historico_incidencia_concello[[#This Row],[NOME]],I14_Concello!B:D,3,FALSE)</f>
        <v>Lugo</v>
      </c>
    </row>
    <row r="1080" spans="1:7" hidden="1" x14ac:dyDescent="0.3">
      <c r="A1080" s="1">
        <v>44160</v>
      </c>
      <c r="B1080">
        <v>34122727048</v>
      </c>
      <c r="C1080" s="2" t="s">
        <v>150</v>
      </c>
      <c r="D1080" s="4" t="s">
        <v>10</v>
      </c>
      <c r="E1080" s="2" t="s">
        <v>6</v>
      </c>
      <c r="F1080" s="18">
        <f>IF(historico_incidencia_concello[[#This Row],[CASOS]]=" entre 1 e 9",5,VALUE(historico_incidencia_concello[[#This Row],[CASOS]]))</f>
        <v>5</v>
      </c>
      <c r="G1080" t="str">
        <f>VLOOKUP(historico_incidencia_concello[[#This Row],[NOME]],I14_Concello!B:D,3,FALSE)</f>
        <v>Lugo</v>
      </c>
    </row>
    <row r="1081" spans="1:7" hidden="1" x14ac:dyDescent="0.3">
      <c r="A1081" s="1">
        <v>44160</v>
      </c>
      <c r="B1081">
        <v>34122727049</v>
      </c>
      <c r="C1081" s="2" t="s">
        <v>151</v>
      </c>
      <c r="D1081" s="4" t="s">
        <v>10</v>
      </c>
      <c r="E1081" s="2" t="s">
        <v>8</v>
      </c>
      <c r="F1081" s="18">
        <f>IF(historico_incidencia_concello[[#This Row],[CASOS]]=" entre 1 e 9",5,VALUE(historico_incidencia_concello[[#This Row],[CASOS]]))</f>
        <v>5</v>
      </c>
      <c r="G1081" t="str">
        <f>VLOOKUP(historico_incidencia_concello[[#This Row],[NOME]],I14_Concello!B:D,3,FALSE)</f>
        <v>Lugo</v>
      </c>
    </row>
    <row r="1082" spans="1:7" hidden="1" x14ac:dyDescent="0.3">
      <c r="A1082" s="1">
        <v>44160</v>
      </c>
      <c r="B1082">
        <v>34122727050</v>
      </c>
      <c r="C1082" s="2" t="s">
        <v>152</v>
      </c>
      <c r="D1082" s="4" t="s">
        <v>10</v>
      </c>
      <c r="E1082" s="2" t="s">
        <v>8</v>
      </c>
      <c r="F1082" s="18">
        <f>IF(historico_incidencia_concello[[#This Row],[CASOS]]=" entre 1 e 9",5,VALUE(historico_incidencia_concello[[#This Row],[CASOS]]))</f>
        <v>5</v>
      </c>
      <c r="G1082" t="str">
        <f>VLOOKUP(historico_incidencia_concello[[#This Row],[NOME]],I14_Concello!B:D,3,FALSE)</f>
        <v>Lugo</v>
      </c>
    </row>
    <row r="1083" spans="1:7" hidden="1" x14ac:dyDescent="0.3">
      <c r="A1083" s="1">
        <v>44160</v>
      </c>
      <c r="B1083">
        <v>34122727051</v>
      </c>
      <c r="C1083" s="2" t="s">
        <v>153</v>
      </c>
      <c r="D1083" s="4" t="s">
        <v>336</v>
      </c>
      <c r="E1083" s="2" t="s">
        <v>8</v>
      </c>
      <c r="F1083" s="18">
        <f>IF(historico_incidencia_concello[[#This Row],[CASOS]]=" entre 1 e 9",5,VALUE(historico_incidencia_concello[[#This Row],[CASOS]]))</f>
        <v>10</v>
      </c>
      <c r="G1083" t="str">
        <f>VLOOKUP(historico_incidencia_concello[[#This Row],[NOME]],I14_Concello!B:D,3,FALSE)</f>
        <v>Lugo</v>
      </c>
    </row>
    <row r="1084" spans="1:7" hidden="1" x14ac:dyDescent="0.3">
      <c r="A1084" s="1">
        <v>44160</v>
      </c>
      <c r="B1084">
        <v>34122727052</v>
      </c>
      <c r="C1084" s="2" t="s">
        <v>154</v>
      </c>
      <c r="D1084" s="4" t="s">
        <v>10</v>
      </c>
      <c r="E1084" s="2" t="s">
        <v>8</v>
      </c>
      <c r="F1084" s="18">
        <f>IF(historico_incidencia_concello[[#This Row],[CASOS]]=" entre 1 e 9",5,VALUE(historico_incidencia_concello[[#This Row],[CASOS]]))</f>
        <v>5</v>
      </c>
      <c r="G1084" t="str">
        <f>VLOOKUP(historico_incidencia_concello[[#This Row],[NOME]],I14_Concello!B:D,3,FALSE)</f>
        <v>Lugo</v>
      </c>
    </row>
    <row r="1085" spans="1:7" hidden="1" x14ac:dyDescent="0.3">
      <c r="A1085" s="1">
        <v>44160</v>
      </c>
      <c r="B1085">
        <v>34122727053</v>
      </c>
      <c r="C1085" s="2" t="s">
        <v>155</v>
      </c>
      <c r="D1085" s="4" t="s">
        <v>338</v>
      </c>
      <c r="E1085" s="2" t="s">
        <v>35</v>
      </c>
      <c r="F1085" s="18">
        <f>IF(historico_incidencia_concello[[#This Row],[CASOS]]=" entre 1 e 9",5,VALUE(historico_incidencia_concello[[#This Row],[CASOS]]))</f>
        <v>0</v>
      </c>
      <c r="G1085" t="str">
        <f>VLOOKUP(historico_incidencia_concello[[#This Row],[NOME]],I14_Concello!B:D,3,FALSE)</f>
        <v>Lugo</v>
      </c>
    </row>
    <row r="1086" spans="1:7" hidden="1" x14ac:dyDescent="0.3">
      <c r="A1086" s="1">
        <v>44160</v>
      </c>
      <c r="B1086">
        <v>34122727054</v>
      </c>
      <c r="C1086" s="2" t="s">
        <v>156</v>
      </c>
      <c r="D1086" s="4" t="s">
        <v>338</v>
      </c>
      <c r="E1086" s="2" t="s">
        <v>35</v>
      </c>
      <c r="F1086" s="18">
        <f>IF(historico_incidencia_concello[[#This Row],[CASOS]]=" entre 1 e 9",5,VALUE(historico_incidencia_concello[[#This Row],[CASOS]]))</f>
        <v>0</v>
      </c>
      <c r="G1086" t="str">
        <f>VLOOKUP(historico_incidencia_concello[[#This Row],[NOME]],I14_Concello!B:D,3,FALSE)</f>
        <v>Lugo</v>
      </c>
    </row>
    <row r="1087" spans="1:7" hidden="1" x14ac:dyDescent="0.3">
      <c r="A1087" s="1">
        <v>44160</v>
      </c>
      <c r="B1087">
        <v>34122727055</v>
      </c>
      <c r="C1087" s="2" t="s">
        <v>157</v>
      </c>
      <c r="D1087" s="4" t="s">
        <v>10</v>
      </c>
      <c r="E1087" s="2" t="s">
        <v>6</v>
      </c>
      <c r="F1087" s="18">
        <f>IF(historico_incidencia_concello[[#This Row],[CASOS]]=" entre 1 e 9",5,VALUE(historico_incidencia_concello[[#This Row],[CASOS]]))</f>
        <v>5</v>
      </c>
      <c r="G1087" t="str">
        <f>VLOOKUP(historico_incidencia_concello[[#This Row],[NOME]],I14_Concello!B:D,3,FALSE)</f>
        <v>Lugo</v>
      </c>
    </row>
    <row r="1088" spans="1:7" hidden="1" x14ac:dyDescent="0.3">
      <c r="A1088" s="1">
        <v>44160</v>
      </c>
      <c r="B1088">
        <v>34122727056</v>
      </c>
      <c r="C1088" s="2" t="s">
        <v>158</v>
      </c>
      <c r="D1088" s="4" t="s">
        <v>10</v>
      </c>
      <c r="E1088" s="2" t="s">
        <v>11</v>
      </c>
      <c r="F1088" s="18">
        <f>IF(historico_incidencia_concello[[#This Row],[CASOS]]=" entre 1 e 9",5,VALUE(historico_incidencia_concello[[#This Row],[CASOS]]))</f>
        <v>5</v>
      </c>
      <c r="G1088" t="str">
        <f>VLOOKUP(historico_incidencia_concello[[#This Row],[NOME]],I14_Concello!B:D,3,FALSE)</f>
        <v>Lugo</v>
      </c>
    </row>
    <row r="1089" spans="1:7" hidden="1" x14ac:dyDescent="0.3">
      <c r="A1089" s="1">
        <v>44160</v>
      </c>
      <c r="B1089">
        <v>34122727057</v>
      </c>
      <c r="C1089" s="2" t="s">
        <v>159</v>
      </c>
      <c r="D1089" s="4" t="s">
        <v>353</v>
      </c>
      <c r="E1089" s="2" t="s">
        <v>11</v>
      </c>
      <c r="F1089" s="18">
        <f>IF(historico_incidencia_concello[[#This Row],[CASOS]]=" entre 1 e 9",5,VALUE(historico_incidencia_concello[[#This Row],[CASOS]]))</f>
        <v>36</v>
      </c>
      <c r="G1089" t="str">
        <f>VLOOKUP(historico_incidencia_concello[[#This Row],[NOME]],I14_Concello!B:D,3,FALSE)</f>
        <v>Lugo</v>
      </c>
    </row>
    <row r="1090" spans="1:7" hidden="1" x14ac:dyDescent="0.3">
      <c r="A1090" s="1">
        <v>44160</v>
      </c>
      <c r="B1090">
        <v>34122727058</v>
      </c>
      <c r="C1090" s="2" t="s">
        <v>160</v>
      </c>
      <c r="D1090" s="4" t="s">
        <v>10</v>
      </c>
      <c r="E1090" s="2" t="s">
        <v>21</v>
      </c>
      <c r="F1090" s="18">
        <f>IF(historico_incidencia_concello[[#This Row],[CASOS]]=" entre 1 e 9",5,VALUE(historico_incidencia_concello[[#This Row],[CASOS]]))</f>
        <v>5</v>
      </c>
      <c r="G1090" t="str">
        <f>VLOOKUP(historico_incidencia_concello[[#This Row],[NOME]],I14_Concello!B:D,3,FALSE)</f>
        <v>Lugo</v>
      </c>
    </row>
    <row r="1091" spans="1:7" hidden="1" x14ac:dyDescent="0.3">
      <c r="A1091" s="1">
        <v>44160</v>
      </c>
      <c r="B1091">
        <v>34122727059</v>
      </c>
      <c r="C1091" s="2" t="s">
        <v>161</v>
      </c>
      <c r="D1091" s="4" t="s">
        <v>338</v>
      </c>
      <c r="E1091" s="2" t="s">
        <v>35</v>
      </c>
      <c r="F1091" s="18">
        <f>IF(historico_incidencia_concello[[#This Row],[CASOS]]=" entre 1 e 9",5,VALUE(historico_incidencia_concello[[#This Row],[CASOS]]))</f>
        <v>0</v>
      </c>
      <c r="G1091" t="str">
        <f>VLOOKUP(historico_incidencia_concello[[#This Row],[NOME]],I14_Concello!B:D,3,FALSE)</f>
        <v>Lugo</v>
      </c>
    </row>
    <row r="1092" spans="1:7" hidden="1" x14ac:dyDescent="0.3">
      <c r="A1092" s="1">
        <v>44160</v>
      </c>
      <c r="B1092">
        <v>34122727060</v>
      </c>
      <c r="C1092" s="2" t="s">
        <v>162</v>
      </c>
      <c r="D1092" s="4" t="s">
        <v>10</v>
      </c>
      <c r="E1092" s="2" t="s">
        <v>8</v>
      </c>
      <c r="F1092" s="18">
        <f>IF(historico_incidencia_concello[[#This Row],[CASOS]]=" entre 1 e 9",5,VALUE(historico_incidencia_concello[[#This Row],[CASOS]]))</f>
        <v>5</v>
      </c>
      <c r="G1092" t="str">
        <f>VLOOKUP(historico_incidencia_concello[[#This Row],[NOME]],I14_Concello!B:D,3,FALSE)</f>
        <v>Lugo</v>
      </c>
    </row>
    <row r="1093" spans="1:7" hidden="1" x14ac:dyDescent="0.3">
      <c r="A1093" s="1">
        <v>44160</v>
      </c>
      <c r="B1093">
        <v>34122727061</v>
      </c>
      <c r="C1093" s="2" t="s">
        <v>163</v>
      </c>
      <c r="D1093" s="4" t="s">
        <v>10</v>
      </c>
      <c r="E1093" s="2" t="s">
        <v>8</v>
      </c>
      <c r="F1093" s="18">
        <f>IF(historico_incidencia_concello[[#This Row],[CASOS]]=" entre 1 e 9",5,VALUE(historico_incidencia_concello[[#This Row],[CASOS]]))</f>
        <v>5</v>
      </c>
      <c r="G1093" t="str">
        <f>VLOOKUP(historico_incidencia_concello[[#This Row],[NOME]],I14_Concello!B:D,3,FALSE)</f>
        <v>Lugo</v>
      </c>
    </row>
    <row r="1094" spans="1:7" hidden="1" x14ac:dyDescent="0.3">
      <c r="A1094" s="1">
        <v>44160</v>
      </c>
      <c r="B1094">
        <v>34122727062</v>
      </c>
      <c r="C1094" s="2" t="s">
        <v>164</v>
      </c>
      <c r="D1094" s="4" t="s">
        <v>338</v>
      </c>
      <c r="E1094" s="2" t="s">
        <v>35</v>
      </c>
      <c r="F1094" s="18">
        <f>IF(historico_incidencia_concello[[#This Row],[CASOS]]=" entre 1 e 9",5,VALUE(historico_incidencia_concello[[#This Row],[CASOS]]))</f>
        <v>0</v>
      </c>
      <c r="G1094" t="str">
        <f>VLOOKUP(historico_incidencia_concello[[#This Row],[NOME]],I14_Concello!B:D,3,FALSE)</f>
        <v>Lugo</v>
      </c>
    </row>
    <row r="1095" spans="1:7" hidden="1" x14ac:dyDescent="0.3">
      <c r="A1095" s="1">
        <v>44160</v>
      </c>
      <c r="B1095">
        <v>34122727063</v>
      </c>
      <c r="C1095" s="2" t="s">
        <v>165</v>
      </c>
      <c r="D1095" s="4" t="s">
        <v>10</v>
      </c>
      <c r="E1095" s="2" t="s">
        <v>8</v>
      </c>
      <c r="F1095" s="18">
        <f>IF(historico_incidencia_concello[[#This Row],[CASOS]]=" entre 1 e 9",5,VALUE(historico_incidencia_concello[[#This Row],[CASOS]]))</f>
        <v>5</v>
      </c>
      <c r="G1095" t="str">
        <f>VLOOKUP(historico_incidencia_concello[[#This Row],[NOME]],I14_Concello!B:D,3,FALSE)</f>
        <v>Lugo</v>
      </c>
    </row>
    <row r="1096" spans="1:7" hidden="1" x14ac:dyDescent="0.3">
      <c r="A1096" s="1">
        <v>44160</v>
      </c>
      <c r="B1096">
        <v>34122727064</v>
      </c>
      <c r="C1096" s="2" t="s">
        <v>166</v>
      </c>
      <c r="D1096" s="4" t="s">
        <v>338</v>
      </c>
      <c r="E1096" s="2" t="s">
        <v>35</v>
      </c>
      <c r="F1096" s="18">
        <f>IF(historico_incidencia_concello[[#This Row],[CASOS]]=" entre 1 e 9",5,VALUE(historico_incidencia_concello[[#This Row],[CASOS]]))</f>
        <v>0</v>
      </c>
      <c r="G1096" t="str">
        <f>VLOOKUP(historico_incidencia_concello[[#This Row],[NOME]],I14_Concello!B:D,3,FALSE)</f>
        <v>Lugo</v>
      </c>
    </row>
    <row r="1097" spans="1:7" hidden="1" x14ac:dyDescent="0.3">
      <c r="A1097" s="1">
        <v>44160</v>
      </c>
      <c r="B1097">
        <v>34122727065</v>
      </c>
      <c r="C1097" s="2" t="s">
        <v>167</v>
      </c>
      <c r="D1097" s="4" t="s">
        <v>436</v>
      </c>
      <c r="E1097" s="2" t="s">
        <v>11</v>
      </c>
      <c r="F1097" s="18">
        <f>IF(historico_incidencia_concello[[#This Row],[CASOS]]=" entre 1 e 9",5,VALUE(historico_incidencia_concello[[#This Row],[CASOS]]))</f>
        <v>172</v>
      </c>
      <c r="G1097" t="str">
        <f>VLOOKUP(historico_incidencia_concello[[#This Row],[NOME]],I14_Concello!B:D,3,FALSE)</f>
        <v>Lugo</v>
      </c>
    </row>
    <row r="1098" spans="1:7" hidden="1" x14ac:dyDescent="0.3">
      <c r="A1098" s="1">
        <v>44160</v>
      </c>
      <c r="B1098">
        <v>34122727066</v>
      </c>
      <c r="C1098" s="2" t="s">
        <v>168</v>
      </c>
      <c r="D1098" s="4" t="s">
        <v>326</v>
      </c>
      <c r="E1098" s="2" t="s">
        <v>8</v>
      </c>
      <c r="F1098" s="18">
        <f>IF(historico_incidencia_concello[[#This Row],[CASOS]]=" entre 1 e 9",5,VALUE(historico_incidencia_concello[[#This Row],[CASOS]]))</f>
        <v>15</v>
      </c>
      <c r="G1098" t="str">
        <f>VLOOKUP(historico_incidencia_concello[[#This Row],[NOME]],I14_Concello!B:D,3,FALSE)</f>
        <v>Lugo</v>
      </c>
    </row>
    <row r="1099" spans="1:7" hidden="1" x14ac:dyDescent="0.3">
      <c r="A1099" s="1">
        <v>44160</v>
      </c>
      <c r="B1099">
        <v>34122727901</v>
      </c>
      <c r="C1099" s="2" t="s">
        <v>169</v>
      </c>
      <c r="D1099" s="4" t="s">
        <v>10</v>
      </c>
      <c r="E1099" s="2" t="s">
        <v>11</v>
      </c>
      <c r="F1099" s="18">
        <f>IF(historico_incidencia_concello[[#This Row],[CASOS]]=" entre 1 e 9",5,VALUE(historico_incidencia_concello[[#This Row],[CASOS]]))</f>
        <v>5</v>
      </c>
      <c r="G1099" t="str">
        <f>VLOOKUP(historico_incidencia_concello[[#This Row],[NOME]],I14_Concello!B:D,3,FALSE)</f>
        <v>Lugo</v>
      </c>
    </row>
    <row r="1100" spans="1:7" hidden="1" x14ac:dyDescent="0.3">
      <c r="A1100" s="1">
        <v>44160</v>
      </c>
      <c r="B1100">
        <v>34122727902</v>
      </c>
      <c r="C1100" s="2" t="s">
        <v>170</v>
      </c>
      <c r="D1100" s="4" t="s">
        <v>382</v>
      </c>
      <c r="E1100" s="2" t="s">
        <v>11</v>
      </c>
      <c r="F1100" s="18">
        <f>IF(historico_incidencia_concello[[#This Row],[CASOS]]=" entre 1 e 9",5,VALUE(historico_incidencia_concello[[#This Row],[CASOS]]))</f>
        <v>40</v>
      </c>
      <c r="G1100" t="str">
        <f>VLOOKUP(historico_incidencia_concello[[#This Row],[NOME]],I14_Concello!B:D,3,FALSE)</f>
        <v>Lugo</v>
      </c>
    </row>
    <row r="1101" spans="1:7" hidden="1" x14ac:dyDescent="0.3">
      <c r="A1101" s="1">
        <v>44160</v>
      </c>
      <c r="B1101">
        <v>34123232001</v>
      </c>
      <c r="C1101" s="2" t="s">
        <v>171</v>
      </c>
      <c r="D1101" s="4" t="s">
        <v>10</v>
      </c>
      <c r="E1101" s="2" t="s">
        <v>21</v>
      </c>
      <c r="F1101" s="18">
        <f>IF(historico_incidencia_concello[[#This Row],[CASOS]]=" entre 1 e 9",5,VALUE(historico_incidencia_concello[[#This Row],[CASOS]]))</f>
        <v>5</v>
      </c>
      <c r="G1101" t="str">
        <f>VLOOKUP(historico_incidencia_concello[[#This Row],[NOME]],I14_Concello!B:D,3,FALSE)</f>
        <v>Ourense</v>
      </c>
    </row>
    <row r="1102" spans="1:7" hidden="1" x14ac:dyDescent="0.3">
      <c r="A1102" s="1">
        <v>44160</v>
      </c>
      <c r="B1102">
        <v>34123232002</v>
      </c>
      <c r="C1102" s="2" t="s">
        <v>172</v>
      </c>
      <c r="D1102" s="4" t="s">
        <v>338</v>
      </c>
      <c r="E1102" s="2" t="s">
        <v>35</v>
      </c>
      <c r="F1102" s="18">
        <f>IF(historico_incidencia_concello[[#This Row],[CASOS]]=" entre 1 e 9",5,VALUE(historico_incidencia_concello[[#This Row],[CASOS]]))</f>
        <v>0</v>
      </c>
      <c r="G1102" t="str">
        <f>VLOOKUP(historico_incidencia_concello[[#This Row],[NOME]],I14_Concello!B:D,3,FALSE)</f>
        <v>Ourense</v>
      </c>
    </row>
    <row r="1103" spans="1:7" hidden="1" x14ac:dyDescent="0.3">
      <c r="A1103" s="1">
        <v>44160</v>
      </c>
      <c r="B1103">
        <v>34123232003</v>
      </c>
      <c r="C1103" s="2" t="s">
        <v>173</v>
      </c>
      <c r="D1103" s="4" t="s">
        <v>338</v>
      </c>
      <c r="E1103" s="2" t="s">
        <v>35</v>
      </c>
      <c r="F1103" s="18">
        <f>IF(historico_incidencia_concello[[#This Row],[CASOS]]=" entre 1 e 9",5,VALUE(historico_incidencia_concello[[#This Row],[CASOS]]))</f>
        <v>0</v>
      </c>
      <c r="G1103" t="str">
        <f>VLOOKUP(historico_incidencia_concello[[#This Row],[NOME]],I14_Concello!B:D,3,FALSE)</f>
        <v>Ourense</v>
      </c>
    </row>
    <row r="1104" spans="1:7" hidden="1" x14ac:dyDescent="0.3">
      <c r="A1104" s="1">
        <v>44160</v>
      </c>
      <c r="B1104">
        <v>34123232004</v>
      </c>
      <c r="C1104" s="2" t="s">
        <v>174</v>
      </c>
      <c r="D1104" s="4" t="s">
        <v>10</v>
      </c>
      <c r="E1104" s="2" t="s">
        <v>8</v>
      </c>
      <c r="F1104" s="18">
        <f>IF(historico_incidencia_concello[[#This Row],[CASOS]]=" entre 1 e 9",5,VALUE(historico_incidencia_concello[[#This Row],[CASOS]]))</f>
        <v>5</v>
      </c>
      <c r="G1104" t="str">
        <f>VLOOKUP(historico_incidencia_concello[[#This Row],[NOME]],I14_Concello!B:D,3,FALSE)</f>
        <v>Ourense</v>
      </c>
    </row>
    <row r="1105" spans="1:7" hidden="1" x14ac:dyDescent="0.3">
      <c r="A1105" s="1">
        <v>44160</v>
      </c>
      <c r="B1105">
        <v>34123232005</v>
      </c>
      <c r="C1105" s="2" t="s">
        <v>175</v>
      </c>
      <c r="D1105" s="4" t="s">
        <v>342</v>
      </c>
      <c r="E1105" s="2" t="s">
        <v>11</v>
      </c>
      <c r="F1105" s="18">
        <f>IF(historico_incidencia_concello[[#This Row],[CASOS]]=" entre 1 e 9",5,VALUE(historico_incidencia_concello[[#This Row],[CASOS]]))</f>
        <v>16</v>
      </c>
      <c r="G1105" t="str">
        <f>VLOOKUP(historico_incidencia_concello[[#This Row],[NOME]],I14_Concello!B:D,3,FALSE)</f>
        <v>Ourense</v>
      </c>
    </row>
    <row r="1106" spans="1:7" hidden="1" x14ac:dyDescent="0.3">
      <c r="A1106" s="1">
        <v>44160</v>
      </c>
      <c r="B1106">
        <v>34123232006</v>
      </c>
      <c r="C1106" s="2" t="s">
        <v>176</v>
      </c>
      <c r="D1106" s="4" t="s">
        <v>10</v>
      </c>
      <c r="E1106" s="2" t="s">
        <v>8</v>
      </c>
      <c r="F1106" s="18">
        <f>IF(historico_incidencia_concello[[#This Row],[CASOS]]=" entre 1 e 9",5,VALUE(historico_incidencia_concello[[#This Row],[CASOS]]))</f>
        <v>5</v>
      </c>
      <c r="G1106" t="str">
        <f>VLOOKUP(historico_incidencia_concello[[#This Row],[NOME]],I14_Concello!B:D,3,FALSE)</f>
        <v>Ourense</v>
      </c>
    </row>
    <row r="1107" spans="1:7" hidden="1" x14ac:dyDescent="0.3">
      <c r="A1107" s="1">
        <v>44160</v>
      </c>
      <c r="B1107">
        <v>34123232007</v>
      </c>
      <c r="C1107" s="2" t="s">
        <v>177</v>
      </c>
      <c r="D1107" s="4" t="s">
        <v>338</v>
      </c>
      <c r="E1107" s="2" t="s">
        <v>35</v>
      </c>
      <c r="F1107" s="18">
        <f>IF(historico_incidencia_concello[[#This Row],[CASOS]]=" entre 1 e 9",5,VALUE(historico_incidencia_concello[[#This Row],[CASOS]]))</f>
        <v>0</v>
      </c>
      <c r="G1107" t="str">
        <f>VLOOKUP(historico_incidencia_concello[[#This Row],[NOME]],I14_Concello!B:D,3,FALSE)</f>
        <v>Ourense</v>
      </c>
    </row>
    <row r="1108" spans="1:7" hidden="1" x14ac:dyDescent="0.3">
      <c r="A1108" s="1">
        <v>44160</v>
      </c>
      <c r="B1108">
        <v>34123232008</v>
      </c>
      <c r="C1108" s="2" t="s">
        <v>178</v>
      </c>
      <c r="D1108" s="4" t="s">
        <v>381</v>
      </c>
      <c r="E1108" s="2" t="s">
        <v>6</v>
      </c>
      <c r="F1108" s="18">
        <f>IF(historico_incidencia_concello[[#This Row],[CASOS]]=" entre 1 e 9",5,VALUE(historico_incidencia_concello[[#This Row],[CASOS]]))</f>
        <v>21</v>
      </c>
      <c r="G1108" t="str">
        <f>VLOOKUP(historico_incidencia_concello[[#This Row],[NOME]],I14_Concello!B:D,3,FALSE)</f>
        <v>Ourense</v>
      </c>
    </row>
    <row r="1109" spans="1:7" hidden="1" x14ac:dyDescent="0.3">
      <c r="A1109" s="1">
        <v>44160</v>
      </c>
      <c r="B1109">
        <v>34123232009</v>
      </c>
      <c r="C1109" s="2" t="s">
        <v>179</v>
      </c>
      <c r="D1109" s="4" t="s">
        <v>351</v>
      </c>
      <c r="E1109" s="2" t="s">
        <v>6</v>
      </c>
      <c r="F1109" s="18">
        <f>IF(historico_incidencia_concello[[#This Row],[CASOS]]=" entre 1 e 9",5,VALUE(historico_incidencia_concello[[#This Row],[CASOS]]))</f>
        <v>22</v>
      </c>
      <c r="G1109" t="str">
        <f>VLOOKUP(historico_incidencia_concello[[#This Row],[NOME]],I14_Concello!B:D,3,FALSE)</f>
        <v>Ourense</v>
      </c>
    </row>
    <row r="1110" spans="1:7" hidden="1" x14ac:dyDescent="0.3">
      <c r="A1110" s="1">
        <v>44160</v>
      </c>
      <c r="B1110">
        <v>34123232010</v>
      </c>
      <c r="C1110" s="2" t="s">
        <v>180</v>
      </c>
      <c r="D1110" s="4" t="s">
        <v>338</v>
      </c>
      <c r="E1110" s="2" t="s">
        <v>35</v>
      </c>
      <c r="F1110" s="18">
        <f>IF(historico_incidencia_concello[[#This Row],[CASOS]]=" entre 1 e 9",5,VALUE(historico_incidencia_concello[[#This Row],[CASOS]]))</f>
        <v>0</v>
      </c>
      <c r="G1110" t="str">
        <f>VLOOKUP(historico_incidencia_concello[[#This Row],[NOME]],I14_Concello!B:D,3,FALSE)</f>
        <v>Ourense</v>
      </c>
    </row>
    <row r="1111" spans="1:7" hidden="1" x14ac:dyDescent="0.3">
      <c r="A1111" s="1">
        <v>44160</v>
      </c>
      <c r="B1111">
        <v>34123232011</v>
      </c>
      <c r="C1111" s="2" t="s">
        <v>181</v>
      </c>
      <c r="D1111" s="4" t="s">
        <v>360</v>
      </c>
      <c r="E1111" s="2" t="s">
        <v>11</v>
      </c>
      <c r="F1111" s="18">
        <f>IF(historico_incidencia_concello[[#This Row],[CASOS]]=" entre 1 e 9",5,VALUE(historico_incidencia_concello[[#This Row],[CASOS]]))</f>
        <v>29</v>
      </c>
      <c r="G1111" t="str">
        <f>VLOOKUP(historico_incidencia_concello[[#This Row],[NOME]],I14_Concello!B:D,3,FALSE)</f>
        <v>Ourense</v>
      </c>
    </row>
    <row r="1112" spans="1:7" hidden="1" x14ac:dyDescent="0.3">
      <c r="A1112" s="1">
        <v>44160</v>
      </c>
      <c r="B1112">
        <v>34123232012</v>
      </c>
      <c r="C1112" s="2" t="s">
        <v>182</v>
      </c>
      <c r="D1112" s="4" t="s">
        <v>10</v>
      </c>
      <c r="E1112" s="2" t="s">
        <v>11</v>
      </c>
      <c r="F1112" s="18">
        <f>IF(historico_incidencia_concello[[#This Row],[CASOS]]=" entre 1 e 9",5,VALUE(historico_incidencia_concello[[#This Row],[CASOS]]))</f>
        <v>5</v>
      </c>
      <c r="G1112" t="str">
        <f>VLOOKUP(historico_incidencia_concello[[#This Row],[NOME]],I14_Concello!B:D,3,FALSE)</f>
        <v>Ourense</v>
      </c>
    </row>
    <row r="1113" spans="1:7" hidden="1" x14ac:dyDescent="0.3">
      <c r="A1113" s="1">
        <v>44160</v>
      </c>
      <c r="B1113">
        <v>34123232013</v>
      </c>
      <c r="C1113" s="2" t="s">
        <v>183</v>
      </c>
      <c r="D1113" s="4" t="s">
        <v>338</v>
      </c>
      <c r="E1113" s="2" t="s">
        <v>35</v>
      </c>
      <c r="F1113" s="18">
        <f>IF(historico_incidencia_concello[[#This Row],[CASOS]]=" entre 1 e 9",5,VALUE(historico_incidencia_concello[[#This Row],[CASOS]]))</f>
        <v>0</v>
      </c>
      <c r="G1113" t="str">
        <f>VLOOKUP(historico_incidencia_concello[[#This Row],[NOME]],I14_Concello!B:D,3,FALSE)</f>
        <v>Ourense</v>
      </c>
    </row>
    <row r="1114" spans="1:7" hidden="1" x14ac:dyDescent="0.3">
      <c r="A1114" s="1">
        <v>44160</v>
      </c>
      <c r="B1114">
        <v>34123232014</v>
      </c>
      <c r="C1114" s="2" t="s">
        <v>184</v>
      </c>
      <c r="D1114" s="4" t="s">
        <v>338</v>
      </c>
      <c r="E1114" s="2" t="s">
        <v>35</v>
      </c>
      <c r="F1114" s="18">
        <f>IF(historico_incidencia_concello[[#This Row],[CASOS]]=" entre 1 e 9",5,VALUE(historico_incidencia_concello[[#This Row],[CASOS]]))</f>
        <v>0</v>
      </c>
      <c r="G1114" t="str">
        <f>VLOOKUP(historico_incidencia_concello[[#This Row],[NOME]],I14_Concello!B:D,3,FALSE)</f>
        <v>Ourense</v>
      </c>
    </row>
    <row r="1115" spans="1:7" hidden="1" x14ac:dyDescent="0.3">
      <c r="A1115" s="1">
        <v>44160</v>
      </c>
      <c r="B1115">
        <v>34123232015</v>
      </c>
      <c r="C1115" s="2" t="s">
        <v>185</v>
      </c>
      <c r="D1115" s="4" t="s">
        <v>338</v>
      </c>
      <c r="E1115" s="2" t="s">
        <v>35</v>
      </c>
      <c r="F1115" s="18">
        <f>IF(historico_incidencia_concello[[#This Row],[CASOS]]=" entre 1 e 9",5,VALUE(historico_incidencia_concello[[#This Row],[CASOS]]))</f>
        <v>0</v>
      </c>
      <c r="G1115" t="str">
        <f>VLOOKUP(historico_incidencia_concello[[#This Row],[NOME]],I14_Concello!B:D,3,FALSE)</f>
        <v>Ourense</v>
      </c>
    </row>
    <row r="1116" spans="1:7" hidden="1" x14ac:dyDescent="0.3">
      <c r="A1116" s="1">
        <v>44160</v>
      </c>
      <c r="B1116">
        <v>34123232016</v>
      </c>
      <c r="C1116" s="2" t="s">
        <v>186</v>
      </c>
      <c r="D1116" s="4" t="s">
        <v>10</v>
      </c>
      <c r="E1116" s="2" t="s">
        <v>11</v>
      </c>
      <c r="F1116" s="18">
        <f>IF(historico_incidencia_concello[[#This Row],[CASOS]]=" entre 1 e 9",5,VALUE(historico_incidencia_concello[[#This Row],[CASOS]]))</f>
        <v>5</v>
      </c>
      <c r="G1116" t="str">
        <f>VLOOKUP(historico_incidencia_concello[[#This Row],[NOME]],I14_Concello!B:D,3,FALSE)</f>
        <v>Ourense</v>
      </c>
    </row>
    <row r="1117" spans="1:7" hidden="1" x14ac:dyDescent="0.3">
      <c r="A1117" s="1">
        <v>44160</v>
      </c>
      <c r="B1117">
        <v>34123232017</v>
      </c>
      <c r="C1117" s="2" t="s">
        <v>187</v>
      </c>
      <c r="D1117" s="4" t="s">
        <v>338</v>
      </c>
      <c r="E1117" s="2" t="s">
        <v>35</v>
      </c>
      <c r="F1117" s="18">
        <f>IF(historico_incidencia_concello[[#This Row],[CASOS]]=" entre 1 e 9",5,VALUE(historico_incidencia_concello[[#This Row],[CASOS]]))</f>
        <v>0</v>
      </c>
      <c r="G1117" t="str">
        <f>VLOOKUP(historico_incidencia_concello[[#This Row],[NOME]],I14_Concello!B:D,3,FALSE)</f>
        <v>Ourense</v>
      </c>
    </row>
    <row r="1118" spans="1:7" hidden="1" x14ac:dyDescent="0.3">
      <c r="A1118" s="1">
        <v>44160</v>
      </c>
      <c r="B1118">
        <v>34123232018</v>
      </c>
      <c r="C1118" s="2" t="s">
        <v>188</v>
      </c>
      <c r="D1118" s="4" t="s">
        <v>10</v>
      </c>
      <c r="E1118" s="2" t="s">
        <v>8</v>
      </c>
      <c r="F1118" s="18">
        <f>IF(historico_incidencia_concello[[#This Row],[CASOS]]=" entre 1 e 9",5,VALUE(historico_incidencia_concello[[#This Row],[CASOS]]))</f>
        <v>5</v>
      </c>
      <c r="G1118" t="str">
        <f>VLOOKUP(historico_incidencia_concello[[#This Row],[NOME]],I14_Concello!B:D,3,FALSE)</f>
        <v>Ourense</v>
      </c>
    </row>
    <row r="1119" spans="1:7" hidden="1" x14ac:dyDescent="0.3">
      <c r="A1119" s="1">
        <v>44160</v>
      </c>
      <c r="B1119">
        <v>34123232019</v>
      </c>
      <c r="C1119" s="2" t="s">
        <v>189</v>
      </c>
      <c r="D1119" s="4" t="s">
        <v>336</v>
      </c>
      <c r="E1119" s="2" t="s">
        <v>8</v>
      </c>
      <c r="F1119" s="18">
        <f>IF(historico_incidencia_concello[[#This Row],[CASOS]]=" entre 1 e 9",5,VALUE(historico_incidencia_concello[[#This Row],[CASOS]]))</f>
        <v>10</v>
      </c>
      <c r="G1119" t="str">
        <f>VLOOKUP(historico_incidencia_concello[[#This Row],[NOME]],I14_Concello!B:D,3,FALSE)</f>
        <v>Ourense</v>
      </c>
    </row>
    <row r="1120" spans="1:7" hidden="1" x14ac:dyDescent="0.3">
      <c r="A1120" s="1">
        <v>44160</v>
      </c>
      <c r="B1120">
        <v>34123232020</v>
      </c>
      <c r="C1120" s="2" t="s">
        <v>190</v>
      </c>
      <c r="D1120" s="4" t="s">
        <v>10</v>
      </c>
      <c r="E1120" s="2" t="s">
        <v>21</v>
      </c>
      <c r="F1120" s="18">
        <f>IF(historico_incidencia_concello[[#This Row],[CASOS]]=" entre 1 e 9",5,VALUE(historico_incidencia_concello[[#This Row],[CASOS]]))</f>
        <v>5</v>
      </c>
      <c r="G1120" t="str">
        <f>VLOOKUP(historico_incidencia_concello[[#This Row],[NOME]],I14_Concello!B:D,3,FALSE)</f>
        <v>Ourense</v>
      </c>
    </row>
    <row r="1121" spans="1:7" hidden="1" x14ac:dyDescent="0.3">
      <c r="A1121" s="1">
        <v>44160</v>
      </c>
      <c r="B1121">
        <v>34123232021</v>
      </c>
      <c r="C1121" s="2" t="s">
        <v>191</v>
      </c>
      <c r="D1121" s="4" t="s">
        <v>338</v>
      </c>
      <c r="E1121" s="2" t="s">
        <v>35</v>
      </c>
      <c r="F1121" s="18">
        <f>IF(historico_incidencia_concello[[#This Row],[CASOS]]=" entre 1 e 9",5,VALUE(historico_incidencia_concello[[#This Row],[CASOS]]))</f>
        <v>0</v>
      </c>
      <c r="G1121" t="str">
        <f>VLOOKUP(historico_incidencia_concello[[#This Row],[NOME]],I14_Concello!B:D,3,FALSE)</f>
        <v>Ourense</v>
      </c>
    </row>
    <row r="1122" spans="1:7" hidden="1" x14ac:dyDescent="0.3">
      <c r="A1122" s="1">
        <v>44160</v>
      </c>
      <c r="B1122">
        <v>34123232022</v>
      </c>
      <c r="C1122" s="2" t="s">
        <v>192</v>
      </c>
      <c r="D1122" s="4" t="s">
        <v>10</v>
      </c>
      <c r="E1122" s="2" t="s">
        <v>8</v>
      </c>
      <c r="F1122" s="18">
        <f>IF(historico_incidencia_concello[[#This Row],[CASOS]]=" entre 1 e 9",5,VALUE(historico_incidencia_concello[[#This Row],[CASOS]]))</f>
        <v>5</v>
      </c>
      <c r="G1122" t="str">
        <f>VLOOKUP(historico_incidencia_concello[[#This Row],[NOME]],I14_Concello!B:D,3,FALSE)</f>
        <v>Ourense</v>
      </c>
    </row>
    <row r="1123" spans="1:7" hidden="1" x14ac:dyDescent="0.3">
      <c r="A1123" s="1">
        <v>44160</v>
      </c>
      <c r="B1123">
        <v>34123232023</v>
      </c>
      <c r="C1123" s="2" t="s">
        <v>193</v>
      </c>
      <c r="D1123" s="4" t="s">
        <v>338</v>
      </c>
      <c r="E1123" s="2" t="s">
        <v>35</v>
      </c>
      <c r="F1123" s="18">
        <f>IF(historico_incidencia_concello[[#This Row],[CASOS]]=" entre 1 e 9",5,VALUE(historico_incidencia_concello[[#This Row],[CASOS]]))</f>
        <v>0</v>
      </c>
      <c r="G1123" t="str">
        <f>VLOOKUP(historico_incidencia_concello[[#This Row],[NOME]],I14_Concello!B:D,3,FALSE)</f>
        <v>Ourense</v>
      </c>
    </row>
    <row r="1124" spans="1:7" hidden="1" x14ac:dyDescent="0.3">
      <c r="A1124" s="1">
        <v>44160</v>
      </c>
      <c r="B1124">
        <v>34123232024</v>
      </c>
      <c r="C1124" s="2" t="s">
        <v>194</v>
      </c>
      <c r="D1124" s="4" t="s">
        <v>10</v>
      </c>
      <c r="E1124" s="2" t="s">
        <v>8</v>
      </c>
      <c r="F1124" s="18">
        <f>IF(historico_incidencia_concello[[#This Row],[CASOS]]=" entre 1 e 9",5,VALUE(historico_incidencia_concello[[#This Row],[CASOS]]))</f>
        <v>5</v>
      </c>
      <c r="G1124" t="str">
        <f>VLOOKUP(historico_incidencia_concello[[#This Row],[NOME]],I14_Concello!B:D,3,FALSE)</f>
        <v>Ourense</v>
      </c>
    </row>
    <row r="1125" spans="1:7" hidden="1" x14ac:dyDescent="0.3">
      <c r="A1125" s="1">
        <v>44160</v>
      </c>
      <c r="B1125">
        <v>34123232025</v>
      </c>
      <c r="C1125" s="2" t="s">
        <v>195</v>
      </c>
      <c r="D1125" s="4" t="s">
        <v>338</v>
      </c>
      <c r="E1125" s="2" t="s">
        <v>35</v>
      </c>
      <c r="F1125" s="18">
        <f>IF(historico_incidencia_concello[[#This Row],[CASOS]]=" entre 1 e 9",5,VALUE(historico_incidencia_concello[[#This Row],[CASOS]]))</f>
        <v>0</v>
      </c>
      <c r="G1125" t="str">
        <f>VLOOKUP(historico_incidencia_concello[[#This Row],[NOME]],I14_Concello!B:D,3,FALSE)</f>
        <v>Ourense</v>
      </c>
    </row>
    <row r="1126" spans="1:7" hidden="1" x14ac:dyDescent="0.3">
      <c r="A1126" s="1">
        <v>44160</v>
      </c>
      <c r="B1126">
        <v>34123232026</v>
      </c>
      <c r="C1126" s="2" t="s">
        <v>196</v>
      </c>
      <c r="D1126" s="4" t="s">
        <v>10</v>
      </c>
      <c r="E1126" s="2" t="s">
        <v>8</v>
      </c>
      <c r="F1126" s="18">
        <f>IF(historico_incidencia_concello[[#This Row],[CASOS]]=" entre 1 e 9",5,VALUE(historico_incidencia_concello[[#This Row],[CASOS]]))</f>
        <v>5</v>
      </c>
      <c r="G1126" t="str">
        <f>VLOOKUP(historico_incidencia_concello[[#This Row],[NOME]],I14_Concello!B:D,3,FALSE)</f>
        <v>Ourense</v>
      </c>
    </row>
    <row r="1127" spans="1:7" hidden="1" x14ac:dyDescent="0.3">
      <c r="A1127" s="1">
        <v>44160</v>
      </c>
      <c r="B1127">
        <v>34123232027</v>
      </c>
      <c r="C1127" s="2" t="s">
        <v>197</v>
      </c>
      <c r="D1127" s="4" t="s">
        <v>338</v>
      </c>
      <c r="E1127" s="2" t="s">
        <v>35</v>
      </c>
      <c r="F1127" s="18">
        <f>IF(historico_incidencia_concello[[#This Row],[CASOS]]=" entre 1 e 9",5,VALUE(historico_incidencia_concello[[#This Row],[CASOS]]))</f>
        <v>0</v>
      </c>
      <c r="G1127" t="str">
        <f>VLOOKUP(historico_incidencia_concello[[#This Row],[NOME]],I14_Concello!B:D,3,FALSE)</f>
        <v>Ourense</v>
      </c>
    </row>
    <row r="1128" spans="1:7" hidden="1" x14ac:dyDescent="0.3">
      <c r="A1128" s="1">
        <v>44160</v>
      </c>
      <c r="B1128">
        <v>34123232028</v>
      </c>
      <c r="C1128" s="2" t="s">
        <v>198</v>
      </c>
      <c r="D1128" s="4" t="s">
        <v>10</v>
      </c>
      <c r="E1128" s="2" t="s">
        <v>6</v>
      </c>
      <c r="F1128" s="18">
        <f>IF(historico_incidencia_concello[[#This Row],[CASOS]]=" entre 1 e 9",5,VALUE(historico_incidencia_concello[[#This Row],[CASOS]]))</f>
        <v>5</v>
      </c>
      <c r="G1128" t="str">
        <f>VLOOKUP(historico_incidencia_concello[[#This Row],[NOME]],I14_Concello!B:D,3,FALSE)</f>
        <v>Ourense</v>
      </c>
    </row>
    <row r="1129" spans="1:7" hidden="1" x14ac:dyDescent="0.3">
      <c r="A1129" s="1">
        <v>44160</v>
      </c>
      <c r="B1129">
        <v>34123232029</v>
      </c>
      <c r="C1129" s="2" t="s">
        <v>199</v>
      </c>
      <c r="D1129" s="4" t="s">
        <v>338</v>
      </c>
      <c r="E1129" s="2" t="s">
        <v>35</v>
      </c>
      <c r="F1129" s="18">
        <f>IF(historico_incidencia_concello[[#This Row],[CASOS]]=" entre 1 e 9",5,VALUE(historico_incidencia_concello[[#This Row],[CASOS]]))</f>
        <v>0</v>
      </c>
      <c r="G1129" t="str">
        <f>VLOOKUP(historico_incidencia_concello[[#This Row],[NOME]],I14_Concello!B:D,3,FALSE)</f>
        <v>Ourense</v>
      </c>
    </row>
    <row r="1130" spans="1:7" hidden="1" x14ac:dyDescent="0.3">
      <c r="A1130" s="1">
        <v>44160</v>
      </c>
      <c r="B1130">
        <v>34123232030</v>
      </c>
      <c r="C1130" s="2" t="s">
        <v>200</v>
      </c>
      <c r="D1130" s="4" t="s">
        <v>10</v>
      </c>
      <c r="E1130" s="2" t="s">
        <v>8</v>
      </c>
      <c r="F1130" s="18">
        <f>IF(historico_incidencia_concello[[#This Row],[CASOS]]=" entre 1 e 9",5,VALUE(historico_incidencia_concello[[#This Row],[CASOS]]))</f>
        <v>5</v>
      </c>
      <c r="G1130" t="str">
        <f>VLOOKUP(historico_incidencia_concello[[#This Row],[NOME]],I14_Concello!B:D,3,FALSE)</f>
        <v>Ourense</v>
      </c>
    </row>
    <row r="1131" spans="1:7" hidden="1" x14ac:dyDescent="0.3">
      <c r="A1131" s="1">
        <v>44160</v>
      </c>
      <c r="B1131">
        <v>34123232031</v>
      </c>
      <c r="C1131" s="2" t="s">
        <v>201</v>
      </c>
      <c r="D1131" s="4" t="s">
        <v>338</v>
      </c>
      <c r="E1131" s="2" t="s">
        <v>35</v>
      </c>
      <c r="F1131" s="18">
        <f>IF(historico_incidencia_concello[[#This Row],[CASOS]]=" entre 1 e 9",5,VALUE(historico_incidencia_concello[[#This Row],[CASOS]]))</f>
        <v>0</v>
      </c>
      <c r="G1131" t="str">
        <f>VLOOKUP(historico_incidencia_concello[[#This Row],[NOME]],I14_Concello!B:D,3,FALSE)</f>
        <v>Ourense</v>
      </c>
    </row>
    <row r="1132" spans="1:7" hidden="1" x14ac:dyDescent="0.3">
      <c r="A1132" s="1">
        <v>44160</v>
      </c>
      <c r="B1132">
        <v>34123232032</v>
      </c>
      <c r="C1132" s="2" t="s">
        <v>202</v>
      </c>
      <c r="D1132" s="4" t="s">
        <v>370</v>
      </c>
      <c r="E1132" s="2" t="s">
        <v>11</v>
      </c>
      <c r="F1132" s="18">
        <f>IF(historico_incidencia_concello[[#This Row],[CASOS]]=" entre 1 e 9",5,VALUE(historico_incidencia_concello[[#This Row],[CASOS]]))</f>
        <v>57</v>
      </c>
      <c r="G1132" t="str">
        <f>VLOOKUP(historico_incidencia_concello[[#This Row],[NOME]],I14_Concello!B:D,3,FALSE)</f>
        <v>Ourense</v>
      </c>
    </row>
    <row r="1133" spans="1:7" hidden="1" x14ac:dyDescent="0.3">
      <c r="A1133" s="1">
        <v>44160</v>
      </c>
      <c r="B1133">
        <v>34123232033</v>
      </c>
      <c r="C1133" s="2" t="s">
        <v>203</v>
      </c>
      <c r="D1133" s="4" t="s">
        <v>338</v>
      </c>
      <c r="E1133" s="2" t="s">
        <v>35</v>
      </c>
      <c r="F1133" s="18">
        <f>IF(historico_incidencia_concello[[#This Row],[CASOS]]=" entre 1 e 9",5,VALUE(historico_incidencia_concello[[#This Row],[CASOS]]))</f>
        <v>0</v>
      </c>
      <c r="G1133" t="str">
        <f>VLOOKUP(historico_incidencia_concello[[#This Row],[NOME]],I14_Concello!B:D,3,FALSE)</f>
        <v>Ourense</v>
      </c>
    </row>
    <row r="1134" spans="1:7" hidden="1" x14ac:dyDescent="0.3">
      <c r="A1134" s="1">
        <v>44160</v>
      </c>
      <c r="B1134">
        <v>34123232034</v>
      </c>
      <c r="C1134" s="2" t="s">
        <v>204</v>
      </c>
      <c r="D1134" s="4" t="s">
        <v>338</v>
      </c>
      <c r="E1134" s="2" t="s">
        <v>35</v>
      </c>
      <c r="F1134" s="18">
        <f>IF(historico_incidencia_concello[[#This Row],[CASOS]]=" entre 1 e 9",5,VALUE(historico_incidencia_concello[[#This Row],[CASOS]]))</f>
        <v>0</v>
      </c>
      <c r="G1134" t="str">
        <f>VLOOKUP(historico_incidencia_concello[[#This Row],[NOME]],I14_Concello!B:D,3,FALSE)</f>
        <v>Ourense</v>
      </c>
    </row>
    <row r="1135" spans="1:7" hidden="1" x14ac:dyDescent="0.3">
      <c r="A1135" s="1">
        <v>44160</v>
      </c>
      <c r="B1135">
        <v>34123232035</v>
      </c>
      <c r="C1135" s="2" t="s">
        <v>205</v>
      </c>
      <c r="D1135" s="4" t="s">
        <v>338</v>
      </c>
      <c r="E1135" s="2" t="s">
        <v>35</v>
      </c>
      <c r="F1135" s="18">
        <f>IF(historico_incidencia_concello[[#This Row],[CASOS]]=" entre 1 e 9",5,VALUE(historico_incidencia_concello[[#This Row],[CASOS]]))</f>
        <v>0</v>
      </c>
      <c r="G1135" t="str">
        <f>VLOOKUP(historico_incidencia_concello[[#This Row],[NOME]],I14_Concello!B:D,3,FALSE)</f>
        <v>Ourense</v>
      </c>
    </row>
    <row r="1136" spans="1:7" hidden="1" x14ac:dyDescent="0.3">
      <c r="A1136" s="1">
        <v>44160</v>
      </c>
      <c r="B1136">
        <v>34123232036</v>
      </c>
      <c r="C1136" s="2" t="s">
        <v>206</v>
      </c>
      <c r="D1136" s="4" t="s">
        <v>338</v>
      </c>
      <c r="E1136" s="2" t="s">
        <v>35</v>
      </c>
      <c r="F1136" s="18">
        <f>IF(historico_incidencia_concello[[#This Row],[CASOS]]=" entre 1 e 9",5,VALUE(historico_incidencia_concello[[#This Row],[CASOS]]))</f>
        <v>0</v>
      </c>
      <c r="G1136" t="str">
        <f>VLOOKUP(historico_incidencia_concello[[#This Row],[NOME]],I14_Concello!B:D,3,FALSE)</f>
        <v>Ourense</v>
      </c>
    </row>
    <row r="1137" spans="1:7" hidden="1" x14ac:dyDescent="0.3">
      <c r="A1137" s="1">
        <v>44160</v>
      </c>
      <c r="B1137">
        <v>34123232037</v>
      </c>
      <c r="C1137" s="2" t="s">
        <v>207</v>
      </c>
      <c r="D1137" s="4" t="s">
        <v>338</v>
      </c>
      <c r="E1137" s="2" t="s">
        <v>35</v>
      </c>
      <c r="F1137" s="18">
        <f>IF(historico_incidencia_concello[[#This Row],[CASOS]]=" entre 1 e 9",5,VALUE(historico_incidencia_concello[[#This Row],[CASOS]]))</f>
        <v>0</v>
      </c>
      <c r="G1137" t="str">
        <f>VLOOKUP(historico_incidencia_concello[[#This Row],[NOME]],I14_Concello!B:D,3,FALSE)</f>
        <v>Ourense</v>
      </c>
    </row>
    <row r="1138" spans="1:7" hidden="1" x14ac:dyDescent="0.3">
      <c r="A1138" s="1">
        <v>44160</v>
      </c>
      <c r="B1138">
        <v>34123232038</v>
      </c>
      <c r="C1138" s="2" t="s">
        <v>208</v>
      </c>
      <c r="D1138" s="4" t="s">
        <v>338</v>
      </c>
      <c r="E1138" s="2" t="s">
        <v>35</v>
      </c>
      <c r="F1138" s="18">
        <f>IF(historico_incidencia_concello[[#This Row],[CASOS]]=" entre 1 e 9",5,VALUE(historico_incidencia_concello[[#This Row],[CASOS]]))</f>
        <v>0</v>
      </c>
      <c r="G1138" t="str">
        <f>VLOOKUP(historico_incidencia_concello[[#This Row],[NOME]],I14_Concello!B:D,3,FALSE)</f>
        <v>Ourense</v>
      </c>
    </row>
    <row r="1139" spans="1:7" hidden="1" x14ac:dyDescent="0.3">
      <c r="A1139" s="1">
        <v>44160</v>
      </c>
      <c r="B1139">
        <v>34123232039</v>
      </c>
      <c r="C1139" s="2" t="s">
        <v>209</v>
      </c>
      <c r="D1139" s="4" t="s">
        <v>338</v>
      </c>
      <c r="E1139" s="2" t="s">
        <v>35</v>
      </c>
      <c r="F1139" s="18">
        <f>IF(historico_incidencia_concello[[#This Row],[CASOS]]=" entre 1 e 9",5,VALUE(historico_incidencia_concello[[#This Row],[CASOS]]))</f>
        <v>0</v>
      </c>
      <c r="G1139" t="str">
        <f>VLOOKUP(historico_incidencia_concello[[#This Row],[NOME]],I14_Concello!B:D,3,FALSE)</f>
        <v>Ourense</v>
      </c>
    </row>
    <row r="1140" spans="1:7" hidden="1" x14ac:dyDescent="0.3">
      <c r="A1140" s="1">
        <v>44160</v>
      </c>
      <c r="B1140">
        <v>34123232040</v>
      </c>
      <c r="C1140" s="2" t="s">
        <v>210</v>
      </c>
      <c r="D1140" s="4" t="s">
        <v>10</v>
      </c>
      <c r="E1140" s="2" t="s">
        <v>8</v>
      </c>
      <c r="F1140" s="18">
        <f>IF(historico_incidencia_concello[[#This Row],[CASOS]]=" entre 1 e 9",5,VALUE(historico_incidencia_concello[[#This Row],[CASOS]]))</f>
        <v>5</v>
      </c>
      <c r="G1140" t="str">
        <f>VLOOKUP(historico_incidencia_concello[[#This Row],[NOME]],I14_Concello!B:D,3,FALSE)</f>
        <v>Ourense</v>
      </c>
    </row>
    <row r="1141" spans="1:7" hidden="1" x14ac:dyDescent="0.3">
      <c r="A1141" s="1">
        <v>44160</v>
      </c>
      <c r="B1141">
        <v>34123232041</v>
      </c>
      <c r="C1141" s="2" t="s">
        <v>211</v>
      </c>
      <c r="D1141" s="4" t="s">
        <v>10</v>
      </c>
      <c r="E1141" s="2" t="s">
        <v>8</v>
      </c>
      <c r="F1141" s="18">
        <f>IF(historico_incidencia_concello[[#This Row],[CASOS]]=" entre 1 e 9",5,VALUE(historico_incidencia_concello[[#This Row],[CASOS]]))</f>
        <v>5</v>
      </c>
      <c r="G1141" t="str">
        <f>VLOOKUP(historico_incidencia_concello[[#This Row],[NOME]],I14_Concello!B:D,3,FALSE)</f>
        <v>Ourense</v>
      </c>
    </row>
    <row r="1142" spans="1:7" hidden="1" x14ac:dyDescent="0.3">
      <c r="A1142" s="1">
        <v>44160</v>
      </c>
      <c r="B1142">
        <v>34123232042</v>
      </c>
      <c r="C1142" s="2" t="s">
        <v>212</v>
      </c>
      <c r="D1142" s="4" t="s">
        <v>10</v>
      </c>
      <c r="E1142" s="2" t="s">
        <v>6</v>
      </c>
      <c r="F1142" s="18">
        <f>IF(historico_incidencia_concello[[#This Row],[CASOS]]=" entre 1 e 9",5,VALUE(historico_incidencia_concello[[#This Row],[CASOS]]))</f>
        <v>5</v>
      </c>
      <c r="G1142" t="str">
        <f>VLOOKUP(historico_incidencia_concello[[#This Row],[NOME]],I14_Concello!B:D,3,FALSE)</f>
        <v>Ourense</v>
      </c>
    </row>
    <row r="1143" spans="1:7" hidden="1" x14ac:dyDescent="0.3">
      <c r="A1143" s="1">
        <v>44160</v>
      </c>
      <c r="B1143">
        <v>34123232043</v>
      </c>
      <c r="C1143" s="2" t="s">
        <v>213</v>
      </c>
      <c r="D1143" s="4" t="s">
        <v>10</v>
      </c>
      <c r="E1143" s="2" t="s">
        <v>21</v>
      </c>
      <c r="F1143" s="18">
        <f>IF(historico_incidencia_concello[[#This Row],[CASOS]]=" entre 1 e 9",5,VALUE(historico_incidencia_concello[[#This Row],[CASOS]]))</f>
        <v>5</v>
      </c>
      <c r="G1143" t="str">
        <f>VLOOKUP(historico_incidencia_concello[[#This Row],[NOME]],I14_Concello!B:D,3,FALSE)</f>
        <v>Ourense</v>
      </c>
    </row>
    <row r="1144" spans="1:7" hidden="1" x14ac:dyDescent="0.3">
      <c r="A1144" s="1">
        <v>44160</v>
      </c>
      <c r="B1144">
        <v>34123232044</v>
      </c>
      <c r="C1144" s="2" t="s">
        <v>214</v>
      </c>
      <c r="D1144" s="4" t="s">
        <v>10</v>
      </c>
      <c r="E1144" s="2" t="s">
        <v>8</v>
      </c>
      <c r="F1144" s="18">
        <f>IF(historico_incidencia_concello[[#This Row],[CASOS]]=" entre 1 e 9",5,VALUE(historico_incidencia_concello[[#This Row],[CASOS]]))</f>
        <v>5</v>
      </c>
      <c r="G1144" t="str">
        <f>VLOOKUP(historico_incidencia_concello[[#This Row],[NOME]],I14_Concello!B:D,3,FALSE)</f>
        <v>Ourense</v>
      </c>
    </row>
    <row r="1145" spans="1:7" hidden="1" x14ac:dyDescent="0.3">
      <c r="A1145" s="1">
        <v>44160</v>
      </c>
      <c r="B1145">
        <v>34123232045</v>
      </c>
      <c r="C1145" s="2" t="s">
        <v>215</v>
      </c>
      <c r="D1145" s="4" t="s">
        <v>10</v>
      </c>
      <c r="E1145" s="2" t="s">
        <v>8</v>
      </c>
      <c r="F1145" s="18">
        <f>IF(historico_incidencia_concello[[#This Row],[CASOS]]=" entre 1 e 9",5,VALUE(historico_incidencia_concello[[#This Row],[CASOS]]))</f>
        <v>5</v>
      </c>
      <c r="G1145" t="str">
        <f>VLOOKUP(historico_incidencia_concello[[#This Row],[NOME]],I14_Concello!B:D,3,FALSE)</f>
        <v>Ourense</v>
      </c>
    </row>
    <row r="1146" spans="1:7" hidden="1" x14ac:dyDescent="0.3">
      <c r="A1146" s="1">
        <v>44160</v>
      </c>
      <c r="B1146">
        <v>34123232046</v>
      </c>
      <c r="C1146" s="2" t="s">
        <v>216</v>
      </c>
      <c r="D1146" s="4" t="s">
        <v>10</v>
      </c>
      <c r="E1146" s="2" t="s">
        <v>6</v>
      </c>
      <c r="F1146" s="18">
        <f>IF(historico_incidencia_concello[[#This Row],[CASOS]]=" entre 1 e 9",5,VALUE(historico_incidencia_concello[[#This Row],[CASOS]]))</f>
        <v>5</v>
      </c>
      <c r="G1146" t="str">
        <f>VLOOKUP(historico_incidencia_concello[[#This Row],[NOME]],I14_Concello!B:D,3,FALSE)</f>
        <v>Ourense</v>
      </c>
    </row>
    <row r="1147" spans="1:7" hidden="1" x14ac:dyDescent="0.3">
      <c r="A1147" s="1">
        <v>44160</v>
      </c>
      <c r="B1147">
        <v>34123232047</v>
      </c>
      <c r="C1147" s="2" t="s">
        <v>217</v>
      </c>
      <c r="D1147" s="4" t="s">
        <v>10</v>
      </c>
      <c r="E1147" s="2" t="s">
        <v>11</v>
      </c>
      <c r="F1147" s="18">
        <f>IF(historico_incidencia_concello[[#This Row],[CASOS]]=" entre 1 e 9",5,VALUE(historico_incidencia_concello[[#This Row],[CASOS]]))</f>
        <v>5</v>
      </c>
      <c r="G1147" t="str">
        <f>VLOOKUP(historico_incidencia_concello[[#This Row],[NOME]],I14_Concello!B:D,3,FALSE)</f>
        <v>Ourense</v>
      </c>
    </row>
    <row r="1148" spans="1:7" hidden="1" x14ac:dyDescent="0.3">
      <c r="A1148" s="1">
        <v>44160</v>
      </c>
      <c r="B1148">
        <v>34123232048</v>
      </c>
      <c r="C1148" s="2" t="s">
        <v>218</v>
      </c>
      <c r="D1148" s="4" t="s">
        <v>338</v>
      </c>
      <c r="E1148" s="2" t="s">
        <v>35</v>
      </c>
      <c r="F1148" s="18">
        <f>IF(historico_incidencia_concello[[#This Row],[CASOS]]=" entre 1 e 9",5,VALUE(historico_incidencia_concello[[#This Row],[CASOS]]))</f>
        <v>0</v>
      </c>
      <c r="G1148" t="str">
        <f>VLOOKUP(historico_incidencia_concello[[#This Row],[NOME]],I14_Concello!B:D,3,FALSE)</f>
        <v>Ourense</v>
      </c>
    </row>
    <row r="1149" spans="1:7" hidden="1" x14ac:dyDescent="0.3">
      <c r="A1149" s="1">
        <v>44160</v>
      </c>
      <c r="B1149">
        <v>34123232049</v>
      </c>
      <c r="C1149" s="2" t="s">
        <v>219</v>
      </c>
      <c r="D1149" s="4" t="s">
        <v>338</v>
      </c>
      <c r="E1149" s="2" t="s">
        <v>35</v>
      </c>
      <c r="F1149" s="18">
        <f>IF(historico_incidencia_concello[[#This Row],[CASOS]]=" entre 1 e 9",5,VALUE(historico_incidencia_concello[[#This Row],[CASOS]]))</f>
        <v>0</v>
      </c>
      <c r="G1149" t="str">
        <f>VLOOKUP(historico_incidencia_concello[[#This Row],[NOME]],I14_Concello!B:D,3,FALSE)</f>
        <v>Ourense</v>
      </c>
    </row>
    <row r="1150" spans="1:7" hidden="1" x14ac:dyDescent="0.3">
      <c r="A1150" s="1">
        <v>44160</v>
      </c>
      <c r="B1150">
        <v>34123232050</v>
      </c>
      <c r="C1150" s="2" t="s">
        <v>220</v>
      </c>
      <c r="D1150" s="4" t="s">
        <v>10</v>
      </c>
      <c r="E1150" s="2" t="s">
        <v>8</v>
      </c>
      <c r="F1150" s="18">
        <f>IF(historico_incidencia_concello[[#This Row],[CASOS]]=" entre 1 e 9",5,VALUE(historico_incidencia_concello[[#This Row],[CASOS]]))</f>
        <v>5</v>
      </c>
      <c r="G1150" t="str">
        <f>VLOOKUP(historico_incidencia_concello[[#This Row],[NOME]],I14_Concello!B:D,3,FALSE)</f>
        <v>Ourense</v>
      </c>
    </row>
    <row r="1151" spans="1:7" hidden="1" x14ac:dyDescent="0.3">
      <c r="A1151" s="1">
        <v>44160</v>
      </c>
      <c r="B1151">
        <v>34123232051</v>
      </c>
      <c r="C1151" s="2" t="s">
        <v>221</v>
      </c>
      <c r="D1151" s="4" t="s">
        <v>10</v>
      </c>
      <c r="E1151" s="2" t="s">
        <v>8</v>
      </c>
      <c r="F1151" s="18">
        <f>IF(historico_incidencia_concello[[#This Row],[CASOS]]=" entre 1 e 9",5,VALUE(historico_incidencia_concello[[#This Row],[CASOS]]))</f>
        <v>5</v>
      </c>
      <c r="G1151" t="str">
        <f>VLOOKUP(historico_incidencia_concello[[#This Row],[NOME]],I14_Concello!B:D,3,FALSE)</f>
        <v>Ourense</v>
      </c>
    </row>
    <row r="1152" spans="1:7" hidden="1" x14ac:dyDescent="0.3">
      <c r="A1152" s="1">
        <v>44160</v>
      </c>
      <c r="B1152">
        <v>34123232052</v>
      </c>
      <c r="C1152" s="2" t="s">
        <v>222</v>
      </c>
      <c r="D1152" s="4" t="s">
        <v>10</v>
      </c>
      <c r="E1152" s="2" t="s">
        <v>8</v>
      </c>
      <c r="F1152" s="18">
        <f>IF(historico_incidencia_concello[[#This Row],[CASOS]]=" entre 1 e 9",5,VALUE(historico_incidencia_concello[[#This Row],[CASOS]]))</f>
        <v>5</v>
      </c>
      <c r="G1152" t="str">
        <f>VLOOKUP(historico_incidencia_concello[[#This Row],[NOME]],I14_Concello!B:D,3,FALSE)</f>
        <v>Ourense</v>
      </c>
    </row>
    <row r="1153" spans="1:7" hidden="1" x14ac:dyDescent="0.3">
      <c r="A1153" s="1">
        <v>44160</v>
      </c>
      <c r="B1153">
        <v>34123232053</v>
      </c>
      <c r="C1153" s="2" t="s">
        <v>223</v>
      </c>
      <c r="D1153" s="4" t="s">
        <v>10</v>
      </c>
      <c r="E1153" s="2" t="s">
        <v>6</v>
      </c>
      <c r="F1153" s="18">
        <f>IF(historico_incidencia_concello[[#This Row],[CASOS]]=" entre 1 e 9",5,VALUE(historico_incidencia_concello[[#This Row],[CASOS]]))</f>
        <v>5</v>
      </c>
      <c r="G1153" t="str">
        <f>VLOOKUP(historico_incidencia_concello[[#This Row],[NOME]],I14_Concello!B:D,3,FALSE)</f>
        <v>Ourense</v>
      </c>
    </row>
    <row r="1154" spans="1:7" hidden="1" x14ac:dyDescent="0.3">
      <c r="A1154" s="1">
        <v>44160</v>
      </c>
      <c r="B1154">
        <v>34123232054</v>
      </c>
      <c r="C1154" s="2" t="s">
        <v>224</v>
      </c>
      <c r="D1154" s="4" t="s">
        <v>415</v>
      </c>
      <c r="E1154" s="2" t="s">
        <v>6</v>
      </c>
      <c r="F1154" s="18">
        <f>IF(historico_incidencia_concello[[#This Row],[CASOS]]=" entre 1 e 9",5,VALUE(historico_incidencia_concello[[#This Row],[CASOS]]))</f>
        <v>171</v>
      </c>
      <c r="G1154" t="str">
        <f>VLOOKUP(historico_incidencia_concello[[#This Row],[NOME]],I14_Concello!B:D,3,FALSE)</f>
        <v>Ourense</v>
      </c>
    </row>
    <row r="1155" spans="1:7" hidden="1" x14ac:dyDescent="0.3">
      <c r="A1155" s="1">
        <v>44160</v>
      </c>
      <c r="B1155">
        <v>34123232055</v>
      </c>
      <c r="C1155" s="2" t="s">
        <v>225</v>
      </c>
      <c r="D1155" s="4" t="s">
        <v>338</v>
      </c>
      <c r="E1155" s="2" t="s">
        <v>35</v>
      </c>
      <c r="F1155" s="18">
        <f>IF(historico_incidencia_concello[[#This Row],[CASOS]]=" entre 1 e 9",5,VALUE(historico_incidencia_concello[[#This Row],[CASOS]]))</f>
        <v>0</v>
      </c>
      <c r="G1155" t="str">
        <f>VLOOKUP(historico_incidencia_concello[[#This Row],[NOME]],I14_Concello!B:D,3,FALSE)</f>
        <v>Ourense</v>
      </c>
    </row>
    <row r="1156" spans="1:7" hidden="1" x14ac:dyDescent="0.3">
      <c r="A1156" s="1">
        <v>44160</v>
      </c>
      <c r="B1156">
        <v>34123232056</v>
      </c>
      <c r="C1156" s="2" t="s">
        <v>226</v>
      </c>
      <c r="D1156" s="4" t="s">
        <v>338</v>
      </c>
      <c r="E1156" s="2" t="s">
        <v>35</v>
      </c>
      <c r="F1156" s="18">
        <f>IF(historico_incidencia_concello[[#This Row],[CASOS]]=" entre 1 e 9",5,VALUE(historico_incidencia_concello[[#This Row],[CASOS]]))</f>
        <v>0</v>
      </c>
      <c r="G1156" t="str">
        <f>VLOOKUP(historico_incidencia_concello[[#This Row],[NOME]],I14_Concello!B:D,3,FALSE)</f>
        <v>Ourense</v>
      </c>
    </row>
    <row r="1157" spans="1:7" hidden="1" x14ac:dyDescent="0.3">
      <c r="A1157" s="1">
        <v>44160</v>
      </c>
      <c r="B1157">
        <v>34123232057</v>
      </c>
      <c r="C1157" s="2" t="s">
        <v>227</v>
      </c>
      <c r="D1157" s="4" t="s">
        <v>338</v>
      </c>
      <c r="E1157" s="2" t="s">
        <v>35</v>
      </c>
      <c r="F1157" s="18">
        <f>IF(historico_incidencia_concello[[#This Row],[CASOS]]=" entre 1 e 9",5,VALUE(historico_incidencia_concello[[#This Row],[CASOS]]))</f>
        <v>0</v>
      </c>
      <c r="G1157" t="str">
        <f>VLOOKUP(historico_incidencia_concello[[#This Row],[NOME]],I14_Concello!B:D,3,FALSE)</f>
        <v>Ourense</v>
      </c>
    </row>
    <row r="1158" spans="1:7" hidden="1" x14ac:dyDescent="0.3">
      <c r="A1158" s="1">
        <v>44160</v>
      </c>
      <c r="B1158">
        <v>34123232058</v>
      </c>
      <c r="C1158" s="2" t="s">
        <v>228</v>
      </c>
      <c r="D1158" s="4" t="s">
        <v>349</v>
      </c>
      <c r="E1158" s="2" t="s">
        <v>6</v>
      </c>
      <c r="F1158" s="18">
        <f>IF(historico_incidencia_concello[[#This Row],[CASOS]]=" entre 1 e 9",5,VALUE(historico_incidencia_concello[[#This Row],[CASOS]]))</f>
        <v>14</v>
      </c>
      <c r="G1158" t="str">
        <f>VLOOKUP(historico_incidencia_concello[[#This Row],[NOME]],I14_Concello!B:D,3,FALSE)</f>
        <v>Ourense</v>
      </c>
    </row>
    <row r="1159" spans="1:7" hidden="1" x14ac:dyDescent="0.3">
      <c r="A1159" s="1">
        <v>44160</v>
      </c>
      <c r="B1159">
        <v>34123232059</v>
      </c>
      <c r="C1159" s="2" t="s">
        <v>229</v>
      </c>
      <c r="D1159" s="4" t="s">
        <v>10</v>
      </c>
      <c r="E1159" s="2" t="s">
        <v>8</v>
      </c>
      <c r="F1159" s="18">
        <f>IF(historico_incidencia_concello[[#This Row],[CASOS]]=" entre 1 e 9",5,VALUE(historico_incidencia_concello[[#This Row],[CASOS]]))</f>
        <v>5</v>
      </c>
      <c r="G1159" t="str">
        <f>VLOOKUP(historico_incidencia_concello[[#This Row],[NOME]],I14_Concello!B:D,3,FALSE)</f>
        <v>Ourense</v>
      </c>
    </row>
    <row r="1160" spans="1:7" hidden="1" x14ac:dyDescent="0.3">
      <c r="A1160" s="1">
        <v>44160</v>
      </c>
      <c r="B1160">
        <v>34123232060</v>
      </c>
      <c r="C1160" s="2" t="s">
        <v>230</v>
      </c>
      <c r="D1160" s="4" t="s">
        <v>10</v>
      </c>
      <c r="E1160" s="2" t="s">
        <v>11</v>
      </c>
      <c r="F1160" s="18">
        <f>IF(historico_incidencia_concello[[#This Row],[CASOS]]=" entre 1 e 9",5,VALUE(historico_incidencia_concello[[#This Row],[CASOS]]))</f>
        <v>5</v>
      </c>
      <c r="G1160" t="str">
        <f>VLOOKUP(historico_incidencia_concello[[#This Row],[NOME]],I14_Concello!B:D,3,FALSE)</f>
        <v>Ourense</v>
      </c>
    </row>
    <row r="1161" spans="1:7" hidden="1" x14ac:dyDescent="0.3">
      <c r="A1161" s="1">
        <v>44160</v>
      </c>
      <c r="B1161">
        <v>34123232061</v>
      </c>
      <c r="C1161" s="2" t="s">
        <v>231</v>
      </c>
      <c r="D1161" s="4" t="s">
        <v>10</v>
      </c>
      <c r="E1161" s="2" t="s">
        <v>11</v>
      </c>
      <c r="F1161" s="18">
        <f>IF(historico_incidencia_concello[[#This Row],[CASOS]]=" entre 1 e 9",5,VALUE(historico_incidencia_concello[[#This Row],[CASOS]]))</f>
        <v>5</v>
      </c>
      <c r="G1161" t="str">
        <f>VLOOKUP(historico_incidencia_concello[[#This Row],[NOME]],I14_Concello!B:D,3,FALSE)</f>
        <v>Ourense</v>
      </c>
    </row>
    <row r="1162" spans="1:7" hidden="1" x14ac:dyDescent="0.3">
      <c r="A1162" s="1">
        <v>44160</v>
      </c>
      <c r="B1162">
        <v>34123232062</v>
      </c>
      <c r="C1162" s="2" t="s">
        <v>232</v>
      </c>
      <c r="D1162" s="4" t="s">
        <v>10</v>
      </c>
      <c r="E1162" s="2" t="s">
        <v>11</v>
      </c>
      <c r="F1162" s="18">
        <f>IF(historico_incidencia_concello[[#This Row],[CASOS]]=" entre 1 e 9",5,VALUE(historico_incidencia_concello[[#This Row],[CASOS]]))</f>
        <v>5</v>
      </c>
      <c r="G1162" t="str">
        <f>VLOOKUP(historico_incidencia_concello[[#This Row],[NOME]],I14_Concello!B:D,3,FALSE)</f>
        <v>Ourense</v>
      </c>
    </row>
    <row r="1163" spans="1:7" hidden="1" x14ac:dyDescent="0.3">
      <c r="A1163" s="1">
        <v>44160</v>
      </c>
      <c r="B1163">
        <v>34123232063</v>
      </c>
      <c r="C1163" s="2" t="s">
        <v>233</v>
      </c>
      <c r="D1163" s="4" t="s">
        <v>338</v>
      </c>
      <c r="E1163" s="2" t="s">
        <v>35</v>
      </c>
      <c r="F1163" s="18">
        <f>IF(historico_incidencia_concello[[#This Row],[CASOS]]=" entre 1 e 9",5,VALUE(historico_incidencia_concello[[#This Row],[CASOS]]))</f>
        <v>0</v>
      </c>
      <c r="G1163" t="str">
        <f>VLOOKUP(historico_incidencia_concello[[#This Row],[NOME]],I14_Concello!B:D,3,FALSE)</f>
        <v>Ourense</v>
      </c>
    </row>
    <row r="1164" spans="1:7" hidden="1" x14ac:dyDescent="0.3">
      <c r="A1164" s="1">
        <v>44160</v>
      </c>
      <c r="B1164">
        <v>34123232064</v>
      </c>
      <c r="C1164" s="2" t="s">
        <v>234</v>
      </c>
      <c r="D1164" s="4" t="s">
        <v>338</v>
      </c>
      <c r="E1164" s="2" t="s">
        <v>35</v>
      </c>
      <c r="F1164" s="18">
        <f>IF(historico_incidencia_concello[[#This Row],[CASOS]]=" entre 1 e 9",5,VALUE(historico_incidencia_concello[[#This Row],[CASOS]]))</f>
        <v>0</v>
      </c>
      <c r="G1164" t="str">
        <f>VLOOKUP(historico_incidencia_concello[[#This Row],[NOME]],I14_Concello!B:D,3,FALSE)</f>
        <v>Ourense</v>
      </c>
    </row>
    <row r="1165" spans="1:7" hidden="1" x14ac:dyDescent="0.3">
      <c r="A1165" s="1">
        <v>44160</v>
      </c>
      <c r="B1165">
        <v>34123232065</v>
      </c>
      <c r="C1165" s="2" t="s">
        <v>235</v>
      </c>
      <c r="D1165" s="4" t="s">
        <v>338</v>
      </c>
      <c r="E1165" s="2" t="s">
        <v>35</v>
      </c>
      <c r="F1165" s="18">
        <f>IF(historico_incidencia_concello[[#This Row],[CASOS]]=" entre 1 e 9",5,VALUE(historico_incidencia_concello[[#This Row],[CASOS]]))</f>
        <v>0</v>
      </c>
      <c r="G1165" t="str">
        <f>VLOOKUP(historico_incidencia_concello[[#This Row],[NOME]],I14_Concello!B:D,3,FALSE)</f>
        <v>Ourense</v>
      </c>
    </row>
    <row r="1166" spans="1:7" hidden="1" x14ac:dyDescent="0.3">
      <c r="A1166" s="1">
        <v>44160</v>
      </c>
      <c r="B1166">
        <v>34123232066</v>
      </c>
      <c r="C1166" s="2" t="s">
        <v>236</v>
      </c>
      <c r="D1166" s="4" t="s">
        <v>338</v>
      </c>
      <c r="E1166" s="2" t="s">
        <v>35</v>
      </c>
      <c r="F1166" s="18">
        <f>IF(historico_incidencia_concello[[#This Row],[CASOS]]=" entre 1 e 9",5,VALUE(historico_incidencia_concello[[#This Row],[CASOS]]))</f>
        <v>0</v>
      </c>
      <c r="G1166" t="str">
        <f>VLOOKUP(historico_incidencia_concello[[#This Row],[NOME]],I14_Concello!B:D,3,FALSE)</f>
        <v>Ourense</v>
      </c>
    </row>
    <row r="1167" spans="1:7" hidden="1" x14ac:dyDescent="0.3">
      <c r="A1167" s="1">
        <v>44160</v>
      </c>
      <c r="B1167">
        <v>34123232067</v>
      </c>
      <c r="C1167" s="2" t="s">
        <v>237</v>
      </c>
      <c r="D1167" s="4" t="s">
        <v>10</v>
      </c>
      <c r="E1167" s="2" t="s">
        <v>6</v>
      </c>
      <c r="F1167" s="18">
        <f>IF(historico_incidencia_concello[[#This Row],[CASOS]]=" entre 1 e 9",5,VALUE(historico_incidencia_concello[[#This Row],[CASOS]]))</f>
        <v>5</v>
      </c>
      <c r="G1167" t="str">
        <f>VLOOKUP(historico_incidencia_concello[[#This Row],[NOME]],I14_Concello!B:D,3,FALSE)</f>
        <v>Ourense</v>
      </c>
    </row>
    <row r="1168" spans="1:7" hidden="1" x14ac:dyDescent="0.3">
      <c r="A1168" s="1">
        <v>44160</v>
      </c>
      <c r="B1168">
        <v>34123232068</v>
      </c>
      <c r="C1168" s="2" t="s">
        <v>238</v>
      </c>
      <c r="D1168" s="4" t="s">
        <v>10</v>
      </c>
      <c r="E1168" s="2" t="s">
        <v>8</v>
      </c>
      <c r="F1168" s="18">
        <f>IF(historico_incidencia_concello[[#This Row],[CASOS]]=" entre 1 e 9",5,VALUE(historico_incidencia_concello[[#This Row],[CASOS]]))</f>
        <v>5</v>
      </c>
      <c r="G1168" t="str">
        <f>VLOOKUP(historico_incidencia_concello[[#This Row],[NOME]],I14_Concello!B:D,3,FALSE)</f>
        <v>Ourense</v>
      </c>
    </row>
    <row r="1169" spans="1:7" hidden="1" x14ac:dyDescent="0.3">
      <c r="A1169" s="1">
        <v>44160</v>
      </c>
      <c r="B1169">
        <v>34123232069</v>
      </c>
      <c r="C1169" s="2" t="s">
        <v>239</v>
      </c>
      <c r="D1169" s="4" t="s">
        <v>359</v>
      </c>
      <c r="E1169" s="2" t="s">
        <v>11</v>
      </c>
      <c r="F1169" s="18">
        <f>IF(historico_incidencia_concello[[#This Row],[CASOS]]=" entre 1 e 9",5,VALUE(historico_incidencia_concello[[#This Row],[CASOS]]))</f>
        <v>20</v>
      </c>
      <c r="G1169" t="str">
        <f>VLOOKUP(historico_incidencia_concello[[#This Row],[NOME]],I14_Concello!B:D,3,FALSE)</f>
        <v>Ourense</v>
      </c>
    </row>
    <row r="1170" spans="1:7" hidden="1" x14ac:dyDescent="0.3">
      <c r="A1170" s="1">
        <v>44160</v>
      </c>
      <c r="B1170">
        <v>34123232070</v>
      </c>
      <c r="C1170" s="2" t="s">
        <v>240</v>
      </c>
      <c r="D1170" s="4" t="s">
        <v>338</v>
      </c>
      <c r="E1170" s="2" t="s">
        <v>35</v>
      </c>
      <c r="F1170" s="18">
        <f>IF(historico_incidencia_concello[[#This Row],[CASOS]]=" entre 1 e 9",5,VALUE(historico_incidencia_concello[[#This Row],[CASOS]]))</f>
        <v>0</v>
      </c>
      <c r="G1170" t="str">
        <f>VLOOKUP(historico_incidencia_concello[[#This Row],[NOME]],I14_Concello!B:D,3,FALSE)</f>
        <v>Ourense</v>
      </c>
    </row>
    <row r="1171" spans="1:7" hidden="1" x14ac:dyDescent="0.3">
      <c r="A1171" s="1">
        <v>44160</v>
      </c>
      <c r="B1171">
        <v>34123232071</v>
      </c>
      <c r="C1171" s="2" t="s">
        <v>241</v>
      </c>
      <c r="D1171" s="4" t="s">
        <v>338</v>
      </c>
      <c r="E1171" s="2" t="s">
        <v>35</v>
      </c>
      <c r="F1171" s="18">
        <f>IF(historico_incidencia_concello[[#This Row],[CASOS]]=" entre 1 e 9",5,VALUE(historico_incidencia_concello[[#This Row],[CASOS]]))</f>
        <v>0</v>
      </c>
      <c r="G1171" t="str">
        <f>VLOOKUP(historico_incidencia_concello[[#This Row],[NOME]],I14_Concello!B:D,3,FALSE)</f>
        <v>Ourense</v>
      </c>
    </row>
    <row r="1172" spans="1:7" hidden="1" x14ac:dyDescent="0.3">
      <c r="A1172" s="1">
        <v>44160</v>
      </c>
      <c r="B1172">
        <v>34123232072</v>
      </c>
      <c r="C1172" s="2" t="s">
        <v>242</v>
      </c>
      <c r="D1172" s="4" t="s">
        <v>354</v>
      </c>
      <c r="E1172" s="2" t="s">
        <v>11</v>
      </c>
      <c r="F1172" s="18">
        <f>IF(historico_incidencia_concello[[#This Row],[CASOS]]=" entre 1 e 9",5,VALUE(historico_incidencia_concello[[#This Row],[CASOS]]))</f>
        <v>25</v>
      </c>
      <c r="G1172" t="str">
        <f>VLOOKUP(historico_incidencia_concello[[#This Row],[NOME]],I14_Concello!B:D,3,FALSE)</f>
        <v>Ourense</v>
      </c>
    </row>
    <row r="1173" spans="1:7" hidden="1" x14ac:dyDescent="0.3">
      <c r="A1173" s="1">
        <v>44160</v>
      </c>
      <c r="B1173">
        <v>34123232073</v>
      </c>
      <c r="C1173" s="2" t="s">
        <v>243</v>
      </c>
      <c r="D1173" s="4" t="s">
        <v>10</v>
      </c>
      <c r="E1173" s="2" t="s">
        <v>8</v>
      </c>
      <c r="F1173" s="18">
        <f>IF(historico_incidencia_concello[[#This Row],[CASOS]]=" entre 1 e 9",5,VALUE(historico_incidencia_concello[[#This Row],[CASOS]]))</f>
        <v>5</v>
      </c>
      <c r="G1173" t="str">
        <f>VLOOKUP(historico_incidencia_concello[[#This Row],[NOME]],I14_Concello!B:D,3,FALSE)</f>
        <v>Ourense</v>
      </c>
    </row>
    <row r="1174" spans="1:7" hidden="1" x14ac:dyDescent="0.3">
      <c r="A1174" s="1">
        <v>44160</v>
      </c>
      <c r="B1174">
        <v>34123232074</v>
      </c>
      <c r="C1174" s="2" t="s">
        <v>244</v>
      </c>
      <c r="D1174" s="4" t="s">
        <v>338</v>
      </c>
      <c r="E1174" s="2" t="s">
        <v>35</v>
      </c>
      <c r="F1174" s="18">
        <f>IF(historico_incidencia_concello[[#This Row],[CASOS]]=" entre 1 e 9",5,VALUE(historico_incidencia_concello[[#This Row],[CASOS]]))</f>
        <v>0</v>
      </c>
      <c r="G1174" t="str">
        <f>VLOOKUP(historico_incidencia_concello[[#This Row],[NOME]],I14_Concello!B:D,3,FALSE)</f>
        <v>Ourense</v>
      </c>
    </row>
    <row r="1175" spans="1:7" hidden="1" x14ac:dyDescent="0.3">
      <c r="A1175" s="1">
        <v>44160</v>
      </c>
      <c r="B1175">
        <v>34123232075</v>
      </c>
      <c r="C1175" s="2" t="s">
        <v>245</v>
      </c>
      <c r="D1175" s="4" t="s">
        <v>10</v>
      </c>
      <c r="E1175" s="2" t="s">
        <v>8</v>
      </c>
      <c r="F1175" s="18">
        <f>IF(historico_incidencia_concello[[#This Row],[CASOS]]=" entre 1 e 9",5,VALUE(historico_incidencia_concello[[#This Row],[CASOS]]))</f>
        <v>5</v>
      </c>
      <c r="G1175" t="str">
        <f>VLOOKUP(historico_incidencia_concello[[#This Row],[NOME]],I14_Concello!B:D,3,FALSE)</f>
        <v>Ourense</v>
      </c>
    </row>
    <row r="1176" spans="1:7" hidden="1" x14ac:dyDescent="0.3">
      <c r="A1176" s="1">
        <v>44160</v>
      </c>
      <c r="B1176">
        <v>34123232076</v>
      </c>
      <c r="C1176" s="2" t="s">
        <v>246</v>
      </c>
      <c r="D1176" s="4" t="s">
        <v>338</v>
      </c>
      <c r="E1176" s="2" t="s">
        <v>35</v>
      </c>
      <c r="F1176" s="18">
        <f>IF(historico_incidencia_concello[[#This Row],[CASOS]]=" entre 1 e 9",5,VALUE(historico_incidencia_concello[[#This Row],[CASOS]]))</f>
        <v>0</v>
      </c>
      <c r="G1176" t="str">
        <f>VLOOKUP(historico_incidencia_concello[[#This Row],[NOME]],I14_Concello!B:D,3,FALSE)</f>
        <v>Ourense</v>
      </c>
    </row>
    <row r="1177" spans="1:7" hidden="1" x14ac:dyDescent="0.3">
      <c r="A1177" s="1">
        <v>44160</v>
      </c>
      <c r="B1177">
        <v>34123232077</v>
      </c>
      <c r="C1177" s="2" t="s">
        <v>247</v>
      </c>
      <c r="D1177" s="4" t="s">
        <v>10</v>
      </c>
      <c r="E1177" s="2" t="s">
        <v>8</v>
      </c>
      <c r="F1177" s="18">
        <f>IF(historico_incidencia_concello[[#This Row],[CASOS]]=" entre 1 e 9",5,VALUE(historico_incidencia_concello[[#This Row],[CASOS]]))</f>
        <v>5</v>
      </c>
      <c r="G1177" t="str">
        <f>VLOOKUP(historico_incidencia_concello[[#This Row],[NOME]],I14_Concello!B:D,3,FALSE)</f>
        <v>Ourense</v>
      </c>
    </row>
    <row r="1178" spans="1:7" hidden="1" x14ac:dyDescent="0.3">
      <c r="A1178" s="1">
        <v>44160</v>
      </c>
      <c r="B1178">
        <v>34123232078</v>
      </c>
      <c r="C1178" s="2" t="s">
        <v>248</v>
      </c>
      <c r="D1178" s="4" t="s">
        <v>10</v>
      </c>
      <c r="E1178" s="2" t="s">
        <v>8</v>
      </c>
      <c r="F1178" s="18">
        <f>IF(historico_incidencia_concello[[#This Row],[CASOS]]=" entre 1 e 9",5,VALUE(historico_incidencia_concello[[#This Row],[CASOS]]))</f>
        <v>5</v>
      </c>
      <c r="G1178" t="str">
        <f>VLOOKUP(historico_incidencia_concello[[#This Row],[NOME]],I14_Concello!B:D,3,FALSE)</f>
        <v>Ourense</v>
      </c>
    </row>
    <row r="1179" spans="1:7" hidden="1" x14ac:dyDescent="0.3">
      <c r="A1179" s="1">
        <v>44160</v>
      </c>
      <c r="B1179">
        <v>34123232079</v>
      </c>
      <c r="C1179" s="2" t="s">
        <v>249</v>
      </c>
      <c r="D1179" s="4" t="s">
        <v>338</v>
      </c>
      <c r="E1179" s="2" t="s">
        <v>35</v>
      </c>
      <c r="F1179" s="18">
        <f>IF(historico_incidencia_concello[[#This Row],[CASOS]]=" entre 1 e 9",5,VALUE(historico_incidencia_concello[[#This Row],[CASOS]]))</f>
        <v>0</v>
      </c>
      <c r="G1179" t="str">
        <f>VLOOKUP(historico_incidencia_concello[[#This Row],[NOME]],I14_Concello!B:D,3,FALSE)</f>
        <v>Ourense</v>
      </c>
    </row>
    <row r="1180" spans="1:7" hidden="1" x14ac:dyDescent="0.3">
      <c r="A1180" s="1">
        <v>44160</v>
      </c>
      <c r="B1180">
        <v>34123232080</v>
      </c>
      <c r="C1180" s="2" t="s">
        <v>250</v>
      </c>
      <c r="D1180" s="4" t="s">
        <v>338</v>
      </c>
      <c r="E1180" s="2" t="s">
        <v>35</v>
      </c>
      <c r="F1180" s="18">
        <f>IF(historico_incidencia_concello[[#This Row],[CASOS]]=" entre 1 e 9",5,VALUE(historico_incidencia_concello[[#This Row],[CASOS]]))</f>
        <v>0</v>
      </c>
      <c r="G1180" t="str">
        <f>VLOOKUP(historico_incidencia_concello[[#This Row],[NOME]],I14_Concello!B:D,3,FALSE)</f>
        <v>Ourense</v>
      </c>
    </row>
    <row r="1181" spans="1:7" hidden="1" x14ac:dyDescent="0.3">
      <c r="A1181" s="1">
        <v>44160</v>
      </c>
      <c r="B1181">
        <v>34123232081</v>
      </c>
      <c r="C1181" s="2" t="s">
        <v>251</v>
      </c>
      <c r="D1181" s="4" t="s">
        <v>10</v>
      </c>
      <c r="E1181" s="2" t="s">
        <v>21</v>
      </c>
      <c r="F1181" s="18">
        <f>IF(historico_incidencia_concello[[#This Row],[CASOS]]=" entre 1 e 9",5,VALUE(historico_incidencia_concello[[#This Row],[CASOS]]))</f>
        <v>5</v>
      </c>
      <c r="G1181" t="str">
        <f>VLOOKUP(historico_incidencia_concello[[#This Row],[NOME]],I14_Concello!B:D,3,FALSE)</f>
        <v>Ourense</v>
      </c>
    </row>
    <row r="1182" spans="1:7" hidden="1" x14ac:dyDescent="0.3">
      <c r="A1182" s="1">
        <v>44160</v>
      </c>
      <c r="B1182">
        <v>34123232082</v>
      </c>
      <c r="C1182" s="2" t="s">
        <v>252</v>
      </c>
      <c r="D1182" s="4" t="s">
        <v>338</v>
      </c>
      <c r="E1182" s="2" t="s">
        <v>35</v>
      </c>
      <c r="F1182" s="18">
        <f>IF(historico_incidencia_concello[[#This Row],[CASOS]]=" entre 1 e 9",5,VALUE(historico_incidencia_concello[[#This Row],[CASOS]]))</f>
        <v>0</v>
      </c>
      <c r="G1182" t="str">
        <f>VLOOKUP(historico_incidencia_concello[[#This Row],[NOME]],I14_Concello!B:D,3,FALSE)</f>
        <v>Ourense</v>
      </c>
    </row>
    <row r="1183" spans="1:7" hidden="1" x14ac:dyDescent="0.3">
      <c r="A1183" s="1">
        <v>44160</v>
      </c>
      <c r="B1183">
        <v>34123232083</v>
      </c>
      <c r="C1183" s="2" t="s">
        <v>253</v>
      </c>
      <c r="D1183" s="4" t="s">
        <v>10</v>
      </c>
      <c r="E1183" s="2" t="s">
        <v>11</v>
      </c>
      <c r="F1183" s="18">
        <f>IF(historico_incidencia_concello[[#This Row],[CASOS]]=" entre 1 e 9",5,VALUE(historico_incidencia_concello[[#This Row],[CASOS]]))</f>
        <v>5</v>
      </c>
      <c r="G1183" t="str">
        <f>VLOOKUP(historico_incidencia_concello[[#This Row],[NOME]],I14_Concello!B:D,3,FALSE)</f>
        <v>Ourense</v>
      </c>
    </row>
    <row r="1184" spans="1:7" hidden="1" x14ac:dyDescent="0.3">
      <c r="A1184" s="1">
        <v>44160</v>
      </c>
      <c r="B1184">
        <v>34123232084</v>
      </c>
      <c r="C1184" s="2" t="s">
        <v>254</v>
      </c>
      <c r="D1184" s="4" t="s">
        <v>10</v>
      </c>
      <c r="E1184" s="2" t="s">
        <v>11</v>
      </c>
      <c r="F1184" s="18">
        <f>IF(historico_incidencia_concello[[#This Row],[CASOS]]=" entre 1 e 9",5,VALUE(historico_incidencia_concello[[#This Row],[CASOS]]))</f>
        <v>5</v>
      </c>
      <c r="G1184" t="str">
        <f>VLOOKUP(historico_incidencia_concello[[#This Row],[NOME]],I14_Concello!B:D,3,FALSE)</f>
        <v>Ourense</v>
      </c>
    </row>
    <row r="1185" spans="1:7" hidden="1" x14ac:dyDescent="0.3">
      <c r="A1185" s="1">
        <v>44160</v>
      </c>
      <c r="B1185">
        <v>34123232085</v>
      </c>
      <c r="C1185" s="2" t="s">
        <v>255</v>
      </c>
      <c r="D1185" s="4" t="s">
        <v>10</v>
      </c>
      <c r="E1185" s="2" t="s">
        <v>35</v>
      </c>
      <c r="F1185" s="18">
        <f>IF(historico_incidencia_concello[[#This Row],[CASOS]]=" entre 1 e 9",5,VALUE(historico_incidencia_concello[[#This Row],[CASOS]]))</f>
        <v>5</v>
      </c>
      <c r="G1185" t="str">
        <f>VLOOKUP(historico_incidencia_concello[[#This Row],[NOME]],I14_Concello!B:D,3,FALSE)</f>
        <v>Ourense</v>
      </c>
    </row>
    <row r="1186" spans="1:7" hidden="1" x14ac:dyDescent="0.3">
      <c r="A1186" s="1">
        <v>44160</v>
      </c>
      <c r="B1186">
        <v>34123232086</v>
      </c>
      <c r="C1186" s="2" t="s">
        <v>256</v>
      </c>
      <c r="D1186" s="4" t="s">
        <v>338</v>
      </c>
      <c r="E1186" s="2" t="s">
        <v>35</v>
      </c>
      <c r="F1186" s="18">
        <f>IF(historico_incidencia_concello[[#This Row],[CASOS]]=" entre 1 e 9",5,VALUE(historico_incidencia_concello[[#This Row],[CASOS]]))</f>
        <v>0</v>
      </c>
      <c r="G1186" t="str">
        <f>VLOOKUP(historico_incidencia_concello[[#This Row],[NOME]],I14_Concello!B:D,3,FALSE)</f>
        <v>Ourense</v>
      </c>
    </row>
    <row r="1187" spans="1:7" hidden="1" x14ac:dyDescent="0.3">
      <c r="A1187" s="1">
        <v>44160</v>
      </c>
      <c r="B1187">
        <v>34123232087</v>
      </c>
      <c r="C1187" s="2" t="s">
        <v>257</v>
      </c>
      <c r="D1187" s="4" t="s">
        <v>10</v>
      </c>
      <c r="E1187" s="2" t="s">
        <v>6</v>
      </c>
      <c r="F1187" s="18">
        <f>IF(historico_incidencia_concello[[#This Row],[CASOS]]=" entre 1 e 9",5,VALUE(historico_incidencia_concello[[#This Row],[CASOS]]))</f>
        <v>5</v>
      </c>
      <c r="G1187" t="str">
        <f>VLOOKUP(historico_incidencia_concello[[#This Row],[NOME]],I14_Concello!B:D,3,FALSE)</f>
        <v>Ourense</v>
      </c>
    </row>
    <row r="1188" spans="1:7" hidden="1" x14ac:dyDescent="0.3">
      <c r="A1188" s="1">
        <v>44160</v>
      </c>
      <c r="B1188">
        <v>34123232088</v>
      </c>
      <c r="C1188" s="2" t="s">
        <v>258</v>
      </c>
      <c r="D1188" s="4" t="s">
        <v>10</v>
      </c>
      <c r="E1188" s="2" t="s">
        <v>8</v>
      </c>
      <c r="F1188" s="18">
        <f>IF(historico_incidencia_concello[[#This Row],[CASOS]]=" entre 1 e 9",5,VALUE(historico_incidencia_concello[[#This Row],[CASOS]]))</f>
        <v>5</v>
      </c>
      <c r="G1188" t="str">
        <f>VLOOKUP(historico_incidencia_concello[[#This Row],[NOME]],I14_Concello!B:D,3,FALSE)</f>
        <v>Ourense</v>
      </c>
    </row>
    <row r="1189" spans="1:7" hidden="1" x14ac:dyDescent="0.3">
      <c r="A1189" s="1">
        <v>44160</v>
      </c>
      <c r="B1189">
        <v>34123232089</v>
      </c>
      <c r="C1189" s="2" t="s">
        <v>259</v>
      </c>
      <c r="D1189" s="4" t="s">
        <v>338</v>
      </c>
      <c r="E1189" s="2" t="s">
        <v>35</v>
      </c>
      <c r="F1189" s="18">
        <f>IF(historico_incidencia_concello[[#This Row],[CASOS]]=" entre 1 e 9",5,VALUE(historico_incidencia_concello[[#This Row],[CASOS]]))</f>
        <v>0</v>
      </c>
      <c r="G1189" t="str">
        <f>VLOOKUP(historico_incidencia_concello[[#This Row],[NOME]],I14_Concello!B:D,3,FALSE)</f>
        <v>Ourense</v>
      </c>
    </row>
    <row r="1190" spans="1:7" hidden="1" x14ac:dyDescent="0.3">
      <c r="A1190" s="1">
        <v>44160</v>
      </c>
      <c r="B1190">
        <v>34123232090</v>
      </c>
      <c r="C1190" s="2" t="s">
        <v>260</v>
      </c>
      <c r="D1190" s="4" t="s">
        <v>338</v>
      </c>
      <c r="E1190" s="2" t="s">
        <v>35</v>
      </c>
      <c r="F1190" s="18">
        <f>IF(historico_incidencia_concello[[#This Row],[CASOS]]=" entre 1 e 9",5,VALUE(historico_incidencia_concello[[#This Row],[CASOS]]))</f>
        <v>0</v>
      </c>
      <c r="G1190" t="str">
        <f>VLOOKUP(historico_incidencia_concello[[#This Row],[NOME]],I14_Concello!B:D,3,FALSE)</f>
        <v>Ourense</v>
      </c>
    </row>
    <row r="1191" spans="1:7" hidden="1" x14ac:dyDescent="0.3">
      <c r="A1191" s="1">
        <v>44160</v>
      </c>
      <c r="B1191">
        <v>34123232091</v>
      </c>
      <c r="C1191" s="2" t="s">
        <v>261</v>
      </c>
      <c r="D1191" s="4" t="s">
        <v>338</v>
      </c>
      <c r="E1191" s="2" t="s">
        <v>35</v>
      </c>
      <c r="F1191" s="18">
        <f>IF(historico_incidencia_concello[[#This Row],[CASOS]]=" entre 1 e 9",5,VALUE(historico_incidencia_concello[[#This Row],[CASOS]]))</f>
        <v>0</v>
      </c>
      <c r="G1191" t="str">
        <f>VLOOKUP(historico_incidencia_concello[[#This Row],[NOME]],I14_Concello!B:D,3,FALSE)</f>
        <v>Ourense</v>
      </c>
    </row>
    <row r="1192" spans="1:7" hidden="1" x14ac:dyDescent="0.3">
      <c r="A1192" s="1">
        <v>44160</v>
      </c>
      <c r="B1192">
        <v>34123232092</v>
      </c>
      <c r="C1192" s="2" t="s">
        <v>262</v>
      </c>
      <c r="D1192" s="4" t="s">
        <v>338</v>
      </c>
      <c r="E1192" s="2" t="s">
        <v>35</v>
      </c>
      <c r="F1192" s="18">
        <f>IF(historico_incidencia_concello[[#This Row],[CASOS]]=" entre 1 e 9",5,VALUE(historico_incidencia_concello[[#This Row],[CASOS]]))</f>
        <v>0</v>
      </c>
      <c r="G1192" t="str">
        <f>VLOOKUP(historico_incidencia_concello[[#This Row],[NOME]],I14_Concello!B:D,3,FALSE)</f>
        <v>Ourense</v>
      </c>
    </row>
    <row r="1193" spans="1:7" hidden="1" x14ac:dyDescent="0.3">
      <c r="A1193" s="1">
        <v>44160</v>
      </c>
      <c r="B1193">
        <v>34123636001</v>
      </c>
      <c r="C1193" s="2" t="s">
        <v>263</v>
      </c>
      <c r="D1193" s="4" t="s">
        <v>10</v>
      </c>
      <c r="E1193" s="2" t="s">
        <v>8</v>
      </c>
      <c r="F1193" s="18">
        <f>IF(historico_incidencia_concello[[#This Row],[CASOS]]=" entre 1 e 9",5,VALUE(historico_incidencia_concello[[#This Row],[CASOS]]))</f>
        <v>5</v>
      </c>
      <c r="G1193" t="str">
        <f>VLOOKUP(historico_incidencia_concello[[#This Row],[NOME]],I14_Concello!B:D,3,FALSE)</f>
        <v>Vigo</v>
      </c>
    </row>
    <row r="1194" spans="1:7" hidden="1" x14ac:dyDescent="0.3">
      <c r="A1194" s="1">
        <v>44160</v>
      </c>
      <c r="B1194">
        <v>34123636002</v>
      </c>
      <c r="C1194" s="2" t="s">
        <v>264</v>
      </c>
      <c r="D1194" s="4" t="s">
        <v>10</v>
      </c>
      <c r="E1194" s="2" t="s">
        <v>8</v>
      </c>
      <c r="F1194" s="18">
        <f>IF(historico_incidencia_concello[[#This Row],[CASOS]]=" entre 1 e 9",5,VALUE(historico_incidencia_concello[[#This Row],[CASOS]]))</f>
        <v>5</v>
      </c>
      <c r="G1194" t="str">
        <f>VLOOKUP(historico_incidencia_concello[[#This Row],[NOME]],I14_Concello!B:D,3,FALSE)</f>
        <v>Pontevedra</v>
      </c>
    </row>
    <row r="1195" spans="1:7" hidden="1" x14ac:dyDescent="0.3">
      <c r="A1195" s="1">
        <v>44160</v>
      </c>
      <c r="B1195">
        <v>34123636003</v>
      </c>
      <c r="C1195" s="2" t="s">
        <v>265</v>
      </c>
      <c r="D1195" s="4" t="s">
        <v>349</v>
      </c>
      <c r="E1195" s="2" t="s">
        <v>8</v>
      </c>
      <c r="F1195" s="18">
        <f>IF(historico_incidencia_concello[[#This Row],[CASOS]]=" entre 1 e 9",5,VALUE(historico_incidencia_concello[[#This Row],[CASOS]]))</f>
        <v>14</v>
      </c>
      <c r="G1195" t="str">
        <f>VLOOKUP(historico_incidencia_concello[[#This Row],[NOME]],I14_Concello!B:D,3,FALSE)</f>
        <v>Vigo</v>
      </c>
    </row>
    <row r="1196" spans="1:7" hidden="1" x14ac:dyDescent="0.3">
      <c r="A1196" s="1">
        <v>44160</v>
      </c>
      <c r="B1196">
        <v>34123636004</v>
      </c>
      <c r="C1196" s="2" t="s">
        <v>266</v>
      </c>
      <c r="D1196" s="4" t="s">
        <v>342</v>
      </c>
      <c r="E1196" s="2" t="s">
        <v>8</v>
      </c>
      <c r="F1196" s="18">
        <f>IF(historico_incidencia_concello[[#This Row],[CASOS]]=" entre 1 e 9",5,VALUE(historico_incidencia_concello[[#This Row],[CASOS]]))</f>
        <v>16</v>
      </c>
      <c r="G1196" t="str">
        <f>VLOOKUP(historico_incidencia_concello[[#This Row],[NOME]],I14_Concello!B:D,3,FALSE)</f>
        <v>Pontevedra</v>
      </c>
    </row>
    <row r="1197" spans="1:7" hidden="1" x14ac:dyDescent="0.3">
      <c r="A1197" s="1">
        <v>44160</v>
      </c>
      <c r="B1197">
        <v>34123636005</v>
      </c>
      <c r="C1197" s="2" t="s">
        <v>267</v>
      </c>
      <c r="D1197" s="4" t="s">
        <v>386</v>
      </c>
      <c r="E1197" s="2" t="s">
        <v>11</v>
      </c>
      <c r="F1197" s="18">
        <f>IF(historico_incidencia_concello[[#This Row],[CASOS]]=" entre 1 e 9",5,VALUE(historico_incidencia_concello[[#This Row],[CASOS]]))</f>
        <v>28</v>
      </c>
      <c r="G1197" t="str">
        <f>VLOOKUP(historico_incidencia_concello[[#This Row],[NOME]],I14_Concello!B:D,3,FALSE)</f>
        <v>Pontevedra</v>
      </c>
    </row>
    <row r="1198" spans="1:7" hidden="1" x14ac:dyDescent="0.3">
      <c r="A1198" s="1">
        <v>44160</v>
      </c>
      <c r="B1198">
        <v>34123636006</v>
      </c>
      <c r="C1198" s="2" t="s">
        <v>268</v>
      </c>
      <c r="D1198" s="4" t="s">
        <v>421</v>
      </c>
      <c r="E1198" s="2" t="s">
        <v>11</v>
      </c>
      <c r="F1198" s="18">
        <f>IF(historico_incidencia_concello[[#This Row],[CASOS]]=" entre 1 e 9",5,VALUE(historico_incidencia_concello[[#This Row],[CASOS]]))</f>
        <v>61</v>
      </c>
      <c r="G1198" t="str">
        <f>VLOOKUP(historico_incidencia_concello[[#This Row],[NOME]],I14_Concello!B:D,3,FALSE)</f>
        <v>Pontevedra</v>
      </c>
    </row>
    <row r="1199" spans="1:7" hidden="1" x14ac:dyDescent="0.3">
      <c r="A1199" s="1">
        <v>44160</v>
      </c>
      <c r="B1199">
        <v>34123636007</v>
      </c>
      <c r="C1199" s="2" t="s">
        <v>269</v>
      </c>
      <c r="D1199" s="4" t="s">
        <v>10</v>
      </c>
      <c r="E1199" s="2" t="s">
        <v>8</v>
      </c>
      <c r="F1199" s="18">
        <f>IF(historico_incidencia_concello[[#This Row],[CASOS]]=" entre 1 e 9",5,VALUE(historico_incidencia_concello[[#This Row],[CASOS]]))</f>
        <v>5</v>
      </c>
      <c r="G1199" t="str">
        <f>VLOOKUP(historico_incidencia_concello[[#This Row],[NOME]],I14_Concello!B:D,3,FALSE)</f>
        <v>Pontevedra</v>
      </c>
    </row>
    <row r="1200" spans="1:7" hidden="1" x14ac:dyDescent="0.3">
      <c r="A1200" s="1">
        <v>44160</v>
      </c>
      <c r="B1200">
        <v>34123636008</v>
      </c>
      <c r="C1200" s="2" t="s">
        <v>270</v>
      </c>
      <c r="D1200" s="4" t="s">
        <v>382</v>
      </c>
      <c r="E1200" s="2" t="s">
        <v>6</v>
      </c>
      <c r="F1200" s="18">
        <f>IF(historico_incidencia_concello[[#This Row],[CASOS]]=" entre 1 e 9",5,VALUE(historico_incidencia_concello[[#This Row],[CASOS]]))</f>
        <v>40</v>
      </c>
      <c r="G1200" t="str">
        <f>VLOOKUP(historico_incidencia_concello[[#This Row],[NOME]],I14_Concello!B:D,3,FALSE)</f>
        <v>Vigo</v>
      </c>
    </row>
    <row r="1201" spans="1:7" hidden="1" x14ac:dyDescent="0.3">
      <c r="A1201" s="1">
        <v>44160</v>
      </c>
      <c r="B1201">
        <v>34123636009</v>
      </c>
      <c r="C1201" s="2" t="s">
        <v>271</v>
      </c>
      <c r="D1201" s="4" t="s">
        <v>326</v>
      </c>
      <c r="E1201" s="2" t="s">
        <v>11</v>
      </c>
      <c r="F1201" s="18">
        <f>IF(historico_incidencia_concello[[#This Row],[CASOS]]=" entre 1 e 9",5,VALUE(historico_incidencia_concello[[#This Row],[CASOS]]))</f>
        <v>15</v>
      </c>
      <c r="G1201" t="str">
        <f>VLOOKUP(historico_incidencia_concello[[#This Row],[NOME]],I14_Concello!B:D,3,FALSE)</f>
        <v>Vigo</v>
      </c>
    </row>
    <row r="1202" spans="1:7" hidden="1" x14ac:dyDescent="0.3">
      <c r="A1202" s="1">
        <v>44160</v>
      </c>
      <c r="B1202">
        <v>34123636010</v>
      </c>
      <c r="C1202" s="2" t="s">
        <v>272</v>
      </c>
      <c r="D1202" s="4" t="s">
        <v>338</v>
      </c>
      <c r="E1202" s="2" t="s">
        <v>35</v>
      </c>
      <c r="F1202" s="18">
        <f>IF(historico_incidencia_concello[[#This Row],[CASOS]]=" entre 1 e 9",5,VALUE(historico_incidencia_concello[[#This Row],[CASOS]]))</f>
        <v>0</v>
      </c>
      <c r="G1202" t="str">
        <f>VLOOKUP(historico_incidencia_concello[[#This Row],[NOME]],I14_Concello!B:D,3,FALSE)</f>
        <v>Pontevedra</v>
      </c>
    </row>
    <row r="1203" spans="1:7" hidden="1" x14ac:dyDescent="0.3">
      <c r="A1203" s="1">
        <v>44160</v>
      </c>
      <c r="B1203">
        <v>34123636013</v>
      </c>
      <c r="C1203" s="2" t="s">
        <v>273</v>
      </c>
      <c r="D1203" s="4" t="s">
        <v>10</v>
      </c>
      <c r="E1203" s="2" t="s">
        <v>21</v>
      </c>
      <c r="F1203" s="18">
        <f>IF(historico_incidencia_concello[[#This Row],[CASOS]]=" entre 1 e 9",5,VALUE(historico_incidencia_concello[[#This Row],[CASOS]]))</f>
        <v>5</v>
      </c>
      <c r="G1203" t="str">
        <f>VLOOKUP(historico_incidencia_concello[[#This Row],[NOME]],I14_Concello!B:D,3,FALSE)</f>
        <v>Vigo</v>
      </c>
    </row>
    <row r="1204" spans="1:7" hidden="1" x14ac:dyDescent="0.3">
      <c r="A1204" s="1">
        <v>44160</v>
      </c>
      <c r="B1204">
        <v>34123636014</v>
      </c>
      <c r="C1204" s="2" t="s">
        <v>274</v>
      </c>
      <c r="D1204" s="4" t="s">
        <v>10</v>
      </c>
      <c r="E1204" s="2" t="s">
        <v>8</v>
      </c>
      <c r="F1204" s="18">
        <f>IF(historico_incidencia_concello[[#This Row],[CASOS]]=" entre 1 e 9",5,VALUE(historico_incidencia_concello[[#This Row],[CASOS]]))</f>
        <v>5</v>
      </c>
      <c r="G1204" t="str">
        <f>VLOOKUP(historico_incidencia_concello[[#This Row],[NOME]],I14_Concello!B:D,3,FALSE)</f>
        <v>Vigo</v>
      </c>
    </row>
    <row r="1205" spans="1:7" hidden="1" x14ac:dyDescent="0.3">
      <c r="A1205" s="1">
        <v>44160</v>
      </c>
      <c r="B1205">
        <v>34123636015</v>
      </c>
      <c r="C1205" s="2" t="s">
        <v>275</v>
      </c>
      <c r="D1205" s="4" t="s">
        <v>332</v>
      </c>
      <c r="E1205" s="2" t="s">
        <v>11</v>
      </c>
      <c r="F1205" s="18">
        <f>IF(historico_incidencia_concello[[#This Row],[CASOS]]=" entre 1 e 9",5,VALUE(historico_incidencia_concello[[#This Row],[CASOS]]))</f>
        <v>12</v>
      </c>
      <c r="G1205" t="str">
        <f>VLOOKUP(historico_incidencia_concello[[#This Row],[NOME]],I14_Concello!B:D,3,FALSE)</f>
        <v>Pontevedra</v>
      </c>
    </row>
    <row r="1206" spans="1:7" hidden="1" x14ac:dyDescent="0.3">
      <c r="A1206" s="1">
        <v>44160</v>
      </c>
      <c r="B1206">
        <v>34123636016</v>
      </c>
      <c r="C1206" s="2" t="s">
        <v>276</v>
      </c>
      <c r="D1206" s="4" t="s">
        <v>338</v>
      </c>
      <c r="E1206" s="2" t="s">
        <v>35</v>
      </c>
      <c r="F1206" s="18">
        <f>IF(historico_incidencia_concello[[#This Row],[CASOS]]=" entre 1 e 9",5,VALUE(historico_incidencia_concello[[#This Row],[CASOS]]))</f>
        <v>0</v>
      </c>
      <c r="G1206" t="str">
        <f>VLOOKUP(historico_incidencia_concello[[#This Row],[NOME]],I14_Concello!B:D,3,FALSE)</f>
        <v>Santiago</v>
      </c>
    </row>
    <row r="1207" spans="1:7" hidden="1" x14ac:dyDescent="0.3">
      <c r="A1207" s="1">
        <v>44160</v>
      </c>
      <c r="B1207">
        <v>34123636017</v>
      </c>
      <c r="C1207" s="2" t="s">
        <v>277</v>
      </c>
      <c r="D1207" s="4" t="s">
        <v>370</v>
      </c>
      <c r="E1207" s="2" t="s">
        <v>11</v>
      </c>
      <c r="F1207" s="18">
        <f>IF(historico_incidencia_concello[[#This Row],[CASOS]]=" entre 1 e 9",5,VALUE(historico_incidencia_concello[[#This Row],[CASOS]]))</f>
        <v>57</v>
      </c>
      <c r="G1207" t="str">
        <f>VLOOKUP(historico_incidencia_concello[[#This Row],[NOME]],I14_Concello!B:D,3,FALSE)</f>
        <v>Santiago</v>
      </c>
    </row>
    <row r="1208" spans="1:7" hidden="1" x14ac:dyDescent="0.3">
      <c r="A1208" s="1">
        <v>44160</v>
      </c>
      <c r="B1208">
        <v>34123636018</v>
      </c>
      <c r="C1208" s="2" t="s">
        <v>278</v>
      </c>
      <c r="D1208" s="4" t="s">
        <v>10</v>
      </c>
      <c r="E1208" s="2" t="s">
        <v>6</v>
      </c>
      <c r="F1208" s="18">
        <f>IF(historico_incidencia_concello[[#This Row],[CASOS]]=" entre 1 e 9",5,VALUE(historico_incidencia_concello[[#This Row],[CASOS]]))</f>
        <v>5</v>
      </c>
      <c r="G1208" t="str">
        <f>VLOOKUP(historico_incidencia_concello[[#This Row],[NOME]],I14_Concello!B:D,3,FALSE)</f>
        <v>Pontevedra</v>
      </c>
    </row>
    <row r="1209" spans="1:7" hidden="1" x14ac:dyDescent="0.3">
      <c r="A1209" s="1">
        <v>44160</v>
      </c>
      <c r="B1209">
        <v>34123636019</v>
      </c>
      <c r="C1209" s="2" t="s">
        <v>279</v>
      </c>
      <c r="D1209" s="4" t="s">
        <v>10</v>
      </c>
      <c r="E1209" s="2" t="s">
        <v>6</v>
      </c>
      <c r="F1209" s="18">
        <f>IF(historico_incidencia_concello[[#This Row],[CASOS]]=" entre 1 e 9",5,VALUE(historico_incidencia_concello[[#This Row],[CASOS]]))</f>
        <v>5</v>
      </c>
      <c r="G1209" t="str">
        <f>VLOOKUP(historico_incidencia_concello[[#This Row],[NOME]],I14_Concello!B:D,3,FALSE)</f>
        <v>Vigo</v>
      </c>
    </row>
    <row r="1210" spans="1:7" hidden="1" x14ac:dyDescent="0.3">
      <c r="A1210" s="1">
        <v>44160</v>
      </c>
      <c r="B1210">
        <v>34123636020</v>
      </c>
      <c r="C1210" s="2" t="s">
        <v>280</v>
      </c>
      <c r="D1210" s="4" t="s">
        <v>10</v>
      </c>
      <c r="E1210" s="2" t="s">
        <v>6</v>
      </c>
      <c r="F1210" s="18">
        <f>IF(historico_incidencia_concello[[#This Row],[CASOS]]=" entre 1 e 9",5,VALUE(historico_incidencia_concello[[#This Row],[CASOS]]))</f>
        <v>5</v>
      </c>
      <c r="G1210" t="str">
        <f>VLOOKUP(historico_incidencia_concello[[#This Row],[NOME]],I14_Concello!B:D,3,FALSE)</f>
        <v>Santiago</v>
      </c>
    </row>
    <row r="1211" spans="1:7" hidden="1" x14ac:dyDescent="0.3">
      <c r="A1211" s="1">
        <v>44160</v>
      </c>
      <c r="B1211">
        <v>34123636021</v>
      </c>
      <c r="C1211" s="2" t="s">
        <v>281</v>
      </c>
      <c r="D1211" s="4" t="s">
        <v>437</v>
      </c>
      <c r="E1211" s="2" t="s">
        <v>11</v>
      </c>
      <c r="F1211" s="18">
        <f>IF(historico_incidencia_concello[[#This Row],[CASOS]]=" entre 1 e 9",5,VALUE(historico_incidencia_concello[[#This Row],[CASOS]]))</f>
        <v>99</v>
      </c>
      <c r="G1211" t="str">
        <f>VLOOKUP(historico_incidencia_concello[[#This Row],[NOME]],I14_Concello!B:D,3,FALSE)</f>
        <v>Vigo</v>
      </c>
    </row>
    <row r="1212" spans="1:7" hidden="1" x14ac:dyDescent="0.3">
      <c r="A1212" s="1">
        <v>44160</v>
      </c>
      <c r="B1212">
        <v>34123636022</v>
      </c>
      <c r="C1212" s="2" t="s">
        <v>282</v>
      </c>
      <c r="D1212" s="4" t="s">
        <v>355</v>
      </c>
      <c r="E1212" s="2" t="s">
        <v>11</v>
      </c>
      <c r="F1212" s="18">
        <f>IF(historico_incidencia_concello[[#This Row],[CASOS]]=" entre 1 e 9",5,VALUE(historico_incidencia_concello[[#This Row],[CASOS]]))</f>
        <v>47</v>
      </c>
      <c r="G1212" t="str">
        <f>VLOOKUP(historico_incidencia_concello[[#This Row],[NOME]],I14_Concello!B:D,3,FALSE)</f>
        <v>Pontevedra</v>
      </c>
    </row>
    <row r="1213" spans="1:7" hidden="1" x14ac:dyDescent="0.3">
      <c r="A1213" s="1">
        <v>44160</v>
      </c>
      <c r="B1213">
        <v>34123636023</v>
      </c>
      <c r="C1213" s="2" t="s">
        <v>283</v>
      </c>
      <c r="D1213" s="4" t="s">
        <v>393</v>
      </c>
      <c r="E1213" s="2" t="s">
        <v>11</v>
      </c>
      <c r="F1213" s="18">
        <f>IF(historico_incidencia_concello[[#This Row],[CASOS]]=" entre 1 e 9",5,VALUE(historico_incidencia_concello[[#This Row],[CASOS]]))</f>
        <v>32</v>
      </c>
      <c r="G1213" t="str">
        <f>VLOOKUP(historico_incidencia_concello[[#This Row],[NOME]],I14_Concello!B:D,3,FALSE)</f>
        <v>Vigo</v>
      </c>
    </row>
    <row r="1214" spans="1:7" hidden="1" x14ac:dyDescent="0.3">
      <c r="A1214" s="1">
        <v>44160</v>
      </c>
      <c r="B1214">
        <v>34123636024</v>
      </c>
      <c r="C1214" s="2" t="s">
        <v>284</v>
      </c>
      <c r="D1214" s="4" t="s">
        <v>418</v>
      </c>
      <c r="E1214" s="2" t="s">
        <v>11</v>
      </c>
      <c r="F1214" s="18">
        <f>IF(historico_incidencia_concello[[#This Row],[CASOS]]=" entre 1 e 9",5,VALUE(historico_incidencia_concello[[#This Row],[CASOS]]))</f>
        <v>54</v>
      </c>
      <c r="G1214" t="str">
        <f>VLOOKUP(historico_incidencia_concello[[#This Row],[NOME]],I14_Concello!B:D,3,FALSE)</f>
        <v>Santiago</v>
      </c>
    </row>
    <row r="1215" spans="1:7" hidden="1" x14ac:dyDescent="0.3">
      <c r="A1215" s="1">
        <v>44160</v>
      </c>
      <c r="B1215">
        <v>34123636025</v>
      </c>
      <c r="C1215" s="2" t="s">
        <v>285</v>
      </c>
      <c r="D1215" s="4" t="s">
        <v>329</v>
      </c>
      <c r="E1215" s="2" t="s">
        <v>11</v>
      </c>
      <c r="F1215" s="18">
        <f>IF(historico_incidencia_concello[[#This Row],[CASOS]]=" entre 1 e 9",5,VALUE(historico_incidencia_concello[[#This Row],[CASOS]]))</f>
        <v>19</v>
      </c>
      <c r="G1215" t="str">
        <f>VLOOKUP(historico_incidencia_concello[[#This Row],[NOME]],I14_Concello!B:D,3,FALSE)</f>
        <v>Pontevedra</v>
      </c>
    </row>
    <row r="1216" spans="1:7" hidden="1" x14ac:dyDescent="0.3">
      <c r="A1216" s="1">
        <v>44160</v>
      </c>
      <c r="B1216">
        <v>34123636026</v>
      </c>
      <c r="C1216" s="2" t="s">
        <v>286</v>
      </c>
      <c r="D1216" s="4" t="s">
        <v>404</v>
      </c>
      <c r="E1216" s="2" t="s">
        <v>11</v>
      </c>
      <c r="F1216" s="18">
        <f>IF(historico_incidencia_concello[[#This Row],[CASOS]]=" entre 1 e 9",5,VALUE(historico_incidencia_concello[[#This Row],[CASOS]]))</f>
        <v>62</v>
      </c>
      <c r="G1216" t="str">
        <f>VLOOKUP(historico_incidencia_concello[[#This Row],[NOME]],I14_Concello!B:D,3,FALSE)</f>
        <v>Pontevedra</v>
      </c>
    </row>
    <row r="1217" spans="1:7" hidden="1" x14ac:dyDescent="0.3">
      <c r="A1217" s="1">
        <v>44160</v>
      </c>
      <c r="B1217">
        <v>34123636027</v>
      </c>
      <c r="C1217" s="2" t="s">
        <v>287</v>
      </c>
      <c r="D1217" s="4" t="s">
        <v>356</v>
      </c>
      <c r="E1217" s="2" t="s">
        <v>11</v>
      </c>
      <c r="F1217" s="18">
        <f>IF(historico_incidencia_concello[[#This Row],[CASOS]]=" entre 1 e 9",5,VALUE(historico_incidencia_concello[[#This Row],[CASOS]]))</f>
        <v>27</v>
      </c>
      <c r="G1217" t="str">
        <f>VLOOKUP(historico_incidencia_concello[[#This Row],[NOME]],I14_Concello!B:D,3,FALSE)</f>
        <v>Pontevedra</v>
      </c>
    </row>
    <row r="1218" spans="1:7" hidden="1" x14ac:dyDescent="0.3">
      <c r="A1218" s="1">
        <v>44160</v>
      </c>
      <c r="B1218">
        <v>34123636028</v>
      </c>
      <c r="C1218" s="2" t="s">
        <v>288</v>
      </c>
      <c r="D1218" s="4" t="s">
        <v>354</v>
      </c>
      <c r="E1218" s="2" t="s">
        <v>11</v>
      </c>
      <c r="F1218" s="18">
        <f>IF(historico_incidencia_concello[[#This Row],[CASOS]]=" entre 1 e 9",5,VALUE(historico_incidencia_concello[[#This Row],[CASOS]]))</f>
        <v>25</v>
      </c>
      <c r="G1218" t="str">
        <f>VLOOKUP(historico_incidencia_concello[[#This Row],[NOME]],I14_Concello!B:D,3,FALSE)</f>
        <v>Pontevedra</v>
      </c>
    </row>
    <row r="1219" spans="1:7" hidden="1" x14ac:dyDescent="0.3">
      <c r="A1219" s="1">
        <v>44160</v>
      </c>
      <c r="B1219">
        <v>34123636029</v>
      </c>
      <c r="C1219" s="2" t="s">
        <v>289</v>
      </c>
      <c r="D1219" s="4" t="s">
        <v>438</v>
      </c>
      <c r="E1219" s="2" t="s">
        <v>11</v>
      </c>
      <c r="F1219" s="18">
        <f>IF(historico_incidencia_concello[[#This Row],[CASOS]]=" entre 1 e 9",5,VALUE(historico_incidencia_concello[[#This Row],[CASOS]]))</f>
        <v>90</v>
      </c>
      <c r="G1219" t="str">
        <f>VLOOKUP(historico_incidencia_concello[[#This Row],[NOME]],I14_Concello!B:D,3,FALSE)</f>
        <v>Vigo</v>
      </c>
    </row>
    <row r="1220" spans="1:7" hidden="1" x14ac:dyDescent="0.3">
      <c r="A1220" s="1">
        <v>44160</v>
      </c>
      <c r="B1220">
        <v>34123636030</v>
      </c>
      <c r="C1220" s="2" t="s">
        <v>290</v>
      </c>
      <c r="D1220" s="4" t="s">
        <v>350</v>
      </c>
      <c r="E1220" s="2" t="s">
        <v>11</v>
      </c>
      <c r="F1220" s="18">
        <f>IF(historico_incidencia_concello[[#This Row],[CASOS]]=" entre 1 e 9",5,VALUE(historico_incidencia_concello[[#This Row],[CASOS]]))</f>
        <v>17</v>
      </c>
      <c r="G1220" t="str">
        <f>VLOOKUP(historico_incidencia_concello[[#This Row],[NOME]],I14_Concello!B:D,3,FALSE)</f>
        <v>Vigo</v>
      </c>
    </row>
    <row r="1221" spans="1:7" hidden="1" x14ac:dyDescent="0.3">
      <c r="A1221" s="1">
        <v>44160</v>
      </c>
      <c r="B1221">
        <v>34123636031</v>
      </c>
      <c r="C1221" s="2" t="s">
        <v>291</v>
      </c>
      <c r="D1221" s="4" t="s">
        <v>10</v>
      </c>
      <c r="E1221" s="2" t="s">
        <v>6</v>
      </c>
      <c r="F1221" s="18">
        <f>IF(historico_incidencia_concello[[#This Row],[CASOS]]=" entre 1 e 9",5,VALUE(historico_incidencia_concello[[#This Row],[CASOS]]))</f>
        <v>5</v>
      </c>
      <c r="G1221" t="str">
        <f>VLOOKUP(historico_incidencia_concello[[#This Row],[NOME]],I14_Concello!B:D,3,FALSE)</f>
        <v>Vigo</v>
      </c>
    </row>
    <row r="1222" spans="1:7" hidden="1" x14ac:dyDescent="0.3">
      <c r="A1222" s="1">
        <v>44160</v>
      </c>
      <c r="B1222">
        <v>34123636032</v>
      </c>
      <c r="C1222" s="2" t="s">
        <v>292</v>
      </c>
      <c r="D1222" s="4" t="s">
        <v>10</v>
      </c>
      <c r="E1222" s="2" t="s">
        <v>6</v>
      </c>
      <c r="F1222" s="18">
        <f>IF(historico_incidencia_concello[[#This Row],[CASOS]]=" entre 1 e 9",5,VALUE(historico_incidencia_concello[[#This Row],[CASOS]]))</f>
        <v>5</v>
      </c>
      <c r="G1222" t="str">
        <f>VLOOKUP(historico_incidencia_concello[[#This Row],[NOME]],I14_Concello!B:D,3,FALSE)</f>
        <v>Pontevedra</v>
      </c>
    </row>
    <row r="1223" spans="1:7" hidden="1" x14ac:dyDescent="0.3">
      <c r="A1223" s="1">
        <v>44160</v>
      </c>
      <c r="B1223">
        <v>34123636033</v>
      </c>
      <c r="C1223" s="2" t="s">
        <v>293</v>
      </c>
      <c r="D1223" s="4" t="s">
        <v>439</v>
      </c>
      <c r="E1223" s="2" t="s">
        <v>11</v>
      </c>
      <c r="F1223" s="18">
        <f>IF(historico_incidencia_concello[[#This Row],[CASOS]]=" entre 1 e 9",5,VALUE(historico_incidencia_concello[[#This Row],[CASOS]]))</f>
        <v>201</v>
      </c>
      <c r="G1223" t="str">
        <f>VLOOKUP(historico_incidencia_concello[[#This Row],[NOME]],I14_Concello!B:D,3,FALSE)</f>
        <v>Vigo</v>
      </c>
    </row>
    <row r="1224" spans="1:7" hidden="1" x14ac:dyDescent="0.3">
      <c r="A1224" s="1">
        <v>44160</v>
      </c>
      <c r="B1224">
        <v>34123636034</v>
      </c>
      <c r="C1224" s="2" t="s">
        <v>294</v>
      </c>
      <c r="D1224" s="4" t="s">
        <v>324</v>
      </c>
      <c r="E1224" s="2" t="s">
        <v>11</v>
      </c>
      <c r="F1224" s="18">
        <f>IF(historico_incidencia_concello[[#This Row],[CASOS]]=" entre 1 e 9",5,VALUE(historico_incidencia_concello[[#This Row],[CASOS]]))</f>
        <v>11</v>
      </c>
      <c r="G1224" t="str">
        <f>VLOOKUP(historico_incidencia_concello[[#This Row],[NOME]],I14_Concello!B:D,3,FALSE)</f>
        <v>Vigo</v>
      </c>
    </row>
    <row r="1225" spans="1:7" hidden="1" x14ac:dyDescent="0.3">
      <c r="A1225" s="1">
        <v>44160</v>
      </c>
      <c r="B1225">
        <v>34123636035</v>
      </c>
      <c r="C1225" s="2" t="s">
        <v>295</v>
      </c>
      <c r="D1225" s="4" t="s">
        <v>425</v>
      </c>
      <c r="E1225" s="2" t="s">
        <v>6</v>
      </c>
      <c r="F1225" s="18">
        <f>IF(historico_incidencia_concello[[#This Row],[CASOS]]=" entre 1 e 9",5,VALUE(historico_incidencia_concello[[#This Row],[CASOS]]))</f>
        <v>43</v>
      </c>
      <c r="G1225" t="str">
        <f>VLOOKUP(historico_incidencia_concello[[#This Row],[NOME]],I14_Concello!B:D,3,FALSE)</f>
        <v>Vigo</v>
      </c>
    </row>
    <row r="1226" spans="1:7" hidden="1" x14ac:dyDescent="0.3">
      <c r="A1226" s="1">
        <v>44160</v>
      </c>
      <c r="B1226">
        <v>34123636036</v>
      </c>
      <c r="C1226" s="2" t="s">
        <v>296</v>
      </c>
      <c r="D1226" s="4" t="s">
        <v>10</v>
      </c>
      <c r="E1226" s="2" t="s">
        <v>11</v>
      </c>
      <c r="F1226" s="18">
        <f>IF(historico_incidencia_concello[[#This Row],[CASOS]]=" entre 1 e 9",5,VALUE(historico_incidencia_concello[[#This Row],[CASOS]]))</f>
        <v>5</v>
      </c>
      <c r="G1226" t="str">
        <f>VLOOKUP(historico_incidencia_concello[[#This Row],[NOME]],I14_Concello!B:D,3,FALSE)</f>
        <v>Vigo</v>
      </c>
    </row>
    <row r="1227" spans="1:7" hidden="1" x14ac:dyDescent="0.3">
      <c r="A1227" s="1">
        <v>44160</v>
      </c>
      <c r="B1227">
        <v>34123636037</v>
      </c>
      <c r="C1227" s="2" t="s">
        <v>297</v>
      </c>
      <c r="D1227" s="4" t="s">
        <v>328</v>
      </c>
      <c r="E1227" s="2" t="s">
        <v>11</v>
      </c>
      <c r="F1227" s="18">
        <f>IF(historico_incidencia_concello[[#This Row],[CASOS]]=" entre 1 e 9",5,VALUE(historico_incidencia_concello[[#This Row],[CASOS]]))</f>
        <v>13</v>
      </c>
      <c r="G1227" t="str">
        <f>VLOOKUP(historico_incidencia_concello[[#This Row],[NOME]],I14_Concello!B:D,3,FALSE)</f>
        <v>Vigo</v>
      </c>
    </row>
    <row r="1228" spans="1:7" hidden="1" x14ac:dyDescent="0.3">
      <c r="A1228" s="1">
        <v>44160</v>
      </c>
      <c r="B1228">
        <v>34123636038</v>
      </c>
      <c r="C1228" s="2" t="s">
        <v>298</v>
      </c>
      <c r="D1228" s="4" t="s">
        <v>440</v>
      </c>
      <c r="E1228" s="2" t="s">
        <v>11</v>
      </c>
      <c r="F1228" s="18">
        <f>IF(historico_incidencia_concello[[#This Row],[CASOS]]=" entre 1 e 9",5,VALUE(historico_incidencia_concello[[#This Row],[CASOS]]))</f>
        <v>283</v>
      </c>
      <c r="G1228" t="str">
        <f>VLOOKUP(historico_incidencia_concello[[#This Row],[NOME]],I14_Concello!B:D,3,FALSE)</f>
        <v>Pontevedra</v>
      </c>
    </row>
    <row r="1229" spans="1:7" hidden="1" x14ac:dyDescent="0.3">
      <c r="A1229" s="1">
        <v>44160</v>
      </c>
      <c r="B1229">
        <v>34123636039</v>
      </c>
      <c r="C1229" s="2" t="s">
        <v>299</v>
      </c>
      <c r="D1229" s="4" t="s">
        <v>441</v>
      </c>
      <c r="E1229" s="2" t="s">
        <v>11</v>
      </c>
      <c r="F1229" s="18">
        <f>IF(historico_incidencia_concello[[#This Row],[CASOS]]=" entre 1 e 9",5,VALUE(historico_incidencia_concello[[#This Row],[CASOS]]))</f>
        <v>79</v>
      </c>
      <c r="G1229" t="str">
        <f>VLOOKUP(historico_incidencia_concello[[#This Row],[NOME]],I14_Concello!B:D,3,FALSE)</f>
        <v>Vigo</v>
      </c>
    </row>
    <row r="1230" spans="1:7" hidden="1" x14ac:dyDescent="0.3">
      <c r="A1230" s="1">
        <v>44160</v>
      </c>
      <c r="B1230">
        <v>34123636040</v>
      </c>
      <c r="C1230" s="2" t="s">
        <v>300</v>
      </c>
      <c r="D1230" s="4" t="s">
        <v>10</v>
      </c>
      <c r="E1230" s="2" t="s">
        <v>11</v>
      </c>
      <c r="F1230" s="18">
        <f>IF(historico_incidencia_concello[[#This Row],[CASOS]]=" entre 1 e 9",5,VALUE(historico_incidencia_concello[[#This Row],[CASOS]]))</f>
        <v>5</v>
      </c>
      <c r="G1230" t="str">
        <f>VLOOKUP(historico_incidencia_concello[[#This Row],[NOME]],I14_Concello!B:D,3,FALSE)</f>
        <v>Pontevedra</v>
      </c>
    </row>
    <row r="1231" spans="1:7" hidden="1" x14ac:dyDescent="0.3">
      <c r="A1231" s="1">
        <v>44160</v>
      </c>
      <c r="B1231">
        <v>34123636041</v>
      </c>
      <c r="C1231" s="2" t="s">
        <v>301</v>
      </c>
      <c r="D1231" s="4" t="s">
        <v>426</v>
      </c>
      <c r="E1231" s="2" t="s">
        <v>11</v>
      </c>
      <c r="F1231" s="18">
        <f>IF(historico_incidencia_concello[[#This Row],[CASOS]]=" entre 1 e 9",5,VALUE(historico_incidencia_concello[[#This Row],[CASOS]]))</f>
        <v>52</v>
      </c>
      <c r="G1231" t="str">
        <f>VLOOKUP(historico_incidencia_concello[[#This Row],[NOME]],I14_Concello!B:D,3,FALSE)</f>
        <v>Pontevedra</v>
      </c>
    </row>
    <row r="1232" spans="1:7" hidden="1" x14ac:dyDescent="0.3">
      <c r="A1232" s="1">
        <v>44160</v>
      </c>
      <c r="B1232">
        <v>34123636042</v>
      </c>
      <c r="C1232" s="2" t="s">
        <v>302</v>
      </c>
      <c r="D1232" s="4" t="s">
        <v>441</v>
      </c>
      <c r="E1232" s="2" t="s">
        <v>11</v>
      </c>
      <c r="F1232" s="18">
        <f>IF(historico_incidencia_concello[[#This Row],[CASOS]]=" entre 1 e 9",5,VALUE(historico_incidencia_concello[[#This Row],[CASOS]]))</f>
        <v>79</v>
      </c>
      <c r="G1232" t="str">
        <f>VLOOKUP(historico_incidencia_concello[[#This Row],[NOME]],I14_Concello!B:D,3,FALSE)</f>
        <v>Vigo</v>
      </c>
    </row>
    <row r="1233" spans="1:7" hidden="1" x14ac:dyDescent="0.3">
      <c r="A1233" s="1">
        <v>44160</v>
      </c>
      <c r="B1233">
        <v>34123636043</v>
      </c>
      <c r="C1233" s="2" t="s">
        <v>303</v>
      </c>
      <c r="D1233" s="4" t="s">
        <v>10</v>
      </c>
      <c r="E1233" s="2" t="s">
        <v>8</v>
      </c>
      <c r="F1233" s="18">
        <f>IF(historico_incidencia_concello[[#This Row],[CASOS]]=" entre 1 e 9",5,VALUE(historico_incidencia_concello[[#This Row],[CASOS]]))</f>
        <v>5</v>
      </c>
      <c r="G1233" t="str">
        <f>VLOOKUP(historico_incidencia_concello[[#This Row],[NOME]],I14_Concello!B:D,3,FALSE)</f>
        <v>Pontevedra</v>
      </c>
    </row>
    <row r="1234" spans="1:7" hidden="1" x14ac:dyDescent="0.3">
      <c r="A1234" s="1">
        <v>44160</v>
      </c>
      <c r="B1234">
        <v>34123636044</v>
      </c>
      <c r="C1234" s="2" t="s">
        <v>304</v>
      </c>
      <c r="D1234" s="4" t="s">
        <v>336</v>
      </c>
      <c r="E1234" s="2" t="s">
        <v>11</v>
      </c>
      <c r="F1234" s="18">
        <f>IF(historico_incidencia_concello[[#This Row],[CASOS]]=" entre 1 e 9",5,VALUE(historico_incidencia_concello[[#This Row],[CASOS]]))</f>
        <v>10</v>
      </c>
      <c r="G1234" t="str">
        <f>VLOOKUP(historico_incidencia_concello[[#This Row],[NOME]],I14_Concello!B:D,3,FALSE)</f>
        <v>Santiago</v>
      </c>
    </row>
    <row r="1235" spans="1:7" hidden="1" x14ac:dyDescent="0.3">
      <c r="A1235" s="1">
        <v>44160</v>
      </c>
      <c r="B1235">
        <v>34123636045</v>
      </c>
      <c r="C1235" s="2" t="s">
        <v>305</v>
      </c>
      <c r="D1235" s="4" t="s">
        <v>442</v>
      </c>
      <c r="E1235" s="2" t="s">
        <v>11</v>
      </c>
      <c r="F1235" s="18">
        <f>IF(historico_incidencia_concello[[#This Row],[CASOS]]=" entre 1 e 9",5,VALUE(historico_incidencia_concello[[#This Row],[CASOS]]))</f>
        <v>125</v>
      </c>
      <c r="G1235" t="str">
        <f>VLOOKUP(historico_incidencia_concello[[#This Row],[NOME]],I14_Concello!B:D,3,FALSE)</f>
        <v>Vigo</v>
      </c>
    </row>
    <row r="1236" spans="1:7" hidden="1" x14ac:dyDescent="0.3">
      <c r="A1236" s="1">
        <v>44160</v>
      </c>
      <c r="B1236">
        <v>34123636046</v>
      </c>
      <c r="C1236" s="2" t="s">
        <v>306</v>
      </c>
      <c r="D1236" s="4" t="s">
        <v>362</v>
      </c>
      <c r="E1236" s="2" t="s">
        <v>11</v>
      </c>
      <c r="F1236" s="18">
        <f>IF(historico_incidencia_concello[[#This Row],[CASOS]]=" entre 1 e 9",5,VALUE(historico_incidencia_concello[[#This Row],[CASOS]]))</f>
        <v>26</v>
      </c>
      <c r="G1236" t="str">
        <f>VLOOKUP(historico_incidencia_concello[[#This Row],[NOME]],I14_Concello!B:D,3,FALSE)</f>
        <v>Pontevedra</v>
      </c>
    </row>
    <row r="1237" spans="1:7" hidden="1" x14ac:dyDescent="0.3">
      <c r="A1237" s="1">
        <v>44160</v>
      </c>
      <c r="B1237">
        <v>34123636047</v>
      </c>
      <c r="C1237" s="2" t="s">
        <v>307</v>
      </c>
      <c r="D1237" s="4" t="s">
        <v>10</v>
      </c>
      <c r="E1237" s="2" t="s">
        <v>21</v>
      </c>
      <c r="F1237" s="18">
        <f>IF(historico_incidencia_concello[[#This Row],[CASOS]]=" entre 1 e 9",5,VALUE(historico_incidencia_concello[[#This Row],[CASOS]]))</f>
        <v>5</v>
      </c>
      <c r="G1237" t="str">
        <f>VLOOKUP(historico_incidencia_concello[[#This Row],[NOME]],I14_Concello!B:D,3,FALSE)</f>
        <v>Santiago</v>
      </c>
    </row>
    <row r="1238" spans="1:7" hidden="1" x14ac:dyDescent="0.3">
      <c r="A1238" s="1">
        <v>44160</v>
      </c>
      <c r="B1238">
        <v>34123636048</v>
      </c>
      <c r="C1238" s="2" t="s">
        <v>308</v>
      </c>
      <c r="D1238" s="4" t="s">
        <v>345</v>
      </c>
      <c r="E1238" s="2" t="s">
        <v>11</v>
      </c>
      <c r="F1238" s="18">
        <f>IF(historico_incidencia_concello[[#This Row],[CASOS]]=" entre 1 e 9",5,VALUE(historico_incidencia_concello[[#This Row],[CASOS]]))</f>
        <v>18</v>
      </c>
      <c r="G1238" t="str">
        <f>VLOOKUP(historico_incidencia_concello[[#This Row],[NOME]],I14_Concello!B:D,3,FALSE)</f>
        <v>Vigo</v>
      </c>
    </row>
    <row r="1239" spans="1:7" hidden="1" x14ac:dyDescent="0.3">
      <c r="A1239" s="1">
        <v>44160</v>
      </c>
      <c r="B1239">
        <v>34123636049</v>
      </c>
      <c r="C1239" s="2" t="s">
        <v>309</v>
      </c>
      <c r="D1239" s="4" t="s">
        <v>389</v>
      </c>
      <c r="E1239" s="2" t="s">
        <v>11</v>
      </c>
      <c r="F1239" s="18">
        <f>IF(historico_incidencia_concello[[#This Row],[CASOS]]=" entre 1 e 9",5,VALUE(historico_incidencia_concello[[#This Row],[CASOS]]))</f>
        <v>41</v>
      </c>
      <c r="G1239" t="str">
        <f>VLOOKUP(historico_incidencia_concello[[#This Row],[NOME]],I14_Concello!B:D,3,FALSE)</f>
        <v>Vigo</v>
      </c>
    </row>
    <row r="1240" spans="1:7" hidden="1" x14ac:dyDescent="0.3">
      <c r="A1240" s="1">
        <v>44160</v>
      </c>
      <c r="B1240">
        <v>34123636050</v>
      </c>
      <c r="C1240" s="2" t="s">
        <v>310</v>
      </c>
      <c r="D1240" s="4" t="s">
        <v>389</v>
      </c>
      <c r="E1240" s="2" t="s">
        <v>11</v>
      </c>
      <c r="F1240" s="18">
        <f>IF(historico_incidencia_concello[[#This Row],[CASOS]]=" entre 1 e 9",5,VALUE(historico_incidencia_concello[[#This Row],[CASOS]]))</f>
        <v>41</v>
      </c>
      <c r="G1240" t="str">
        <f>VLOOKUP(historico_incidencia_concello[[#This Row],[NOME]],I14_Concello!B:D,3,FALSE)</f>
        <v>Vigo</v>
      </c>
    </row>
    <row r="1241" spans="1:7" hidden="1" x14ac:dyDescent="0.3">
      <c r="A1241" s="1">
        <v>44160</v>
      </c>
      <c r="B1241">
        <v>34123636051</v>
      </c>
      <c r="C1241" s="2" t="s">
        <v>311</v>
      </c>
      <c r="D1241" s="4" t="s">
        <v>327</v>
      </c>
      <c r="E1241" s="2" t="s">
        <v>11</v>
      </c>
      <c r="F1241" s="18">
        <f>IF(historico_incidencia_concello[[#This Row],[CASOS]]=" entre 1 e 9",5,VALUE(historico_incidencia_concello[[#This Row],[CASOS]]))</f>
        <v>74</v>
      </c>
      <c r="G1241" t="str">
        <f>VLOOKUP(historico_incidencia_concello[[#This Row],[NOME]],I14_Concello!B:D,3,FALSE)</f>
        <v>Pontevedra</v>
      </c>
    </row>
    <row r="1242" spans="1:7" hidden="1" x14ac:dyDescent="0.3">
      <c r="A1242" s="1">
        <v>44160</v>
      </c>
      <c r="B1242">
        <v>34123636052</v>
      </c>
      <c r="C1242" s="2" t="s">
        <v>312</v>
      </c>
      <c r="D1242" s="4" t="s">
        <v>351</v>
      </c>
      <c r="E1242" s="2" t="s">
        <v>11</v>
      </c>
      <c r="F1242" s="18">
        <f>IF(historico_incidencia_concello[[#This Row],[CASOS]]=" entre 1 e 9",5,VALUE(historico_incidencia_concello[[#This Row],[CASOS]]))</f>
        <v>22</v>
      </c>
      <c r="G1242" t="str">
        <f>VLOOKUP(historico_incidencia_concello[[#This Row],[NOME]],I14_Concello!B:D,3,FALSE)</f>
        <v>Santiago</v>
      </c>
    </row>
    <row r="1243" spans="1:7" hidden="1" x14ac:dyDescent="0.3">
      <c r="A1243" s="1">
        <v>44160</v>
      </c>
      <c r="B1243">
        <v>34123636053</v>
      </c>
      <c r="C1243" s="2" t="s">
        <v>313</v>
      </c>
      <c r="D1243" s="4" t="s">
        <v>349</v>
      </c>
      <c r="E1243" s="2" t="s">
        <v>6</v>
      </c>
      <c r="F1243" s="18">
        <f>IF(historico_incidencia_concello[[#This Row],[CASOS]]=" entre 1 e 9",5,VALUE(historico_incidencia_concello[[#This Row],[CASOS]]))</f>
        <v>14</v>
      </c>
      <c r="G1243" t="str">
        <f>VLOOKUP(historico_incidencia_concello[[#This Row],[NOME]],I14_Concello!B:D,3,FALSE)</f>
        <v>Pontevedra</v>
      </c>
    </row>
    <row r="1244" spans="1:7" hidden="1" x14ac:dyDescent="0.3">
      <c r="A1244" s="1">
        <v>44160</v>
      </c>
      <c r="B1244">
        <v>34123636054</v>
      </c>
      <c r="C1244" s="2" t="s">
        <v>314</v>
      </c>
      <c r="D1244" s="4" t="s">
        <v>389</v>
      </c>
      <c r="E1244" s="2" t="s">
        <v>11</v>
      </c>
      <c r="F1244" s="18">
        <f>IF(historico_incidencia_concello[[#This Row],[CASOS]]=" entre 1 e 9",5,VALUE(historico_incidencia_concello[[#This Row],[CASOS]]))</f>
        <v>41</v>
      </c>
      <c r="G1244" t="str">
        <f>VLOOKUP(historico_incidencia_concello[[#This Row],[NOME]],I14_Concello!B:D,3,FALSE)</f>
        <v>Vigo</v>
      </c>
    </row>
    <row r="1245" spans="1:7" hidden="1" x14ac:dyDescent="0.3">
      <c r="A1245" s="1">
        <v>44160</v>
      </c>
      <c r="B1245">
        <v>34123636055</v>
      </c>
      <c r="C1245" s="2" t="s">
        <v>315</v>
      </c>
      <c r="D1245" s="4" t="s">
        <v>376</v>
      </c>
      <c r="E1245" s="2" t="s">
        <v>11</v>
      </c>
      <c r="F1245" s="18">
        <f>IF(historico_incidencia_concello[[#This Row],[CASOS]]=" entre 1 e 9",5,VALUE(historico_incidencia_concello[[#This Row],[CASOS]]))</f>
        <v>55</v>
      </c>
      <c r="G1245" t="str">
        <f>VLOOKUP(historico_incidencia_concello[[#This Row],[NOME]],I14_Concello!B:D,3,FALSE)</f>
        <v>Vigo</v>
      </c>
    </row>
    <row r="1246" spans="1:7" hidden="1" x14ac:dyDescent="0.3">
      <c r="A1246" s="1">
        <v>44160</v>
      </c>
      <c r="B1246">
        <v>34123636056</v>
      </c>
      <c r="C1246" s="2" t="s">
        <v>316</v>
      </c>
      <c r="D1246" s="4" t="s">
        <v>389</v>
      </c>
      <c r="E1246" s="2" t="s">
        <v>11</v>
      </c>
      <c r="F1246" s="18">
        <f>IF(historico_incidencia_concello[[#This Row],[CASOS]]=" entre 1 e 9",5,VALUE(historico_incidencia_concello[[#This Row],[CASOS]]))</f>
        <v>41</v>
      </c>
      <c r="G1246" t="str">
        <f>VLOOKUP(historico_incidencia_concello[[#This Row],[NOME]],I14_Concello!B:D,3,FALSE)</f>
        <v>Santiago</v>
      </c>
    </row>
    <row r="1247" spans="1:7" hidden="1" x14ac:dyDescent="0.3">
      <c r="A1247" s="1">
        <v>44160</v>
      </c>
      <c r="B1247">
        <v>34123636057</v>
      </c>
      <c r="C1247" s="2" t="s">
        <v>317</v>
      </c>
      <c r="D1247" s="4" t="s">
        <v>443</v>
      </c>
      <c r="E1247" s="2" t="s">
        <v>11</v>
      </c>
      <c r="F1247" s="18">
        <f>IF(historico_incidencia_concello[[#This Row],[CASOS]]=" entre 1 e 9",5,VALUE(historico_incidencia_concello[[#This Row],[CASOS]]))</f>
        <v>965</v>
      </c>
      <c r="G1247" t="str">
        <f>VLOOKUP(historico_incidencia_concello[[#This Row],[NOME]],I14_Concello!B:D,3,FALSE)</f>
        <v>Vigo</v>
      </c>
    </row>
    <row r="1248" spans="1:7" hidden="1" x14ac:dyDescent="0.3">
      <c r="A1248" s="1">
        <v>44160</v>
      </c>
      <c r="B1248">
        <v>34123636058</v>
      </c>
      <c r="C1248" s="2" t="s">
        <v>318</v>
      </c>
      <c r="D1248" s="4" t="s">
        <v>410</v>
      </c>
      <c r="E1248" s="2" t="s">
        <v>11</v>
      </c>
      <c r="F1248" s="18">
        <f>IF(historico_incidencia_concello[[#This Row],[CASOS]]=" entre 1 e 9",5,VALUE(historico_incidencia_concello[[#This Row],[CASOS]]))</f>
        <v>50</v>
      </c>
      <c r="G1248" t="str">
        <f>VLOOKUP(historico_incidencia_concello[[#This Row],[NOME]],I14_Concello!B:D,3,FALSE)</f>
        <v>Pontevedra</v>
      </c>
    </row>
    <row r="1249" spans="1:7" hidden="1" x14ac:dyDescent="0.3">
      <c r="A1249" s="1">
        <v>44160</v>
      </c>
      <c r="B1249">
        <v>34123636059</v>
      </c>
      <c r="C1249" s="2" t="s">
        <v>319</v>
      </c>
      <c r="D1249" s="4" t="s">
        <v>349</v>
      </c>
      <c r="E1249" s="2" t="s">
        <v>11</v>
      </c>
      <c r="F1249" s="18">
        <f>IF(historico_incidencia_concello[[#This Row],[CASOS]]=" entre 1 e 9",5,VALUE(historico_incidencia_concello[[#This Row],[CASOS]]))</f>
        <v>14</v>
      </c>
      <c r="G1249" t="str">
        <f>VLOOKUP(historico_incidencia_concello[[#This Row],[NOME]],I14_Concello!B:D,3,FALSE)</f>
        <v>Santiago</v>
      </c>
    </row>
    <row r="1250" spans="1:7" hidden="1" x14ac:dyDescent="0.3">
      <c r="A1250" s="1">
        <v>44160</v>
      </c>
      <c r="B1250">
        <v>34123636060</v>
      </c>
      <c r="C1250" s="2" t="s">
        <v>320</v>
      </c>
      <c r="D1250" s="4" t="s">
        <v>402</v>
      </c>
      <c r="E1250" s="2" t="s">
        <v>6</v>
      </c>
      <c r="F1250" s="18">
        <f>IF(historico_incidencia_concello[[#This Row],[CASOS]]=" entre 1 e 9",5,VALUE(historico_incidencia_concello[[#This Row],[CASOS]]))</f>
        <v>63</v>
      </c>
      <c r="G1250" t="str">
        <f>VLOOKUP(historico_incidencia_concello[[#This Row],[NOME]],I14_Concello!B:D,3,FALSE)</f>
        <v>Pontevedra</v>
      </c>
    </row>
    <row r="1251" spans="1:7" hidden="1" x14ac:dyDescent="0.3">
      <c r="A1251" s="1">
        <v>44160</v>
      </c>
      <c r="B1251">
        <v>34123636061</v>
      </c>
      <c r="C1251" s="2" t="s">
        <v>321</v>
      </c>
      <c r="D1251" s="4" t="s">
        <v>360</v>
      </c>
      <c r="E1251" s="2" t="s">
        <v>11</v>
      </c>
      <c r="F1251" s="18">
        <f>IF(historico_incidencia_concello[[#This Row],[CASOS]]=" entre 1 e 9",5,VALUE(historico_incidencia_concello[[#This Row],[CASOS]]))</f>
        <v>29</v>
      </c>
      <c r="G1251" t="str">
        <f>VLOOKUP(historico_incidencia_concello[[#This Row],[NOME]],I14_Concello!B:D,3,FALSE)</f>
        <v>Pontevedra</v>
      </c>
    </row>
    <row r="1252" spans="1:7" hidden="1" x14ac:dyDescent="0.3">
      <c r="A1252" s="1">
        <v>44160</v>
      </c>
      <c r="B1252">
        <v>34123636901</v>
      </c>
      <c r="C1252" s="2" t="s">
        <v>322</v>
      </c>
      <c r="D1252" s="4" t="s">
        <v>10</v>
      </c>
      <c r="E1252" s="2" t="s">
        <v>8</v>
      </c>
      <c r="F1252" s="18">
        <f>IF(historico_incidencia_concello[[#This Row],[CASOS]]=" entre 1 e 9",5,VALUE(historico_incidencia_concello[[#This Row],[CASOS]]))</f>
        <v>5</v>
      </c>
      <c r="G1252" t="str">
        <f>VLOOKUP(historico_incidencia_concello[[#This Row],[NOME]],I14_Concello!B:D,3,FALSE)</f>
        <v>Pontevedra</v>
      </c>
    </row>
    <row r="1253" spans="1:7" hidden="1" x14ac:dyDescent="0.3">
      <c r="A1253" s="1">
        <v>44160</v>
      </c>
      <c r="B1253">
        <v>34123636902</v>
      </c>
      <c r="C1253" s="2" t="s">
        <v>323</v>
      </c>
      <c r="D1253" s="4" t="s">
        <v>328</v>
      </c>
      <c r="E1253" s="2" t="s">
        <v>6</v>
      </c>
      <c r="F1253" s="18">
        <f>IF(historico_incidencia_concello[[#This Row],[CASOS]]=" entre 1 e 9",5,VALUE(historico_incidencia_concello[[#This Row],[CASOS]]))</f>
        <v>13</v>
      </c>
      <c r="G1253" t="str">
        <f>VLOOKUP(historico_incidencia_concello[[#This Row],[NOME]],I14_Concello!B:D,3,FALSE)</f>
        <v>Pontevedra</v>
      </c>
    </row>
    <row r="1254" spans="1:7" hidden="1" x14ac:dyDescent="0.3">
      <c r="A1254" s="1">
        <v>44161</v>
      </c>
      <c r="B1254">
        <v>34121515001</v>
      </c>
      <c r="C1254" s="2" t="s">
        <v>5</v>
      </c>
      <c r="D1254" s="4" t="s">
        <v>345</v>
      </c>
      <c r="E1254" s="2" t="s">
        <v>11</v>
      </c>
      <c r="F1254" s="18">
        <f>IF(historico_incidencia_concello[[#This Row],[CASOS]]=" entre 1 e 9",5,VALUE(historico_incidencia_concello[[#This Row],[CASOS]]))</f>
        <v>18</v>
      </c>
      <c r="G1254" t="str">
        <f>VLOOKUP(historico_incidencia_concello[[#This Row],[NOME]],I14_Concello!B:D,3,FALSE)</f>
        <v>Coruña</v>
      </c>
    </row>
    <row r="1255" spans="1:7" hidden="1" x14ac:dyDescent="0.3">
      <c r="A1255" s="1">
        <v>44161</v>
      </c>
      <c r="B1255">
        <v>34121515002</v>
      </c>
      <c r="C1255" s="2" t="s">
        <v>7</v>
      </c>
      <c r="D1255" s="4" t="s">
        <v>356</v>
      </c>
      <c r="E1255" s="2" t="s">
        <v>8</v>
      </c>
      <c r="F1255" s="18">
        <f>IF(historico_incidencia_concello[[#This Row],[CASOS]]=" entre 1 e 9",5,VALUE(historico_incidencia_concello[[#This Row],[CASOS]]))</f>
        <v>27</v>
      </c>
      <c r="G1255" t="str">
        <f>VLOOKUP(historico_incidencia_concello[[#This Row],[NOME]],I14_Concello!B:D,3,FALSE)</f>
        <v>Santiago</v>
      </c>
    </row>
    <row r="1256" spans="1:7" hidden="1" x14ac:dyDescent="0.3">
      <c r="A1256" s="1">
        <v>44161</v>
      </c>
      <c r="B1256">
        <v>34121515003</v>
      </c>
      <c r="C1256" s="2" t="s">
        <v>9</v>
      </c>
      <c r="D1256" s="4" t="s">
        <v>332</v>
      </c>
      <c r="E1256" s="2" t="s">
        <v>11</v>
      </c>
      <c r="F1256" s="18">
        <f>IF(historico_incidencia_concello[[#This Row],[CASOS]]=" entre 1 e 9",5,VALUE(historico_incidencia_concello[[#This Row],[CASOS]]))</f>
        <v>12</v>
      </c>
      <c r="G1256" t="str">
        <f>VLOOKUP(historico_incidencia_concello[[#This Row],[NOME]],I14_Concello!B:D,3,FALSE)</f>
        <v>Coruña</v>
      </c>
    </row>
    <row r="1257" spans="1:7" hidden="1" x14ac:dyDescent="0.3">
      <c r="A1257" s="1">
        <v>44161</v>
      </c>
      <c r="B1257">
        <v>34121515004</v>
      </c>
      <c r="C1257" s="2" t="s">
        <v>12</v>
      </c>
      <c r="D1257" s="4" t="s">
        <v>336</v>
      </c>
      <c r="E1257" s="2" t="s">
        <v>6</v>
      </c>
      <c r="F1257" s="18">
        <f>IF(historico_incidencia_concello[[#This Row],[CASOS]]=" entre 1 e 9",5,VALUE(historico_incidencia_concello[[#This Row],[CASOS]]))</f>
        <v>10</v>
      </c>
      <c r="G1257" t="str">
        <f>VLOOKUP(historico_incidencia_concello[[#This Row],[NOME]],I14_Concello!B:D,3,FALSE)</f>
        <v>Ferrol</v>
      </c>
    </row>
    <row r="1258" spans="1:7" hidden="1" x14ac:dyDescent="0.3">
      <c r="A1258" s="1">
        <v>44161</v>
      </c>
      <c r="B1258">
        <v>34121515005</v>
      </c>
      <c r="C1258" s="2" t="s">
        <v>13</v>
      </c>
      <c r="D1258" s="4" t="s">
        <v>430</v>
      </c>
      <c r="E1258" s="2" t="s">
        <v>6</v>
      </c>
      <c r="F1258" s="18">
        <f>IF(historico_incidencia_concello[[#This Row],[CASOS]]=" entre 1 e 9",5,VALUE(historico_incidencia_concello[[#This Row],[CASOS]]))</f>
        <v>70</v>
      </c>
      <c r="G1258" t="str">
        <f>VLOOKUP(historico_incidencia_concello[[#This Row],[NOME]],I14_Concello!B:D,3,FALSE)</f>
        <v>Coruña</v>
      </c>
    </row>
    <row r="1259" spans="1:7" hidden="1" x14ac:dyDescent="0.3">
      <c r="A1259" s="1">
        <v>44161</v>
      </c>
      <c r="B1259">
        <v>34121515006</v>
      </c>
      <c r="C1259" s="2" t="s">
        <v>14</v>
      </c>
      <c r="D1259" s="4" t="s">
        <v>10</v>
      </c>
      <c r="E1259" s="2" t="s">
        <v>8</v>
      </c>
      <c r="F1259" s="18">
        <f>IF(historico_incidencia_concello[[#This Row],[CASOS]]=" entre 1 e 9",5,VALUE(historico_incidencia_concello[[#This Row],[CASOS]]))</f>
        <v>5</v>
      </c>
      <c r="G1259" t="str">
        <f>VLOOKUP(historico_incidencia_concello[[#This Row],[NOME]],I14_Concello!B:D,3,FALSE)</f>
        <v>Santiago</v>
      </c>
    </row>
    <row r="1260" spans="1:7" hidden="1" x14ac:dyDescent="0.3">
      <c r="A1260" s="1">
        <v>44161</v>
      </c>
      <c r="B1260">
        <v>34121515007</v>
      </c>
      <c r="C1260" s="2" t="s">
        <v>15</v>
      </c>
      <c r="D1260" s="4" t="s">
        <v>362</v>
      </c>
      <c r="E1260" s="2" t="s">
        <v>11</v>
      </c>
      <c r="F1260" s="18">
        <f>IF(historico_incidencia_concello[[#This Row],[CASOS]]=" entre 1 e 9",5,VALUE(historico_incidencia_concello[[#This Row],[CASOS]]))</f>
        <v>26</v>
      </c>
      <c r="G1260" t="str">
        <f>VLOOKUP(historico_incidencia_concello[[#This Row],[NOME]],I14_Concello!B:D,3,FALSE)</f>
        <v>Santiago</v>
      </c>
    </row>
    <row r="1261" spans="1:7" hidden="1" x14ac:dyDescent="0.3">
      <c r="A1261" s="1">
        <v>44161</v>
      </c>
      <c r="B1261">
        <v>34121515008</v>
      </c>
      <c r="C1261" s="2" t="s">
        <v>16</v>
      </c>
      <c r="D1261" s="4" t="s">
        <v>324</v>
      </c>
      <c r="E1261" s="2" t="s">
        <v>6</v>
      </c>
      <c r="F1261" s="18">
        <f>IF(historico_incidencia_concello[[#This Row],[CASOS]]=" entre 1 e 9",5,VALUE(historico_incidencia_concello[[#This Row],[CASOS]]))</f>
        <v>11</v>
      </c>
      <c r="G1261" t="str">
        <f>VLOOKUP(historico_incidencia_concello[[#This Row],[NOME]],I14_Concello!B:D,3,FALSE)</f>
        <v>Coruña</v>
      </c>
    </row>
    <row r="1262" spans="1:7" hidden="1" x14ac:dyDescent="0.3">
      <c r="A1262" s="1">
        <v>44161</v>
      </c>
      <c r="B1262">
        <v>34121515009</v>
      </c>
      <c r="C1262" s="2" t="s">
        <v>17</v>
      </c>
      <c r="D1262" s="4" t="s">
        <v>360</v>
      </c>
      <c r="E1262" s="2" t="s">
        <v>6</v>
      </c>
      <c r="F1262" s="18">
        <f>IF(historico_incidencia_concello[[#This Row],[CASOS]]=" entre 1 e 9",5,VALUE(historico_incidencia_concello[[#This Row],[CASOS]]))</f>
        <v>29</v>
      </c>
      <c r="G1262" t="str">
        <f>VLOOKUP(historico_incidencia_concello[[#This Row],[NOME]],I14_Concello!B:D,3,FALSE)</f>
        <v>Coruña</v>
      </c>
    </row>
    <row r="1263" spans="1:7" hidden="1" x14ac:dyDescent="0.3">
      <c r="A1263" s="1">
        <v>44161</v>
      </c>
      <c r="B1263">
        <v>34121515010</v>
      </c>
      <c r="C1263" s="2" t="s">
        <v>18</v>
      </c>
      <c r="D1263" s="4" t="s">
        <v>10</v>
      </c>
      <c r="E1263" s="2" t="s">
        <v>8</v>
      </c>
      <c r="F1263" s="18">
        <f>IF(historico_incidencia_concello[[#This Row],[CASOS]]=" entre 1 e 9",5,VALUE(historico_incidencia_concello[[#This Row],[CASOS]]))</f>
        <v>5</v>
      </c>
      <c r="G1263" t="str">
        <f>VLOOKUP(historico_incidencia_concello[[#This Row],[NOME]],I14_Concello!B:D,3,FALSE)</f>
        <v>Santiago</v>
      </c>
    </row>
    <row r="1264" spans="1:7" hidden="1" x14ac:dyDescent="0.3">
      <c r="A1264" s="1">
        <v>44161</v>
      </c>
      <c r="B1264">
        <v>34121515011</v>
      </c>
      <c r="C1264" s="2" t="s">
        <v>19</v>
      </c>
      <c r="D1264" s="4" t="s">
        <v>355</v>
      </c>
      <c r="E1264" s="2" t="s">
        <v>6</v>
      </c>
      <c r="F1264" s="18">
        <f>IF(historico_incidencia_concello[[#This Row],[CASOS]]=" entre 1 e 9",5,VALUE(historico_incidencia_concello[[#This Row],[CASOS]]))</f>
        <v>47</v>
      </c>
      <c r="G1264" t="str">
        <f>VLOOKUP(historico_incidencia_concello[[#This Row],[NOME]],I14_Concello!B:D,3,FALSE)</f>
        <v>Santiago</v>
      </c>
    </row>
    <row r="1265" spans="1:7" hidden="1" x14ac:dyDescent="0.3">
      <c r="A1265" s="1">
        <v>44161</v>
      </c>
      <c r="B1265">
        <v>34121515012</v>
      </c>
      <c r="C1265" s="2" t="s">
        <v>20</v>
      </c>
      <c r="D1265" s="4" t="s">
        <v>10</v>
      </c>
      <c r="E1265" s="2" t="s">
        <v>8</v>
      </c>
      <c r="F1265" s="18">
        <f>IF(historico_incidencia_concello[[#This Row],[CASOS]]=" entre 1 e 9",5,VALUE(historico_incidencia_concello[[#This Row],[CASOS]]))</f>
        <v>5</v>
      </c>
      <c r="G1265" t="str">
        <f>VLOOKUP(historico_incidencia_concello[[#This Row],[NOME]],I14_Concello!B:D,3,FALSE)</f>
        <v>Santiago</v>
      </c>
    </row>
    <row r="1266" spans="1:7" hidden="1" x14ac:dyDescent="0.3">
      <c r="A1266" s="1">
        <v>44161</v>
      </c>
      <c r="B1266">
        <v>34121515013</v>
      </c>
      <c r="C1266" s="2" t="s">
        <v>22</v>
      </c>
      <c r="D1266" s="4" t="s">
        <v>336</v>
      </c>
      <c r="E1266" s="2" t="s">
        <v>8</v>
      </c>
      <c r="F1266" s="18">
        <f>IF(historico_incidencia_concello[[#This Row],[CASOS]]=" entre 1 e 9",5,VALUE(historico_incidencia_concello[[#This Row],[CASOS]]))</f>
        <v>10</v>
      </c>
      <c r="G1266" t="str">
        <f>VLOOKUP(historico_incidencia_concello[[#This Row],[NOME]],I14_Concello!B:D,3,FALSE)</f>
        <v>Santiago</v>
      </c>
    </row>
    <row r="1267" spans="1:7" hidden="1" x14ac:dyDescent="0.3">
      <c r="A1267" s="1">
        <v>44161</v>
      </c>
      <c r="B1267">
        <v>34121515014</v>
      </c>
      <c r="C1267" s="2" t="s">
        <v>23</v>
      </c>
      <c r="D1267" s="4" t="s">
        <v>395</v>
      </c>
      <c r="E1267" s="2" t="s">
        <v>11</v>
      </c>
      <c r="F1267" s="18">
        <f>IF(historico_incidencia_concello[[#This Row],[CASOS]]=" entre 1 e 9",5,VALUE(historico_incidencia_concello[[#This Row],[CASOS]]))</f>
        <v>35</v>
      </c>
      <c r="G1267" t="str">
        <f>VLOOKUP(historico_incidencia_concello[[#This Row],[NOME]],I14_Concello!B:D,3,FALSE)</f>
        <v>Coruña</v>
      </c>
    </row>
    <row r="1268" spans="1:7" hidden="1" x14ac:dyDescent="0.3">
      <c r="A1268" s="1">
        <v>44161</v>
      </c>
      <c r="B1268">
        <v>34121515015</v>
      </c>
      <c r="C1268" s="2" t="s">
        <v>24</v>
      </c>
      <c r="D1268" s="4" t="s">
        <v>10</v>
      </c>
      <c r="E1268" s="2" t="s">
        <v>8</v>
      </c>
      <c r="F1268" s="18">
        <f>IF(historico_incidencia_concello[[#This Row],[CASOS]]=" entre 1 e 9",5,VALUE(historico_incidencia_concello[[#This Row],[CASOS]]))</f>
        <v>5</v>
      </c>
      <c r="G1268" t="str">
        <f>VLOOKUP(historico_incidencia_concello[[#This Row],[NOME]],I14_Concello!B:D,3,FALSE)</f>
        <v>Ferrol</v>
      </c>
    </row>
    <row r="1269" spans="1:7" hidden="1" x14ac:dyDescent="0.3">
      <c r="A1269" s="1">
        <v>44161</v>
      </c>
      <c r="B1269">
        <v>34121515016</v>
      </c>
      <c r="C1269" s="2" t="s">
        <v>25</v>
      </c>
      <c r="D1269" s="4" t="s">
        <v>10</v>
      </c>
      <c r="E1269" s="2" t="s">
        <v>6</v>
      </c>
      <c r="F1269" s="18">
        <f>IF(historico_incidencia_concello[[#This Row],[CASOS]]=" entre 1 e 9",5,VALUE(historico_incidencia_concello[[#This Row],[CASOS]]))</f>
        <v>5</v>
      </c>
      <c r="G1269" t="str">
        <f>VLOOKUP(historico_incidencia_concello[[#This Row],[NOME]],I14_Concello!B:D,3,FALSE)</f>
        <v>Coruña</v>
      </c>
    </row>
    <row r="1270" spans="1:7" hidden="1" x14ac:dyDescent="0.3">
      <c r="A1270" s="1">
        <v>44161</v>
      </c>
      <c r="B1270">
        <v>34121515017</v>
      </c>
      <c r="C1270" s="2" t="s">
        <v>26</v>
      </c>
      <c r="D1270" s="4" t="s">
        <v>421</v>
      </c>
      <c r="E1270" s="2" t="s">
        <v>6</v>
      </c>
      <c r="F1270" s="18">
        <f>IF(historico_incidencia_concello[[#This Row],[CASOS]]=" entre 1 e 9",5,VALUE(historico_incidencia_concello[[#This Row],[CASOS]]))</f>
        <v>61</v>
      </c>
      <c r="G1270" t="str">
        <f>VLOOKUP(historico_incidencia_concello[[#This Row],[NOME]],I14_Concello!B:D,3,FALSE)</f>
        <v>Coruña</v>
      </c>
    </row>
    <row r="1271" spans="1:7" hidden="1" x14ac:dyDescent="0.3">
      <c r="A1271" s="1">
        <v>44161</v>
      </c>
      <c r="B1271">
        <v>34121515018</v>
      </c>
      <c r="C1271" s="2" t="s">
        <v>27</v>
      </c>
      <c r="D1271" s="4" t="s">
        <v>10</v>
      </c>
      <c r="E1271" s="2" t="s">
        <v>6</v>
      </c>
      <c r="F1271" s="18">
        <f>IF(historico_incidencia_concello[[#This Row],[CASOS]]=" entre 1 e 9",5,VALUE(historico_incidencia_concello[[#This Row],[CASOS]]))</f>
        <v>5</v>
      </c>
      <c r="G1271" t="str">
        <f>VLOOKUP(historico_incidencia_concello[[#This Row],[NOME]],I14_Concello!B:D,3,FALSE)</f>
        <v>Ferrol</v>
      </c>
    </row>
    <row r="1272" spans="1:7" hidden="1" x14ac:dyDescent="0.3">
      <c r="A1272" s="1">
        <v>44161</v>
      </c>
      <c r="B1272">
        <v>34121515019</v>
      </c>
      <c r="C1272" s="2" t="s">
        <v>28</v>
      </c>
      <c r="D1272" s="4" t="s">
        <v>456</v>
      </c>
      <c r="E1272" s="2" t="s">
        <v>11</v>
      </c>
      <c r="F1272" s="18">
        <f>IF(historico_incidencia_concello[[#This Row],[CASOS]]=" entre 1 e 9",5,VALUE(historico_incidencia_concello[[#This Row],[CASOS]]))</f>
        <v>162</v>
      </c>
      <c r="G1272" t="str">
        <f>VLOOKUP(historico_incidencia_concello[[#This Row],[NOME]],I14_Concello!B:D,3,FALSE)</f>
        <v>Coruña</v>
      </c>
    </row>
    <row r="1273" spans="1:7" hidden="1" x14ac:dyDescent="0.3">
      <c r="A1273" s="1">
        <v>44161</v>
      </c>
      <c r="B1273">
        <v>34121515020</v>
      </c>
      <c r="C1273" s="2" t="s">
        <v>29</v>
      </c>
      <c r="D1273" s="4" t="s">
        <v>10</v>
      </c>
      <c r="E1273" s="2" t="s">
        <v>6</v>
      </c>
      <c r="F1273" s="18">
        <f>IF(historico_incidencia_concello[[#This Row],[CASOS]]=" entre 1 e 9",5,VALUE(historico_incidencia_concello[[#This Row],[CASOS]]))</f>
        <v>5</v>
      </c>
      <c r="G1273" t="str">
        <f>VLOOKUP(historico_incidencia_concello[[#This Row],[NOME]],I14_Concello!B:D,3,FALSE)</f>
        <v>Santiago</v>
      </c>
    </row>
    <row r="1274" spans="1:7" hidden="1" x14ac:dyDescent="0.3">
      <c r="A1274" s="1">
        <v>44161</v>
      </c>
      <c r="B1274">
        <v>34121515021</v>
      </c>
      <c r="C1274" s="2" t="s">
        <v>30</v>
      </c>
      <c r="D1274" s="4" t="s">
        <v>336</v>
      </c>
      <c r="E1274" s="2" t="s">
        <v>6</v>
      </c>
      <c r="F1274" s="18">
        <f>IF(historico_incidencia_concello[[#This Row],[CASOS]]=" entre 1 e 9",5,VALUE(historico_incidencia_concello[[#This Row],[CASOS]]))</f>
        <v>10</v>
      </c>
      <c r="G1274" t="str">
        <f>VLOOKUP(historico_incidencia_concello[[#This Row],[NOME]],I14_Concello!B:D,3,FALSE)</f>
        <v>Coruña</v>
      </c>
    </row>
    <row r="1275" spans="1:7" hidden="1" x14ac:dyDescent="0.3">
      <c r="A1275" s="1">
        <v>44161</v>
      </c>
      <c r="B1275">
        <v>34121515022</v>
      </c>
      <c r="C1275" s="2" t="s">
        <v>31</v>
      </c>
      <c r="D1275" s="4" t="s">
        <v>336</v>
      </c>
      <c r="E1275" s="2" t="s">
        <v>6</v>
      </c>
      <c r="F1275" s="18">
        <f>IF(historico_incidencia_concello[[#This Row],[CASOS]]=" entre 1 e 9",5,VALUE(historico_incidencia_concello[[#This Row],[CASOS]]))</f>
        <v>10</v>
      </c>
      <c r="G1275" t="str">
        <f>VLOOKUP(historico_incidencia_concello[[#This Row],[NOME]],I14_Concello!B:D,3,FALSE)</f>
        <v>Ferrol</v>
      </c>
    </row>
    <row r="1276" spans="1:7" hidden="1" x14ac:dyDescent="0.3">
      <c r="A1276" s="1">
        <v>44161</v>
      </c>
      <c r="B1276">
        <v>34121515023</v>
      </c>
      <c r="C1276" s="2" t="s">
        <v>32</v>
      </c>
      <c r="D1276" s="4" t="s">
        <v>358</v>
      </c>
      <c r="E1276" s="2" t="s">
        <v>11</v>
      </c>
      <c r="F1276" s="18">
        <f>IF(historico_incidencia_concello[[#This Row],[CASOS]]=" entre 1 e 9",5,VALUE(historico_incidencia_concello[[#This Row],[CASOS]]))</f>
        <v>24</v>
      </c>
      <c r="G1276" t="str">
        <f>VLOOKUP(historico_incidencia_concello[[#This Row],[NOME]],I14_Concello!B:D,3,FALSE)</f>
        <v>Coruña</v>
      </c>
    </row>
    <row r="1277" spans="1:7" hidden="1" x14ac:dyDescent="0.3">
      <c r="A1277" s="1">
        <v>44161</v>
      </c>
      <c r="B1277">
        <v>34121515024</v>
      </c>
      <c r="C1277" s="2" t="s">
        <v>33</v>
      </c>
      <c r="D1277" s="4" t="s">
        <v>379</v>
      </c>
      <c r="E1277" s="2" t="s">
        <v>11</v>
      </c>
      <c r="F1277" s="18">
        <f>IF(historico_incidencia_concello[[#This Row],[CASOS]]=" entre 1 e 9",5,VALUE(historico_incidencia_concello[[#This Row],[CASOS]]))</f>
        <v>37</v>
      </c>
      <c r="G1277" t="str">
        <f>VLOOKUP(historico_incidencia_concello[[#This Row],[NOME]],I14_Concello!B:D,3,FALSE)</f>
        <v>Coruña</v>
      </c>
    </row>
    <row r="1278" spans="1:7" x14ac:dyDescent="0.3">
      <c r="A1278" s="1">
        <v>44161</v>
      </c>
      <c r="B1278">
        <v>34121515025</v>
      </c>
      <c r="C1278" s="2" t="s">
        <v>34</v>
      </c>
      <c r="D1278" s="4" t="s">
        <v>10</v>
      </c>
      <c r="E1278" s="2" t="s">
        <v>8</v>
      </c>
      <c r="F1278" s="18">
        <f>IF(historico_incidencia_concello[[#This Row],[CASOS]]=" entre 1 e 9",5,VALUE(historico_incidencia_concello[[#This Row],[CASOS]]))</f>
        <v>5</v>
      </c>
      <c r="G1278" t="str">
        <f>VLOOKUP(historico_incidencia_concello[[#This Row],[NOME]],I14_Concello!B:D,3,FALSE)</f>
        <v>Ferrol</v>
      </c>
    </row>
    <row r="1279" spans="1:7" hidden="1" x14ac:dyDescent="0.3">
      <c r="A1279" s="1">
        <v>44161</v>
      </c>
      <c r="B1279">
        <v>34121515027</v>
      </c>
      <c r="C1279" s="2" t="s">
        <v>36</v>
      </c>
      <c r="D1279" s="4" t="s">
        <v>10</v>
      </c>
      <c r="E1279" s="2" t="s">
        <v>6</v>
      </c>
      <c r="F1279" s="18">
        <f>IF(historico_incidencia_concello[[#This Row],[CASOS]]=" entre 1 e 9",5,VALUE(historico_incidencia_concello[[#This Row],[CASOS]]))</f>
        <v>5</v>
      </c>
      <c r="G1279" t="str">
        <f>VLOOKUP(historico_incidencia_concello[[#This Row],[NOME]],I14_Concello!B:D,3,FALSE)</f>
        <v>Coruña</v>
      </c>
    </row>
    <row r="1280" spans="1:7" hidden="1" x14ac:dyDescent="0.3">
      <c r="A1280" s="1">
        <v>44161</v>
      </c>
      <c r="B1280">
        <v>34121515028</v>
      </c>
      <c r="C1280" s="2" t="s">
        <v>37</v>
      </c>
      <c r="D1280" s="4" t="s">
        <v>338</v>
      </c>
      <c r="E1280" s="2" t="s">
        <v>35</v>
      </c>
      <c r="F1280" s="18">
        <f>IF(historico_incidencia_concello[[#This Row],[CASOS]]=" entre 1 e 9",5,VALUE(historico_incidencia_concello[[#This Row],[CASOS]]))</f>
        <v>0</v>
      </c>
      <c r="G1280" t="str">
        <f>VLOOKUP(historico_incidencia_concello[[#This Row],[NOME]],I14_Concello!B:D,3,FALSE)</f>
        <v>Coruña</v>
      </c>
    </row>
    <row r="1281" spans="1:7" hidden="1" x14ac:dyDescent="0.3">
      <c r="A1281" s="1">
        <v>44161</v>
      </c>
      <c r="B1281">
        <v>34121515029</v>
      </c>
      <c r="C1281" s="2" t="s">
        <v>38</v>
      </c>
      <c r="D1281" s="4" t="s">
        <v>341</v>
      </c>
      <c r="E1281" s="2" t="s">
        <v>11</v>
      </c>
      <c r="F1281" s="18">
        <f>IF(historico_incidencia_concello[[#This Row],[CASOS]]=" entre 1 e 9",5,VALUE(historico_incidencia_concello[[#This Row],[CASOS]]))</f>
        <v>67</v>
      </c>
      <c r="G1281" t="str">
        <f>VLOOKUP(historico_incidencia_concello[[#This Row],[NOME]],I14_Concello!B:D,3,FALSE)</f>
        <v>Coruña</v>
      </c>
    </row>
    <row r="1282" spans="1:7" hidden="1" x14ac:dyDescent="0.3">
      <c r="A1282" s="1">
        <v>44161</v>
      </c>
      <c r="B1282">
        <v>34121515030</v>
      </c>
      <c r="C1282" s="2" t="s">
        <v>39</v>
      </c>
      <c r="D1282" s="4" t="s">
        <v>457</v>
      </c>
      <c r="E1282" s="2" t="s">
        <v>6</v>
      </c>
      <c r="F1282" s="18">
        <f>IF(historico_incidencia_concello[[#This Row],[CASOS]]=" entre 1 e 9",5,VALUE(historico_incidencia_concello[[#This Row],[CASOS]]))</f>
        <v>438</v>
      </c>
      <c r="G1282" t="str">
        <f>VLOOKUP(historico_incidencia_concello[[#This Row],[NOME]],I14_Concello!B:D,3,FALSE)</f>
        <v>Coruña</v>
      </c>
    </row>
    <row r="1283" spans="1:7" hidden="1" x14ac:dyDescent="0.3">
      <c r="A1283" s="1">
        <v>44161</v>
      </c>
      <c r="B1283">
        <v>34121515031</v>
      </c>
      <c r="C1283" s="2" t="s">
        <v>40</v>
      </c>
      <c r="D1283" s="4" t="s">
        <v>390</v>
      </c>
      <c r="E1283" s="2" t="s">
        <v>11</v>
      </c>
      <c r="F1283" s="18">
        <f>IF(historico_incidencia_concello[[#This Row],[CASOS]]=" entre 1 e 9",5,VALUE(historico_incidencia_concello[[#This Row],[CASOS]]))</f>
        <v>80</v>
      </c>
      <c r="G1283" t="str">
        <f>VLOOKUP(historico_incidencia_concello[[#This Row],[NOME]],I14_Concello!B:D,3,FALSE)</f>
        <v>Coruña</v>
      </c>
    </row>
    <row r="1284" spans="1:7" hidden="1" x14ac:dyDescent="0.3">
      <c r="A1284" s="1">
        <v>44161</v>
      </c>
      <c r="B1284">
        <v>34121515032</v>
      </c>
      <c r="C1284" s="2" t="s">
        <v>41</v>
      </c>
      <c r="D1284" s="4" t="s">
        <v>10</v>
      </c>
      <c r="E1284" s="2" t="s">
        <v>8</v>
      </c>
      <c r="F1284" s="18">
        <f>IF(historico_incidencia_concello[[#This Row],[CASOS]]=" entre 1 e 9",5,VALUE(historico_incidencia_concello[[#This Row],[CASOS]]))</f>
        <v>5</v>
      </c>
      <c r="G1284" t="str">
        <f>VLOOKUP(historico_incidencia_concello[[#This Row],[NOME]],I14_Concello!B:D,3,FALSE)</f>
        <v>Coruña</v>
      </c>
    </row>
    <row r="1285" spans="1:7" hidden="1" x14ac:dyDescent="0.3">
      <c r="A1285" s="1">
        <v>44161</v>
      </c>
      <c r="B1285">
        <v>34121515033</v>
      </c>
      <c r="C1285" s="2" t="s">
        <v>42</v>
      </c>
      <c r="D1285" s="4" t="s">
        <v>324</v>
      </c>
      <c r="E1285" s="2" t="s">
        <v>11</v>
      </c>
      <c r="F1285" s="18">
        <f>IF(historico_incidencia_concello[[#This Row],[CASOS]]=" entre 1 e 9",5,VALUE(historico_incidencia_concello[[#This Row],[CASOS]]))</f>
        <v>11</v>
      </c>
      <c r="G1285" t="str">
        <f>VLOOKUP(historico_incidencia_concello[[#This Row],[NOME]],I14_Concello!B:D,3,FALSE)</f>
        <v>Santiago</v>
      </c>
    </row>
    <row r="1286" spans="1:7" hidden="1" x14ac:dyDescent="0.3">
      <c r="A1286" s="1">
        <v>44161</v>
      </c>
      <c r="B1286">
        <v>34121515034</v>
      </c>
      <c r="C1286" s="2" t="s">
        <v>43</v>
      </c>
      <c r="D1286" s="4" t="s">
        <v>381</v>
      </c>
      <c r="E1286" s="2" t="s">
        <v>11</v>
      </c>
      <c r="F1286" s="18">
        <f>IF(historico_incidencia_concello[[#This Row],[CASOS]]=" entre 1 e 9",5,VALUE(historico_incidencia_concello[[#This Row],[CASOS]]))</f>
        <v>21</v>
      </c>
      <c r="G1286" t="str">
        <f>VLOOKUP(historico_incidencia_concello[[#This Row],[NOME]],I14_Concello!B:D,3,FALSE)</f>
        <v>Coruña</v>
      </c>
    </row>
    <row r="1287" spans="1:7" hidden="1" x14ac:dyDescent="0.3">
      <c r="A1287" s="1">
        <v>44161</v>
      </c>
      <c r="B1287">
        <v>34121515035</v>
      </c>
      <c r="C1287" s="2" t="s">
        <v>44</v>
      </c>
      <c r="D1287" s="4" t="s">
        <v>393</v>
      </c>
      <c r="E1287" s="2" t="s">
        <v>6</v>
      </c>
      <c r="F1287" s="18">
        <f>IF(historico_incidencia_concello[[#This Row],[CASOS]]=" entre 1 e 9",5,VALUE(historico_incidencia_concello[[#This Row],[CASOS]]))</f>
        <v>32</v>
      </c>
      <c r="G1287" t="str">
        <f>VLOOKUP(historico_incidencia_concello[[#This Row],[NOME]],I14_Concello!B:D,3,FALSE)</f>
        <v>Ferrol</v>
      </c>
    </row>
    <row r="1288" spans="1:7" hidden="1" x14ac:dyDescent="0.3">
      <c r="A1288" s="1">
        <v>44161</v>
      </c>
      <c r="B1288">
        <v>34121515036</v>
      </c>
      <c r="C1288" s="2" t="s">
        <v>45</v>
      </c>
      <c r="D1288" s="4" t="s">
        <v>458</v>
      </c>
      <c r="E1288" s="2" t="s">
        <v>11</v>
      </c>
      <c r="F1288" s="18">
        <f>IF(historico_incidencia_concello[[#This Row],[CASOS]]=" entre 1 e 9",5,VALUE(historico_incidencia_concello[[#This Row],[CASOS]]))</f>
        <v>185</v>
      </c>
      <c r="G1288" t="str">
        <f>VLOOKUP(historico_incidencia_concello[[#This Row],[NOME]],I14_Concello!B:D,3,FALSE)</f>
        <v>Ferrol</v>
      </c>
    </row>
    <row r="1289" spans="1:7" hidden="1" x14ac:dyDescent="0.3">
      <c r="A1289" s="1">
        <v>44161</v>
      </c>
      <c r="B1289">
        <v>34121515037</v>
      </c>
      <c r="C1289" s="2" t="s">
        <v>46</v>
      </c>
      <c r="D1289" s="4" t="s">
        <v>336</v>
      </c>
      <c r="E1289" s="2" t="s">
        <v>6</v>
      </c>
      <c r="F1289" s="18">
        <f>IF(historico_incidencia_concello[[#This Row],[CASOS]]=" entre 1 e 9",5,VALUE(historico_incidencia_concello[[#This Row],[CASOS]]))</f>
        <v>10</v>
      </c>
      <c r="G1289" t="str">
        <f>VLOOKUP(historico_incidencia_concello[[#This Row],[NOME]],I14_Concello!B:D,3,FALSE)</f>
        <v>Coruña</v>
      </c>
    </row>
    <row r="1290" spans="1:7" hidden="1" x14ac:dyDescent="0.3">
      <c r="A1290" s="1">
        <v>44161</v>
      </c>
      <c r="B1290">
        <v>34121515038</v>
      </c>
      <c r="C1290" s="2" t="s">
        <v>47</v>
      </c>
      <c r="D1290" s="4" t="s">
        <v>10</v>
      </c>
      <c r="E1290" s="2" t="s">
        <v>6</v>
      </c>
      <c r="F1290" s="18">
        <f>IF(historico_incidencia_concello[[#This Row],[CASOS]]=" entre 1 e 9",5,VALUE(historico_incidencia_concello[[#This Row],[CASOS]]))</f>
        <v>5</v>
      </c>
      <c r="G1290" t="str">
        <f>VLOOKUP(historico_incidencia_concello[[#This Row],[NOME]],I14_Concello!B:D,3,FALSE)</f>
        <v>Santiago</v>
      </c>
    </row>
    <row r="1291" spans="1:7" hidden="1" x14ac:dyDescent="0.3">
      <c r="A1291" s="1">
        <v>44161</v>
      </c>
      <c r="B1291">
        <v>34121515039</v>
      </c>
      <c r="C1291" s="2" t="s">
        <v>48</v>
      </c>
      <c r="D1291" s="4" t="s">
        <v>325</v>
      </c>
      <c r="E1291" s="2" t="s">
        <v>11</v>
      </c>
      <c r="F1291" s="18">
        <f>IF(historico_incidencia_concello[[#This Row],[CASOS]]=" entre 1 e 9",5,VALUE(historico_incidencia_concello[[#This Row],[CASOS]]))</f>
        <v>33</v>
      </c>
      <c r="G1291" t="str">
        <f>VLOOKUP(historico_incidencia_concello[[#This Row],[NOME]],I14_Concello!B:D,3,FALSE)</f>
        <v>Coruña</v>
      </c>
    </row>
    <row r="1292" spans="1:7" hidden="1" x14ac:dyDescent="0.3">
      <c r="A1292" s="1">
        <v>44161</v>
      </c>
      <c r="B1292">
        <v>34121515040</v>
      </c>
      <c r="C1292" s="2" t="s">
        <v>49</v>
      </c>
      <c r="D1292" s="4" t="s">
        <v>10</v>
      </c>
      <c r="E1292" s="2" t="s">
        <v>11</v>
      </c>
      <c r="F1292" s="18">
        <f>IF(historico_incidencia_concello[[#This Row],[CASOS]]=" entre 1 e 9",5,VALUE(historico_incidencia_concello[[#This Row],[CASOS]]))</f>
        <v>5</v>
      </c>
      <c r="G1292" t="str">
        <f>VLOOKUP(historico_incidencia_concello[[#This Row],[NOME]],I14_Concello!B:D,3,FALSE)</f>
        <v>Coruña</v>
      </c>
    </row>
    <row r="1293" spans="1:7" hidden="1" x14ac:dyDescent="0.3">
      <c r="A1293" s="1">
        <v>44161</v>
      </c>
      <c r="B1293">
        <v>34121515041</v>
      </c>
      <c r="C1293" s="2" t="s">
        <v>50</v>
      </c>
      <c r="D1293" s="4" t="s">
        <v>331</v>
      </c>
      <c r="E1293" s="2" t="s">
        <v>11</v>
      </c>
      <c r="F1293" s="18">
        <f>IF(historico_incidencia_concello[[#This Row],[CASOS]]=" entre 1 e 9",5,VALUE(historico_incidencia_concello[[#This Row],[CASOS]]))</f>
        <v>45</v>
      </c>
      <c r="G1293" t="str">
        <f>VLOOKUP(historico_incidencia_concello[[#This Row],[NOME]],I14_Concello!B:D,3,FALSE)</f>
        <v>Coruña</v>
      </c>
    </row>
    <row r="1294" spans="1:7" hidden="1" x14ac:dyDescent="0.3">
      <c r="A1294" s="1">
        <v>44161</v>
      </c>
      <c r="B1294">
        <v>34121515042</v>
      </c>
      <c r="C1294" s="2" t="s">
        <v>51</v>
      </c>
      <c r="D1294" s="4" t="s">
        <v>338</v>
      </c>
      <c r="E1294" s="2" t="s">
        <v>35</v>
      </c>
      <c r="F1294" s="18">
        <f>IF(historico_incidencia_concello[[#This Row],[CASOS]]=" entre 1 e 9",5,VALUE(historico_incidencia_concello[[#This Row],[CASOS]]))</f>
        <v>0</v>
      </c>
      <c r="G1294" t="str">
        <f>VLOOKUP(historico_incidencia_concello[[#This Row],[NOME]],I14_Concello!B:D,3,FALSE)</f>
        <v>Santiago</v>
      </c>
    </row>
    <row r="1295" spans="1:7" hidden="1" x14ac:dyDescent="0.3">
      <c r="A1295" s="1">
        <v>44161</v>
      </c>
      <c r="B1295">
        <v>34121515043</v>
      </c>
      <c r="C1295" s="2" t="s">
        <v>52</v>
      </c>
      <c r="D1295" s="4" t="s">
        <v>383</v>
      </c>
      <c r="E1295" s="2" t="s">
        <v>11</v>
      </c>
      <c r="F1295" s="18">
        <f>IF(historico_incidencia_concello[[#This Row],[CASOS]]=" entre 1 e 9",5,VALUE(historico_incidencia_concello[[#This Row],[CASOS]]))</f>
        <v>46</v>
      </c>
      <c r="G1295" t="str">
        <f>VLOOKUP(historico_incidencia_concello[[#This Row],[NOME]],I14_Concello!B:D,3,FALSE)</f>
        <v>Coruña</v>
      </c>
    </row>
    <row r="1296" spans="1:7" hidden="1" x14ac:dyDescent="0.3">
      <c r="A1296" s="1">
        <v>44161</v>
      </c>
      <c r="B1296">
        <v>34121515044</v>
      </c>
      <c r="C1296" s="2" t="s">
        <v>53</v>
      </c>
      <c r="D1296" s="4" t="s">
        <v>338</v>
      </c>
      <c r="E1296" s="2" t="s">
        <v>35</v>
      </c>
      <c r="F1296" s="18">
        <f>IF(historico_incidencia_concello[[#This Row],[CASOS]]=" entre 1 e 9",5,VALUE(historico_incidencia_concello[[#This Row],[CASOS]]))</f>
        <v>0</v>
      </c>
      <c r="G1296" t="str">
        <f>VLOOKUP(historico_incidencia_concello[[#This Row],[NOME]],I14_Concello!B:D,3,FALSE)</f>
        <v>Ferrol</v>
      </c>
    </row>
    <row r="1297" spans="1:7" hidden="1" x14ac:dyDescent="0.3">
      <c r="A1297" s="1">
        <v>44161</v>
      </c>
      <c r="B1297">
        <v>34121515045</v>
      </c>
      <c r="C1297" s="2" t="s">
        <v>54</v>
      </c>
      <c r="D1297" s="4" t="s">
        <v>342</v>
      </c>
      <c r="E1297" s="2" t="s">
        <v>11</v>
      </c>
      <c r="F1297" s="18">
        <f>IF(historico_incidencia_concello[[#This Row],[CASOS]]=" entre 1 e 9",5,VALUE(historico_incidencia_concello[[#This Row],[CASOS]]))</f>
        <v>16</v>
      </c>
      <c r="G1297" t="str">
        <f>VLOOKUP(historico_incidencia_concello[[#This Row],[NOME]],I14_Concello!B:D,3,FALSE)</f>
        <v>Santiago</v>
      </c>
    </row>
    <row r="1298" spans="1:7" hidden="1" x14ac:dyDescent="0.3">
      <c r="A1298" s="1">
        <v>44161</v>
      </c>
      <c r="B1298">
        <v>34121515046</v>
      </c>
      <c r="C1298" s="2" t="s">
        <v>55</v>
      </c>
      <c r="D1298" s="4" t="s">
        <v>326</v>
      </c>
      <c r="E1298" s="2" t="s">
        <v>6</v>
      </c>
      <c r="F1298" s="18">
        <f>IF(historico_incidencia_concello[[#This Row],[CASOS]]=" entre 1 e 9",5,VALUE(historico_incidencia_concello[[#This Row],[CASOS]]))</f>
        <v>15</v>
      </c>
      <c r="G1298" t="str">
        <f>VLOOKUP(historico_incidencia_concello[[#This Row],[NOME]],I14_Concello!B:D,3,FALSE)</f>
        <v>Santiago</v>
      </c>
    </row>
    <row r="1299" spans="1:7" hidden="1" x14ac:dyDescent="0.3">
      <c r="A1299" s="1">
        <v>44161</v>
      </c>
      <c r="B1299">
        <v>34121515047</v>
      </c>
      <c r="C1299" s="2" t="s">
        <v>56</v>
      </c>
      <c r="D1299" s="4" t="s">
        <v>10</v>
      </c>
      <c r="E1299" s="2" t="s">
        <v>11</v>
      </c>
      <c r="F1299" s="18">
        <f>IF(historico_incidencia_concello[[#This Row],[CASOS]]=" entre 1 e 9",5,VALUE(historico_incidencia_concello[[#This Row],[CASOS]]))</f>
        <v>5</v>
      </c>
      <c r="G1299" t="str">
        <f>VLOOKUP(historico_incidencia_concello[[#This Row],[NOME]],I14_Concello!B:D,3,FALSE)</f>
        <v>Santiago</v>
      </c>
    </row>
    <row r="1300" spans="1:7" hidden="1" x14ac:dyDescent="0.3">
      <c r="A1300" s="1">
        <v>44161</v>
      </c>
      <c r="B1300">
        <v>34121515048</v>
      </c>
      <c r="C1300" s="2" t="s">
        <v>57</v>
      </c>
      <c r="D1300" s="4" t="s">
        <v>324</v>
      </c>
      <c r="E1300" s="2" t="s">
        <v>6</v>
      </c>
      <c r="F1300" s="18">
        <f>IF(historico_incidencia_concello[[#This Row],[CASOS]]=" entre 1 e 9",5,VALUE(historico_incidencia_concello[[#This Row],[CASOS]]))</f>
        <v>11</v>
      </c>
      <c r="G1300" t="str">
        <f>VLOOKUP(historico_incidencia_concello[[#This Row],[NOME]],I14_Concello!B:D,3,FALSE)</f>
        <v>Coruña</v>
      </c>
    </row>
    <row r="1301" spans="1:7" hidden="1" x14ac:dyDescent="0.3">
      <c r="A1301" s="1">
        <v>44161</v>
      </c>
      <c r="B1301">
        <v>34121515049</v>
      </c>
      <c r="C1301" s="2" t="s">
        <v>58</v>
      </c>
      <c r="D1301" s="4" t="s">
        <v>10</v>
      </c>
      <c r="E1301" s="2" t="s">
        <v>11</v>
      </c>
      <c r="F1301" s="18">
        <f>IF(historico_incidencia_concello[[#This Row],[CASOS]]=" entre 1 e 9",5,VALUE(historico_incidencia_concello[[#This Row],[CASOS]]))</f>
        <v>5</v>
      </c>
      <c r="G1301" t="str">
        <f>VLOOKUP(historico_incidencia_concello[[#This Row],[NOME]],I14_Concello!B:D,3,FALSE)</f>
        <v>Ferrol</v>
      </c>
    </row>
    <row r="1302" spans="1:7" hidden="1" x14ac:dyDescent="0.3">
      <c r="A1302" s="1">
        <v>44161</v>
      </c>
      <c r="B1302">
        <v>34121515050</v>
      </c>
      <c r="C1302" s="2" t="s">
        <v>59</v>
      </c>
      <c r="D1302" s="4" t="s">
        <v>345</v>
      </c>
      <c r="E1302" s="2" t="s">
        <v>11</v>
      </c>
      <c r="F1302" s="18">
        <f>IF(historico_incidencia_concello[[#This Row],[CASOS]]=" entre 1 e 9",5,VALUE(historico_incidencia_concello[[#This Row],[CASOS]]))</f>
        <v>18</v>
      </c>
      <c r="G1302" t="str">
        <f>VLOOKUP(historico_incidencia_concello[[#This Row],[NOME]],I14_Concello!B:D,3,FALSE)</f>
        <v>Ferrol</v>
      </c>
    </row>
    <row r="1303" spans="1:7" hidden="1" x14ac:dyDescent="0.3">
      <c r="A1303" s="1">
        <v>44161</v>
      </c>
      <c r="B1303">
        <v>34121515051</v>
      </c>
      <c r="C1303" s="2" t="s">
        <v>60</v>
      </c>
      <c r="D1303" s="4" t="s">
        <v>10</v>
      </c>
      <c r="E1303" s="2" t="s">
        <v>6</v>
      </c>
      <c r="F1303" s="18">
        <f>IF(historico_incidencia_concello[[#This Row],[CASOS]]=" entre 1 e 9",5,VALUE(historico_incidencia_concello[[#This Row],[CASOS]]))</f>
        <v>5</v>
      </c>
      <c r="G1303" t="str">
        <f>VLOOKUP(historico_incidencia_concello[[#This Row],[NOME]],I14_Concello!B:D,3,FALSE)</f>
        <v>Ferrol</v>
      </c>
    </row>
    <row r="1304" spans="1:7" hidden="1" x14ac:dyDescent="0.3">
      <c r="A1304" s="1">
        <v>44161</v>
      </c>
      <c r="B1304">
        <v>34121515052</v>
      </c>
      <c r="C1304" s="2" t="s">
        <v>61</v>
      </c>
      <c r="D1304" s="4" t="s">
        <v>331</v>
      </c>
      <c r="E1304" s="2" t="s">
        <v>11</v>
      </c>
      <c r="F1304" s="18">
        <f>IF(historico_incidencia_concello[[#This Row],[CASOS]]=" entre 1 e 9",5,VALUE(historico_incidencia_concello[[#This Row],[CASOS]]))</f>
        <v>45</v>
      </c>
      <c r="G1304" t="str">
        <f>VLOOKUP(historico_incidencia_concello[[#This Row],[NOME]],I14_Concello!B:D,3,FALSE)</f>
        <v>Coruña</v>
      </c>
    </row>
    <row r="1305" spans="1:7" hidden="1" x14ac:dyDescent="0.3">
      <c r="A1305" s="1">
        <v>44161</v>
      </c>
      <c r="B1305">
        <v>34121515053</v>
      </c>
      <c r="C1305" s="2" t="s">
        <v>62</v>
      </c>
      <c r="D1305" s="4" t="s">
        <v>10</v>
      </c>
      <c r="E1305" s="2" t="s">
        <v>8</v>
      </c>
      <c r="F1305" s="18">
        <f>IF(historico_incidencia_concello[[#This Row],[CASOS]]=" entre 1 e 9",5,VALUE(historico_incidencia_concello[[#This Row],[CASOS]]))</f>
        <v>5</v>
      </c>
      <c r="G1305" t="str">
        <f>VLOOKUP(historico_incidencia_concello[[#This Row],[NOME]],I14_Concello!B:D,3,FALSE)</f>
        <v>Santiago</v>
      </c>
    </row>
    <row r="1306" spans="1:7" hidden="1" x14ac:dyDescent="0.3">
      <c r="A1306" s="1">
        <v>44161</v>
      </c>
      <c r="B1306">
        <v>34121515054</v>
      </c>
      <c r="C1306" s="2" t="s">
        <v>63</v>
      </c>
      <c r="D1306" s="4" t="s">
        <v>459</v>
      </c>
      <c r="E1306" s="2" t="s">
        <v>11</v>
      </c>
      <c r="F1306" s="18">
        <f>IF(historico_incidencia_concello[[#This Row],[CASOS]]=" entre 1 e 9",5,VALUE(historico_incidencia_concello[[#This Row],[CASOS]]))</f>
        <v>135</v>
      </c>
      <c r="G1306" t="str">
        <f>VLOOKUP(historico_incidencia_concello[[#This Row],[NOME]],I14_Concello!B:D,3,FALSE)</f>
        <v>Ferrol</v>
      </c>
    </row>
    <row r="1307" spans="1:7" hidden="1" x14ac:dyDescent="0.3">
      <c r="A1307" s="1">
        <v>44161</v>
      </c>
      <c r="B1307">
        <v>34121515055</v>
      </c>
      <c r="C1307" s="2" t="s">
        <v>64</v>
      </c>
      <c r="D1307" s="4" t="s">
        <v>349</v>
      </c>
      <c r="E1307" s="2" t="s">
        <v>11</v>
      </c>
      <c r="F1307" s="18">
        <f>IF(historico_incidencia_concello[[#This Row],[CASOS]]=" entre 1 e 9",5,VALUE(historico_incidencia_concello[[#This Row],[CASOS]]))</f>
        <v>14</v>
      </c>
      <c r="G1307" t="str">
        <f>VLOOKUP(historico_incidencia_concello[[#This Row],[NOME]],I14_Concello!B:D,3,FALSE)</f>
        <v>Ferrol</v>
      </c>
    </row>
    <row r="1308" spans="1:7" hidden="1" x14ac:dyDescent="0.3">
      <c r="A1308" s="1">
        <v>44161</v>
      </c>
      <c r="B1308">
        <v>34121515056</v>
      </c>
      <c r="C1308" s="2" t="s">
        <v>65</v>
      </c>
      <c r="D1308" s="4" t="s">
        <v>328</v>
      </c>
      <c r="E1308" s="2" t="s">
        <v>6</v>
      </c>
      <c r="F1308" s="18">
        <f>IF(historico_incidencia_concello[[#This Row],[CASOS]]=" entre 1 e 9",5,VALUE(historico_incidencia_concello[[#This Row],[CASOS]]))</f>
        <v>13</v>
      </c>
      <c r="G1308" t="str">
        <f>VLOOKUP(historico_incidencia_concello[[#This Row],[NOME]],I14_Concello!B:D,3,FALSE)</f>
        <v>Santiago</v>
      </c>
    </row>
    <row r="1309" spans="1:7" hidden="1" x14ac:dyDescent="0.3">
      <c r="A1309" s="1">
        <v>44161</v>
      </c>
      <c r="B1309">
        <v>34121515057</v>
      </c>
      <c r="C1309" s="2" t="s">
        <v>66</v>
      </c>
      <c r="D1309" s="4" t="s">
        <v>343</v>
      </c>
      <c r="E1309" s="2" t="s">
        <v>6</v>
      </c>
      <c r="F1309" s="18">
        <f>IF(historico_incidencia_concello[[#This Row],[CASOS]]=" entre 1 e 9",5,VALUE(historico_incidencia_concello[[#This Row],[CASOS]]))</f>
        <v>23</v>
      </c>
      <c r="G1309" t="str">
        <f>VLOOKUP(historico_incidencia_concello[[#This Row],[NOME]],I14_Concello!B:D,3,FALSE)</f>
        <v>Santiago</v>
      </c>
    </row>
    <row r="1310" spans="1:7" hidden="1" x14ac:dyDescent="0.3">
      <c r="A1310" s="1">
        <v>44161</v>
      </c>
      <c r="B1310">
        <v>34121515058</v>
      </c>
      <c r="C1310" s="2" t="s">
        <v>67</v>
      </c>
      <c r="D1310" s="4" t="s">
        <v>389</v>
      </c>
      <c r="E1310" s="2" t="s">
        <v>8</v>
      </c>
      <c r="F1310" s="18">
        <f>IF(historico_incidencia_concello[[#This Row],[CASOS]]=" entre 1 e 9",5,VALUE(historico_incidencia_concello[[#This Row],[CASOS]]))</f>
        <v>41</v>
      </c>
      <c r="G1310" t="str">
        <f>VLOOKUP(historico_incidencia_concello[[#This Row],[NOME]],I14_Concello!B:D,3,FALSE)</f>
        <v>Coruña</v>
      </c>
    </row>
    <row r="1311" spans="1:7" hidden="1" x14ac:dyDescent="0.3">
      <c r="A1311" s="1">
        <v>44161</v>
      </c>
      <c r="B1311">
        <v>34121515059</v>
      </c>
      <c r="C1311" s="2" t="s">
        <v>68</v>
      </c>
      <c r="D1311" s="4" t="s">
        <v>385</v>
      </c>
      <c r="E1311" s="2" t="s">
        <v>6</v>
      </c>
      <c r="F1311" s="18">
        <f>IF(historico_incidencia_concello[[#This Row],[CASOS]]=" entre 1 e 9",5,VALUE(historico_incidencia_concello[[#This Row],[CASOS]]))</f>
        <v>30</v>
      </c>
      <c r="G1311" t="str">
        <f>VLOOKUP(historico_incidencia_concello[[#This Row],[NOME]],I14_Concello!B:D,3,FALSE)</f>
        <v>Santiago</v>
      </c>
    </row>
    <row r="1312" spans="1:7" hidden="1" x14ac:dyDescent="0.3">
      <c r="A1312" s="1">
        <v>44161</v>
      </c>
      <c r="B1312">
        <v>34121515060</v>
      </c>
      <c r="C1312" s="2" t="s">
        <v>69</v>
      </c>
      <c r="D1312" s="4" t="s">
        <v>362</v>
      </c>
      <c r="E1312" s="2" t="s">
        <v>11</v>
      </c>
      <c r="F1312" s="18">
        <f>IF(historico_incidencia_concello[[#This Row],[CASOS]]=" entre 1 e 9",5,VALUE(historico_incidencia_concello[[#This Row],[CASOS]]))</f>
        <v>26</v>
      </c>
      <c r="G1312" t="str">
        <f>VLOOKUP(historico_incidencia_concello[[#This Row],[NOME]],I14_Concello!B:D,3,FALSE)</f>
        <v>Santiago</v>
      </c>
    </row>
    <row r="1313" spans="1:7" hidden="1" x14ac:dyDescent="0.3">
      <c r="A1313" s="1">
        <v>44161</v>
      </c>
      <c r="B1313">
        <v>34121515061</v>
      </c>
      <c r="C1313" s="2" t="s">
        <v>70</v>
      </c>
      <c r="D1313" s="4" t="s">
        <v>10</v>
      </c>
      <c r="E1313" s="2" t="s">
        <v>8</v>
      </c>
      <c r="F1313" s="18">
        <f>IF(historico_incidencia_concello[[#This Row],[CASOS]]=" entre 1 e 9",5,VALUE(historico_incidencia_concello[[#This Row],[CASOS]]))</f>
        <v>5</v>
      </c>
      <c r="G1313" t="str">
        <f>VLOOKUP(historico_incidencia_concello[[#This Row],[NOME]],I14_Concello!B:D,3,FALSE)</f>
        <v>Ferrol</v>
      </c>
    </row>
    <row r="1314" spans="1:7" hidden="1" x14ac:dyDescent="0.3">
      <c r="A1314" s="1">
        <v>44161</v>
      </c>
      <c r="B1314">
        <v>34121515062</v>
      </c>
      <c r="C1314" s="2" t="s">
        <v>71</v>
      </c>
      <c r="D1314" s="4" t="s">
        <v>10</v>
      </c>
      <c r="E1314" s="2" t="s">
        <v>8</v>
      </c>
      <c r="F1314" s="18">
        <f>IF(historico_incidencia_concello[[#This Row],[CASOS]]=" entre 1 e 9",5,VALUE(historico_incidencia_concello[[#This Row],[CASOS]]))</f>
        <v>5</v>
      </c>
      <c r="G1314" t="str">
        <f>VLOOKUP(historico_incidencia_concello[[#This Row],[NOME]],I14_Concello!B:D,3,FALSE)</f>
        <v>Santiago</v>
      </c>
    </row>
    <row r="1315" spans="1:7" hidden="1" x14ac:dyDescent="0.3">
      <c r="A1315" s="1">
        <v>44161</v>
      </c>
      <c r="B1315">
        <v>34121515064</v>
      </c>
      <c r="C1315" s="2" t="s">
        <v>72</v>
      </c>
      <c r="D1315" s="4" t="s">
        <v>336</v>
      </c>
      <c r="E1315" s="2" t="s">
        <v>11</v>
      </c>
      <c r="F1315" s="18">
        <f>IF(historico_incidencia_concello[[#This Row],[CASOS]]=" entre 1 e 9",5,VALUE(historico_incidencia_concello[[#This Row],[CASOS]]))</f>
        <v>10</v>
      </c>
      <c r="G1315" t="str">
        <f>VLOOKUP(historico_incidencia_concello[[#This Row],[NOME]],I14_Concello!B:D,3,FALSE)</f>
        <v>Coruña</v>
      </c>
    </row>
    <row r="1316" spans="1:7" hidden="1" x14ac:dyDescent="0.3">
      <c r="A1316" s="1">
        <v>44161</v>
      </c>
      <c r="B1316">
        <v>34121515065</v>
      </c>
      <c r="C1316" s="2" t="s">
        <v>73</v>
      </c>
      <c r="D1316" s="4" t="s">
        <v>328</v>
      </c>
      <c r="E1316" s="2" t="s">
        <v>6</v>
      </c>
      <c r="F1316" s="18">
        <f>IF(historico_incidencia_concello[[#This Row],[CASOS]]=" entre 1 e 9",5,VALUE(historico_incidencia_concello[[#This Row],[CASOS]]))</f>
        <v>13</v>
      </c>
      <c r="G1316" t="str">
        <f>VLOOKUP(historico_incidencia_concello[[#This Row],[NOME]],I14_Concello!B:D,3,FALSE)</f>
        <v>Santiago</v>
      </c>
    </row>
    <row r="1317" spans="1:7" hidden="1" x14ac:dyDescent="0.3">
      <c r="A1317" s="1">
        <v>44161</v>
      </c>
      <c r="B1317">
        <v>34121515066</v>
      </c>
      <c r="C1317" s="2" t="s">
        <v>74</v>
      </c>
      <c r="D1317" s="4" t="s">
        <v>10</v>
      </c>
      <c r="E1317" s="2" t="s">
        <v>8</v>
      </c>
      <c r="F1317" s="18">
        <f>IF(historico_incidencia_concello[[#This Row],[CASOS]]=" entre 1 e 9",5,VALUE(historico_incidencia_concello[[#This Row],[CASOS]]))</f>
        <v>5</v>
      </c>
      <c r="G1317" t="str">
        <f>VLOOKUP(historico_incidencia_concello[[#This Row],[NOME]],I14_Concello!B:D,3,FALSE)</f>
        <v>Santiago</v>
      </c>
    </row>
    <row r="1318" spans="1:7" hidden="1" x14ac:dyDescent="0.3">
      <c r="A1318" s="1">
        <v>44161</v>
      </c>
      <c r="B1318">
        <v>34121515067</v>
      </c>
      <c r="C1318" s="2" t="s">
        <v>75</v>
      </c>
      <c r="D1318" s="4" t="s">
        <v>328</v>
      </c>
      <c r="E1318" s="2" t="s">
        <v>8</v>
      </c>
      <c r="F1318" s="18">
        <f>IF(historico_incidencia_concello[[#This Row],[CASOS]]=" entre 1 e 9",5,VALUE(historico_incidencia_concello[[#This Row],[CASOS]]))</f>
        <v>13</v>
      </c>
      <c r="G1318" t="str">
        <f>VLOOKUP(historico_incidencia_concello[[#This Row],[NOME]],I14_Concello!B:D,3,FALSE)</f>
        <v>Santiago</v>
      </c>
    </row>
    <row r="1319" spans="1:7" hidden="1" x14ac:dyDescent="0.3">
      <c r="A1319" s="1">
        <v>44161</v>
      </c>
      <c r="B1319">
        <v>34121515068</v>
      </c>
      <c r="C1319" s="2" t="s">
        <v>76</v>
      </c>
      <c r="D1319" s="4" t="s">
        <v>395</v>
      </c>
      <c r="E1319" s="2" t="s">
        <v>11</v>
      </c>
      <c r="F1319" s="18">
        <f>IF(historico_incidencia_concello[[#This Row],[CASOS]]=" entre 1 e 9",5,VALUE(historico_incidencia_concello[[#This Row],[CASOS]]))</f>
        <v>35</v>
      </c>
      <c r="G1319" t="str">
        <f>VLOOKUP(historico_incidencia_concello[[#This Row],[NOME]],I14_Concello!B:D,3,FALSE)</f>
        <v>Coruña</v>
      </c>
    </row>
    <row r="1320" spans="1:7" hidden="1" x14ac:dyDescent="0.3">
      <c r="A1320" s="1">
        <v>44161</v>
      </c>
      <c r="B1320">
        <v>34121515069</v>
      </c>
      <c r="C1320" s="2" t="s">
        <v>77</v>
      </c>
      <c r="D1320" s="4" t="s">
        <v>418</v>
      </c>
      <c r="E1320" s="2" t="s">
        <v>11</v>
      </c>
      <c r="F1320" s="18">
        <f>IF(historico_incidencia_concello[[#This Row],[CASOS]]=" entre 1 e 9",5,VALUE(historico_incidencia_concello[[#This Row],[CASOS]]))</f>
        <v>54</v>
      </c>
      <c r="G1320" t="str">
        <f>VLOOKUP(historico_incidencia_concello[[#This Row],[NOME]],I14_Concello!B:D,3,FALSE)</f>
        <v>Ferrol</v>
      </c>
    </row>
    <row r="1321" spans="1:7" hidden="1" x14ac:dyDescent="0.3">
      <c r="A1321" s="1">
        <v>44161</v>
      </c>
      <c r="B1321">
        <v>34121515070</v>
      </c>
      <c r="C1321" s="2" t="s">
        <v>78</v>
      </c>
      <c r="D1321" s="4" t="s">
        <v>347</v>
      </c>
      <c r="E1321" s="2" t="s">
        <v>11</v>
      </c>
      <c r="F1321" s="18">
        <f>IF(historico_incidencia_concello[[#This Row],[CASOS]]=" entre 1 e 9",5,VALUE(historico_incidencia_concello[[#This Row],[CASOS]]))</f>
        <v>53</v>
      </c>
      <c r="G1321" t="str">
        <f>VLOOKUP(historico_incidencia_concello[[#This Row],[NOME]],I14_Concello!B:D,3,FALSE)</f>
        <v>Ferrol</v>
      </c>
    </row>
    <row r="1322" spans="1:7" hidden="1" x14ac:dyDescent="0.3">
      <c r="A1322" s="1">
        <v>44161</v>
      </c>
      <c r="B1322">
        <v>34121515071</v>
      </c>
      <c r="C1322" s="2" t="s">
        <v>79</v>
      </c>
      <c r="D1322" s="4" t="s">
        <v>395</v>
      </c>
      <c r="E1322" s="2" t="s">
        <v>11</v>
      </c>
      <c r="F1322" s="18">
        <f>IF(historico_incidencia_concello[[#This Row],[CASOS]]=" entre 1 e 9",5,VALUE(historico_incidencia_concello[[#This Row],[CASOS]]))</f>
        <v>35</v>
      </c>
      <c r="G1322" t="str">
        <f>VLOOKUP(historico_incidencia_concello[[#This Row],[NOME]],I14_Concello!B:D,3,FALSE)</f>
        <v>Santiago</v>
      </c>
    </row>
    <row r="1323" spans="1:7" hidden="1" x14ac:dyDescent="0.3">
      <c r="A1323" s="1">
        <v>44161</v>
      </c>
      <c r="B1323">
        <v>34121515072</v>
      </c>
      <c r="C1323" s="2" t="s">
        <v>80</v>
      </c>
      <c r="D1323" s="4" t="s">
        <v>328</v>
      </c>
      <c r="E1323" s="2" t="s">
        <v>8</v>
      </c>
      <c r="F1323" s="18">
        <f>IF(historico_incidencia_concello[[#This Row],[CASOS]]=" entre 1 e 9",5,VALUE(historico_incidencia_concello[[#This Row],[CASOS]]))</f>
        <v>13</v>
      </c>
      <c r="G1323" t="str">
        <f>VLOOKUP(historico_incidencia_concello[[#This Row],[NOME]],I14_Concello!B:D,3,FALSE)</f>
        <v>Santiago</v>
      </c>
    </row>
    <row r="1324" spans="1:7" hidden="1" x14ac:dyDescent="0.3">
      <c r="A1324" s="1">
        <v>44161</v>
      </c>
      <c r="B1324">
        <v>34121515073</v>
      </c>
      <c r="C1324" s="2" t="s">
        <v>81</v>
      </c>
      <c r="D1324" s="4" t="s">
        <v>371</v>
      </c>
      <c r="E1324" s="2" t="s">
        <v>11</v>
      </c>
      <c r="F1324" s="18">
        <f>IF(historico_incidencia_concello[[#This Row],[CASOS]]=" entre 1 e 9",5,VALUE(historico_incidencia_concello[[#This Row],[CASOS]]))</f>
        <v>71</v>
      </c>
      <c r="G1324" t="str">
        <f>VLOOKUP(historico_incidencia_concello[[#This Row],[NOME]],I14_Concello!B:D,3,FALSE)</f>
        <v>Santiago</v>
      </c>
    </row>
    <row r="1325" spans="1:7" hidden="1" x14ac:dyDescent="0.3">
      <c r="A1325" s="1">
        <v>44161</v>
      </c>
      <c r="B1325">
        <v>34121515074</v>
      </c>
      <c r="C1325" s="2" t="s">
        <v>82</v>
      </c>
      <c r="D1325" s="4" t="s">
        <v>349</v>
      </c>
      <c r="E1325" s="2" t="s">
        <v>11</v>
      </c>
      <c r="F1325" s="18">
        <f>IF(historico_incidencia_concello[[#This Row],[CASOS]]=" entre 1 e 9",5,VALUE(historico_incidencia_concello[[#This Row],[CASOS]]))</f>
        <v>14</v>
      </c>
      <c r="G1325" t="str">
        <f>VLOOKUP(historico_incidencia_concello[[#This Row],[NOME]],I14_Concello!B:D,3,FALSE)</f>
        <v>Santiago</v>
      </c>
    </row>
    <row r="1326" spans="1:7" hidden="1" x14ac:dyDescent="0.3">
      <c r="A1326" s="1">
        <v>44161</v>
      </c>
      <c r="B1326">
        <v>34121515075</v>
      </c>
      <c r="C1326" s="2" t="s">
        <v>83</v>
      </c>
      <c r="D1326" s="4" t="s">
        <v>326</v>
      </c>
      <c r="E1326" s="2" t="s">
        <v>8</v>
      </c>
      <c r="F1326" s="18">
        <f>IF(historico_incidencia_concello[[#This Row],[CASOS]]=" entre 1 e 9",5,VALUE(historico_incidencia_concello[[#This Row],[CASOS]]))</f>
        <v>15</v>
      </c>
      <c r="G1326" t="str">
        <f>VLOOKUP(historico_incidencia_concello[[#This Row],[NOME]],I14_Concello!B:D,3,FALSE)</f>
        <v>Coruña</v>
      </c>
    </row>
    <row r="1327" spans="1:7" hidden="1" x14ac:dyDescent="0.3">
      <c r="A1327" s="1">
        <v>44161</v>
      </c>
      <c r="B1327">
        <v>34121515076</v>
      </c>
      <c r="C1327" s="2" t="s">
        <v>84</v>
      </c>
      <c r="D1327" s="4" t="s">
        <v>336</v>
      </c>
      <c r="E1327" s="2" t="s">
        <v>11</v>
      </c>
      <c r="F1327" s="18">
        <f>IF(historico_incidencia_concello[[#This Row],[CASOS]]=" entre 1 e 9",5,VALUE(historico_incidencia_concello[[#This Row],[CASOS]]))</f>
        <v>10</v>
      </c>
      <c r="G1327" t="str">
        <f>VLOOKUP(historico_incidencia_concello[[#This Row],[NOME]],I14_Concello!B:D,3,FALSE)</f>
        <v>Ferrol</v>
      </c>
    </row>
    <row r="1328" spans="1:7" hidden="1" x14ac:dyDescent="0.3">
      <c r="A1328" s="1">
        <v>44161</v>
      </c>
      <c r="B1328">
        <v>34121515077</v>
      </c>
      <c r="C1328" s="2" t="s">
        <v>85</v>
      </c>
      <c r="D1328" s="4" t="s">
        <v>385</v>
      </c>
      <c r="E1328" s="2" t="s">
        <v>11</v>
      </c>
      <c r="F1328" s="18">
        <f>IF(historico_incidencia_concello[[#This Row],[CASOS]]=" entre 1 e 9",5,VALUE(historico_incidencia_concello[[#This Row],[CASOS]]))</f>
        <v>30</v>
      </c>
      <c r="G1328" t="str">
        <f>VLOOKUP(historico_incidencia_concello[[#This Row],[NOME]],I14_Concello!B:D,3,FALSE)</f>
        <v>Santiago</v>
      </c>
    </row>
    <row r="1329" spans="1:7" hidden="1" x14ac:dyDescent="0.3">
      <c r="A1329" s="1">
        <v>44161</v>
      </c>
      <c r="B1329">
        <v>34121515078</v>
      </c>
      <c r="C1329" s="2" t="s">
        <v>86</v>
      </c>
      <c r="D1329" s="4" t="s">
        <v>460</v>
      </c>
      <c r="E1329" s="2" t="s">
        <v>8</v>
      </c>
      <c r="F1329" s="18">
        <f>IF(historico_incidencia_concello[[#This Row],[CASOS]]=" entre 1 e 9",5,VALUE(historico_incidencia_concello[[#This Row],[CASOS]]))</f>
        <v>110</v>
      </c>
      <c r="G1329" t="str">
        <f>VLOOKUP(historico_incidencia_concello[[#This Row],[NOME]],I14_Concello!B:D,3,FALSE)</f>
        <v>Santiago</v>
      </c>
    </row>
    <row r="1330" spans="1:7" hidden="1" x14ac:dyDescent="0.3">
      <c r="A1330" s="1">
        <v>44161</v>
      </c>
      <c r="B1330">
        <v>34121515079</v>
      </c>
      <c r="C1330" s="2" t="s">
        <v>87</v>
      </c>
      <c r="D1330" s="4" t="s">
        <v>10</v>
      </c>
      <c r="E1330" s="2" t="s">
        <v>11</v>
      </c>
      <c r="F1330" s="18">
        <f>IF(historico_incidencia_concello[[#This Row],[CASOS]]=" entre 1 e 9",5,VALUE(historico_incidencia_concello[[#This Row],[CASOS]]))</f>
        <v>5</v>
      </c>
      <c r="G1330" t="str">
        <f>VLOOKUP(historico_incidencia_concello[[#This Row],[NOME]],I14_Concello!B:D,3,FALSE)</f>
        <v>Santiago</v>
      </c>
    </row>
    <row r="1331" spans="1:7" hidden="1" x14ac:dyDescent="0.3">
      <c r="A1331" s="1">
        <v>44161</v>
      </c>
      <c r="B1331">
        <v>34121515080</v>
      </c>
      <c r="C1331" s="2" t="s">
        <v>88</v>
      </c>
      <c r="D1331" s="4" t="s">
        <v>10</v>
      </c>
      <c r="E1331" s="2" t="s">
        <v>6</v>
      </c>
      <c r="F1331" s="18">
        <f>IF(historico_incidencia_concello[[#This Row],[CASOS]]=" entre 1 e 9",5,VALUE(historico_incidencia_concello[[#This Row],[CASOS]]))</f>
        <v>5</v>
      </c>
      <c r="G1331" t="str">
        <f>VLOOKUP(historico_incidencia_concello[[#This Row],[NOME]],I14_Concello!B:D,3,FALSE)</f>
        <v>Coruña</v>
      </c>
    </row>
    <row r="1332" spans="1:7" hidden="1" x14ac:dyDescent="0.3">
      <c r="A1332" s="1">
        <v>44161</v>
      </c>
      <c r="B1332">
        <v>34121515081</v>
      </c>
      <c r="C1332" s="2" t="s">
        <v>89</v>
      </c>
      <c r="D1332" s="4" t="s">
        <v>10</v>
      </c>
      <c r="E1332" s="2" t="s">
        <v>8</v>
      </c>
      <c r="F1332" s="18">
        <f>IF(historico_incidencia_concello[[#This Row],[CASOS]]=" entre 1 e 9",5,VALUE(historico_incidencia_concello[[#This Row],[CASOS]]))</f>
        <v>5</v>
      </c>
      <c r="G1332" t="str">
        <f>VLOOKUP(historico_incidencia_concello[[#This Row],[NOME]],I14_Concello!B:D,3,FALSE)</f>
        <v>Ferrol</v>
      </c>
    </row>
    <row r="1333" spans="1:7" hidden="1" x14ac:dyDescent="0.3">
      <c r="A1333" s="1">
        <v>44161</v>
      </c>
      <c r="B1333">
        <v>34121515082</v>
      </c>
      <c r="C1333" s="2" t="s">
        <v>90</v>
      </c>
      <c r="D1333" s="4" t="s">
        <v>381</v>
      </c>
      <c r="E1333" s="2" t="s">
        <v>8</v>
      </c>
      <c r="F1333" s="18">
        <f>IF(historico_incidencia_concello[[#This Row],[CASOS]]=" entre 1 e 9",5,VALUE(historico_incidencia_concello[[#This Row],[CASOS]]))</f>
        <v>21</v>
      </c>
      <c r="G1333" t="str">
        <f>VLOOKUP(historico_incidencia_concello[[#This Row],[NOME]],I14_Concello!B:D,3,FALSE)</f>
        <v>Santiago</v>
      </c>
    </row>
    <row r="1334" spans="1:7" hidden="1" x14ac:dyDescent="0.3">
      <c r="A1334" s="1">
        <v>44161</v>
      </c>
      <c r="B1334">
        <v>34121515083</v>
      </c>
      <c r="C1334" s="2" t="s">
        <v>91</v>
      </c>
      <c r="D1334" s="4" t="s">
        <v>338</v>
      </c>
      <c r="E1334" s="2" t="s">
        <v>35</v>
      </c>
      <c r="F1334" s="18">
        <f>IF(historico_incidencia_concello[[#This Row],[CASOS]]=" entre 1 e 9",5,VALUE(historico_incidencia_concello[[#This Row],[CASOS]]))</f>
        <v>0</v>
      </c>
      <c r="G1334" t="str">
        <f>VLOOKUP(historico_incidencia_concello[[#This Row],[NOME]],I14_Concello!B:D,3,FALSE)</f>
        <v>Santiago</v>
      </c>
    </row>
    <row r="1335" spans="1:7" hidden="1" x14ac:dyDescent="0.3">
      <c r="A1335" s="1">
        <v>44161</v>
      </c>
      <c r="B1335">
        <v>34121515084</v>
      </c>
      <c r="C1335" s="2" t="s">
        <v>92</v>
      </c>
      <c r="D1335" s="4" t="s">
        <v>328</v>
      </c>
      <c r="E1335" s="2" t="s">
        <v>11</v>
      </c>
      <c r="F1335" s="18">
        <f>IF(historico_incidencia_concello[[#This Row],[CASOS]]=" entre 1 e 9",5,VALUE(historico_incidencia_concello[[#This Row],[CASOS]]))</f>
        <v>13</v>
      </c>
      <c r="G1335" t="str">
        <f>VLOOKUP(historico_incidencia_concello[[#This Row],[NOME]],I14_Concello!B:D,3,FALSE)</f>
        <v>Santiago</v>
      </c>
    </row>
    <row r="1336" spans="1:7" hidden="1" x14ac:dyDescent="0.3">
      <c r="A1336" s="1">
        <v>44161</v>
      </c>
      <c r="B1336">
        <v>34121515085</v>
      </c>
      <c r="C1336" s="2" t="s">
        <v>93</v>
      </c>
      <c r="D1336" s="4" t="s">
        <v>338</v>
      </c>
      <c r="E1336" s="2" t="s">
        <v>35</v>
      </c>
      <c r="F1336" s="18">
        <f>IF(historico_incidencia_concello[[#This Row],[CASOS]]=" entre 1 e 9",5,VALUE(historico_incidencia_concello[[#This Row],[CASOS]]))</f>
        <v>0</v>
      </c>
      <c r="G1336" t="str">
        <f>VLOOKUP(historico_incidencia_concello[[#This Row],[NOME]],I14_Concello!B:D,3,FALSE)</f>
        <v>Santiago</v>
      </c>
    </row>
    <row r="1337" spans="1:7" hidden="1" x14ac:dyDescent="0.3">
      <c r="A1337" s="1">
        <v>44161</v>
      </c>
      <c r="B1337">
        <v>34121515086</v>
      </c>
      <c r="C1337" s="2" t="s">
        <v>94</v>
      </c>
      <c r="D1337" s="4" t="s">
        <v>10</v>
      </c>
      <c r="E1337" s="2" t="s">
        <v>8</v>
      </c>
      <c r="F1337" s="18">
        <f>IF(historico_incidencia_concello[[#This Row],[CASOS]]=" entre 1 e 9",5,VALUE(historico_incidencia_concello[[#This Row],[CASOS]]))</f>
        <v>5</v>
      </c>
      <c r="G1337" t="str">
        <f>VLOOKUP(historico_incidencia_concello[[#This Row],[NOME]],I14_Concello!B:D,3,FALSE)</f>
        <v>Santiago</v>
      </c>
    </row>
    <row r="1338" spans="1:7" hidden="1" x14ac:dyDescent="0.3">
      <c r="A1338" s="1">
        <v>44161</v>
      </c>
      <c r="B1338">
        <v>34121515087</v>
      </c>
      <c r="C1338" s="2" t="s">
        <v>95</v>
      </c>
      <c r="D1338" s="4" t="s">
        <v>328</v>
      </c>
      <c r="E1338" s="2" t="s">
        <v>6</v>
      </c>
      <c r="F1338" s="18">
        <f>IF(historico_incidencia_concello[[#This Row],[CASOS]]=" entre 1 e 9",5,VALUE(historico_incidencia_concello[[#This Row],[CASOS]]))</f>
        <v>13</v>
      </c>
      <c r="G1338" t="str">
        <f>VLOOKUP(historico_incidencia_concello[[#This Row],[NOME]],I14_Concello!B:D,3,FALSE)</f>
        <v>Ferrol</v>
      </c>
    </row>
    <row r="1339" spans="1:7" hidden="1" x14ac:dyDescent="0.3">
      <c r="A1339" s="1">
        <v>44161</v>
      </c>
      <c r="B1339">
        <v>34121515088</v>
      </c>
      <c r="C1339" s="2" t="s">
        <v>96</v>
      </c>
      <c r="D1339" s="4" t="s">
        <v>10</v>
      </c>
      <c r="E1339" s="2" t="s">
        <v>8</v>
      </c>
      <c r="F1339" s="18">
        <f>IF(historico_incidencia_concello[[#This Row],[CASOS]]=" entre 1 e 9",5,VALUE(historico_incidencia_concello[[#This Row],[CASOS]]))</f>
        <v>5</v>
      </c>
      <c r="G1339" t="str">
        <f>VLOOKUP(historico_incidencia_concello[[#This Row],[NOME]],I14_Concello!B:D,3,FALSE)</f>
        <v>Santiago</v>
      </c>
    </row>
    <row r="1340" spans="1:7" hidden="1" x14ac:dyDescent="0.3">
      <c r="A1340" s="1">
        <v>44161</v>
      </c>
      <c r="B1340">
        <v>34121515089</v>
      </c>
      <c r="C1340" s="2" t="s">
        <v>97</v>
      </c>
      <c r="D1340" s="4" t="s">
        <v>10</v>
      </c>
      <c r="E1340" s="2" t="s">
        <v>8</v>
      </c>
      <c r="F1340" s="18">
        <f>IF(historico_incidencia_concello[[#This Row],[CASOS]]=" entre 1 e 9",5,VALUE(historico_incidencia_concello[[#This Row],[CASOS]]))</f>
        <v>5</v>
      </c>
      <c r="G1340" t="str">
        <f>VLOOKUP(historico_incidencia_concello[[#This Row],[NOME]],I14_Concello!B:D,3,FALSE)</f>
        <v>Santiago</v>
      </c>
    </row>
    <row r="1341" spans="1:7" hidden="1" x14ac:dyDescent="0.3">
      <c r="A1341" s="1">
        <v>44161</v>
      </c>
      <c r="B1341">
        <v>34121515090</v>
      </c>
      <c r="C1341" s="2" t="s">
        <v>98</v>
      </c>
      <c r="D1341" s="4" t="s">
        <v>10</v>
      </c>
      <c r="E1341" s="2" t="s">
        <v>8</v>
      </c>
      <c r="F1341" s="18">
        <f>IF(historico_incidencia_concello[[#This Row],[CASOS]]=" entre 1 e 9",5,VALUE(historico_incidencia_concello[[#This Row],[CASOS]]))</f>
        <v>5</v>
      </c>
      <c r="G1341" t="str">
        <f>VLOOKUP(historico_incidencia_concello[[#This Row],[NOME]],I14_Concello!B:D,3,FALSE)</f>
        <v>Coruña</v>
      </c>
    </row>
    <row r="1342" spans="1:7" hidden="1" x14ac:dyDescent="0.3">
      <c r="A1342" s="1">
        <v>44161</v>
      </c>
      <c r="B1342">
        <v>34121515091</v>
      </c>
      <c r="C1342" s="2" t="s">
        <v>99</v>
      </c>
      <c r="D1342" s="4" t="s">
        <v>10</v>
      </c>
      <c r="E1342" s="2" t="s">
        <v>8</v>
      </c>
      <c r="F1342" s="18">
        <f>IF(historico_incidencia_concello[[#This Row],[CASOS]]=" entre 1 e 9",5,VALUE(historico_incidencia_concello[[#This Row],[CASOS]]))</f>
        <v>5</v>
      </c>
      <c r="G1342" t="str">
        <f>VLOOKUP(historico_incidencia_concello[[#This Row],[NOME]],I14_Concello!B:D,3,FALSE)</f>
        <v>Coruña</v>
      </c>
    </row>
    <row r="1343" spans="1:7" hidden="1" x14ac:dyDescent="0.3">
      <c r="A1343" s="1">
        <v>44161</v>
      </c>
      <c r="B1343">
        <v>34121515092</v>
      </c>
      <c r="C1343" s="2" t="s">
        <v>100</v>
      </c>
      <c r="D1343" s="4" t="s">
        <v>343</v>
      </c>
      <c r="E1343" s="2" t="s">
        <v>11</v>
      </c>
      <c r="F1343" s="18">
        <f>IF(historico_incidencia_concello[[#This Row],[CASOS]]=" entre 1 e 9",5,VALUE(historico_incidencia_concello[[#This Row],[CASOS]]))</f>
        <v>23</v>
      </c>
      <c r="G1343" t="str">
        <f>VLOOKUP(historico_incidencia_concello[[#This Row],[NOME]],I14_Concello!B:D,3,FALSE)</f>
        <v>Coruña</v>
      </c>
    </row>
    <row r="1344" spans="1:7" hidden="1" x14ac:dyDescent="0.3">
      <c r="A1344" s="1">
        <v>44161</v>
      </c>
      <c r="B1344">
        <v>34121515093</v>
      </c>
      <c r="C1344" s="2" t="s">
        <v>101</v>
      </c>
      <c r="D1344" s="4" t="s">
        <v>332</v>
      </c>
      <c r="E1344" s="2" t="s">
        <v>11</v>
      </c>
      <c r="F1344" s="18">
        <f>IF(historico_incidencia_concello[[#This Row],[CASOS]]=" entre 1 e 9",5,VALUE(historico_incidencia_concello[[#This Row],[CASOS]]))</f>
        <v>12</v>
      </c>
      <c r="G1344" t="str">
        <f>VLOOKUP(historico_incidencia_concello[[#This Row],[NOME]],I14_Concello!B:D,3,FALSE)</f>
        <v>Coruña</v>
      </c>
    </row>
    <row r="1345" spans="1:7" hidden="1" x14ac:dyDescent="0.3">
      <c r="A1345" s="1">
        <v>44161</v>
      </c>
      <c r="B1345">
        <v>34121515901</v>
      </c>
      <c r="C1345" s="2" t="s">
        <v>102</v>
      </c>
      <c r="D1345" s="4" t="s">
        <v>10</v>
      </c>
      <c r="E1345" s="2" t="s">
        <v>8</v>
      </c>
      <c r="F1345" s="18">
        <f>IF(historico_incidencia_concello[[#This Row],[CASOS]]=" entre 1 e 9",5,VALUE(historico_incidencia_concello[[#This Row],[CASOS]]))</f>
        <v>5</v>
      </c>
      <c r="G1345" t="str">
        <f>VLOOKUP(historico_incidencia_concello[[#This Row],[NOME]],I14_Concello!B:D,3,FALSE)</f>
        <v>Ferrol</v>
      </c>
    </row>
    <row r="1346" spans="1:7" hidden="1" x14ac:dyDescent="0.3">
      <c r="A1346" s="1">
        <v>44161</v>
      </c>
      <c r="B1346">
        <v>34121515902</v>
      </c>
      <c r="C1346" s="2" t="s">
        <v>103</v>
      </c>
      <c r="D1346" s="4" t="s">
        <v>10</v>
      </c>
      <c r="E1346" s="2" t="s">
        <v>8</v>
      </c>
      <c r="F1346" s="18">
        <f>IF(historico_incidencia_concello[[#This Row],[CASOS]]=" entre 1 e 9",5,VALUE(historico_incidencia_concello[[#This Row],[CASOS]]))</f>
        <v>5</v>
      </c>
      <c r="G1346" t="str">
        <f>VLOOKUP(historico_incidencia_concello[[#This Row],[NOME]],I14_Concello!B:D,3,FALSE)</f>
        <v>Coruña</v>
      </c>
    </row>
    <row r="1347" spans="1:7" hidden="1" x14ac:dyDescent="0.3">
      <c r="A1347" s="1">
        <v>44161</v>
      </c>
      <c r="B1347">
        <v>34122727001</v>
      </c>
      <c r="C1347" s="2" t="s">
        <v>104</v>
      </c>
      <c r="D1347" s="4" t="s">
        <v>10</v>
      </c>
      <c r="E1347" s="2" t="s">
        <v>11</v>
      </c>
      <c r="F1347" s="18">
        <f>IF(historico_incidencia_concello[[#This Row],[CASOS]]=" entre 1 e 9",5,VALUE(historico_incidencia_concello[[#This Row],[CASOS]]))</f>
        <v>5</v>
      </c>
      <c r="G1347" t="str">
        <f>VLOOKUP(historico_incidencia_concello[[#This Row],[NOME]],I14_Concello!B:D,3,FALSE)</f>
        <v>Lugo</v>
      </c>
    </row>
    <row r="1348" spans="1:7" hidden="1" x14ac:dyDescent="0.3">
      <c r="A1348" s="1">
        <v>44161</v>
      </c>
      <c r="B1348">
        <v>34122727002</v>
      </c>
      <c r="C1348" s="2" t="s">
        <v>105</v>
      </c>
      <c r="D1348" s="4" t="s">
        <v>10</v>
      </c>
      <c r="E1348" s="2" t="s">
        <v>8</v>
      </c>
      <c r="F1348" s="18">
        <f>IF(historico_incidencia_concello[[#This Row],[CASOS]]=" entre 1 e 9",5,VALUE(historico_incidencia_concello[[#This Row],[CASOS]]))</f>
        <v>5</v>
      </c>
      <c r="G1348" t="str">
        <f>VLOOKUP(historico_incidencia_concello[[#This Row],[NOME]],I14_Concello!B:D,3,FALSE)</f>
        <v>Lugo</v>
      </c>
    </row>
    <row r="1349" spans="1:7" hidden="1" x14ac:dyDescent="0.3">
      <c r="A1349" s="1">
        <v>44161</v>
      </c>
      <c r="B1349">
        <v>34122727003</v>
      </c>
      <c r="C1349" s="2" t="s">
        <v>106</v>
      </c>
      <c r="D1349" s="4" t="s">
        <v>326</v>
      </c>
      <c r="E1349" s="2" t="s">
        <v>11</v>
      </c>
      <c r="F1349" s="18">
        <f>IF(historico_incidencia_concello[[#This Row],[CASOS]]=" entre 1 e 9",5,VALUE(historico_incidencia_concello[[#This Row],[CASOS]]))</f>
        <v>15</v>
      </c>
      <c r="G1349" t="str">
        <f>VLOOKUP(historico_incidencia_concello[[#This Row],[NOME]],I14_Concello!B:D,3,FALSE)</f>
        <v>Lugo</v>
      </c>
    </row>
    <row r="1350" spans="1:7" hidden="1" x14ac:dyDescent="0.3">
      <c r="A1350" s="1">
        <v>44161</v>
      </c>
      <c r="B1350">
        <v>34122727004</v>
      </c>
      <c r="C1350" s="2" t="s">
        <v>107</v>
      </c>
      <c r="D1350" s="4" t="s">
        <v>10</v>
      </c>
      <c r="E1350" s="2" t="s">
        <v>6</v>
      </c>
      <c r="F1350" s="18">
        <f>IF(historico_incidencia_concello[[#This Row],[CASOS]]=" entre 1 e 9",5,VALUE(historico_incidencia_concello[[#This Row],[CASOS]]))</f>
        <v>5</v>
      </c>
      <c r="G1350" t="str">
        <f>VLOOKUP(historico_incidencia_concello[[#This Row],[NOME]],I14_Concello!B:D,3,FALSE)</f>
        <v>Lugo</v>
      </c>
    </row>
    <row r="1351" spans="1:7" hidden="1" x14ac:dyDescent="0.3">
      <c r="A1351" s="1">
        <v>44161</v>
      </c>
      <c r="B1351">
        <v>34122727005</v>
      </c>
      <c r="C1351" s="2" t="s">
        <v>108</v>
      </c>
      <c r="D1351" s="4" t="s">
        <v>10</v>
      </c>
      <c r="E1351" s="2" t="s">
        <v>6</v>
      </c>
      <c r="F1351" s="18">
        <f>IF(historico_incidencia_concello[[#This Row],[CASOS]]=" entre 1 e 9",5,VALUE(historico_incidencia_concello[[#This Row],[CASOS]]))</f>
        <v>5</v>
      </c>
      <c r="G1351" t="str">
        <f>VLOOKUP(historico_incidencia_concello[[#This Row],[NOME]],I14_Concello!B:D,3,FALSE)</f>
        <v>Lugo</v>
      </c>
    </row>
    <row r="1352" spans="1:7" hidden="1" x14ac:dyDescent="0.3">
      <c r="A1352" s="1">
        <v>44161</v>
      </c>
      <c r="B1352">
        <v>34122727006</v>
      </c>
      <c r="C1352" s="2" t="s">
        <v>109</v>
      </c>
      <c r="D1352" s="4" t="s">
        <v>10</v>
      </c>
      <c r="E1352" s="2" t="s">
        <v>8</v>
      </c>
      <c r="F1352" s="18">
        <f>IF(historico_incidencia_concello[[#This Row],[CASOS]]=" entre 1 e 9",5,VALUE(historico_incidencia_concello[[#This Row],[CASOS]]))</f>
        <v>5</v>
      </c>
      <c r="G1352" t="str">
        <f>VLOOKUP(historico_incidencia_concello[[#This Row],[NOME]],I14_Concello!B:D,3,FALSE)</f>
        <v>Lugo</v>
      </c>
    </row>
    <row r="1353" spans="1:7" hidden="1" x14ac:dyDescent="0.3">
      <c r="A1353" s="1">
        <v>44161</v>
      </c>
      <c r="B1353">
        <v>34122727007</v>
      </c>
      <c r="C1353" s="2" t="s">
        <v>110</v>
      </c>
      <c r="D1353" s="4" t="s">
        <v>10</v>
      </c>
      <c r="E1353" s="2" t="s">
        <v>6</v>
      </c>
      <c r="F1353" s="18">
        <f>IF(historico_incidencia_concello[[#This Row],[CASOS]]=" entre 1 e 9",5,VALUE(historico_incidencia_concello[[#This Row],[CASOS]]))</f>
        <v>5</v>
      </c>
      <c r="G1353" t="str">
        <f>VLOOKUP(historico_incidencia_concello[[#This Row],[NOME]],I14_Concello!B:D,3,FALSE)</f>
        <v>Lugo</v>
      </c>
    </row>
    <row r="1354" spans="1:7" hidden="1" x14ac:dyDescent="0.3">
      <c r="A1354" s="1">
        <v>44161</v>
      </c>
      <c r="B1354">
        <v>34122727008</v>
      </c>
      <c r="C1354" s="2" t="s">
        <v>111</v>
      </c>
      <c r="D1354" s="4" t="s">
        <v>10</v>
      </c>
      <c r="E1354" s="2" t="s">
        <v>8</v>
      </c>
      <c r="F1354" s="18">
        <f>IF(historico_incidencia_concello[[#This Row],[CASOS]]=" entre 1 e 9",5,VALUE(historico_incidencia_concello[[#This Row],[CASOS]]))</f>
        <v>5</v>
      </c>
      <c r="G1354" t="str">
        <f>VLOOKUP(historico_incidencia_concello[[#This Row],[NOME]],I14_Concello!B:D,3,FALSE)</f>
        <v>Lugo</v>
      </c>
    </row>
    <row r="1355" spans="1:7" hidden="1" x14ac:dyDescent="0.3">
      <c r="A1355" s="1">
        <v>44161</v>
      </c>
      <c r="B1355">
        <v>34122727009</v>
      </c>
      <c r="C1355" s="2" t="s">
        <v>112</v>
      </c>
      <c r="D1355" s="4" t="s">
        <v>10</v>
      </c>
      <c r="E1355" s="2" t="s">
        <v>11</v>
      </c>
      <c r="F1355" s="18">
        <f>IF(historico_incidencia_concello[[#This Row],[CASOS]]=" entre 1 e 9",5,VALUE(historico_incidencia_concello[[#This Row],[CASOS]]))</f>
        <v>5</v>
      </c>
      <c r="G1355" t="str">
        <f>VLOOKUP(historico_incidencia_concello[[#This Row],[NOME]],I14_Concello!B:D,3,FALSE)</f>
        <v>Lugo</v>
      </c>
    </row>
    <row r="1356" spans="1:7" hidden="1" x14ac:dyDescent="0.3">
      <c r="A1356" s="1">
        <v>44161</v>
      </c>
      <c r="B1356">
        <v>34122727010</v>
      </c>
      <c r="C1356" s="2" t="s">
        <v>113</v>
      </c>
      <c r="D1356" s="4" t="s">
        <v>345</v>
      </c>
      <c r="E1356" s="2" t="s">
        <v>11</v>
      </c>
      <c r="F1356" s="18">
        <f>IF(historico_incidencia_concello[[#This Row],[CASOS]]=" entre 1 e 9",5,VALUE(historico_incidencia_concello[[#This Row],[CASOS]]))</f>
        <v>18</v>
      </c>
      <c r="G1356" t="str">
        <f>VLOOKUP(historico_incidencia_concello[[#This Row],[NOME]],I14_Concello!B:D,3,FALSE)</f>
        <v>Lugo</v>
      </c>
    </row>
    <row r="1357" spans="1:7" hidden="1" x14ac:dyDescent="0.3">
      <c r="A1357" s="1">
        <v>44161</v>
      </c>
      <c r="B1357">
        <v>34122727011</v>
      </c>
      <c r="C1357" s="2" t="s">
        <v>114</v>
      </c>
      <c r="D1357" s="4" t="s">
        <v>10</v>
      </c>
      <c r="E1357" s="2" t="s">
        <v>6</v>
      </c>
      <c r="F1357" s="18">
        <f>IF(historico_incidencia_concello[[#This Row],[CASOS]]=" entre 1 e 9",5,VALUE(historico_incidencia_concello[[#This Row],[CASOS]]))</f>
        <v>5</v>
      </c>
      <c r="G1357" t="str">
        <f>VLOOKUP(historico_incidencia_concello[[#This Row],[NOME]],I14_Concello!B:D,3,FALSE)</f>
        <v>Lugo</v>
      </c>
    </row>
    <row r="1358" spans="1:7" hidden="1" x14ac:dyDescent="0.3">
      <c r="A1358" s="1">
        <v>44161</v>
      </c>
      <c r="B1358">
        <v>34122727012</v>
      </c>
      <c r="C1358" s="2" t="s">
        <v>115</v>
      </c>
      <c r="D1358" s="4" t="s">
        <v>338</v>
      </c>
      <c r="E1358" s="2" t="s">
        <v>35</v>
      </c>
      <c r="F1358" s="18">
        <f>IF(historico_incidencia_concello[[#This Row],[CASOS]]=" entre 1 e 9",5,VALUE(historico_incidencia_concello[[#This Row],[CASOS]]))</f>
        <v>0</v>
      </c>
      <c r="G1358" t="str">
        <f>VLOOKUP(historico_incidencia_concello[[#This Row],[NOME]],I14_Concello!B:D,3,FALSE)</f>
        <v>Lugo</v>
      </c>
    </row>
    <row r="1359" spans="1:7" hidden="1" x14ac:dyDescent="0.3">
      <c r="A1359" s="1">
        <v>44161</v>
      </c>
      <c r="B1359">
        <v>34122727013</v>
      </c>
      <c r="C1359" s="2" t="s">
        <v>116</v>
      </c>
      <c r="D1359" s="4" t="s">
        <v>326</v>
      </c>
      <c r="E1359" s="2" t="s">
        <v>11</v>
      </c>
      <c r="F1359" s="18">
        <f>IF(historico_incidencia_concello[[#This Row],[CASOS]]=" entre 1 e 9",5,VALUE(historico_incidencia_concello[[#This Row],[CASOS]]))</f>
        <v>15</v>
      </c>
      <c r="G1359" t="str">
        <f>VLOOKUP(historico_incidencia_concello[[#This Row],[NOME]],I14_Concello!B:D,3,FALSE)</f>
        <v>Lugo</v>
      </c>
    </row>
    <row r="1360" spans="1:7" hidden="1" x14ac:dyDescent="0.3">
      <c r="A1360" s="1">
        <v>44161</v>
      </c>
      <c r="B1360">
        <v>34122727014</v>
      </c>
      <c r="C1360" s="2" t="s">
        <v>117</v>
      </c>
      <c r="D1360" s="4" t="s">
        <v>10</v>
      </c>
      <c r="E1360" s="2" t="s">
        <v>6</v>
      </c>
      <c r="F1360" s="18">
        <f>IF(historico_incidencia_concello[[#This Row],[CASOS]]=" entre 1 e 9",5,VALUE(historico_incidencia_concello[[#This Row],[CASOS]]))</f>
        <v>5</v>
      </c>
      <c r="G1360" t="str">
        <f>VLOOKUP(historico_incidencia_concello[[#This Row],[NOME]],I14_Concello!B:D,3,FALSE)</f>
        <v>Lugo</v>
      </c>
    </row>
    <row r="1361" spans="1:7" hidden="1" x14ac:dyDescent="0.3">
      <c r="A1361" s="1">
        <v>44161</v>
      </c>
      <c r="B1361">
        <v>34122727015</v>
      </c>
      <c r="C1361" s="2" t="s">
        <v>118</v>
      </c>
      <c r="D1361" s="4" t="s">
        <v>336</v>
      </c>
      <c r="E1361" s="2" t="s">
        <v>6</v>
      </c>
      <c r="F1361" s="18">
        <f>IF(historico_incidencia_concello[[#This Row],[CASOS]]=" entre 1 e 9",5,VALUE(historico_incidencia_concello[[#This Row],[CASOS]]))</f>
        <v>10</v>
      </c>
      <c r="G1361" t="str">
        <f>VLOOKUP(historico_incidencia_concello[[#This Row],[NOME]],I14_Concello!B:D,3,FALSE)</f>
        <v>Lugo</v>
      </c>
    </row>
    <row r="1362" spans="1:7" hidden="1" x14ac:dyDescent="0.3">
      <c r="A1362" s="1">
        <v>44161</v>
      </c>
      <c r="B1362">
        <v>34122727016</v>
      </c>
      <c r="C1362" s="2" t="s">
        <v>119</v>
      </c>
      <c r="D1362" s="4" t="s">
        <v>351</v>
      </c>
      <c r="E1362" s="2" t="s">
        <v>11</v>
      </c>
      <c r="F1362" s="18">
        <f>IF(historico_incidencia_concello[[#This Row],[CASOS]]=" entre 1 e 9",5,VALUE(historico_incidencia_concello[[#This Row],[CASOS]]))</f>
        <v>22</v>
      </c>
      <c r="G1362" t="str">
        <f>VLOOKUP(historico_incidencia_concello[[#This Row],[NOME]],I14_Concello!B:D,3,FALSE)</f>
        <v>Lugo</v>
      </c>
    </row>
    <row r="1363" spans="1:7" hidden="1" x14ac:dyDescent="0.3">
      <c r="A1363" s="1">
        <v>44161</v>
      </c>
      <c r="B1363">
        <v>34122727017</v>
      </c>
      <c r="C1363" s="2" t="s">
        <v>120</v>
      </c>
      <c r="D1363" s="4" t="s">
        <v>338</v>
      </c>
      <c r="E1363" s="2" t="s">
        <v>35</v>
      </c>
      <c r="F1363" s="18">
        <f>IF(historico_incidencia_concello[[#This Row],[CASOS]]=" entre 1 e 9",5,VALUE(historico_incidencia_concello[[#This Row],[CASOS]]))</f>
        <v>0</v>
      </c>
      <c r="G1363" t="str">
        <f>VLOOKUP(historico_incidencia_concello[[#This Row],[NOME]],I14_Concello!B:D,3,FALSE)</f>
        <v>Lugo</v>
      </c>
    </row>
    <row r="1364" spans="1:7" hidden="1" x14ac:dyDescent="0.3">
      <c r="A1364" s="1">
        <v>44161</v>
      </c>
      <c r="B1364">
        <v>34122727018</v>
      </c>
      <c r="C1364" s="2" t="s">
        <v>121</v>
      </c>
      <c r="D1364" s="4" t="s">
        <v>338</v>
      </c>
      <c r="E1364" s="2" t="s">
        <v>35</v>
      </c>
      <c r="F1364" s="18">
        <f>IF(historico_incidencia_concello[[#This Row],[CASOS]]=" entre 1 e 9",5,VALUE(historico_incidencia_concello[[#This Row],[CASOS]]))</f>
        <v>0</v>
      </c>
      <c r="G1364" t="str">
        <f>VLOOKUP(historico_incidencia_concello[[#This Row],[NOME]],I14_Concello!B:D,3,FALSE)</f>
        <v>Lugo</v>
      </c>
    </row>
    <row r="1365" spans="1:7" hidden="1" x14ac:dyDescent="0.3">
      <c r="A1365" s="1">
        <v>44161</v>
      </c>
      <c r="B1365">
        <v>34122727019</v>
      </c>
      <c r="C1365" s="2" t="s">
        <v>122</v>
      </c>
      <c r="D1365" s="4" t="s">
        <v>360</v>
      </c>
      <c r="E1365" s="2" t="s">
        <v>11</v>
      </c>
      <c r="F1365" s="18">
        <f>IF(historico_incidencia_concello[[#This Row],[CASOS]]=" entre 1 e 9",5,VALUE(historico_incidencia_concello[[#This Row],[CASOS]]))</f>
        <v>29</v>
      </c>
      <c r="G1365" t="str">
        <f>VLOOKUP(historico_incidencia_concello[[#This Row],[NOME]],I14_Concello!B:D,3,FALSE)</f>
        <v>Lugo</v>
      </c>
    </row>
    <row r="1366" spans="1:7" hidden="1" x14ac:dyDescent="0.3">
      <c r="A1366" s="1">
        <v>44161</v>
      </c>
      <c r="B1366">
        <v>34122727020</v>
      </c>
      <c r="C1366" s="2" t="s">
        <v>123</v>
      </c>
      <c r="D1366" s="4" t="s">
        <v>10</v>
      </c>
      <c r="E1366" s="2" t="s">
        <v>8</v>
      </c>
      <c r="F1366" s="18">
        <f>IF(historico_incidencia_concello[[#This Row],[CASOS]]=" entre 1 e 9",5,VALUE(historico_incidencia_concello[[#This Row],[CASOS]]))</f>
        <v>5</v>
      </c>
      <c r="G1366" t="str">
        <f>VLOOKUP(historico_incidencia_concello[[#This Row],[NOME]],I14_Concello!B:D,3,FALSE)</f>
        <v>Lugo</v>
      </c>
    </row>
    <row r="1367" spans="1:7" hidden="1" x14ac:dyDescent="0.3">
      <c r="A1367" s="1">
        <v>44161</v>
      </c>
      <c r="B1367">
        <v>34122727021</v>
      </c>
      <c r="C1367" s="2" t="s">
        <v>124</v>
      </c>
      <c r="D1367" s="4" t="s">
        <v>10</v>
      </c>
      <c r="E1367" s="2" t="s">
        <v>6</v>
      </c>
      <c r="F1367" s="18">
        <f>IF(historico_incidencia_concello[[#This Row],[CASOS]]=" entre 1 e 9",5,VALUE(historico_incidencia_concello[[#This Row],[CASOS]]))</f>
        <v>5</v>
      </c>
      <c r="G1367" t="str">
        <f>VLOOKUP(historico_incidencia_concello[[#This Row],[NOME]],I14_Concello!B:D,3,FALSE)</f>
        <v>Lugo</v>
      </c>
    </row>
    <row r="1368" spans="1:7" hidden="1" x14ac:dyDescent="0.3">
      <c r="A1368" s="1">
        <v>44161</v>
      </c>
      <c r="B1368">
        <v>34122727022</v>
      </c>
      <c r="C1368" s="2" t="s">
        <v>125</v>
      </c>
      <c r="D1368" s="4" t="s">
        <v>10</v>
      </c>
      <c r="E1368" s="2" t="s">
        <v>8</v>
      </c>
      <c r="F1368" s="18">
        <f>IF(historico_incidencia_concello[[#This Row],[CASOS]]=" entre 1 e 9",5,VALUE(historico_incidencia_concello[[#This Row],[CASOS]]))</f>
        <v>5</v>
      </c>
      <c r="G1368" t="str">
        <f>VLOOKUP(historico_incidencia_concello[[#This Row],[NOME]],I14_Concello!B:D,3,FALSE)</f>
        <v>Lugo</v>
      </c>
    </row>
    <row r="1369" spans="1:7" hidden="1" x14ac:dyDescent="0.3">
      <c r="A1369" s="1">
        <v>44161</v>
      </c>
      <c r="B1369">
        <v>34122727023</v>
      </c>
      <c r="C1369" s="2" t="s">
        <v>126</v>
      </c>
      <c r="D1369" s="4" t="s">
        <v>398</v>
      </c>
      <c r="E1369" s="2" t="s">
        <v>11</v>
      </c>
      <c r="F1369" s="18">
        <f>IF(historico_incidencia_concello[[#This Row],[CASOS]]=" entre 1 e 9",5,VALUE(historico_incidencia_concello[[#This Row],[CASOS]]))</f>
        <v>44</v>
      </c>
      <c r="G1369" t="str">
        <f>VLOOKUP(historico_incidencia_concello[[#This Row],[NOME]],I14_Concello!B:D,3,FALSE)</f>
        <v>Lugo</v>
      </c>
    </row>
    <row r="1370" spans="1:7" hidden="1" x14ac:dyDescent="0.3">
      <c r="A1370" s="1">
        <v>44161</v>
      </c>
      <c r="B1370">
        <v>34122727024</v>
      </c>
      <c r="C1370" s="2" t="s">
        <v>127</v>
      </c>
      <c r="D1370" s="4" t="s">
        <v>10</v>
      </c>
      <c r="E1370" s="2" t="s">
        <v>11</v>
      </c>
      <c r="F1370" s="18">
        <f>IF(historico_incidencia_concello[[#This Row],[CASOS]]=" entre 1 e 9",5,VALUE(historico_incidencia_concello[[#This Row],[CASOS]]))</f>
        <v>5</v>
      </c>
      <c r="G1370" t="str">
        <f>VLOOKUP(historico_incidencia_concello[[#This Row],[NOME]],I14_Concello!B:D,3,FALSE)</f>
        <v>Lugo</v>
      </c>
    </row>
    <row r="1371" spans="1:7" hidden="1" x14ac:dyDescent="0.3">
      <c r="A1371" s="1">
        <v>44161</v>
      </c>
      <c r="B1371">
        <v>34122727025</v>
      </c>
      <c r="C1371" s="2" t="s">
        <v>128</v>
      </c>
      <c r="D1371" s="4" t="s">
        <v>336</v>
      </c>
      <c r="E1371" s="2" t="s">
        <v>11</v>
      </c>
      <c r="F1371" s="18">
        <f>IF(historico_incidencia_concello[[#This Row],[CASOS]]=" entre 1 e 9",5,VALUE(historico_incidencia_concello[[#This Row],[CASOS]]))</f>
        <v>10</v>
      </c>
      <c r="G1371" t="str">
        <f>VLOOKUP(historico_incidencia_concello[[#This Row],[NOME]],I14_Concello!B:D,3,FALSE)</f>
        <v>Lugo</v>
      </c>
    </row>
    <row r="1372" spans="1:7" hidden="1" x14ac:dyDescent="0.3">
      <c r="A1372" s="1">
        <v>44161</v>
      </c>
      <c r="B1372">
        <v>34122727026</v>
      </c>
      <c r="C1372" s="2" t="s">
        <v>129</v>
      </c>
      <c r="D1372" s="4" t="s">
        <v>328</v>
      </c>
      <c r="E1372" s="2" t="s">
        <v>11</v>
      </c>
      <c r="F1372" s="18">
        <f>IF(historico_incidencia_concello[[#This Row],[CASOS]]=" entre 1 e 9",5,VALUE(historico_incidencia_concello[[#This Row],[CASOS]]))</f>
        <v>13</v>
      </c>
      <c r="G1372" t="str">
        <f>VLOOKUP(historico_incidencia_concello[[#This Row],[NOME]],I14_Concello!B:D,3,FALSE)</f>
        <v>Lugo</v>
      </c>
    </row>
    <row r="1373" spans="1:7" hidden="1" x14ac:dyDescent="0.3">
      <c r="A1373" s="1">
        <v>44161</v>
      </c>
      <c r="B1373">
        <v>34122727027</v>
      </c>
      <c r="C1373" s="2" t="s">
        <v>130</v>
      </c>
      <c r="D1373" s="4" t="s">
        <v>10</v>
      </c>
      <c r="E1373" s="2" t="s">
        <v>11</v>
      </c>
      <c r="F1373" s="18">
        <f>IF(historico_incidencia_concello[[#This Row],[CASOS]]=" entre 1 e 9",5,VALUE(historico_incidencia_concello[[#This Row],[CASOS]]))</f>
        <v>5</v>
      </c>
      <c r="G1373" t="str">
        <f>VLOOKUP(historico_incidencia_concello[[#This Row],[NOME]],I14_Concello!B:D,3,FALSE)</f>
        <v>Lugo</v>
      </c>
    </row>
    <row r="1374" spans="1:7" hidden="1" x14ac:dyDescent="0.3">
      <c r="A1374" s="1">
        <v>44161</v>
      </c>
      <c r="B1374">
        <v>34122727028</v>
      </c>
      <c r="C1374" s="2" t="s">
        <v>131</v>
      </c>
      <c r="D1374" s="4" t="s">
        <v>461</v>
      </c>
      <c r="E1374" s="2" t="s">
        <v>11</v>
      </c>
      <c r="F1374" s="18">
        <f>IF(historico_incidencia_concello[[#This Row],[CASOS]]=" entre 1 e 9",5,VALUE(historico_incidencia_concello[[#This Row],[CASOS]]))</f>
        <v>315</v>
      </c>
      <c r="G1374" t="str">
        <f>VLOOKUP(historico_incidencia_concello[[#This Row],[NOME]],I14_Concello!B:D,3,FALSE)</f>
        <v>Lugo</v>
      </c>
    </row>
    <row r="1375" spans="1:7" hidden="1" x14ac:dyDescent="0.3">
      <c r="A1375" s="1">
        <v>44161</v>
      </c>
      <c r="B1375">
        <v>34122727029</v>
      </c>
      <c r="C1375" s="2" t="s">
        <v>132</v>
      </c>
      <c r="D1375" s="4" t="s">
        <v>10</v>
      </c>
      <c r="E1375" s="2" t="s">
        <v>8</v>
      </c>
      <c r="F1375" s="18">
        <f>IF(historico_incidencia_concello[[#This Row],[CASOS]]=" entre 1 e 9",5,VALUE(historico_incidencia_concello[[#This Row],[CASOS]]))</f>
        <v>5</v>
      </c>
      <c r="G1375" t="str">
        <f>VLOOKUP(historico_incidencia_concello[[#This Row],[NOME]],I14_Concello!B:D,3,FALSE)</f>
        <v>Lugo</v>
      </c>
    </row>
    <row r="1376" spans="1:7" hidden="1" x14ac:dyDescent="0.3">
      <c r="A1376" s="1">
        <v>44161</v>
      </c>
      <c r="B1376">
        <v>34122727030</v>
      </c>
      <c r="C1376" s="2" t="s">
        <v>133</v>
      </c>
      <c r="D1376" s="4" t="s">
        <v>10</v>
      </c>
      <c r="E1376" s="2" t="s">
        <v>8</v>
      </c>
      <c r="F1376" s="18">
        <f>IF(historico_incidencia_concello[[#This Row],[CASOS]]=" entre 1 e 9",5,VALUE(historico_incidencia_concello[[#This Row],[CASOS]]))</f>
        <v>5</v>
      </c>
      <c r="G1376" t="str">
        <f>VLOOKUP(historico_incidencia_concello[[#This Row],[NOME]],I14_Concello!B:D,3,FALSE)</f>
        <v>Lugo</v>
      </c>
    </row>
    <row r="1377" spans="1:7" hidden="1" x14ac:dyDescent="0.3">
      <c r="A1377" s="1">
        <v>44161</v>
      </c>
      <c r="B1377">
        <v>34122727031</v>
      </c>
      <c r="C1377" s="2" t="s">
        <v>134</v>
      </c>
      <c r="D1377" s="4" t="s">
        <v>332</v>
      </c>
      <c r="E1377" s="2" t="s">
        <v>8</v>
      </c>
      <c r="F1377" s="18">
        <f>IF(historico_incidencia_concello[[#This Row],[CASOS]]=" entre 1 e 9",5,VALUE(historico_incidencia_concello[[#This Row],[CASOS]]))</f>
        <v>12</v>
      </c>
      <c r="G1377" t="str">
        <f>VLOOKUP(historico_incidencia_concello[[#This Row],[NOME]],I14_Concello!B:D,3,FALSE)</f>
        <v>Lugo</v>
      </c>
    </row>
    <row r="1378" spans="1:7" hidden="1" x14ac:dyDescent="0.3">
      <c r="A1378" s="1">
        <v>44161</v>
      </c>
      <c r="B1378">
        <v>34122727032</v>
      </c>
      <c r="C1378" s="2" t="s">
        <v>135</v>
      </c>
      <c r="D1378" s="4" t="s">
        <v>358</v>
      </c>
      <c r="E1378" s="2" t="s">
        <v>11</v>
      </c>
      <c r="F1378" s="18">
        <f>IF(historico_incidencia_concello[[#This Row],[CASOS]]=" entre 1 e 9",5,VALUE(historico_incidencia_concello[[#This Row],[CASOS]]))</f>
        <v>24</v>
      </c>
      <c r="G1378" t="str">
        <f>VLOOKUP(historico_incidencia_concello[[#This Row],[NOME]],I14_Concello!B:D,3,FALSE)</f>
        <v>Lugo</v>
      </c>
    </row>
    <row r="1379" spans="1:7" hidden="1" x14ac:dyDescent="0.3">
      <c r="A1379" s="1">
        <v>44161</v>
      </c>
      <c r="B1379">
        <v>34122727033</v>
      </c>
      <c r="C1379" s="2" t="s">
        <v>136</v>
      </c>
      <c r="D1379" s="4" t="s">
        <v>338</v>
      </c>
      <c r="E1379" s="2" t="s">
        <v>35</v>
      </c>
      <c r="F1379" s="18">
        <f>IF(historico_incidencia_concello[[#This Row],[CASOS]]=" entre 1 e 9",5,VALUE(historico_incidencia_concello[[#This Row],[CASOS]]))</f>
        <v>0</v>
      </c>
      <c r="G1379" t="str">
        <f>VLOOKUP(historico_incidencia_concello[[#This Row],[NOME]],I14_Concello!B:D,3,FALSE)</f>
        <v>Lugo</v>
      </c>
    </row>
    <row r="1380" spans="1:7" hidden="1" x14ac:dyDescent="0.3">
      <c r="A1380" s="1">
        <v>44161</v>
      </c>
      <c r="B1380">
        <v>34122727034</v>
      </c>
      <c r="C1380" s="2" t="s">
        <v>137</v>
      </c>
      <c r="D1380" s="4" t="s">
        <v>338</v>
      </c>
      <c r="E1380" s="2" t="s">
        <v>35</v>
      </c>
      <c r="F1380" s="18">
        <f>IF(historico_incidencia_concello[[#This Row],[CASOS]]=" entre 1 e 9",5,VALUE(historico_incidencia_concello[[#This Row],[CASOS]]))</f>
        <v>0</v>
      </c>
      <c r="G1380" t="str">
        <f>VLOOKUP(historico_incidencia_concello[[#This Row],[NOME]],I14_Concello!B:D,3,FALSE)</f>
        <v>Lugo</v>
      </c>
    </row>
    <row r="1381" spans="1:7" hidden="1" x14ac:dyDescent="0.3">
      <c r="A1381" s="1">
        <v>44161</v>
      </c>
      <c r="B1381">
        <v>34122727035</v>
      </c>
      <c r="C1381" s="2" t="s">
        <v>138</v>
      </c>
      <c r="D1381" s="4" t="s">
        <v>338</v>
      </c>
      <c r="E1381" s="2" t="s">
        <v>35</v>
      </c>
      <c r="F1381" s="18">
        <f>IF(historico_incidencia_concello[[#This Row],[CASOS]]=" entre 1 e 9",5,VALUE(historico_incidencia_concello[[#This Row],[CASOS]]))</f>
        <v>0</v>
      </c>
      <c r="G1381" t="str">
        <f>VLOOKUP(historico_incidencia_concello[[#This Row],[NOME]],I14_Concello!B:D,3,FALSE)</f>
        <v>Lugo</v>
      </c>
    </row>
    <row r="1382" spans="1:7" hidden="1" x14ac:dyDescent="0.3">
      <c r="A1382" s="1">
        <v>44161</v>
      </c>
      <c r="B1382">
        <v>34122727037</v>
      </c>
      <c r="C1382" s="2" t="s">
        <v>139</v>
      </c>
      <c r="D1382" s="4" t="s">
        <v>338</v>
      </c>
      <c r="E1382" s="2" t="s">
        <v>35</v>
      </c>
      <c r="F1382" s="18">
        <f>IF(historico_incidencia_concello[[#This Row],[CASOS]]=" entre 1 e 9",5,VALUE(historico_incidencia_concello[[#This Row],[CASOS]]))</f>
        <v>0</v>
      </c>
      <c r="G1382" t="str">
        <f>VLOOKUP(historico_incidencia_concello[[#This Row],[NOME]],I14_Concello!B:D,3,FALSE)</f>
        <v>Lugo</v>
      </c>
    </row>
    <row r="1383" spans="1:7" hidden="1" x14ac:dyDescent="0.3">
      <c r="A1383" s="1">
        <v>44161</v>
      </c>
      <c r="B1383">
        <v>34122727038</v>
      </c>
      <c r="C1383" s="2" t="s">
        <v>140</v>
      </c>
      <c r="D1383" s="4" t="s">
        <v>338</v>
      </c>
      <c r="E1383" s="2" t="s">
        <v>35</v>
      </c>
      <c r="F1383" s="18">
        <f>IF(historico_incidencia_concello[[#This Row],[CASOS]]=" entre 1 e 9",5,VALUE(historico_incidencia_concello[[#This Row],[CASOS]]))</f>
        <v>0</v>
      </c>
      <c r="G1383" t="str">
        <f>VLOOKUP(historico_incidencia_concello[[#This Row],[NOME]],I14_Concello!B:D,3,FALSE)</f>
        <v>Lugo</v>
      </c>
    </row>
    <row r="1384" spans="1:7" hidden="1" x14ac:dyDescent="0.3">
      <c r="A1384" s="1">
        <v>44161</v>
      </c>
      <c r="B1384">
        <v>34122727039</v>
      </c>
      <c r="C1384" s="2" t="s">
        <v>141</v>
      </c>
      <c r="D1384" s="4" t="s">
        <v>10</v>
      </c>
      <c r="E1384" s="2" t="s">
        <v>8</v>
      </c>
      <c r="F1384" s="18">
        <f>IF(historico_incidencia_concello[[#This Row],[CASOS]]=" entre 1 e 9",5,VALUE(historico_incidencia_concello[[#This Row],[CASOS]]))</f>
        <v>5</v>
      </c>
      <c r="G1384" t="str">
        <f>VLOOKUP(historico_incidencia_concello[[#This Row],[NOME]],I14_Concello!B:D,3,FALSE)</f>
        <v>Lugo</v>
      </c>
    </row>
    <row r="1385" spans="1:7" hidden="1" x14ac:dyDescent="0.3">
      <c r="A1385" s="1">
        <v>44161</v>
      </c>
      <c r="B1385">
        <v>34122727040</v>
      </c>
      <c r="C1385" s="2" t="s">
        <v>142</v>
      </c>
      <c r="D1385" s="4" t="s">
        <v>10</v>
      </c>
      <c r="E1385" s="2" t="s">
        <v>8</v>
      </c>
      <c r="F1385" s="18">
        <f>IF(historico_incidencia_concello[[#This Row],[CASOS]]=" entre 1 e 9",5,VALUE(historico_incidencia_concello[[#This Row],[CASOS]]))</f>
        <v>5</v>
      </c>
      <c r="G1385" t="str">
        <f>VLOOKUP(historico_incidencia_concello[[#This Row],[NOME]],I14_Concello!B:D,3,FALSE)</f>
        <v>Lugo</v>
      </c>
    </row>
    <row r="1386" spans="1:7" hidden="1" x14ac:dyDescent="0.3">
      <c r="A1386" s="1">
        <v>44161</v>
      </c>
      <c r="B1386">
        <v>34122727041</v>
      </c>
      <c r="C1386" s="2" t="s">
        <v>143</v>
      </c>
      <c r="D1386" s="4" t="s">
        <v>338</v>
      </c>
      <c r="E1386" s="2" t="s">
        <v>35</v>
      </c>
      <c r="F1386" s="18">
        <f>IF(historico_incidencia_concello[[#This Row],[CASOS]]=" entre 1 e 9",5,VALUE(historico_incidencia_concello[[#This Row],[CASOS]]))</f>
        <v>0</v>
      </c>
      <c r="G1386" t="str">
        <f>VLOOKUP(historico_incidencia_concello[[#This Row],[NOME]],I14_Concello!B:D,3,FALSE)</f>
        <v>Lugo</v>
      </c>
    </row>
    <row r="1387" spans="1:7" hidden="1" x14ac:dyDescent="0.3">
      <c r="A1387" s="1">
        <v>44161</v>
      </c>
      <c r="B1387">
        <v>34122727042</v>
      </c>
      <c r="C1387" s="2" t="s">
        <v>144</v>
      </c>
      <c r="D1387" s="4" t="s">
        <v>10</v>
      </c>
      <c r="E1387" s="2" t="s">
        <v>8</v>
      </c>
      <c r="F1387" s="18">
        <f>IF(historico_incidencia_concello[[#This Row],[CASOS]]=" entre 1 e 9",5,VALUE(historico_incidencia_concello[[#This Row],[CASOS]]))</f>
        <v>5</v>
      </c>
      <c r="G1387" t="str">
        <f>VLOOKUP(historico_incidencia_concello[[#This Row],[NOME]],I14_Concello!B:D,3,FALSE)</f>
        <v>Lugo</v>
      </c>
    </row>
    <row r="1388" spans="1:7" hidden="1" x14ac:dyDescent="0.3">
      <c r="A1388" s="1">
        <v>44161</v>
      </c>
      <c r="B1388">
        <v>34122727043</v>
      </c>
      <c r="C1388" s="2" t="s">
        <v>145</v>
      </c>
      <c r="D1388" s="4" t="s">
        <v>10</v>
      </c>
      <c r="E1388" s="2" t="s">
        <v>6</v>
      </c>
      <c r="F1388" s="18">
        <f>IF(historico_incidencia_concello[[#This Row],[CASOS]]=" entre 1 e 9",5,VALUE(historico_incidencia_concello[[#This Row],[CASOS]]))</f>
        <v>5</v>
      </c>
      <c r="G1388" t="str">
        <f>VLOOKUP(historico_incidencia_concello[[#This Row],[NOME]],I14_Concello!B:D,3,FALSE)</f>
        <v>Lugo</v>
      </c>
    </row>
    <row r="1389" spans="1:7" hidden="1" x14ac:dyDescent="0.3">
      <c r="A1389" s="1">
        <v>44161</v>
      </c>
      <c r="B1389">
        <v>34122727044</v>
      </c>
      <c r="C1389" s="2" t="s">
        <v>146</v>
      </c>
      <c r="D1389" s="4" t="s">
        <v>10</v>
      </c>
      <c r="E1389" s="2" t="s">
        <v>8</v>
      </c>
      <c r="F1389" s="18">
        <f>IF(historico_incidencia_concello[[#This Row],[CASOS]]=" entre 1 e 9",5,VALUE(historico_incidencia_concello[[#This Row],[CASOS]]))</f>
        <v>5</v>
      </c>
      <c r="G1389" t="str">
        <f>VLOOKUP(historico_incidencia_concello[[#This Row],[NOME]],I14_Concello!B:D,3,FALSE)</f>
        <v>Lugo</v>
      </c>
    </row>
    <row r="1390" spans="1:7" hidden="1" x14ac:dyDescent="0.3">
      <c r="A1390" s="1">
        <v>44161</v>
      </c>
      <c r="B1390">
        <v>34122727045</v>
      </c>
      <c r="C1390" s="2" t="s">
        <v>147</v>
      </c>
      <c r="D1390" s="4" t="s">
        <v>338</v>
      </c>
      <c r="E1390" s="2" t="s">
        <v>35</v>
      </c>
      <c r="F1390" s="18">
        <f>IF(historico_incidencia_concello[[#This Row],[CASOS]]=" entre 1 e 9",5,VALUE(historico_incidencia_concello[[#This Row],[CASOS]]))</f>
        <v>0</v>
      </c>
      <c r="G1390" t="str">
        <f>VLOOKUP(historico_incidencia_concello[[#This Row],[NOME]],I14_Concello!B:D,3,FALSE)</f>
        <v>Lugo</v>
      </c>
    </row>
    <row r="1391" spans="1:7" hidden="1" x14ac:dyDescent="0.3">
      <c r="A1391" s="1">
        <v>44161</v>
      </c>
      <c r="B1391">
        <v>34122727046</v>
      </c>
      <c r="C1391" s="2" t="s">
        <v>148</v>
      </c>
      <c r="D1391" s="4" t="s">
        <v>10</v>
      </c>
      <c r="E1391" s="2" t="s">
        <v>11</v>
      </c>
      <c r="F1391" s="18">
        <f>IF(historico_incidencia_concello[[#This Row],[CASOS]]=" entre 1 e 9",5,VALUE(historico_incidencia_concello[[#This Row],[CASOS]]))</f>
        <v>5</v>
      </c>
      <c r="G1391" t="str">
        <f>VLOOKUP(historico_incidencia_concello[[#This Row],[NOME]],I14_Concello!B:D,3,FALSE)</f>
        <v>Lugo</v>
      </c>
    </row>
    <row r="1392" spans="1:7" hidden="1" x14ac:dyDescent="0.3">
      <c r="A1392" s="1">
        <v>44161</v>
      </c>
      <c r="B1392">
        <v>34122727047</v>
      </c>
      <c r="C1392" s="2" t="s">
        <v>149</v>
      </c>
      <c r="D1392" s="4" t="s">
        <v>10</v>
      </c>
      <c r="E1392" s="2" t="s">
        <v>6</v>
      </c>
      <c r="F1392" s="18">
        <f>IF(historico_incidencia_concello[[#This Row],[CASOS]]=" entre 1 e 9",5,VALUE(historico_incidencia_concello[[#This Row],[CASOS]]))</f>
        <v>5</v>
      </c>
      <c r="G1392" t="str">
        <f>VLOOKUP(historico_incidencia_concello[[#This Row],[NOME]],I14_Concello!B:D,3,FALSE)</f>
        <v>Lugo</v>
      </c>
    </row>
    <row r="1393" spans="1:7" hidden="1" x14ac:dyDescent="0.3">
      <c r="A1393" s="1">
        <v>44161</v>
      </c>
      <c r="B1393">
        <v>34122727048</v>
      </c>
      <c r="C1393" s="2" t="s">
        <v>150</v>
      </c>
      <c r="D1393" s="4" t="s">
        <v>10</v>
      </c>
      <c r="E1393" s="2" t="s">
        <v>11</v>
      </c>
      <c r="F1393" s="18">
        <f>IF(historico_incidencia_concello[[#This Row],[CASOS]]=" entre 1 e 9",5,VALUE(historico_incidencia_concello[[#This Row],[CASOS]]))</f>
        <v>5</v>
      </c>
      <c r="G1393" t="str">
        <f>VLOOKUP(historico_incidencia_concello[[#This Row],[NOME]],I14_Concello!B:D,3,FALSE)</f>
        <v>Lugo</v>
      </c>
    </row>
    <row r="1394" spans="1:7" hidden="1" x14ac:dyDescent="0.3">
      <c r="A1394" s="1">
        <v>44161</v>
      </c>
      <c r="B1394">
        <v>34122727049</v>
      </c>
      <c r="C1394" s="2" t="s">
        <v>151</v>
      </c>
      <c r="D1394" s="4" t="s">
        <v>10</v>
      </c>
      <c r="E1394" s="2" t="s">
        <v>8</v>
      </c>
      <c r="F1394" s="18">
        <f>IF(historico_incidencia_concello[[#This Row],[CASOS]]=" entre 1 e 9",5,VALUE(historico_incidencia_concello[[#This Row],[CASOS]]))</f>
        <v>5</v>
      </c>
      <c r="G1394" t="str">
        <f>VLOOKUP(historico_incidencia_concello[[#This Row],[NOME]],I14_Concello!B:D,3,FALSE)</f>
        <v>Lugo</v>
      </c>
    </row>
    <row r="1395" spans="1:7" hidden="1" x14ac:dyDescent="0.3">
      <c r="A1395" s="1">
        <v>44161</v>
      </c>
      <c r="B1395">
        <v>34122727050</v>
      </c>
      <c r="C1395" s="2" t="s">
        <v>152</v>
      </c>
      <c r="D1395" s="4" t="s">
        <v>10</v>
      </c>
      <c r="E1395" s="2" t="s">
        <v>8</v>
      </c>
      <c r="F1395" s="18">
        <f>IF(historico_incidencia_concello[[#This Row],[CASOS]]=" entre 1 e 9",5,VALUE(historico_incidencia_concello[[#This Row],[CASOS]]))</f>
        <v>5</v>
      </c>
      <c r="G1395" t="str">
        <f>VLOOKUP(historico_incidencia_concello[[#This Row],[NOME]],I14_Concello!B:D,3,FALSE)</f>
        <v>Lugo</v>
      </c>
    </row>
    <row r="1396" spans="1:7" hidden="1" x14ac:dyDescent="0.3">
      <c r="A1396" s="1">
        <v>44161</v>
      </c>
      <c r="B1396">
        <v>34122727051</v>
      </c>
      <c r="C1396" s="2" t="s">
        <v>153</v>
      </c>
      <c r="D1396" s="4" t="s">
        <v>10</v>
      </c>
      <c r="E1396" s="2" t="s">
        <v>8</v>
      </c>
      <c r="F1396" s="18">
        <f>IF(historico_incidencia_concello[[#This Row],[CASOS]]=" entre 1 e 9",5,VALUE(historico_incidencia_concello[[#This Row],[CASOS]]))</f>
        <v>5</v>
      </c>
      <c r="G1396" t="str">
        <f>VLOOKUP(historico_incidencia_concello[[#This Row],[NOME]],I14_Concello!B:D,3,FALSE)</f>
        <v>Lugo</v>
      </c>
    </row>
    <row r="1397" spans="1:7" hidden="1" x14ac:dyDescent="0.3">
      <c r="A1397" s="1">
        <v>44161</v>
      </c>
      <c r="B1397">
        <v>34122727052</v>
      </c>
      <c r="C1397" s="2" t="s">
        <v>154</v>
      </c>
      <c r="D1397" s="4" t="s">
        <v>10</v>
      </c>
      <c r="E1397" s="2" t="s">
        <v>8</v>
      </c>
      <c r="F1397" s="18">
        <f>IF(historico_incidencia_concello[[#This Row],[CASOS]]=" entre 1 e 9",5,VALUE(historico_incidencia_concello[[#This Row],[CASOS]]))</f>
        <v>5</v>
      </c>
      <c r="G1397" t="str">
        <f>VLOOKUP(historico_incidencia_concello[[#This Row],[NOME]],I14_Concello!B:D,3,FALSE)</f>
        <v>Lugo</v>
      </c>
    </row>
    <row r="1398" spans="1:7" hidden="1" x14ac:dyDescent="0.3">
      <c r="A1398" s="1">
        <v>44161</v>
      </c>
      <c r="B1398">
        <v>34122727053</v>
      </c>
      <c r="C1398" s="2" t="s">
        <v>155</v>
      </c>
      <c r="D1398" s="4" t="s">
        <v>338</v>
      </c>
      <c r="E1398" s="2" t="s">
        <v>35</v>
      </c>
      <c r="F1398" s="18">
        <f>IF(historico_incidencia_concello[[#This Row],[CASOS]]=" entre 1 e 9",5,VALUE(historico_incidencia_concello[[#This Row],[CASOS]]))</f>
        <v>0</v>
      </c>
      <c r="G1398" t="str">
        <f>VLOOKUP(historico_incidencia_concello[[#This Row],[NOME]],I14_Concello!B:D,3,FALSE)</f>
        <v>Lugo</v>
      </c>
    </row>
    <row r="1399" spans="1:7" hidden="1" x14ac:dyDescent="0.3">
      <c r="A1399" s="1">
        <v>44161</v>
      </c>
      <c r="B1399">
        <v>34122727054</v>
      </c>
      <c r="C1399" s="2" t="s">
        <v>156</v>
      </c>
      <c r="D1399" s="4" t="s">
        <v>338</v>
      </c>
      <c r="E1399" s="2" t="s">
        <v>35</v>
      </c>
      <c r="F1399" s="18">
        <f>IF(historico_incidencia_concello[[#This Row],[CASOS]]=" entre 1 e 9",5,VALUE(historico_incidencia_concello[[#This Row],[CASOS]]))</f>
        <v>0</v>
      </c>
      <c r="G1399" t="str">
        <f>VLOOKUP(historico_incidencia_concello[[#This Row],[NOME]],I14_Concello!B:D,3,FALSE)</f>
        <v>Lugo</v>
      </c>
    </row>
    <row r="1400" spans="1:7" hidden="1" x14ac:dyDescent="0.3">
      <c r="A1400" s="1">
        <v>44161</v>
      </c>
      <c r="B1400">
        <v>34122727055</v>
      </c>
      <c r="C1400" s="2" t="s">
        <v>157</v>
      </c>
      <c r="D1400" s="4" t="s">
        <v>10</v>
      </c>
      <c r="E1400" s="2" t="s">
        <v>6</v>
      </c>
      <c r="F1400" s="18">
        <f>IF(historico_incidencia_concello[[#This Row],[CASOS]]=" entre 1 e 9",5,VALUE(historico_incidencia_concello[[#This Row],[CASOS]]))</f>
        <v>5</v>
      </c>
      <c r="G1400" t="str">
        <f>VLOOKUP(historico_incidencia_concello[[#This Row],[NOME]],I14_Concello!B:D,3,FALSE)</f>
        <v>Lugo</v>
      </c>
    </row>
    <row r="1401" spans="1:7" hidden="1" x14ac:dyDescent="0.3">
      <c r="A1401" s="1">
        <v>44161</v>
      </c>
      <c r="B1401">
        <v>34122727056</v>
      </c>
      <c r="C1401" s="2" t="s">
        <v>158</v>
      </c>
      <c r="D1401" s="4" t="s">
        <v>10</v>
      </c>
      <c r="E1401" s="2" t="s">
        <v>11</v>
      </c>
      <c r="F1401" s="18">
        <f>IF(historico_incidencia_concello[[#This Row],[CASOS]]=" entre 1 e 9",5,VALUE(historico_incidencia_concello[[#This Row],[CASOS]]))</f>
        <v>5</v>
      </c>
      <c r="G1401" t="str">
        <f>VLOOKUP(historico_incidencia_concello[[#This Row],[NOME]],I14_Concello!B:D,3,FALSE)</f>
        <v>Lugo</v>
      </c>
    </row>
    <row r="1402" spans="1:7" hidden="1" x14ac:dyDescent="0.3">
      <c r="A1402" s="1">
        <v>44161</v>
      </c>
      <c r="B1402">
        <v>34122727057</v>
      </c>
      <c r="C1402" s="2" t="s">
        <v>159</v>
      </c>
      <c r="D1402" s="4" t="s">
        <v>367</v>
      </c>
      <c r="E1402" s="2" t="s">
        <v>11</v>
      </c>
      <c r="F1402" s="18">
        <f>IF(historico_incidencia_concello[[#This Row],[CASOS]]=" entre 1 e 9",5,VALUE(historico_incidencia_concello[[#This Row],[CASOS]]))</f>
        <v>34</v>
      </c>
      <c r="G1402" t="str">
        <f>VLOOKUP(historico_incidencia_concello[[#This Row],[NOME]],I14_Concello!B:D,3,FALSE)</f>
        <v>Lugo</v>
      </c>
    </row>
    <row r="1403" spans="1:7" hidden="1" x14ac:dyDescent="0.3">
      <c r="A1403" s="1">
        <v>44161</v>
      </c>
      <c r="B1403">
        <v>34122727058</v>
      </c>
      <c r="C1403" s="2" t="s">
        <v>160</v>
      </c>
      <c r="D1403" s="4" t="s">
        <v>338</v>
      </c>
      <c r="E1403" s="2" t="s">
        <v>35</v>
      </c>
      <c r="F1403" s="18">
        <f>IF(historico_incidencia_concello[[#This Row],[CASOS]]=" entre 1 e 9",5,VALUE(historico_incidencia_concello[[#This Row],[CASOS]]))</f>
        <v>0</v>
      </c>
      <c r="G1403" t="str">
        <f>VLOOKUP(historico_incidencia_concello[[#This Row],[NOME]],I14_Concello!B:D,3,FALSE)</f>
        <v>Lugo</v>
      </c>
    </row>
    <row r="1404" spans="1:7" hidden="1" x14ac:dyDescent="0.3">
      <c r="A1404" s="1">
        <v>44161</v>
      </c>
      <c r="B1404">
        <v>34122727059</v>
      </c>
      <c r="C1404" s="2" t="s">
        <v>161</v>
      </c>
      <c r="D1404" s="4" t="s">
        <v>338</v>
      </c>
      <c r="E1404" s="2" t="s">
        <v>35</v>
      </c>
      <c r="F1404" s="18">
        <f>IF(historico_incidencia_concello[[#This Row],[CASOS]]=" entre 1 e 9",5,VALUE(historico_incidencia_concello[[#This Row],[CASOS]]))</f>
        <v>0</v>
      </c>
      <c r="G1404" t="str">
        <f>VLOOKUP(historico_incidencia_concello[[#This Row],[NOME]],I14_Concello!B:D,3,FALSE)</f>
        <v>Lugo</v>
      </c>
    </row>
    <row r="1405" spans="1:7" hidden="1" x14ac:dyDescent="0.3">
      <c r="A1405" s="1">
        <v>44161</v>
      </c>
      <c r="B1405">
        <v>34122727060</v>
      </c>
      <c r="C1405" s="2" t="s">
        <v>162</v>
      </c>
      <c r="D1405" s="4" t="s">
        <v>10</v>
      </c>
      <c r="E1405" s="2" t="s">
        <v>21</v>
      </c>
      <c r="F1405" s="18">
        <f>IF(historico_incidencia_concello[[#This Row],[CASOS]]=" entre 1 e 9",5,VALUE(historico_incidencia_concello[[#This Row],[CASOS]]))</f>
        <v>5</v>
      </c>
      <c r="G1405" t="str">
        <f>VLOOKUP(historico_incidencia_concello[[#This Row],[NOME]],I14_Concello!B:D,3,FALSE)</f>
        <v>Lugo</v>
      </c>
    </row>
    <row r="1406" spans="1:7" hidden="1" x14ac:dyDescent="0.3">
      <c r="A1406" s="1">
        <v>44161</v>
      </c>
      <c r="B1406">
        <v>34122727061</v>
      </c>
      <c r="C1406" s="2" t="s">
        <v>163</v>
      </c>
      <c r="D1406" s="4" t="s">
        <v>10</v>
      </c>
      <c r="E1406" s="2" t="s">
        <v>8</v>
      </c>
      <c r="F1406" s="18">
        <f>IF(historico_incidencia_concello[[#This Row],[CASOS]]=" entre 1 e 9",5,VALUE(historico_incidencia_concello[[#This Row],[CASOS]]))</f>
        <v>5</v>
      </c>
      <c r="G1406" t="str">
        <f>VLOOKUP(historico_incidencia_concello[[#This Row],[NOME]],I14_Concello!B:D,3,FALSE)</f>
        <v>Lugo</v>
      </c>
    </row>
    <row r="1407" spans="1:7" hidden="1" x14ac:dyDescent="0.3">
      <c r="A1407" s="1">
        <v>44161</v>
      </c>
      <c r="B1407">
        <v>34122727062</v>
      </c>
      <c r="C1407" s="2" t="s">
        <v>164</v>
      </c>
      <c r="D1407" s="4" t="s">
        <v>338</v>
      </c>
      <c r="E1407" s="2" t="s">
        <v>35</v>
      </c>
      <c r="F1407" s="18">
        <f>IF(historico_incidencia_concello[[#This Row],[CASOS]]=" entre 1 e 9",5,VALUE(historico_incidencia_concello[[#This Row],[CASOS]]))</f>
        <v>0</v>
      </c>
      <c r="G1407" t="str">
        <f>VLOOKUP(historico_incidencia_concello[[#This Row],[NOME]],I14_Concello!B:D,3,FALSE)</f>
        <v>Lugo</v>
      </c>
    </row>
    <row r="1408" spans="1:7" hidden="1" x14ac:dyDescent="0.3">
      <c r="A1408" s="1">
        <v>44161</v>
      </c>
      <c r="B1408">
        <v>34122727063</v>
      </c>
      <c r="C1408" s="2" t="s">
        <v>165</v>
      </c>
      <c r="D1408" s="4" t="s">
        <v>10</v>
      </c>
      <c r="E1408" s="2" t="s">
        <v>8</v>
      </c>
      <c r="F1408" s="18">
        <f>IF(historico_incidencia_concello[[#This Row],[CASOS]]=" entre 1 e 9",5,VALUE(historico_incidencia_concello[[#This Row],[CASOS]]))</f>
        <v>5</v>
      </c>
      <c r="G1408" t="str">
        <f>VLOOKUP(historico_incidencia_concello[[#This Row],[NOME]],I14_Concello!B:D,3,FALSE)</f>
        <v>Lugo</v>
      </c>
    </row>
    <row r="1409" spans="1:7" hidden="1" x14ac:dyDescent="0.3">
      <c r="A1409" s="1">
        <v>44161</v>
      </c>
      <c r="B1409">
        <v>34122727064</v>
      </c>
      <c r="C1409" s="2" t="s">
        <v>166</v>
      </c>
      <c r="D1409" s="4" t="s">
        <v>338</v>
      </c>
      <c r="E1409" s="2" t="s">
        <v>35</v>
      </c>
      <c r="F1409" s="18">
        <f>IF(historico_incidencia_concello[[#This Row],[CASOS]]=" entre 1 e 9",5,VALUE(historico_incidencia_concello[[#This Row],[CASOS]]))</f>
        <v>0</v>
      </c>
      <c r="G1409" t="str">
        <f>VLOOKUP(historico_incidencia_concello[[#This Row],[NOME]],I14_Concello!B:D,3,FALSE)</f>
        <v>Lugo</v>
      </c>
    </row>
    <row r="1410" spans="1:7" hidden="1" x14ac:dyDescent="0.3">
      <c r="A1410" s="1">
        <v>44161</v>
      </c>
      <c r="B1410">
        <v>34122727065</v>
      </c>
      <c r="C1410" s="2" t="s">
        <v>167</v>
      </c>
      <c r="D1410" s="4" t="s">
        <v>417</v>
      </c>
      <c r="E1410" s="2" t="s">
        <v>11</v>
      </c>
      <c r="F1410" s="18">
        <f>IF(historico_incidencia_concello[[#This Row],[CASOS]]=" entre 1 e 9",5,VALUE(historico_incidencia_concello[[#This Row],[CASOS]]))</f>
        <v>174</v>
      </c>
      <c r="G1410" t="str">
        <f>VLOOKUP(historico_incidencia_concello[[#This Row],[NOME]],I14_Concello!B:D,3,FALSE)</f>
        <v>Lugo</v>
      </c>
    </row>
    <row r="1411" spans="1:7" hidden="1" x14ac:dyDescent="0.3">
      <c r="A1411" s="1">
        <v>44161</v>
      </c>
      <c r="B1411">
        <v>34122727066</v>
      </c>
      <c r="C1411" s="2" t="s">
        <v>168</v>
      </c>
      <c r="D1411" s="4" t="s">
        <v>349</v>
      </c>
      <c r="E1411" s="2" t="s">
        <v>8</v>
      </c>
      <c r="F1411" s="18">
        <f>IF(historico_incidencia_concello[[#This Row],[CASOS]]=" entre 1 e 9",5,VALUE(historico_incidencia_concello[[#This Row],[CASOS]]))</f>
        <v>14</v>
      </c>
      <c r="G1411" t="str">
        <f>VLOOKUP(historico_incidencia_concello[[#This Row],[NOME]],I14_Concello!B:D,3,FALSE)</f>
        <v>Lugo</v>
      </c>
    </row>
    <row r="1412" spans="1:7" hidden="1" x14ac:dyDescent="0.3">
      <c r="A1412" s="1">
        <v>44161</v>
      </c>
      <c r="B1412">
        <v>34122727901</v>
      </c>
      <c r="C1412" s="2" t="s">
        <v>169</v>
      </c>
      <c r="D1412" s="4" t="s">
        <v>10</v>
      </c>
      <c r="E1412" s="2" t="s">
        <v>11</v>
      </c>
      <c r="F1412" s="18">
        <f>IF(historico_incidencia_concello[[#This Row],[CASOS]]=" entre 1 e 9",5,VALUE(historico_incidencia_concello[[#This Row],[CASOS]]))</f>
        <v>5</v>
      </c>
      <c r="G1412" t="str">
        <f>VLOOKUP(historico_incidencia_concello[[#This Row],[NOME]],I14_Concello!B:D,3,FALSE)</f>
        <v>Lugo</v>
      </c>
    </row>
    <row r="1413" spans="1:7" hidden="1" x14ac:dyDescent="0.3">
      <c r="A1413" s="1">
        <v>44161</v>
      </c>
      <c r="B1413">
        <v>34122727902</v>
      </c>
      <c r="C1413" s="2" t="s">
        <v>170</v>
      </c>
      <c r="D1413" s="4" t="s">
        <v>337</v>
      </c>
      <c r="E1413" s="2" t="s">
        <v>11</v>
      </c>
      <c r="F1413" s="18">
        <f>IF(historico_incidencia_concello[[#This Row],[CASOS]]=" entre 1 e 9",5,VALUE(historico_incidencia_concello[[#This Row],[CASOS]]))</f>
        <v>38</v>
      </c>
      <c r="G1413" t="str">
        <f>VLOOKUP(historico_incidencia_concello[[#This Row],[NOME]],I14_Concello!B:D,3,FALSE)</f>
        <v>Lugo</v>
      </c>
    </row>
    <row r="1414" spans="1:7" hidden="1" x14ac:dyDescent="0.3">
      <c r="A1414" s="1">
        <v>44161</v>
      </c>
      <c r="B1414">
        <v>34123232001</v>
      </c>
      <c r="C1414" s="2" t="s">
        <v>171</v>
      </c>
      <c r="D1414" s="4" t="s">
        <v>10</v>
      </c>
      <c r="E1414" s="2" t="s">
        <v>21</v>
      </c>
      <c r="F1414" s="18">
        <f>IF(historico_incidencia_concello[[#This Row],[CASOS]]=" entre 1 e 9",5,VALUE(historico_incidencia_concello[[#This Row],[CASOS]]))</f>
        <v>5</v>
      </c>
      <c r="G1414" t="str">
        <f>VLOOKUP(historico_incidencia_concello[[#This Row],[NOME]],I14_Concello!B:D,3,FALSE)</f>
        <v>Ourense</v>
      </c>
    </row>
    <row r="1415" spans="1:7" hidden="1" x14ac:dyDescent="0.3">
      <c r="A1415" s="1">
        <v>44161</v>
      </c>
      <c r="B1415">
        <v>34123232002</v>
      </c>
      <c r="C1415" s="2" t="s">
        <v>172</v>
      </c>
      <c r="D1415" s="4" t="s">
        <v>338</v>
      </c>
      <c r="E1415" s="2" t="s">
        <v>35</v>
      </c>
      <c r="F1415" s="18">
        <f>IF(historico_incidencia_concello[[#This Row],[CASOS]]=" entre 1 e 9",5,VALUE(historico_incidencia_concello[[#This Row],[CASOS]]))</f>
        <v>0</v>
      </c>
      <c r="G1415" t="str">
        <f>VLOOKUP(historico_incidencia_concello[[#This Row],[NOME]],I14_Concello!B:D,3,FALSE)</f>
        <v>Ourense</v>
      </c>
    </row>
    <row r="1416" spans="1:7" hidden="1" x14ac:dyDescent="0.3">
      <c r="A1416" s="1">
        <v>44161</v>
      </c>
      <c r="B1416">
        <v>34123232003</v>
      </c>
      <c r="C1416" s="2" t="s">
        <v>173</v>
      </c>
      <c r="D1416" s="4" t="s">
        <v>338</v>
      </c>
      <c r="E1416" s="2" t="s">
        <v>35</v>
      </c>
      <c r="F1416" s="18">
        <f>IF(historico_incidencia_concello[[#This Row],[CASOS]]=" entre 1 e 9",5,VALUE(historico_incidencia_concello[[#This Row],[CASOS]]))</f>
        <v>0</v>
      </c>
      <c r="G1416" t="str">
        <f>VLOOKUP(historico_incidencia_concello[[#This Row],[NOME]],I14_Concello!B:D,3,FALSE)</f>
        <v>Ourense</v>
      </c>
    </row>
    <row r="1417" spans="1:7" hidden="1" x14ac:dyDescent="0.3">
      <c r="A1417" s="1">
        <v>44161</v>
      </c>
      <c r="B1417">
        <v>34123232004</v>
      </c>
      <c r="C1417" s="2" t="s">
        <v>174</v>
      </c>
      <c r="D1417" s="4" t="s">
        <v>10</v>
      </c>
      <c r="E1417" s="2" t="s">
        <v>8</v>
      </c>
      <c r="F1417" s="18">
        <f>IF(historico_incidencia_concello[[#This Row],[CASOS]]=" entre 1 e 9",5,VALUE(historico_incidencia_concello[[#This Row],[CASOS]]))</f>
        <v>5</v>
      </c>
      <c r="G1417" t="str">
        <f>VLOOKUP(historico_incidencia_concello[[#This Row],[NOME]],I14_Concello!B:D,3,FALSE)</f>
        <v>Ourense</v>
      </c>
    </row>
    <row r="1418" spans="1:7" hidden="1" x14ac:dyDescent="0.3">
      <c r="A1418" s="1">
        <v>44161</v>
      </c>
      <c r="B1418">
        <v>34123232005</v>
      </c>
      <c r="C1418" s="2" t="s">
        <v>175</v>
      </c>
      <c r="D1418" s="4" t="s">
        <v>342</v>
      </c>
      <c r="E1418" s="2" t="s">
        <v>11</v>
      </c>
      <c r="F1418" s="18">
        <f>IF(historico_incidencia_concello[[#This Row],[CASOS]]=" entre 1 e 9",5,VALUE(historico_incidencia_concello[[#This Row],[CASOS]]))</f>
        <v>16</v>
      </c>
      <c r="G1418" t="str">
        <f>VLOOKUP(historico_incidencia_concello[[#This Row],[NOME]],I14_Concello!B:D,3,FALSE)</f>
        <v>Ourense</v>
      </c>
    </row>
    <row r="1419" spans="1:7" hidden="1" x14ac:dyDescent="0.3">
      <c r="A1419" s="1">
        <v>44161</v>
      </c>
      <c r="B1419">
        <v>34123232006</v>
      </c>
      <c r="C1419" s="2" t="s">
        <v>176</v>
      </c>
      <c r="D1419" s="4" t="s">
        <v>10</v>
      </c>
      <c r="E1419" s="2" t="s">
        <v>8</v>
      </c>
      <c r="F1419" s="18">
        <f>IF(historico_incidencia_concello[[#This Row],[CASOS]]=" entre 1 e 9",5,VALUE(historico_incidencia_concello[[#This Row],[CASOS]]))</f>
        <v>5</v>
      </c>
      <c r="G1419" t="str">
        <f>VLOOKUP(historico_incidencia_concello[[#This Row],[NOME]],I14_Concello!B:D,3,FALSE)</f>
        <v>Ourense</v>
      </c>
    </row>
    <row r="1420" spans="1:7" hidden="1" x14ac:dyDescent="0.3">
      <c r="A1420" s="1">
        <v>44161</v>
      </c>
      <c r="B1420">
        <v>34123232007</v>
      </c>
      <c r="C1420" s="2" t="s">
        <v>177</v>
      </c>
      <c r="D1420" s="4" t="s">
        <v>338</v>
      </c>
      <c r="E1420" s="2" t="s">
        <v>35</v>
      </c>
      <c r="F1420" s="18">
        <f>IF(historico_incidencia_concello[[#This Row],[CASOS]]=" entre 1 e 9",5,VALUE(historico_incidencia_concello[[#This Row],[CASOS]]))</f>
        <v>0</v>
      </c>
      <c r="G1420" t="str">
        <f>VLOOKUP(historico_incidencia_concello[[#This Row],[NOME]],I14_Concello!B:D,3,FALSE)</f>
        <v>Ourense</v>
      </c>
    </row>
    <row r="1421" spans="1:7" hidden="1" x14ac:dyDescent="0.3">
      <c r="A1421" s="1">
        <v>44161</v>
      </c>
      <c r="B1421">
        <v>34123232008</v>
      </c>
      <c r="C1421" s="2" t="s">
        <v>178</v>
      </c>
      <c r="D1421" s="4" t="s">
        <v>329</v>
      </c>
      <c r="E1421" s="2" t="s">
        <v>6</v>
      </c>
      <c r="F1421" s="18">
        <f>IF(historico_incidencia_concello[[#This Row],[CASOS]]=" entre 1 e 9",5,VALUE(historico_incidencia_concello[[#This Row],[CASOS]]))</f>
        <v>19</v>
      </c>
      <c r="G1421" t="str">
        <f>VLOOKUP(historico_incidencia_concello[[#This Row],[NOME]],I14_Concello!B:D,3,FALSE)</f>
        <v>Ourense</v>
      </c>
    </row>
    <row r="1422" spans="1:7" hidden="1" x14ac:dyDescent="0.3">
      <c r="A1422" s="1">
        <v>44161</v>
      </c>
      <c r="B1422">
        <v>34123232009</v>
      </c>
      <c r="C1422" s="2" t="s">
        <v>179</v>
      </c>
      <c r="D1422" s="4" t="s">
        <v>359</v>
      </c>
      <c r="E1422" s="2" t="s">
        <v>8</v>
      </c>
      <c r="F1422" s="18">
        <f>IF(historico_incidencia_concello[[#This Row],[CASOS]]=" entre 1 e 9",5,VALUE(historico_incidencia_concello[[#This Row],[CASOS]]))</f>
        <v>20</v>
      </c>
      <c r="G1422" t="str">
        <f>VLOOKUP(historico_incidencia_concello[[#This Row],[NOME]],I14_Concello!B:D,3,FALSE)</f>
        <v>Ourense</v>
      </c>
    </row>
    <row r="1423" spans="1:7" hidden="1" x14ac:dyDescent="0.3">
      <c r="A1423" s="1">
        <v>44161</v>
      </c>
      <c r="B1423">
        <v>34123232010</v>
      </c>
      <c r="C1423" s="2" t="s">
        <v>180</v>
      </c>
      <c r="D1423" s="4" t="s">
        <v>338</v>
      </c>
      <c r="E1423" s="2" t="s">
        <v>35</v>
      </c>
      <c r="F1423" s="18">
        <f>IF(historico_incidencia_concello[[#This Row],[CASOS]]=" entre 1 e 9",5,VALUE(historico_incidencia_concello[[#This Row],[CASOS]]))</f>
        <v>0</v>
      </c>
      <c r="G1423" t="str">
        <f>VLOOKUP(historico_incidencia_concello[[#This Row],[NOME]],I14_Concello!B:D,3,FALSE)</f>
        <v>Ourense</v>
      </c>
    </row>
    <row r="1424" spans="1:7" hidden="1" x14ac:dyDescent="0.3">
      <c r="A1424" s="1">
        <v>44161</v>
      </c>
      <c r="B1424">
        <v>34123232011</v>
      </c>
      <c r="C1424" s="2" t="s">
        <v>181</v>
      </c>
      <c r="D1424" s="4" t="s">
        <v>360</v>
      </c>
      <c r="E1424" s="2" t="s">
        <v>11</v>
      </c>
      <c r="F1424" s="18">
        <f>IF(historico_incidencia_concello[[#This Row],[CASOS]]=" entre 1 e 9",5,VALUE(historico_incidencia_concello[[#This Row],[CASOS]]))</f>
        <v>29</v>
      </c>
      <c r="G1424" t="str">
        <f>VLOOKUP(historico_incidencia_concello[[#This Row],[NOME]],I14_Concello!B:D,3,FALSE)</f>
        <v>Ourense</v>
      </c>
    </row>
    <row r="1425" spans="1:7" hidden="1" x14ac:dyDescent="0.3">
      <c r="A1425" s="1">
        <v>44161</v>
      </c>
      <c r="B1425">
        <v>34123232012</v>
      </c>
      <c r="C1425" s="2" t="s">
        <v>182</v>
      </c>
      <c r="D1425" s="4" t="s">
        <v>10</v>
      </c>
      <c r="E1425" s="2" t="s">
        <v>11</v>
      </c>
      <c r="F1425" s="18">
        <f>IF(historico_incidencia_concello[[#This Row],[CASOS]]=" entre 1 e 9",5,VALUE(historico_incidencia_concello[[#This Row],[CASOS]]))</f>
        <v>5</v>
      </c>
      <c r="G1425" t="str">
        <f>VLOOKUP(historico_incidencia_concello[[#This Row],[NOME]],I14_Concello!B:D,3,FALSE)</f>
        <v>Ourense</v>
      </c>
    </row>
    <row r="1426" spans="1:7" hidden="1" x14ac:dyDescent="0.3">
      <c r="A1426" s="1">
        <v>44161</v>
      </c>
      <c r="B1426">
        <v>34123232013</v>
      </c>
      <c r="C1426" s="2" t="s">
        <v>183</v>
      </c>
      <c r="D1426" s="4" t="s">
        <v>10</v>
      </c>
      <c r="E1426" s="2" t="s">
        <v>21</v>
      </c>
      <c r="F1426" s="18">
        <f>IF(historico_incidencia_concello[[#This Row],[CASOS]]=" entre 1 e 9",5,VALUE(historico_incidencia_concello[[#This Row],[CASOS]]))</f>
        <v>5</v>
      </c>
      <c r="G1426" t="str">
        <f>VLOOKUP(historico_incidencia_concello[[#This Row],[NOME]],I14_Concello!B:D,3,FALSE)</f>
        <v>Ourense</v>
      </c>
    </row>
    <row r="1427" spans="1:7" hidden="1" x14ac:dyDescent="0.3">
      <c r="A1427" s="1">
        <v>44161</v>
      </c>
      <c r="B1427">
        <v>34123232014</v>
      </c>
      <c r="C1427" s="2" t="s">
        <v>184</v>
      </c>
      <c r="D1427" s="4" t="s">
        <v>338</v>
      </c>
      <c r="E1427" s="2" t="s">
        <v>35</v>
      </c>
      <c r="F1427" s="18">
        <f>IF(historico_incidencia_concello[[#This Row],[CASOS]]=" entre 1 e 9",5,VALUE(historico_incidencia_concello[[#This Row],[CASOS]]))</f>
        <v>0</v>
      </c>
      <c r="G1427" t="str">
        <f>VLOOKUP(historico_incidencia_concello[[#This Row],[NOME]],I14_Concello!B:D,3,FALSE)</f>
        <v>Ourense</v>
      </c>
    </row>
    <row r="1428" spans="1:7" hidden="1" x14ac:dyDescent="0.3">
      <c r="A1428" s="1">
        <v>44161</v>
      </c>
      <c r="B1428">
        <v>34123232015</v>
      </c>
      <c r="C1428" s="2" t="s">
        <v>185</v>
      </c>
      <c r="D1428" s="4" t="s">
        <v>338</v>
      </c>
      <c r="E1428" s="2" t="s">
        <v>35</v>
      </c>
      <c r="F1428" s="18">
        <f>IF(historico_incidencia_concello[[#This Row],[CASOS]]=" entre 1 e 9",5,VALUE(historico_incidencia_concello[[#This Row],[CASOS]]))</f>
        <v>0</v>
      </c>
      <c r="G1428" t="str">
        <f>VLOOKUP(historico_incidencia_concello[[#This Row],[NOME]],I14_Concello!B:D,3,FALSE)</f>
        <v>Ourense</v>
      </c>
    </row>
    <row r="1429" spans="1:7" hidden="1" x14ac:dyDescent="0.3">
      <c r="A1429" s="1">
        <v>44161</v>
      </c>
      <c r="B1429">
        <v>34123232016</v>
      </c>
      <c r="C1429" s="2" t="s">
        <v>186</v>
      </c>
      <c r="D1429" s="4" t="s">
        <v>10</v>
      </c>
      <c r="E1429" s="2" t="s">
        <v>11</v>
      </c>
      <c r="F1429" s="18">
        <f>IF(historico_incidencia_concello[[#This Row],[CASOS]]=" entre 1 e 9",5,VALUE(historico_incidencia_concello[[#This Row],[CASOS]]))</f>
        <v>5</v>
      </c>
      <c r="G1429" t="str">
        <f>VLOOKUP(historico_incidencia_concello[[#This Row],[NOME]],I14_Concello!B:D,3,FALSE)</f>
        <v>Ourense</v>
      </c>
    </row>
    <row r="1430" spans="1:7" hidden="1" x14ac:dyDescent="0.3">
      <c r="A1430" s="1">
        <v>44161</v>
      </c>
      <c r="B1430">
        <v>34123232017</v>
      </c>
      <c r="C1430" s="2" t="s">
        <v>187</v>
      </c>
      <c r="D1430" s="4" t="s">
        <v>338</v>
      </c>
      <c r="E1430" s="2" t="s">
        <v>35</v>
      </c>
      <c r="F1430" s="18">
        <f>IF(historico_incidencia_concello[[#This Row],[CASOS]]=" entre 1 e 9",5,VALUE(historico_incidencia_concello[[#This Row],[CASOS]]))</f>
        <v>0</v>
      </c>
      <c r="G1430" t="str">
        <f>VLOOKUP(historico_incidencia_concello[[#This Row],[NOME]],I14_Concello!B:D,3,FALSE)</f>
        <v>Ourense</v>
      </c>
    </row>
    <row r="1431" spans="1:7" hidden="1" x14ac:dyDescent="0.3">
      <c r="A1431" s="1">
        <v>44161</v>
      </c>
      <c r="B1431">
        <v>34123232018</v>
      </c>
      <c r="C1431" s="2" t="s">
        <v>188</v>
      </c>
      <c r="D1431" s="4" t="s">
        <v>10</v>
      </c>
      <c r="E1431" s="2" t="s">
        <v>8</v>
      </c>
      <c r="F1431" s="18">
        <f>IF(historico_incidencia_concello[[#This Row],[CASOS]]=" entre 1 e 9",5,VALUE(historico_incidencia_concello[[#This Row],[CASOS]]))</f>
        <v>5</v>
      </c>
      <c r="G1431" t="str">
        <f>VLOOKUP(historico_incidencia_concello[[#This Row],[NOME]],I14_Concello!B:D,3,FALSE)</f>
        <v>Ourense</v>
      </c>
    </row>
    <row r="1432" spans="1:7" hidden="1" x14ac:dyDescent="0.3">
      <c r="A1432" s="1">
        <v>44161</v>
      </c>
      <c r="B1432">
        <v>34123232019</v>
      </c>
      <c r="C1432" s="2" t="s">
        <v>189</v>
      </c>
      <c r="D1432" s="4" t="s">
        <v>10</v>
      </c>
      <c r="E1432" s="2" t="s">
        <v>8</v>
      </c>
      <c r="F1432" s="18">
        <f>IF(historico_incidencia_concello[[#This Row],[CASOS]]=" entre 1 e 9",5,VALUE(historico_incidencia_concello[[#This Row],[CASOS]]))</f>
        <v>5</v>
      </c>
      <c r="G1432" t="str">
        <f>VLOOKUP(historico_incidencia_concello[[#This Row],[NOME]],I14_Concello!B:D,3,FALSE)</f>
        <v>Ourense</v>
      </c>
    </row>
    <row r="1433" spans="1:7" hidden="1" x14ac:dyDescent="0.3">
      <c r="A1433" s="1">
        <v>44161</v>
      </c>
      <c r="B1433">
        <v>34123232020</v>
      </c>
      <c r="C1433" s="2" t="s">
        <v>190</v>
      </c>
      <c r="D1433" s="4" t="s">
        <v>338</v>
      </c>
      <c r="E1433" s="2" t="s">
        <v>35</v>
      </c>
      <c r="F1433" s="18">
        <f>IF(historico_incidencia_concello[[#This Row],[CASOS]]=" entre 1 e 9",5,VALUE(historico_incidencia_concello[[#This Row],[CASOS]]))</f>
        <v>0</v>
      </c>
      <c r="G1433" t="str">
        <f>VLOOKUP(historico_incidencia_concello[[#This Row],[NOME]],I14_Concello!B:D,3,FALSE)</f>
        <v>Ourense</v>
      </c>
    </row>
    <row r="1434" spans="1:7" hidden="1" x14ac:dyDescent="0.3">
      <c r="A1434" s="1">
        <v>44161</v>
      </c>
      <c r="B1434">
        <v>34123232021</v>
      </c>
      <c r="C1434" s="2" t="s">
        <v>191</v>
      </c>
      <c r="D1434" s="4" t="s">
        <v>338</v>
      </c>
      <c r="E1434" s="2" t="s">
        <v>35</v>
      </c>
      <c r="F1434" s="18">
        <f>IF(historico_incidencia_concello[[#This Row],[CASOS]]=" entre 1 e 9",5,VALUE(historico_incidencia_concello[[#This Row],[CASOS]]))</f>
        <v>0</v>
      </c>
      <c r="G1434" t="str">
        <f>VLOOKUP(historico_incidencia_concello[[#This Row],[NOME]],I14_Concello!B:D,3,FALSE)</f>
        <v>Ourense</v>
      </c>
    </row>
    <row r="1435" spans="1:7" hidden="1" x14ac:dyDescent="0.3">
      <c r="A1435" s="1">
        <v>44161</v>
      </c>
      <c r="B1435">
        <v>34123232022</v>
      </c>
      <c r="C1435" s="2" t="s">
        <v>192</v>
      </c>
      <c r="D1435" s="4" t="s">
        <v>338</v>
      </c>
      <c r="E1435" s="2" t="s">
        <v>35</v>
      </c>
      <c r="F1435" s="18">
        <f>IF(historico_incidencia_concello[[#This Row],[CASOS]]=" entre 1 e 9",5,VALUE(historico_incidencia_concello[[#This Row],[CASOS]]))</f>
        <v>0</v>
      </c>
      <c r="G1435" t="str">
        <f>VLOOKUP(historico_incidencia_concello[[#This Row],[NOME]],I14_Concello!B:D,3,FALSE)</f>
        <v>Ourense</v>
      </c>
    </row>
    <row r="1436" spans="1:7" hidden="1" x14ac:dyDescent="0.3">
      <c r="A1436" s="1">
        <v>44161</v>
      </c>
      <c r="B1436">
        <v>34123232023</v>
      </c>
      <c r="C1436" s="2" t="s">
        <v>193</v>
      </c>
      <c r="D1436" s="4" t="s">
        <v>338</v>
      </c>
      <c r="E1436" s="2" t="s">
        <v>35</v>
      </c>
      <c r="F1436" s="18">
        <f>IF(historico_incidencia_concello[[#This Row],[CASOS]]=" entre 1 e 9",5,VALUE(historico_incidencia_concello[[#This Row],[CASOS]]))</f>
        <v>0</v>
      </c>
      <c r="G1436" t="str">
        <f>VLOOKUP(historico_incidencia_concello[[#This Row],[NOME]],I14_Concello!B:D,3,FALSE)</f>
        <v>Ourense</v>
      </c>
    </row>
    <row r="1437" spans="1:7" hidden="1" x14ac:dyDescent="0.3">
      <c r="A1437" s="1">
        <v>44161</v>
      </c>
      <c r="B1437">
        <v>34123232024</v>
      </c>
      <c r="C1437" s="2" t="s">
        <v>194</v>
      </c>
      <c r="D1437" s="4" t="s">
        <v>10</v>
      </c>
      <c r="E1437" s="2" t="s">
        <v>8</v>
      </c>
      <c r="F1437" s="18">
        <f>IF(historico_incidencia_concello[[#This Row],[CASOS]]=" entre 1 e 9",5,VALUE(historico_incidencia_concello[[#This Row],[CASOS]]))</f>
        <v>5</v>
      </c>
      <c r="G1437" t="str">
        <f>VLOOKUP(historico_incidencia_concello[[#This Row],[NOME]],I14_Concello!B:D,3,FALSE)</f>
        <v>Ourense</v>
      </c>
    </row>
    <row r="1438" spans="1:7" hidden="1" x14ac:dyDescent="0.3">
      <c r="A1438" s="1">
        <v>44161</v>
      </c>
      <c r="B1438">
        <v>34123232025</v>
      </c>
      <c r="C1438" s="2" t="s">
        <v>195</v>
      </c>
      <c r="D1438" s="4" t="s">
        <v>338</v>
      </c>
      <c r="E1438" s="2" t="s">
        <v>35</v>
      </c>
      <c r="F1438" s="18">
        <f>IF(historico_incidencia_concello[[#This Row],[CASOS]]=" entre 1 e 9",5,VALUE(historico_incidencia_concello[[#This Row],[CASOS]]))</f>
        <v>0</v>
      </c>
      <c r="G1438" t="str">
        <f>VLOOKUP(historico_incidencia_concello[[#This Row],[NOME]],I14_Concello!B:D,3,FALSE)</f>
        <v>Ourense</v>
      </c>
    </row>
    <row r="1439" spans="1:7" hidden="1" x14ac:dyDescent="0.3">
      <c r="A1439" s="1">
        <v>44161</v>
      </c>
      <c r="B1439">
        <v>34123232026</v>
      </c>
      <c r="C1439" s="2" t="s">
        <v>196</v>
      </c>
      <c r="D1439" s="4" t="s">
        <v>10</v>
      </c>
      <c r="E1439" s="2" t="s">
        <v>8</v>
      </c>
      <c r="F1439" s="18">
        <f>IF(historico_incidencia_concello[[#This Row],[CASOS]]=" entre 1 e 9",5,VALUE(historico_incidencia_concello[[#This Row],[CASOS]]))</f>
        <v>5</v>
      </c>
      <c r="G1439" t="str">
        <f>VLOOKUP(historico_incidencia_concello[[#This Row],[NOME]],I14_Concello!B:D,3,FALSE)</f>
        <v>Ourense</v>
      </c>
    </row>
    <row r="1440" spans="1:7" hidden="1" x14ac:dyDescent="0.3">
      <c r="A1440" s="1">
        <v>44161</v>
      </c>
      <c r="B1440">
        <v>34123232027</v>
      </c>
      <c r="C1440" s="2" t="s">
        <v>197</v>
      </c>
      <c r="D1440" s="4" t="s">
        <v>10</v>
      </c>
      <c r="E1440" s="2" t="s">
        <v>8</v>
      </c>
      <c r="F1440" s="18">
        <f>IF(historico_incidencia_concello[[#This Row],[CASOS]]=" entre 1 e 9",5,VALUE(historico_incidencia_concello[[#This Row],[CASOS]]))</f>
        <v>5</v>
      </c>
      <c r="G1440" t="str">
        <f>VLOOKUP(historico_incidencia_concello[[#This Row],[NOME]],I14_Concello!B:D,3,FALSE)</f>
        <v>Ourense</v>
      </c>
    </row>
    <row r="1441" spans="1:7" hidden="1" x14ac:dyDescent="0.3">
      <c r="A1441" s="1">
        <v>44161</v>
      </c>
      <c r="B1441">
        <v>34123232028</v>
      </c>
      <c r="C1441" s="2" t="s">
        <v>198</v>
      </c>
      <c r="D1441" s="4" t="s">
        <v>10</v>
      </c>
      <c r="E1441" s="2" t="s">
        <v>6</v>
      </c>
      <c r="F1441" s="18">
        <f>IF(historico_incidencia_concello[[#This Row],[CASOS]]=" entre 1 e 9",5,VALUE(historico_incidencia_concello[[#This Row],[CASOS]]))</f>
        <v>5</v>
      </c>
      <c r="G1441" t="str">
        <f>VLOOKUP(historico_incidencia_concello[[#This Row],[NOME]],I14_Concello!B:D,3,FALSE)</f>
        <v>Ourense</v>
      </c>
    </row>
    <row r="1442" spans="1:7" hidden="1" x14ac:dyDescent="0.3">
      <c r="A1442" s="1">
        <v>44161</v>
      </c>
      <c r="B1442">
        <v>34123232029</v>
      </c>
      <c r="C1442" s="2" t="s">
        <v>199</v>
      </c>
      <c r="D1442" s="4" t="s">
        <v>338</v>
      </c>
      <c r="E1442" s="2" t="s">
        <v>35</v>
      </c>
      <c r="F1442" s="18">
        <f>IF(historico_incidencia_concello[[#This Row],[CASOS]]=" entre 1 e 9",5,VALUE(historico_incidencia_concello[[#This Row],[CASOS]]))</f>
        <v>0</v>
      </c>
      <c r="G1442" t="str">
        <f>VLOOKUP(historico_incidencia_concello[[#This Row],[NOME]],I14_Concello!B:D,3,FALSE)</f>
        <v>Ourense</v>
      </c>
    </row>
    <row r="1443" spans="1:7" hidden="1" x14ac:dyDescent="0.3">
      <c r="A1443" s="1">
        <v>44161</v>
      </c>
      <c r="B1443">
        <v>34123232030</v>
      </c>
      <c r="C1443" s="2" t="s">
        <v>200</v>
      </c>
      <c r="D1443" s="4" t="s">
        <v>10</v>
      </c>
      <c r="E1443" s="2" t="s">
        <v>8</v>
      </c>
      <c r="F1443" s="18">
        <f>IF(historico_incidencia_concello[[#This Row],[CASOS]]=" entre 1 e 9",5,VALUE(historico_incidencia_concello[[#This Row],[CASOS]]))</f>
        <v>5</v>
      </c>
      <c r="G1443" t="str">
        <f>VLOOKUP(historico_incidencia_concello[[#This Row],[NOME]],I14_Concello!B:D,3,FALSE)</f>
        <v>Ourense</v>
      </c>
    </row>
    <row r="1444" spans="1:7" hidden="1" x14ac:dyDescent="0.3">
      <c r="A1444" s="1">
        <v>44161</v>
      </c>
      <c r="B1444">
        <v>34123232031</v>
      </c>
      <c r="C1444" s="2" t="s">
        <v>201</v>
      </c>
      <c r="D1444" s="4" t="s">
        <v>338</v>
      </c>
      <c r="E1444" s="2" t="s">
        <v>35</v>
      </c>
      <c r="F1444" s="18">
        <f>IF(historico_incidencia_concello[[#This Row],[CASOS]]=" entre 1 e 9",5,VALUE(historico_incidencia_concello[[#This Row],[CASOS]]))</f>
        <v>0</v>
      </c>
      <c r="G1444" t="str">
        <f>VLOOKUP(historico_incidencia_concello[[#This Row],[NOME]],I14_Concello!B:D,3,FALSE)</f>
        <v>Ourense</v>
      </c>
    </row>
    <row r="1445" spans="1:7" hidden="1" x14ac:dyDescent="0.3">
      <c r="A1445" s="1">
        <v>44161</v>
      </c>
      <c r="B1445">
        <v>34123232032</v>
      </c>
      <c r="C1445" s="2" t="s">
        <v>202</v>
      </c>
      <c r="D1445" s="4" t="s">
        <v>412</v>
      </c>
      <c r="E1445" s="2" t="s">
        <v>11</v>
      </c>
      <c r="F1445" s="18">
        <f>IF(historico_incidencia_concello[[#This Row],[CASOS]]=" entre 1 e 9",5,VALUE(historico_incidencia_concello[[#This Row],[CASOS]]))</f>
        <v>56</v>
      </c>
      <c r="G1445" t="str">
        <f>VLOOKUP(historico_incidencia_concello[[#This Row],[NOME]],I14_Concello!B:D,3,FALSE)</f>
        <v>Ourense</v>
      </c>
    </row>
    <row r="1446" spans="1:7" hidden="1" x14ac:dyDescent="0.3">
      <c r="A1446" s="1">
        <v>44161</v>
      </c>
      <c r="B1446">
        <v>34123232033</v>
      </c>
      <c r="C1446" s="2" t="s">
        <v>203</v>
      </c>
      <c r="D1446" s="4" t="s">
        <v>338</v>
      </c>
      <c r="E1446" s="2" t="s">
        <v>35</v>
      </c>
      <c r="F1446" s="18">
        <f>IF(historico_incidencia_concello[[#This Row],[CASOS]]=" entre 1 e 9",5,VALUE(historico_incidencia_concello[[#This Row],[CASOS]]))</f>
        <v>0</v>
      </c>
      <c r="G1446" t="str">
        <f>VLOOKUP(historico_incidencia_concello[[#This Row],[NOME]],I14_Concello!B:D,3,FALSE)</f>
        <v>Ourense</v>
      </c>
    </row>
    <row r="1447" spans="1:7" hidden="1" x14ac:dyDescent="0.3">
      <c r="A1447" s="1">
        <v>44161</v>
      </c>
      <c r="B1447">
        <v>34123232034</v>
      </c>
      <c r="C1447" s="2" t="s">
        <v>204</v>
      </c>
      <c r="D1447" s="4" t="s">
        <v>338</v>
      </c>
      <c r="E1447" s="2" t="s">
        <v>35</v>
      </c>
      <c r="F1447" s="18">
        <f>IF(historico_incidencia_concello[[#This Row],[CASOS]]=" entre 1 e 9",5,VALUE(historico_incidencia_concello[[#This Row],[CASOS]]))</f>
        <v>0</v>
      </c>
      <c r="G1447" t="str">
        <f>VLOOKUP(historico_incidencia_concello[[#This Row],[NOME]],I14_Concello!B:D,3,FALSE)</f>
        <v>Ourense</v>
      </c>
    </row>
    <row r="1448" spans="1:7" hidden="1" x14ac:dyDescent="0.3">
      <c r="A1448" s="1">
        <v>44161</v>
      </c>
      <c r="B1448">
        <v>34123232035</v>
      </c>
      <c r="C1448" s="2" t="s">
        <v>205</v>
      </c>
      <c r="D1448" s="4" t="s">
        <v>338</v>
      </c>
      <c r="E1448" s="2" t="s">
        <v>35</v>
      </c>
      <c r="F1448" s="18">
        <f>IF(historico_incidencia_concello[[#This Row],[CASOS]]=" entre 1 e 9",5,VALUE(historico_incidencia_concello[[#This Row],[CASOS]]))</f>
        <v>0</v>
      </c>
      <c r="G1448" t="str">
        <f>VLOOKUP(historico_incidencia_concello[[#This Row],[NOME]],I14_Concello!B:D,3,FALSE)</f>
        <v>Ourense</v>
      </c>
    </row>
    <row r="1449" spans="1:7" hidden="1" x14ac:dyDescent="0.3">
      <c r="A1449" s="1">
        <v>44161</v>
      </c>
      <c r="B1449">
        <v>34123232036</v>
      </c>
      <c r="C1449" s="2" t="s">
        <v>206</v>
      </c>
      <c r="D1449" s="4" t="s">
        <v>338</v>
      </c>
      <c r="E1449" s="2" t="s">
        <v>35</v>
      </c>
      <c r="F1449" s="18">
        <f>IF(historico_incidencia_concello[[#This Row],[CASOS]]=" entre 1 e 9",5,VALUE(historico_incidencia_concello[[#This Row],[CASOS]]))</f>
        <v>0</v>
      </c>
      <c r="G1449" t="str">
        <f>VLOOKUP(historico_incidencia_concello[[#This Row],[NOME]],I14_Concello!B:D,3,FALSE)</f>
        <v>Ourense</v>
      </c>
    </row>
    <row r="1450" spans="1:7" hidden="1" x14ac:dyDescent="0.3">
      <c r="A1450" s="1">
        <v>44161</v>
      </c>
      <c r="B1450">
        <v>34123232037</v>
      </c>
      <c r="C1450" s="2" t="s">
        <v>207</v>
      </c>
      <c r="D1450" s="4" t="s">
        <v>338</v>
      </c>
      <c r="E1450" s="2" t="s">
        <v>35</v>
      </c>
      <c r="F1450" s="18">
        <f>IF(historico_incidencia_concello[[#This Row],[CASOS]]=" entre 1 e 9",5,VALUE(historico_incidencia_concello[[#This Row],[CASOS]]))</f>
        <v>0</v>
      </c>
      <c r="G1450" t="str">
        <f>VLOOKUP(historico_incidencia_concello[[#This Row],[NOME]],I14_Concello!B:D,3,FALSE)</f>
        <v>Ourense</v>
      </c>
    </row>
    <row r="1451" spans="1:7" hidden="1" x14ac:dyDescent="0.3">
      <c r="A1451" s="1">
        <v>44161</v>
      </c>
      <c r="B1451">
        <v>34123232038</v>
      </c>
      <c r="C1451" s="2" t="s">
        <v>208</v>
      </c>
      <c r="D1451" s="4" t="s">
        <v>338</v>
      </c>
      <c r="E1451" s="2" t="s">
        <v>35</v>
      </c>
      <c r="F1451" s="18">
        <f>IF(historico_incidencia_concello[[#This Row],[CASOS]]=" entre 1 e 9",5,VALUE(historico_incidencia_concello[[#This Row],[CASOS]]))</f>
        <v>0</v>
      </c>
      <c r="G1451" t="str">
        <f>VLOOKUP(historico_incidencia_concello[[#This Row],[NOME]],I14_Concello!B:D,3,FALSE)</f>
        <v>Ourense</v>
      </c>
    </row>
    <row r="1452" spans="1:7" hidden="1" x14ac:dyDescent="0.3">
      <c r="A1452" s="1">
        <v>44161</v>
      </c>
      <c r="B1452">
        <v>34123232039</v>
      </c>
      <c r="C1452" s="2" t="s">
        <v>209</v>
      </c>
      <c r="D1452" s="4" t="s">
        <v>338</v>
      </c>
      <c r="E1452" s="2" t="s">
        <v>35</v>
      </c>
      <c r="F1452" s="18">
        <f>IF(historico_incidencia_concello[[#This Row],[CASOS]]=" entre 1 e 9",5,VALUE(historico_incidencia_concello[[#This Row],[CASOS]]))</f>
        <v>0</v>
      </c>
      <c r="G1452" t="str">
        <f>VLOOKUP(historico_incidencia_concello[[#This Row],[NOME]],I14_Concello!B:D,3,FALSE)</f>
        <v>Ourense</v>
      </c>
    </row>
    <row r="1453" spans="1:7" hidden="1" x14ac:dyDescent="0.3">
      <c r="A1453" s="1">
        <v>44161</v>
      </c>
      <c r="B1453">
        <v>34123232040</v>
      </c>
      <c r="C1453" s="2" t="s">
        <v>210</v>
      </c>
      <c r="D1453" s="4" t="s">
        <v>10</v>
      </c>
      <c r="E1453" s="2" t="s">
        <v>8</v>
      </c>
      <c r="F1453" s="18">
        <f>IF(historico_incidencia_concello[[#This Row],[CASOS]]=" entre 1 e 9",5,VALUE(historico_incidencia_concello[[#This Row],[CASOS]]))</f>
        <v>5</v>
      </c>
      <c r="G1453" t="str">
        <f>VLOOKUP(historico_incidencia_concello[[#This Row],[NOME]],I14_Concello!B:D,3,FALSE)</f>
        <v>Ourense</v>
      </c>
    </row>
    <row r="1454" spans="1:7" hidden="1" x14ac:dyDescent="0.3">
      <c r="A1454" s="1">
        <v>44161</v>
      </c>
      <c r="B1454">
        <v>34123232041</v>
      </c>
      <c r="C1454" s="2" t="s">
        <v>211</v>
      </c>
      <c r="D1454" s="4" t="s">
        <v>10</v>
      </c>
      <c r="E1454" s="2" t="s">
        <v>8</v>
      </c>
      <c r="F1454" s="18">
        <f>IF(historico_incidencia_concello[[#This Row],[CASOS]]=" entre 1 e 9",5,VALUE(historico_incidencia_concello[[#This Row],[CASOS]]))</f>
        <v>5</v>
      </c>
      <c r="G1454" t="str">
        <f>VLOOKUP(historico_incidencia_concello[[#This Row],[NOME]],I14_Concello!B:D,3,FALSE)</f>
        <v>Ourense</v>
      </c>
    </row>
    <row r="1455" spans="1:7" hidden="1" x14ac:dyDescent="0.3">
      <c r="A1455" s="1">
        <v>44161</v>
      </c>
      <c r="B1455">
        <v>34123232042</v>
      </c>
      <c r="C1455" s="2" t="s">
        <v>212</v>
      </c>
      <c r="D1455" s="4" t="s">
        <v>10</v>
      </c>
      <c r="E1455" s="2" t="s">
        <v>8</v>
      </c>
      <c r="F1455" s="18">
        <f>IF(historico_incidencia_concello[[#This Row],[CASOS]]=" entre 1 e 9",5,VALUE(historico_incidencia_concello[[#This Row],[CASOS]]))</f>
        <v>5</v>
      </c>
      <c r="G1455" t="str">
        <f>VLOOKUP(historico_incidencia_concello[[#This Row],[NOME]],I14_Concello!B:D,3,FALSE)</f>
        <v>Ourense</v>
      </c>
    </row>
    <row r="1456" spans="1:7" hidden="1" x14ac:dyDescent="0.3">
      <c r="A1456" s="1">
        <v>44161</v>
      </c>
      <c r="B1456">
        <v>34123232043</v>
      </c>
      <c r="C1456" s="2" t="s">
        <v>213</v>
      </c>
      <c r="D1456" s="4" t="s">
        <v>10</v>
      </c>
      <c r="E1456" s="2" t="s">
        <v>21</v>
      </c>
      <c r="F1456" s="18">
        <f>IF(historico_incidencia_concello[[#This Row],[CASOS]]=" entre 1 e 9",5,VALUE(historico_incidencia_concello[[#This Row],[CASOS]]))</f>
        <v>5</v>
      </c>
      <c r="G1456" t="str">
        <f>VLOOKUP(historico_incidencia_concello[[#This Row],[NOME]],I14_Concello!B:D,3,FALSE)</f>
        <v>Ourense</v>
      </c>
    </row>
    <row r="1457" spans="1:7" hidden="1" x14ac:dyDescent="0.3">
      <c r="A1457" s="1">
        <v>44161</v>
      </c>
      <c r="B1457">
        <v>34123232044</v>
      </c>
      <c r="C1457" s="2" t="s">
        <v>214</v>
      </c>
      <c r="D1457" s="4" t="s">
        <v>10</v>
      </c>
      <c r="E1457" s="2" t="s">
        <v>8</v>
      </c>
      <c r="F1457" s="18">
        <f>IF(historico_incidencia_concello[[#This Row],[CASOS]]=" entre 1 e 9",5,VALUE(historico_incidencia_concello[[#This Row],[CASOS]]))</f>
        <v>5</v>
      </c>
      <c r="G1457" t="str">
        <f>VLOOKUP(historico_incidencia_concello[[#This Row],[NOME]],I14_Concello!B:D,3,FALSE)</f>
        <v>Ourense</v>
      </c>
    </row>
    <row r="1458" spans="1:7" hidden="1" x14ac:dyDescent="0.3">
      <c r="A1458" s="1">
        <v>44161</v>
      </c>
      <c r="B1458">
        <v>34123232045</v>
      </c>
      <c r="C1458" s="2" t="s">
        <v>215</v>
      </c>
      <c r="D1458" s="4" t="s">
        <v>10</v>
      </c>
      <c r="E1458" s="2" t="s">
        <v>8</v>
      </c>
      <c r="F1458" s="18">
        <f>IF(historico_incidencia_concello[[#This Row],[CASOS]]=" entre 1 e 9",5,VALUE(historico_incidencia_concello[[#This Row],[CASOS]]))</f>
        <v>5</v>
      </c>
      <c r="G1458" t="str">
        <f>VLOOKUP(historico_incidencia_concello[[#This Row],[NOME]],I14_Concello!B:D,3,FALSE)</f>
        <v>Ourense</v>
      </c>
    </row>
    <row r="1459" spans="1:7" hidden="1" x14ac:dyDescent="0.3">
      <c r="A1459" s="1">
        <v>44161</v>
      </c>
      <c r="B1459">
        <v>34123232046</v>
      </c>
      <c r="C1459" s="2" t="s">
        <v>216</v>
      </c>
      <c r="D1459" s="4" t="s">
        <v>10</v>
      </c>
      <c r="E1459" s="2" t="s">
        <v>6</v>
      </c>
      <c r="F1459" s="18">
        <f>IF(historico_incidencia_concello[[#This Row],[CASOS]]=" entre 1 e 9",5,VALUE(historico_incidencia_concello[[#This Row],[CASOS]]))</f>
        <v>5</v>
      </c>
      <c r="G1459" t="str">
        <f>VLOOKUP(historico_incidencia_concello[[#This Row],[NOME]],I14_Concello!B:D,3,FALSE)</f>
        <v>Ourense</v>
      </c>
    </row>
    <row r="1460" spans="1:7" hidden="1" x14ac:dyDescent="0.3">
      <c r="A1460" s="1">
        <v>44161</v>
      </c>
      <c r="B1460">
        <v>34123232047</v>
      </c>
      <c r="C1460" s="2" t="s">
        <v>217</v>
      </c>
      <c r="D1460" s="4" t="s">
        <v>10</v>
      </c>
      <c r="E1460" s="2" t="s">
        <v>6</v>
      </c>
      <c r="F1460" s="18">
        <f>IF(historico_incidencia_concello[[#This Row],[CASOS]]=" entre 1 e 9",5,VALUE(historico_incidencia_concello[[#This Row],[CASOS]]))</f>
        <v>5</v>
      </c>
      <c r="G1460" t="str">
        <f>VLOOKUP(historico_incidencia_concello[[#This Row],[NOME]],I14_Concello!B:D,3,FALSE)</f>
        <v>Ourense</v>
      </c>
    </row>
    <row r="1461" spans="1:7" hidden="1" x14ac:dyDescent="0.3">
      <c r="A1461" s="1">
        <v>44161</v>
      </c>
      <c r="B1461">
        <v>34123232048</v>
      </c>
      <c r="C1461" s="2" t="s">
        <v>218</v>
      </c>
      <c r="D1461" s="4" t="s">
        <v>338</v>
      </c>
      <c r="E1461" s="2" t="s">
        <v>35</v>
      </c>
      <c r="F1461" s="18">
        <f>IF(historico_incidencia_concello[[#This Row],[CASOS]]=" entre 1 e 9",5,VALUE(historico_incidencia_concello[[#This Row],[CASOS]]))</f>
        <v>0</v>
      </c>
      <c r="G1461" t="str">
        <f>VLOOKUP(historico_incidencia_concello[[#This Row],[NOME]],I14_Concello!B:D,3,FALSE)</f>
        <v>Ourense</v>
      </c>
    </row>
    <row r="1462" spans="1:7" hidden="1" x14ac:dyDescent="0.3">
      <c r="A1462" s="1">
        <v>44161</v>
      </c>
      <c r="B1462">
        <v>34123232049</v>
      </c>
      <c r="C1462" s="2" t="s">
        <v>219</v>
      </c>
      <c r="D1462" s="4" t="s">
        <v>338</v>
      </c>
      <c r="E1462" s="2" t="s">
        <v>35</v>
      </c>
      <c r="F1462" s="18">
        <f>IF(historico_incidencia_concello[[#This Row],[CASOS]]=" entre 1 e 9",5,VALUE(historico_incidencia_concello[[#This Row],[CASOS]]))</f>
        <v>0</v>
      </c>
      <c r="G1462" t="str">
        <f>VLOOKUP(historico_incidencia_concello[[#This Row],[NOME]],I14_Concello!B:D,3,FALSE)</f>
        <v>Ourense</v>
      </c>
    </row>
    <row r="1463" spans="1:7" hidden="1" x14ac:dyDescent="0.3">
      <c r="A1463" s="1">
        <v>44161</v>
      </c>
      <c r="B1463">
        <v>34123232050</v>
      </c>
      <c r="C1463" s="2" t="s">
        <v>220</v>
      </c>
      <c r="D1463" s="4" t="s">
        <v>10</v>
      </c>
      <c r="E1463" s="2" t="s">
        <v>21</v>
      </c>
      <c r="F1463" s="18">
        <f>IF(historico_incidencia_concello[[#This Row],[CASOS]]=" entre 1 e 9",5,VALUE(historico_incidencia_concello[[#This Row],[CASOS]]))</f>
        <v>5</v>
      </c>
      <c r="G1463" t="str">
        <f>VLOOKUP(historico_incidencia_concello[[#This Row],[NOME]],I14_Concello!B:D,3,FALSE)</f>
        <v>Ourense</v>
      </c>
    </row>
    <row r="1464" spans="1:7" hidden="1" x14ac:dyDescent="0.3">
      <c r="A1464" s="1">
        <v>44161</v>
      </c>
      <c r="B1464">
        <v>34123232051</v>
      </c>
      <c r="C1464" s="2" t="s">
        <v>221</v>
      </c>
      <c r="D1464" s="4" t="s">
        <v>10</v>
      </c>
      <c r="E1464" s="2" t="s">
        <v>8</v>
      </c>
      <c r="F1464" s="18">
        <f>IF(historico_incidencia_concello[[#This Row],[CASOS]]=" entre 1 e 9",5,VALUE(historico_incidencia_concello[[#This Row],[CASOS]]))</f>
        <v>5</v>
      </c>
      <c r="G1464" t="str">
        <f>VLOOKUP(historico_incidencia_concello[[#This Row],[NOME]],I14_Concello!B:D,3,FALSE)</f>
        <v>Ourense</v>
      </c>
    </row>
    <row r="1465" spans="1:7" hidden="1" x14ac:dyDescent="0.3">
      <c r="A1465" s="1">
        <v>44161</v>
      </c>
      <c r="B1465">
        <v>34123232052</v>
      </c>
      <c r="C1465" s="2" t="s">
        <v>222</v>
      </c>
      <c r="D1465" s="4" t="s">
        <v>10</v>
      </c>
      <c r="E1465" s="2" t="s">
        <v>8</v>
      </c>
      <c r="F1465" s="18">
        <f>IF(historico_incidencia_concello[[#This Row],[CASOS]]=" entre 1 e 9",5,VALUE(historico_incidencia_concello[[#This Row],[CASOS]]))</f>
        <v>5</v>
      </c>
      <c r="G1465" t="str">
        <f>VLOOKUP(historico_incidencia_concello[[#This Row],[NOME]],I14_Concello!B:D,3,FALSE)</f>
        <v>Ourense</v>
      </c>
    </row>
    <row r="1466" spans="1:7" hidden="1" x14ac:dyDescent="0.3">
      <c r="A1466" s="1">
        <v>44161</v>
      </c>
      <c r="B1466">
        <v>34123232053</v>
      </c>
      <c r="C1466" s="2" t="s">
        <v>223</v>
      </c>
      <c r="D1466" s="4" t="s">
        <v>10</v>
      </c>
      <c r="E1466" s="2" t="s">
        <v>6</v>
      </c>
      <c r="F1466" s="18">
        <f>IF(historico_incidencia_concello[[#This Row],[CASOS]]=" entre 1 e 9",5,VALUE(historico_incidencia_concello[[#This Row],[CASOS]]))</f>
        <v>5</v>
      </c>
      <c r="G1466" t="str">
        <f>VLOOKUP(historico_incidencia_concello[[#This Row],[NOME]],I14_Concello!B:D,3,FALSE)</f>
        <v>Ourense</v>
      </c>
    </row>
    <row r="1467" spans="1:7" hidden="1" x14ac:dyDescent="0.3">
      <c r="A1467" s="1">
        <v>44161</v>
      </c>
      <c r="B1467">
        <v>34123232054</v>
      </c>
      <c r="C1467" s="2" t="s">
        <v>224</v>
      </c>
      <c r="D1467" s="4" t="s">
        <v>462</v>
      </c>
      <c r="E1467" s="2" t="s">
        <v>8</v>
      </c>
      <c r="F1467" s="18">
        <f>IF(historico_incidencia_concello[[#This Row],[CASOS]]=" entre 1 e 9",5,VALUE(historico_incidencia_concello[[#This Row],[CASOS]]))</f>
        <v>155</v>
      </c>
      <c r="G1467" t="str">
        <f>VLOOKUP(historico_incidencia_concello[[#This Row],[NOME]],I14_Concello!B:D,3,FALSE)</f>
        <v>Ourense</v>
      </c>
    </row>
    <row r="1468" spans="1:7" hidden="1" x14ac:dyDescent="0.3">
      <c r="A1468" s="1">
        <v>44161</v>
      </c>
      <c r="B1468">
        <v>34123232055</v>
      </c>
      <c r="C1468" s="2" t="s">
        <v>225</v>
      </c>
      <c r="D1468" s="4" t="s">
        <v>338</v>
      </c>
      <c r="E1468" s="2" t="s">
        <v>35</v>
      </c>
      <c r="F1468" s="18">
        <f>IF(historico_incidencia_concello[[#This Row],[CASOS]]=" entre 1 e 9",5,VALUE(historico_incidencia_concello[[#This Row],[CASOS]]))</f>
        <v>0</v>
      </c>
      <c r="G1468" t="str">
        <f>VLOOKUP(historico_incidencia_concello[[#This Row],[NOME]],I14_Concello!B:D,3,FALSE)</f>
        <v>Ourense</v>
      </c>
    </row>
    <row r="1469" spans="1:7" hidden="1" x14ac:dyDescent="0.3">
      <c r="A1469" s="1">
        <v>44161</v>
      </c>
      <c r="B1469">
        <v>34123232056</v>
      </c>
      <c r="C1469" s="2" t="s">
        <v>226</v>
      </c>
      <c r="D1469" s="4" t="s">
        <v>338</v>
      </c>
      <c r="E1469" s="2" t="s">
        <v>35</v>
      </c>
      <c r="F1469" s="18">
        <f>IF(historico_incidencia_concello[[#This Row],[CASOS]]=" entre 1 e 9",5,VALUE(historico_incidencia_concello[[#This Row],[CASOS]]))</f>
        <v>0</v>
      </c>
      <c r="G1469" t="str">
        <f>VLOOKUP(historico_incidencia_concello[[#This Row],[NOME]],I14_Concello!B:D,3,FALSE)</f>
        <v>Ourense</v>
      </c>
    </row>
    <row r="1470" spans="1:7" hidden="1" x14ac:dyDescent="0.3">
      <c r="A1470" s="1">
        <v>44161</v>
      </c>
      <c r="B1470">
        <v>34123232057</v>
      </c>
      <c r="C1470" s="2" t="s">
        <v>227</v>
      </c>
      <c r="D1470" s="4" t="s">
        <v>338</v>
      </c>
      <c r="E1470" s="2" t="s">
        <v>35</v>
      </c>
      <c r="F1470" s="18">
        <f>IF(historico_incidencia_concello[[#This Row],[CASOS]]=" entre 1 e 9",5,VALUE(historico_incidencia_concello[[#This Row],[CASOS]]))</f>
        <v>0</v>
      </c>
      <c r="G1470" t="str">
        <f>VLOOKUP(historico_incidencia_concello[[#This Row],[NOME]],I14_Concello!B:D,3,FALSE)</f>
        <v>Ourense</v>
      </c>
    </row>
    <row r="1471" spans="1:7" hidden="1" x14ac:dyDescent="0.3">
      <c r="A1471" s="1">
        <v>44161</v>
      </c>
      <c r="B1471">
        <v>34123232058</v>
      </c>
      <c r="C1471" s="2" t="s">
        <v>228</v>
      </c>
      <c r="D1471" s="4" t="s">
        <v>349</v>
      </c>
      <c r="E1471" s="2" t="s">
        <v>6</v>
      </c>
      <c r="F1471" s="18">
        <f>IF(historico_incidencia_concello[[#This Row],[CASOS]]=" entre 1 e 9",5,VALUE(historico_incidencia_concello[[#This Row],[CASOS]]))</f>
        <v>14</v>
      </c>
      <c r="G1471" t="str">
        <f>VLOOKUP(historico_incidencia_concello[[#This Row],[NOME]],I14_Concello!B:D,3,FALSE)</f>
        <v>Ourense</v>
      </c>
    </row>
    <row r="1472" spans="1:7" hidden="1" x14ac:dyDescent="0.3">
      <c r="A1472" s="1">
        <v>44161</v>
      </c>
      <c r="B1472">
        <v>34123232059</v>
      </c>
      <c r="C1472" s="2" t="s">
        <v>229</v>
      </c>
      <c r="D1472" s="4" t="s">
        <v>10</v>
      </c>
      <c r="E1472" s="2" t="s">
        <v>8</v>
      </c>
      <c r="F1472" s="18">
        <f>IF(historico_incidencia_concello[[#This Row],[CASOS]]=" entre 1 e 9",5,VALUE(historico_incidencia_concello[[#This Row],[CASOS]]))</f>
        <v>5</v>
      </c>
      <c r="G1472" t="str">
        <f>VLOOKUP(historico_incidencia_concello[[#This Row],[NOME]],I14_Concello!B:D,3,FALSE)</f>
        <v>Ourense</v>
      </c>
    </row>
    <row r="1473" spans="1:7" hidden="1" x14ac:dyDescent="0.3">
      <c r="A1473" s="1">
        <v>44161</v>
      </c>
      <c r="B1473">
        <v>34123232060</v>
      </c>
      <c r="C1473" s="2" t="s">
        <v>230</v>
      </c>
      <c r="D1473" s="4" t="s">
        <v>10</v>
      </c>
      <c r="E1473" s="2" t="s">
        <v>11</v>
      </c>
      <c r="F1473" s="18">
        <f>IF(historico_incidencia_concello[[#This Row],[CASOS]]=" entre 1 e 9",5,VALUE(historico_incidencia_concello[[#This Row],[CASOS]]))</f>
        <v>5</v>
      </c>
      <c r="G1473" t="str">
        <f>VLOOKUP(historico_incidencia_concello[[#This Row],[NOME]],I14_Concello!B:D,3,FALSE)</f>
        <v>Ourense</v>
      </c>
    </row>
    <row r="1474" spans="1:7" hidden="1" x14ac:dyDescent="0.3">
      <c r="A1474" s="1">
        <v>44161</v>
      </c>
      <c r="B1474">
        <v>34123232061</v>
      </c>
      <c r="C1474" s="2" t="s">
        <v>231</v>
      </c>
      <c r="D1474" s="4" t="s">
        <v>10</v>
      </c>
      <c r="E1474" s="2" t="s">
        <v>11</v>
      </c>
      <c r="F1474" s="18">
        <f>IF(historico_incidencia_concello[[#This Row],[CASOS]]=" entre 1 e 9",5,VALUE(historico_incidencia_concello[[#This Row],[CASOS]]))</f>
        <v>5</v>
      </c>
      <c r="G1474" t="str">
        <f>VLOOKUP(historico_incidencia_concello[[#This Row],[NOME]],I14_Concello!B:D,3,FALSE)</f>
        <v>Ourense</v>
      </c>
    </row>
    <row r="1475" spans="1:7" hidden="1" x14ac:dyDescent="0.3">
      <c r="A1475" s="1">
        <v>44161</v>
      </c>
      <c r="B1475">
        <v>34123232062</v>
      </c>
      <c r="C1475" s="2" t="s">
        <v>232</v>
      </c>
      <c r="D1475" s="4" t="s">
        <v>10</v>
      </c>
      <c r="E1475" s="2" t="s">
        <v>6</v>
      </c>
      <c r="F1475" s="18">
        <f>IF(historico_incidencia_concello[[#This Row],[CASOS]]=" entre 1 e 9",5,VALUE(historico_incidencia_concello[[#This Row],[CASOS]]))</f>
        <v>5</v>
      </c>
      <c r="G1475" t="str">
        <f>VLOOKUP(historico_incidencia_concello[[#This Row],[NOME]],I14_Concello!B:D,3,FALSE)</f>
        <v>Ourense</v>
      </c>
    </row>
    <row r="1476" spans="1:7" hidden="1" x14ac:dyDescent="0.3">
      <c r="A1476" s="1">
        <v>44161</v>
      </c>
      <c r="B1476">
        <v>34123232063</v>
      </c>
      <c r="C1476" s="2" t="s">
        <v>233</v>
      </c>
      <c r="D1476" s="4" t="s">
        <v>338</v>
      </c>
      <c r="E1476" s="2" t="s">
        <v>35</v>
      </c>
      <c r="F1476" s="18">
        <f>IF(historico_incidencia_concello[[#This Row],[CASOS]]=" entre 1 e 9",5,VALUE(historico_incidencia_concello[[#This Row],[CASOS]]))</f>
        <v>0</v>
      </c>
      <c r="G1476" t="str">
        <f>VLOOKUP(historico_incidencia_concello[[#This Row],[NOME]],I14_Concello!B:D,3,FALSE)</f>
        <v>Ourense</v>
      </c>
    </row>
    <row r="1477" spans="1:7" hidden="1" x14ac:dyDescent="0.3">
      <c r="A1477" s="1">
        <v>44161</v>
      </c>
      <c r="B1477">
        <v>34123232064</v>
      </c>
      <c r="C1477" s="2" t="s">
        <v>234</v>
      </c>
      <c r="D1477" s="4" t="s">
        <v>338</v>
      </c>
      <c r="E1477" s="2" t="s">
        <v>35</v>
      </c>
      <c r="F1477" s="18">
        <f>IF(historico_incidencia_concello[[#This Row],[CASOS]]=" entre 1 e 9",5,VALUE(historico_incidencia_concello[[#This Row],[CASOS]]))</f>
        <v>0</v>
      </c>
      <c r="G1477" t="str">
        <f>VLOOKUP(historico_incidencia_concello[[#This Row],[NOME]],I14_Concello!B:D,3,FALSE)</f>
        <v>Ourense</v>
      </c>
    </row>
    <row r="1478" spans="1:7" hidden="1" x14ac:dyDescent="0.3">
      <c r="A1478" s="1">
        <v>44161</v>
      </c>
      <c r="B1478">
        <v>34123232065</v>
      </c>
      <c r="C1478" s="2" t="s">
        <v>235</v>
      </c>
      <c r="D1478" s="4" t="s">
        <v>338</v>
      </c>
      <c r="E1478" s="2" t="s">
        <v>35</v>
      </c>
      <c r="F1478" s="18">
        <f>IF(historico_incidencia_concello[[#This Row],[CASOS]]=" entre 1 e 9",5,VALUE(historico_incidencia_concello[[#This Row],[CASOS]]))</f>
        <v>0</v>
      </c>
      <c r="G1478" t="str">
        <f>VLOOKUP(historico_incidencia_concello[[#This Row],[NOME]],I14_Concello!B:D,3,FALSE)</f>
        <v>Ourense</v>
      </c>
    </row>
    <row r="1479" spans="1:7" hidden="1" x14ac:dyDescent="0.3">
      <c r="A1479" s="1">
        <v>44161</v>
      </c>
      <c r="B1479">
        <v>34123232066</v>
      </c>
      <c r="C1479" s="2" t="s">
        <v>236</v>
      </c>
      <c r="D1479" s="4" t="s">
        <v>338</v>
      </c>
      <c r="E1479" s="2" t="s">
        <v>35</v>
      </c>
      <c r="F1479" s="18">
        <f>IF(historico_incidencia_concello[[#This Row],[CASOS]]=" entre 1 e 9",5,VALUE(historico_incidencia_concello[[#This Row],[CASOS]]))</f>
        <v>0</v>
      </c>
      <c r="G1479" t="str">
        <f>VLOOKUP(historico_incidencia_concello[[#This Row],[NOME]],I14_Concello!B:D,3,FALSE)</f>
        <v>Ourense</v>
      </c>
    </row>
    <row r="1480" spans="1:7" hidden="1" x14ac:dyDescent="0.3">
      <c r="A1480" s="1">
        <v>44161</v>
      </c>
      <c r="B1480">
        <v>34123232067</v>
      </c>
      <c r="C1480" s="2" t="s">
        <v>237</v>
      </c>
      <c r="D1480" s="4" t="s">
        <v>10</v>
      </c>
      <c r="E1480" s="2" t="s">
        <v>6</v>
      </c>
      <c r="F1480" s="18">
        <f>IF(historico_incidencia_concello[[#This Row],[CASOS]]=" entre 1 e 9",5,VALUE(historico_incidencia_concello[[#This Row],[CASOS]]))</f>
        <v>5</v>
      </c>
      <c r="G1480" t="str">
        <f>VLOOKUP(historico_incidencia_concello[[#This Row],[NOME]],I14_Concello!B:D,3,FALSE)</f>
        <v>Ourense</v>
      </c>
    </row>
    <row r="1481" spans="1:7" hidden="1" x14ac:dyDescent="0.3">
      <c r="A1481" s="1">
        <v>44161</v>
      </c>
      <c r="B1481">
        <v>34123232068</v>
      </c>
      <c r="C1481" s="2" t="s">
        <v>238</v>
      </c>
      <c r="D1481" s="4" t="s">
        <v>10</v>
      </c>
      <c r="E1481" s="2" t="s">
        <v>8</v>
      </c>
      <c r="F1481" s="18">
        <f>IF(historico_incidencia_concello[[#This Row],[CASOS]]=" entre 1 e 9",5,VALUE(historico_incidencia_concello[[#This Row],[CASOS]]))</f>
        <v>5</v>
      </c>
      <c r="G1481" t="str">
        <f>VLOOKUP(historico_incidencia_concello[[#This Row],[NOME]],I14_Concello!B:D,3,FALSE)</f>
        <v>Ourense</v>
      </c>
    </row>
    <row r="1482" spans="1:7" hidden="1" x14ac:dyDescent="0.3">
      <c r="A1482" s="1">
        <v>44161</v>
      </c>
      <c r="B1482">
        <v>34123232069</v>
      </c>
      <c r="C1482" s="2" t="s">
        <v>239</v>
      </c>
      <c r="D1482" s="4" t="s">
        <v>381</v>
      </c>
      <c r="E1482" s="2" t="s">
        <v>11</v>
      </c>
      <c r="F1482" s="18">
        <f>IF(historico_incidencia_concello[[#This Row],[CASOS]]=" entre 1 e 9",5,VALUE(historico_incidencia_concello[[#This Row],[CASOS]]))</f>
        <v>21</v>
      </c>
      <c r="G1482" t="str">
        <f>VLOOKUP(historico_incidencia_concello[[#This Row],[NOME]],I14_Concello!B:D,3,FALSE)</f>
        <v>Ourense</v>
      </c>
    </row>
    <row r="1483" spans="1:7" hidden="1" x14ac:dyDescent="0.3">
      <c r="A1483" s="1">
        <v>44161</v>
      </c>
      <c r="B1483">
        <v>34123232070</v>
      </c>
      <c r="C1483" s="2" t="s">
        <v>240</v>
      </c>
      <c r="D1483" s="4" t="s">
        <v>338</v>
      </c>
      <c r="E1483" s="2" t="s">
        <v>35</v>
      </c>
      <c r="F1483" s="18">
        <f>IF(historico_incidencia_concello[[#This Row],[CASOS]]=" entre 1 e 9",5,VALUE(historico_incidencia_concello[[#This Row],[CASOS]]))</f>
        <v>0</v>
      </c>
      <c r="G1483" t="str">
        <f>VLOOKUP(historico_incidencia_concello[[#This Row],[NOME]],I14_Concello!B:D,3,FALSE)</f>
        <v>Ourense</v>
      </c>
    </row>
    <row r="1484" spans="1:7" hidden="1" x14ac:dyDescent="0.3">
      <c r="A1484" s="1">
        <v>44161</v>
      </c>
      <c r="B1484">
        <v>34123232071</v>
      </c>
      <c r="C1484" s="2" t="s">
        <v>241</v>
      </c>
      <c r="D1484" s="4" t="s">
        <v>10</v>
      </c>
      <c r="E1484" s="2" t="s">
        <v>8</v>
      </c>
      <c r="F1484" s="18">
        <f>IF(historico_incidencia_concello[[#This Row],[CASOS]]=" entre 1 e 9",5,VALUE(historico_incidencia_concello[[#This Row],[CASOS]]))</f>
        <v>5</v>
      </c>
      <c r="G1484" t="str">
        <f>VLOOKUP(historico_incidencia_concello[[#This Row],[NOME]],I14_Concello!B:D,3,FALSE)</f>
        <v>Ourense</v>
      </c>
    </row>
    <row r="1485" spans="1:7" hidden="1" x14ac:dyDescent="0.3">
      <c r="A1485" s="1">
        <v>44161</v>
      </c>
      <c r="B1485">
        <v>34123232072</v>
      </c>
      <c r="C1485" s="2" t="s">
        <v>242</v>
      </c>
      <c r="D1485" s="4" t="s">
        <v>362</v>
      </c>
      <c r="E1485" s="2" t="s">
        <v>11</v>
      </c>
      <c r="F1485" s="18">
        <f>IF(historico_incidencia_concello[[#This Row],[CASOS]]=" entre 1 e 9",5,VALUE(historico_incidencia_concello[[#This Row],[CASOS]]))</f>
        <v>26</v>
      </c>
      <c r="G1485" t="str">
        <f>VLOOKUP(historico_incidencia_concello[[#This Row],[NOME]],I14_Concello!B:D,3,FALSE)</f>
        <v>Ourense</v>
      </c>
    </row>
    <row r="1486" spans="1:7" hidden="1" x14ac:dyDescent="0.3">
      <c r="A1486" s="1">
        <v>44161</v>
      </c>
      <c r="B1486">
        <v>34123232073</v>
      </c>
      <c r="C1486" s="2" t="s">
        <v>243</v>
      </c>
      <c r="D1486" s="4" t="s">
        <v>10</v>
      </c>
      <c r="E1486" s="2" t="s">
        <v>8</v>
      </c>
      <c r="F1486" s="18">
        <f>IF(historico_incidencia_concello[[#This Row],[CASOS]]=" entre 1 e 9",5,VALUE(historico_incidencia_concello[[#This Row],[CASOS]]))</f>
        <v>5</v>
      </c>
      <c r="G1486" t="str">
        <f>VLOOKUP(historico_incidencia_concello[[#This Row],[NOME]],I14_Concello!B:D,3,FALSE)</f>
        <v>Ourense</v>
      </c>
    </row>
    <row r="1487" spans="1:7" hidden="1" x14ac:dyDescent="0.3">
      <c r="A1487" s="1">
        <v>44161</v>
      </c>
      <c r="B1487">
        <v>34123232074</v>
      </c>
      <c r="C1487" s="2" t="s">
        <v>244</v>
      </c>
      <c r="D1487" s="4" t="s">
        <v>338</v>
      </c>
      <c r="E1487" s="2" t="s">
        <v>35</v>
      </c>
      <c r="F1487" s="18">
        <f>IF(historico_incidencia_concello[[#This Row],[CASOS]]=" entre 1 e 9",5,VALUE(historico_incidencia_concello[[#This Row],[CASOS]]))</f>
        <v>0</v>
      </c>
      <c r="G1487" t="str">
        <f>VLOOKUP(historico_incidencia_concello[[#This Row],[NOME]],I14_Concello!B:D,3,FALSE)</f>
        <v>Ourense</v>
      </c>
    </row>
    <row r="1488" spans="1:7" hidden="1" x14ac:dyDescent="0.3">
      <c r="A1488" s="1">
        <v>44161</v>
      </c>
      <c r="B1488">
        <v>34123232075</v>
      </c>
      <c r="C1488" s="2" t="s">
        <v>245</v>
      </c>
      <c r="D1488" s="4" t="s">
        <v>10</v>
      </c>
      <c r="E1488" s="2" t="s">
        <v>8</v>
      </c>
      <c r="F1488" s="18">
        <f>IF(historico_incidencia_concello[[#This Row],[CASOS]]=" entre 1 e 9",5,VALUE(historico_incidencia_concello[[#This Row],[CASOS]]))</f>
        <v>5</v>
      </c>
      <c r="G1488" t="str">
        <f>VLOOKUP(historico_incidencia_concello[[#This Row],[NOME]],I14_Concello!B:D,3,FALSE)</f>
        <v>Ourense</v>
      </c>
    </row>
    <row r="1489" spans="1:7" hidden="1" x14ac:dyDescent="0.3">
      <c r="A1489" s="1">
        <v>44161</v>
      </c>
      <c r="B1489">
        <v>34123232076</v>
      </c>
      <c r="C1489" s="2" t="s">
        <v>246</v>
      </c>
      <c r="D1489" s="4" t="s">
        <v>338</v>
      </c>
      <c r="E1489" s="2" t="s">
        <v>35</v>
      </c>
      <c r="F1489" s="18">
        <f>IF(historico_incidencia_concello[[#This Row],[CASOS]]=" entre 1 e 9",5,VALUE(historico_incidencia_concello[[#This Row],[CASOS]]))</f>
        <v>0</v>
      </c>
      <c r="G1489" t="str">
        <f>VLOOKUP(historico_incidencia_concello[[#This Row],[NOME]],I14_Concello!B:D,3,FALSE)</f>
        <v>Ourense</v>
      </c>
    </row>
    <row r="1490" spans="1:7" hidden="1" x14ac:dyDescent="0.3">
      <c r="A1490" s="1">
        <v>44161</v>
      </c>
      <c r="B1490">
        <v>34123232077</v>
      </c>
      <c r="C1490" s="2" t="s">
        <v>247</v>
      </c>
      <c r="D1490" s="4" t="s">
        <v>10</v>
      </c>
      <c r="E1490" s="2" t="s">
        <v>8</v>
      </c>
      <c r="F1490" s="18">
        <f>IF(historico_incidencia_concello[[#This Row],[CASOS]]=" entre 1 e 9",5,VALUE(historico_incidencia_concello[[#This Row],[CASOS]]))</f>
        <v>5</v>
      </c>
      <c r="G1490" t="str">
        <f>VLOOKUP(historico_incidencia_concello[[#This Row],[NOME]],I14_Concello!B:D,3,FALSE)</f>
        <v>Ourense</v>
      </c>
    </row>
    <row r="1491" spans="1:7" hidden="1" x14ac:dyDescent="0.3">
      <c r="A1491" s="1">
        <v>44161</v>
      </c>
      <c r="B1491">
        <v>34123232078</v>
      </c>
      <c r="C1491" s="2" t="s">
        <v>248</v>
      </c>
      <c r="D1491" s="4" t="s">
        <v>10</v>
      </c>
      <c r="E1491" s="2" t="s">
        <v>8</v>
      </c>
      <c r="F1491" s="18">
        <f>IF(historico_incidencia_concello[[#This Row],[CASOS]]=" entre 1 e 9",5,VALUE(historico_incidencia_concello[[#This Row],[CASOS]]))</f>
        <v>5</v>
      </c>
      <c r="G1491" t="str">
        <f>VLOOKUP(historico_incidencia_concello[[#This Row],[NOME]],I14_Concello!B:D,3,FALSE)</f>
        <v>Ourense</v>
      </c>
    </row>
    <row r="1492" spans="1:7" hidden="1" x14ac:dyDescent="0.3">
      <c r="A1492" s="1">
        <v>44161</v>
      </c>
      <c r="B1492">
        <v>34123232079</v>
      </c>
      <c r="C1492" s="2" t="s">
        <v>249</v>
      </c>
      <c r="D1492" s="4" t="s">
        <v>338</v>
      </c>
      <c r="E1492" s="2" t="s">
        <v>35</v>
      </c>
      <c r="F1492" s="18">
        <f>IF(historico_incidencia_concello[[#This Row],[CASOS]]=" entre 1 e 9",5,VALUE(historico_incidencia_concello[[#This Row],[CASOS]]))</f>
        <v>0</v>
      </c>
      <c r="G1492" t="str">
        <f>VLOOKUP(historico_incidencia_concello[[#This Row],[NOME]],I14_Concello!B:D,3,FALSE)</f>
        <v>Ourense</v>
      </c>
    </row>
    <row r="1493" spans="1:7" hidden="1" x14ac:dyDescent="0.3">
      <c r="A1493" s="1">
        <v>44161</v>
      </c>
      <c r="B1493">
        <v>34123232080</v>
      </c>
      <c r="C1493" s="2" t="s">
        <v>250</v>
      </c>
      <c r="D1493" s="4" t="s">
        <v>338</v>
      </c>
      <c r="E1493" s="2" t="s">
        <v>35</v>
      </c>
      <c r="F1493" s="18">
        <f>IF(historico_incidencia_concello[[#This Row],[CASOS]]=" entre 1 e 9",5,VALUE(historico_incidencia_concello[[#This Row],[CASOS]]))</f>
        <v>0</v>
      </c>
      <c r="G1493" t="str">
        <f>VLOOKUP(historico_incidencia_concello[[#This Row],[NOME]],I14_Concello!B:D,3,FALSE)</f>
        <v>Ourense</v>
      </c>
    </row>
    <row r="1494" spans="1:7" hidden="1" x14ac:dyDescent="0.3">
      <c r="A1494" s="1">
        <v>44161</v>
      </c>
      <c r="B1494">
        <v>34123232081</v>
      </c>
      <c r="C1494" s="2" t="s">
        <v>251</v>
      </c>
      <c r="D1494" s="4" t="s">
        <v>10</v>
      </c>
      <c r="E1494" s="2" t="s">
        <v>21</v>
      </c>
      <c r="F1494" s="18">
        <f>IF(historico_incidencia_concello[[#This Row],[CASOS]]=" entre 1 e 9",5,VALUE(historico_incidencia_concello[[#This Row],[CASOS]]))</f>
        <v>5</v>
      </c>
      <c r="G1494" t="str">
        <f>VLOOKUP(historico_incidencia_concello[[#This Row],[NOME]],I14_Concello!B:D,3,FALSE)</f>
        <v>Ourense</v>
      </c>
    </row>
    <row r="1495" spans="1:7" hidden="1" x14ac:dyDescent="0.3">
      <c r="A1495" s="1">
        <v>44161</v>
      </c>
      <c r="B1495">
        <v>34123232082</v>
      </c>
      <c r="C1495" s="2" t="s">
        <v>252</v>
      </c>
      <c r="D1495" s="4" t="s">
        <v>10</v>
      </c>
      <c r="E1495" s="2" t="s">
        <v>8</v>
      </c>
      <c r="F1495" s="18">
        <f>IF(historico_incidencia_concello[[#This Row],[CASOS]]=" entre 1 e 9",5,VALUE(historico_incidencia_concello[[#This Row],[CASOS]]))</f>
        <v>5</v>
      </c>
      <c r="G1495" t="str">
        <f>VLOOKUP(historico_incidencia_concello[[#This Row],[NOME]],I14_Concello!B:D,3,FALSE)</f>
        <v>Ourense</v>
      </c>
    </row>
    <row r="1496" spans="1:7" hidden="1" x14ac:dyDescent="0.3">
      <c r="A1496" s="1">
        <v>44161</v>
      </c>
      <c r="B1496">
        <v>34123232083</v>
      </c>
      <c r="C1496" s="2" t="s">
        <v>253</v>
      </c>
      <c r="D1496" s="4" t="s">
        <v>10</v>
      </c>
      <c r="E1496" s="2" t="s">
        <v>11</v>
      </c>
      <c r="F1496" s="18">
        <f>IF(historico_incidencia_concello[[#This Row],[CASOS]]=" entre 1 e 9",5,VALUE(historico_incidencia_concello[[#This Row],[CASOS]]))</f>
        <v>5</v>
      </c>
      <c r="G1496" t="str">
        <f>VLOOKUP(historico_incidencia_concello[[#This Row],[NOME]],I14_Concello!B:D,3,FALSE)</f>
        <v>Ourense</v>
      </c>
    </row>
    <row r="1497" spans="1:7" hidden="1" x14ac:dyDescent="0.3">
      <c r="A1497" s="1">
        <v>44161</v>
      </c>
      <c r="B1497">
        <v>34123232084</v>
      </c>
      <c r="C1497" s="2" t="s">
        <v>254</v>
      </c>
      <c r="D1497" s="4" t="s">
        <v>10</v>
      </c>
      <c r="E1497" s="2" t="s">
        <v>11</v>
      </c>
      <c r="F1497" s="18">
        <f>IF(historico_incidencia_concello[[#This Row],[CASOS]]=" entre 1 e 9",5,VALUE(historico_incidencia_concello[[#This Row],[CASOS]]))</f>
        <v>5</v>
      </c>
      <c r="G1497" t="str">
        <f>VLOOKUP(historico_incidencia_concello[[#This Row],[NOME]],I14_Concello!B:D,3,FALSE)</f>
        <v>Ourense</v>
      </c>
    </row>
    <row r="1498" spans="1:7" hidden="1" x14ac:dyDescent="0.3">
      <c r="A1498" s="1">
        <v>44161</v>
      </c>
      <c r="B1498">
        <v>34123232085</v>
      </c>
      <c r="C1498" s="2" t="s">
        <v>255</v>
      </c>
      <c r="D1498" s="4" t="s">
        <v>10</v>
      </c>
      <c r="E1498" s="2" t="s">
        <v>35</v>
      </c>
      <c r="F1498" s="18">
        <f>IF(historico_incidencia_concello[[#This Row],[CASOS]]=" entre 1 e 9",5,VALUE(historico_incidencia_concello[[#This Row],[CASOS]]))</f>
        <v>5</v>
      </c>
      <c r="G1498" t="str">
        <f>VLOOKUP(historico_incidencia_concello[[#This Row],[NOME]],I14_Concello!B:D,3,FALSE)</f>
        <v>Ourense</v>
      </c>
    </row>
    <row r="1499" spans="1:7" hidden="1" x14ac:dyDescent="0.3">
      <c r="A1499" s="1">
        <v>44161</v>
      </c>
      <c r="B1499">
        <v>34123232086</v>
      </c>
      <c r="C1499" s="2" t="s">
        <v>256</v>
      </c>
      <c r="D1499" s="4" t="s">
        <v>338</v>
      </c>
      <c r="E1499" s="2" t="s">
        <v>35</v>
      </c>
      <c r="F1499" s="18">
        <f>IF(historico_incidencia_concello[[#This Row],[CASOS]]=" entre 1 e 9",5,VALUE(historico_incidencia_concello[[#This Row],[CASOS]]))</f>
        <v>0</v>
      </c>
      <c r="G1499" t="str">
        <f>VLOOKUP(historico_incidencia_concello[[#This Row],[NOME]],I14_Concello!B:D,3,FALSE)</f>
        <v>Ourense</v>
      </c>
    </row>
    <row r="1500" spans="1:7" hidden="1" x14ac:dyDescent="0.3">
      <c r="A1500" s="1">
        <v>44161</v>
      </c>
      <c r="B1500">
        <v>34123232087</v>
      </c>
      <c r="C1500" s="2" t="s">
        <v>257</v>
      </c>
      <c r="D1500" s="4" t="s">
        <v>10</v>
      </c>
      <c r="E1500" s="2" t="s">
        <v>6</v>
      </c>
      <c r="F1500" s="18">
        <f>IF(historico_incidencia_concello[[#This Row],[CASOS]]=" entre 1 e 9",5,VALUE(historico_incidencia_concello[[#This Row],[CASOS]]))</f>
        <v>5</v>
      </c>
      <c r="G1500" t="str">
        <f>VLOOKUP(historico_incidencia_concello[[#This Row],[NOME]],I14_Concello!B:D,3,FALSE)</f>
        <v>Ourense</v>
      </c>
    </row>
    <row r="1501" spans="1:7" hidden="1" x14ac:dyDescent="0.3">
      <c r="A1501" s="1">
        <v>44161</v>
      </c>
      <c r="B1501">
        <v>34123232088</v>
      </c>
      <c r="C1501" s="2" t="s">
        <v>258</v>
      </c>
      <c r="D1501" s="4" t="s">
        <v>10</v>
      </c>
      <c r="E1501" s="2" t="s">
        <v>8</v>
      </c>
      <c r="F1501" s="18">
        <f>IF(historico_incidencia_concello[[#This Row],[CASOS]]=" entre 1 e 9",5,VALUE(historico_incidencia_concello[[#This Row],[CASOS]]))</f>
        <v>5</v>
      </c>
      <c r="G1501" t="str">
        <f>VLOOKUP(historico_incidencia_concello[[#This Row],[NOME]],I14_Concello!B:D,3,FALSE)</f>
        <v>Ourense</v>
      </c>
    </row>
    <row r="1502" spans="1:7" hidden="1" x14ac:dyDescent="0.3">
      <c r="A1502" s="1">
        <v>44161</v>
      </c>
      <c r="B1502">
        <v>34123232089</v>
      </c>
      <c r="C1502" s="2" t="s">
        <v>259</v>
      </c>
      <c r="D1502" s="4" t="s">
        <v>338</v>
      </c>
      <c r="E1502" s="2" t="s">
        <v>35</v>
      </c>
      <c r="F1502" s="18">
        <f>IF(historico_incidencia_concello[[#This Row],[CASOS]]=" entre 1 e 9",5,VALUE(historico_incidencia_concello[[#This Row],[CASOS]]))</f>
        <v>0</v>
      </c>
      <c r="G1502" t="str">
        <f>VLOOKUP(historico_incidencia_concello[[#This Row],[NOME]],I14_Concello!B:D,3,FALSE)</f>
        <v>Ourense</v>
      </c>
    </row>
    <row r="1503" spans="1:7" hidden="1" x14ac:dyDescent="0.3">
      <c r="A1503" s="1">
        <v>44161</v>
      </c>
      <c r="B1503">
        <v>34123232090</v>
      </c>
      <c r="C1503" s="2" t="s">
        <v>260</v>
      </c>
      <c r="D1503" s="4" t="s">
        <v>338</v>
      </c>
      <c r="E1503" s="2" t="s">
        <v>35</v>
      </c>
      <c r="F1503" s="18">
        <f>IF(historico_incidencia_concello[[#This Row],[CASOS]]=" entre 1 e 9",5,VALUE(historico_incidencia_concello[[#This Row],[CASOS]]))</f>
        <v>0</v>
      </c>
      <c r="G1503" t="str">
        <f>VLOOKUP(historico_incidencia_concello[[#This Row],[NOME]],I14_Concello!B:D,3,FALSE)</f>
        <v>Ourense</v>
      </c>
    </row>
    <row r="1504" spans="1:7" hidden="1" x14ac:dyDescent="0.3">
      <c r="A1504" s="1">
        <v>44161</v>
      </c>
      <c r="B1504">
        <v>34123232091</v>
      </c>
      <c r="C1504" s="2" t="s">
        <v>261</v>
      </c>
      <c r="D1504" s="4" t="s">
        <v>338</v>
      </c>
      <c r="E1504" s="2" t="s">
        <v>35</v>
      </c>
      <c r="F1504" s="18">
        <f>IF(historico_incidencia_concello[[#This Row],[CASOS]]=" entre 1 e 9",5,VALUE(historico_incidencia_concello[[#This Row],[CASOS]]))</f>
        <v>0</v>
      </c>
      <c r="G1504" t="str">
        <f>VLOOKUP(historico_incidencia_concello[[#This Row],[NOME]],I14_Concello!B:D,3,FALSE)</f>
        <v>Ourense</v>
      </c>
    </row>
    <row r="1505" spans="1:7" hidden="1" x14ac:dyDescent="0.3">
      <c r="A1505" s="1">
        <v>44161</v>
      </c>
      <c r="B1505">
        <v>34123232092</v>
      </c>
      <c r="C1505" s="2" t="s">
        <v>262</v>
      </c>
      <c r="D1505" s="4" t="s">
        <v>338</v>
      </c>
      <c r="E1505" s="2" t="s">
        <v>35</v>
      </c>
      <c r="F1505" s="18">
        <f>IF(historico_incidencia_concello[[#This Row],[CASOS]]=" entre 1 e 9",5,VALUE(historico_incidencia_concello[[#This Row],[CASOS]]))</f>
        <v>0</v>
      </c>
      <c r="G1505" t="str">
        <f>VLOOKUP(historico_incidencia_concello[[#This Row],[NOME]],I14_Concello!B:D,3,FALSE)</f>
        <v>Ourense</v>
      </c>
    </row>
    <row r="1506" spans="1:7" hidden="1" x14ac:dyDescent="0.3">
      <c r="A1506" s="1">
        <v>44161</v>
      </c>
      <c r="B1506">
        <v>34123636001</v>
      </c>
      <c r="C1506" s="2" t="s">
        <v>263</v>
      </c>
      <c r="D1506" s="4" t="s">
        <v>10</v>
      </c>
      <c r="E1506" s="2" t="s">
        <v>8</v>
      </c>
      <c r="F1506" s="18">
        <f>IF(historico_incidencia_concello[[#This Row],[CASOS]]=" entre 1 e 9",5,VALUE(historico_incidencia_concello[[#This Row],[CASOS]]))</f>
        <v>5</v>
      </c>
      <c r="G1506" t="str">
        <f>VLOOKUP(historico_incidencia_concello[[#This Row],[NOME]],I14_Concello!B:D,3,FALSE)</f>
        <v>Vigo</v>
      </c>
    </row>
    <row r="1507" spans="1:7" hidden="1" x14ac:dyDescent="0.3">
      <c r="A1507" s="1">
        <v>44161</v>
      </c>
      <c r="B1507">
        <v>34123636002</v>
      </c>
      <c r="C1507" s="2" t="s">
        <v>264</v>
      </c>
      <c r="D1507" s="4" t="s">
        <v>10</v>
      </c>
      <c r="E1507" s="2" t="s">
        <v>6</v>
      </c>
      <c r="F1507" s="18">
        <f>IF(historico_incidencia_concello[[#This Row],[CASOS]]=" entre 1 e 9",5,VALUE(historico_incidencia_concello[[#This Row],[CASOS]]))</f>
        <v>5</v>
      </c>
      <c r="G1507" t="str">
        <f>VLOOKUP(historico_incidencia_concello[[#This Row],[NOME]],I14_Concello!B:D,3,FALSE)</f>
        <v>Pontevedra</v>
      </c>
    </row>
    <row r="1508" spans="1:7" hidden="1" x14ac:dyDescent="0.3">
      <c r="A1508" s="1">
        <v>44161</v>
      </c>
      <c r="B1508">
        <v>34123636003</v>
      </c>
      <c r="C1508" s="2" t="s">
        <v>265</v>
      </c>
      <c r="D1508" s="4" t="s">
        <v>342</v>
      </c>
      <c r="E1508" s="2" t="s">
        <v>8</v>
      </c>
      <c r="F1508" s="18">
        <f>IF(historico_incidencia_concello[[#This Row],[CASOS]]=" entre 1 e 9",5,VALUE(historico_incidencia_concello[[#This Row],[CASOS]]))</f>
        <v>16</v>
      </c>
      <c r="G1508" t="str">
        <f>VLOOKUP(historico_incidencia_concello[[#This Row],[NOME]],I14_Concello!B:D,3,FALSE)</f>
        <v>Vigo</v>
      </c>
    </row>
    <row r="1509" spans="1:7" hidden="1" x14ac:dyDescent="0.3">
      <c r="A1509" s="1">
        <v>44161</v>
      </c>
      <c r="B1509">
        <v>34123636004</v>
      </c>
      <c r="C1509" s="2" t="s">
        <v>266</v>
      </c>
      <c r="D1509" s="4" t="s">
        <v>326</v>
      </c>
      <c r="E1509" s="2" t="s">
        <v>8</v>
      </c>
      <c r="F1509" s="18">
        <f>IF(historico_incidencia_concello[[#This Row],[CASOS]]=" entre 1 e 9",5,VALUE(historico_incidencia_concello[[#This Row],[CASOS]]))</f>
        <v>15</v>
      </c>
      <c r="G1509" t="str">
        <f>VLOOKUP(historico_incidencia_concello[[#This Row],[NOME]],I14_Concello!B:D,3,FALSE)</f>
        <v>Pontevedra</v>
      </c>
    </row>
    <row r="1510" spans="1:7" hidden="1" x14ac:dyDescent="0.3">
      <c r="A1510" s="1">
        <v>44161</v>
      </c>
      <c r="B1510">
        <v>34123636005</v>
      </c>
      <c r="C1510" s="2" t="s">
        <v>267</v>
      </c>
      <c r="D1510" s="4" t="s">
        <v>386</v>
      </c>
      <c r="E1510" s="2" t="s">
        <v>11</v>
      </c>
      <c r="F1510" s="18">
        <f>IF(historico_incidencia_concello[[#This Row],[CASOS]]=" entre 1 e 9",5,VALUE(historico_incidencia_concello[[#This Row],[CASOS]]))</f>
        <v>28</v>
      </c>
      <c r="G1510" t="str">
        <f>VLOOKUP(historico_incidencia_concello[[#This Row],[NOME]],I14_Concello!B:D,3,FALSE)</f>
        <v>Pontevedra</v>
      </c>
    </row>
    <row r="1511" spans="1:7" hidden="1" x14ac:dyDescent="0.3">
      <c r="A1511" s="1">
        <v>44161</v>
      </c>
      <c r="B1511">
        <v>34123636006</v>
      </c>
      <c r="C1511" s="2" t="s">
        <v>268</v>
      </c>
      <c r="D1511" s="4" t="s">
        <v>404</v>
      </c>
      <c r="E1511" s="2" t="s">
        <v>11</v>
      </c>
      <c r="F1511" s="18">
        <f>IF(historico_incidencia_concello[[#This Row],[CASOS]]=" entre 1 e 9",5,VALUE(historico_incidencia_concello[[#This Row],[CASOS]]))</f>
        <v>62</v>
      </c>
      <c r="G1511" t="str">
        <f>VLOOKUP(historico_incidencia_concello[[#This Row],[NOME]],I14_Concello!B:D,3,FALSE)</f>
        <v>Pontevedra</v>
      </c>
    </row>
    <row r="1512" spans="1:7" hidden="1" x14ac:dyDescent="0.3">
      <c r="A1512" s="1">
        <v>44161</v>
      </c>
      <c r="B1512">
        <v>34123636007</v>
      </c>
      <c r="C1512" s="2" t="s">
        <v>269</v>
      </c>
      <c r="D1512" s="4" t="s">
        <v>10</v>
      </c>
      <c r="E1512" s="2" t="s">
        <v>8</v>
      </c>
      <c r="F1512" s="18">
        <f>IF(historico_incidencia_concello[[#This Row],[CASOS]]=" entre 1 e 9",5,VALUE(historico_incidencia_concello[[#This Row],[CASOS]]))</f>
        <v>5</v>
      </c>
      <c r="G1512" t="str">
        <f>VLOOKUP(historico_incidencia_concello[[#This Row],[NOME]],I14_Concello!B:D,3,FALSE)</f>
        <v>Pontevedra</v>
      </c>
    </row>
    <row r="1513" spans="1:7" hidden="1" x14ac:dyDescent="0.3">
      <c r="A1513" s="1">
        <v>44161</v>
      </c>
      <c r="B1513">
        <v>34123636008</v>
      </c>
      <c r="C1513" s="2" t="s">
        <v>270</v>
      </c>
      <c r="D1513" s="4" t="s">
        <v>425</v>
      </c>
      <c r="E1513" s="2" t="s">
        <v>6</v>
      </c>
      <c r="F1513" s="18">
        <f>IF(historico_incidencia_concello[[#This Row],[CASOS]]=" entre 1 e 9",5,VALUE(historico_incidencia_concello[[#This Row],[CASOS]]))</f>
        <v>43</v>
      </c>
      <c r="G1513" t="str">
        <f>VLOOKUP(historico_incidencia_concello[[#This Row],[NOME]],I14_Concello!B:D,3,FALSE)</f>
        <v>Vigo</v>
      </c>
    </row>
    <row r="1514" spans="1:7" hidden="1" x14ac:dyDescent="0.3">
      <c r="A1514" s="1">
        <v>44161</v>
      </c>
      <c r="B1514">
        <v>34123636009</v>
      </c>
      <c r="C1514" s="2" t="s">
        <v>271</v>
      </c>
      <c r="D1514" s="4" t="s">
        <v>326</v>
      </c>
      <c r="E1514" s="2" t="s">
        <v>11</v>
      </c>
      <c r="F1514" s="18">
        <f>IF(historico_incidencia_concello[[#This Row],[CASOS]]=" entre 1 e 9",5,VALUE(historico_incidencia_concello[[#This Row],[CASOS]]))</f>
        <v>15</v>
      </c>
      <c r="G1514" t="str">
        <f>VLOOKUP(historico_incidencia_concello[[#This Row],[NOME]],I14_Concello!B:D,3,FALSE)</f>
        <v>Vigo</v>
      </c>
    </row>
    <row r="1515" spans="1:7" hidden="1" x14ac:dyDescent="0.3">
      <c r="A1515" s="1">
        <v>44161</v>
      </c>
      <c r="B1515">
        <v>34123636010</v>
      </c>
      <c r="C1515" s="2" t="s">
        <v>272</v>
      </c>
      <c r="D1515" s="4" t="s">
        <v>338</v>
      </c>
      <c r="E1515" s="2" t="s">
        <v>35</v>
      </c>
      <c r="F1515" s="18">
        <f>IF(historico_incidencia_concello[[#This Row],[CASOS]]=" entre 1 e 9",5,VALUE(historico_incidencia_concello[[#This Row],[CASOS]]))</f>
        <v>0</v>
      </c>
      <c r="G1515" t="str">
        <f>VLOOKUP(historico_incidencia_concello[[#This Row],[NOME]],I14_Concello!B:D,3,FALSE)</f>
        <v>Pontevedra</v>
      </c>
    </row>
    <row r="1516" spans="1:7" hidden="1" x14ac:dyDescent="0.3">
      <c r="A1516" s="1">
        <v>44161</v>
      </c>
      <c r="B1516">
        <v>34123636013</v>
      </c>
      <c r="C1516" s="2" t="s">
        <v>273</v>
      </c>
      <c r="D1516" s="4" t="s">
        <v>10</v>
      </c>
      <c r="E1516" s="2" t="s">
        <v>21</v>
      </c>
      <c r="F1516" s="18">
        <f>IF(historico_incidencia_concello[[#This Row],[CASOS]]=" entre 1 e 9",5,VALUE(historico_incidencia_concello[[#This Row],[CASOS]]))</f>
        <v>5</v>
      </c>
      <c r="G1516" t="str">
        <f>VLOOKUP(historico_incidencia_concello[[#This Row],[NOME]],I14_Concello!B:D,3,FALSE)</f>
        <v>Vigo</v>
      </c>
    </row>
    <row r="1517" spans="1:7" hidden="1" x14ac:dyDescent="0.3">
      <c r="A1517" s="1">
        <v>44161</v>
      </c>
      <c r="B1517">
        <v>34123636014</v>
      </c>
      <c r="C1517" s="2" t="s">
        <v>274</v>
      </c>
      <c r="D1517" s="4" t="s">
        <v>10</v>
      </c>
      <c r="E1517" s="2" t="s">
        <v>8</v>
      </c>
      <c r="F1517" s="18">
        <f>IF(historico_incidencia_concello[[#This Row],[CASOS]]=" entre 1 e 9",5,VALUE(historico_incidencia_concello[[#This Row],[CASOS]]))</f>
        <v>5</v>
      </c>
      <c r="G1517" t="str">
        <f>VLOOKUP(historico_incidencia_concello[[#This Row],[NOME]],I14_Concello!B:D,3,FALSE)</f>
        <v>Vigo</v>
      </c>
    </row>
    <row r="1518" spans="1:7" hidden="1" x14ac:dyDescent="0.3">
      <c r="A1518" s="1">
        <v>44161</v>
      </c>
      <c r="B1518">
        <v>34123636015</v>
      </c>
      <c r="C1518" s="2" t="s">
        <v>275</v>
      </c>
      <c r="D1518" s="4" t="s">
        <v>10</v>
      </c>
      <c r="E1518" s="2" t="s">
        <v>6</v>
      </c>
      <c r="F1518" s="18">
        <f>IF(historico_incidencia_concello[[#This Row],[CASOS]]=" entre 1 e 9",5,VALUE(historico_incidencia_concello[[#This Row],[CASOS]]))</f>
        <v>5</v>
      </c>
      <c r="G1518" t="str">
        <f>VLOOKUP(historico_incidencia_concello[[#This Row],[NOME]],I14_Concello!B:D,3,FALSE)</f>
        <v>Pontevedra</v>
      </c>
    </row>
    <row r="1519" spans="1:7" hidden="1" x14ac:dyDescent="0.3">
      <c r="A1519" s="1">
        <v>44161</v>
      </c>
      <c r="B1519">
        <v>34123636016</v>
      </c>
      <c r="C1519" s="2" t="s">
        <v>276</v>
      </c>
      <c r="D1519" s="4" t="s">
        <v>338</v>
      </c>
      <c r="E1519" s="2" t="s">
        <v>35</v>
      </c>
      <c r="F1519" s="18">
        <f>IF(historico_incidencia_concello[[#This Row],[CASOS]]=" entre 1 e 9",5,VALUE(historico_incidencia_concello[[#This Row],[CASOS]]))</f>
        <v>0</v>
      </c>
      <c r="G1519" t="str">
        <f>VLOOKUP(historico_incidencia_concello[[#This Row],[NOME]],I14_Concello!B:D,3,FALSE)</f>
        <v>Santiago</v>
      </c>
    </row>
    <row r="1520" spans="1:7" hidden="1" x14ac:dyDescent="0.3">
      <c r="A1520" s="1">
        <v>44161</v>
      </c>
      <c r="B1520">
        <v>34123636017</v>
      </c>
      <c r="C1520" s="2" t="s">
        <v>277</v>
      </c>
      <c r="D1520" s="4" t="s">
        <v>414</v>
      </c>
      <c r="E1520" s="2" t="s">
        <v>6</v>
      </c>
      <c r="F1520" s="18">
        <f>IF(historico_incidencia_concello[[#This Row],[CASOS]]=" entre 1 e 9",5,VALUE(historico_incidencia_concello[[#This Row],[CASOS]]))</f>
        <v>48</v>
      </c>
      <c r="G1520" t="str">
        <f>VLOOKUP(historico_incidencia_concello[[#This Row],[NOME]],I14_Concello!B:D,3,FALSE)</f>
        <v>Santiago</v>
      </c>
    </row>
    <row r="1521" spans="1:7" hidden="1" x14ac:dyDescent="0.3">
      <c r="A1521" s="1">
        <v>44161</v>
      </c>
      <c r="B1521">
        <v>34123636018</v>
      </c>
      <c r="C1521" s="2" t="s">
        <v>278</v>
      </c>
      <c r="D1521" s="4" t="s">
        <v>10</v>
      </c>
      <c r="E1521" s="2" t="s">
        <v>6</v>
      </c>
      <c r="F1521" s="18">
        <f>IF(historico_incidencia_concello[[#This Row],[CASOS]]=" entre 1 e 9",5,VALUE(historico_incidencia_concello[[#This Row],[CASOS]]))</f>
        <v>5</v>
      </c>
      <c r="G1521" t="str">
        <f>VLOOKUP(historico_incidencia_concello[[#This Row],[NOME]],I14_Concello!B:D,3,FALSE)</f>
        <v>Pontevedra</v>
      </c>
    </row>
    <row r="1522" spans="1:7" hidden="1" x14ac:dyDescent="0.3">
      <c r="A1522" s="1">
        <v>44161</v>
      </c>
      <c r="B1522">
        <v>34123636019</v>
      </c>
      <c r="C1522" s="2" t="s">
        <v>279</v>
      </c>
      <c r="D1522" s="4" t="s">
        <v>10</v>
      </c>
      <c r="E1522" s="2" t="s">
        <v>6</v>
      </c>
      <c r="F1522" s="18">
        <f>IF(historico_incidencia_concello[[#This Row],[CASOS]]=" entre 1 e 9",5,VALUE(historico_incidencia_concello[[#This Row],[CASOS]]))</f>
        <v>5</v>
      </c>
      <c r="G1522" t="str">
        <f>VLOOKUP(historico_incidencia_concello[[#This Row],[NOME]],I14_Concello!B:D,3,FALSE)</f>
        <v>Vigo</v>
      </c>
    </row>
    <row r="1523" spans="1:7" hidden="1" x14ac:dyDescent="0.3">
      <c r="A1523" s="1">
        <v>44161</v>
      </c>
      <c r="B1523">
        <v>34123636020</v>
      </c>
      <c r="C1523" s="2" t="s">
        <v>280</v>
      </c>
      <c r="D1523" s="4" t="s">
        <v>10</v>
      </c>
      <c r="E1523" s="2" t="s">
        <v>6</v>
      </c>
      <c r="F1523" s="18">
        <f>IF(historico_incidencia_concello[[#This Row],[CASOS]]=" entre 1 e 9",5,VALUE(historico_incidencia_concello[[#This Row],[CASOS]]))</f>
        <v>5</v>
      </c>
      <c r="G1523" t="str">
        <f>VLOOKUP(historico_incidencia_concello[[#This Row],[NOME]],I14_Concello!B:D,3,FALSE)</f>
        <v>Santiago</v>
      </c>
    </row>
    <row r="1524" spans="1:7" hidden="1" x14ac:dyDescent="0.3">
      <c r="A1524" s="1">
        <v>44161</v>
      </c>
      <c r="B1524">
        <v>34123636021</v>
      </c>
      <c r="C1524" s="2" t="s">
        <v>281</v>
      </c>
      <c r="D1524" s="4" t="s">
        <v>463</v>
      </c>
      <c r="E1524" s="2" t="s">
        <v>11</v>
      </c>
      <c r="F1524" s="18">
        <f>IF(historico_incidencia_concello[[#This Row],[CASOS]]=" entre 1 e 9",5,VALUE(historico_incidencia_concello[[#This Row],[CASOS]]))</f>
        <v>101</v>
      </c>
      <c r="G1524" t="str">
        <f>VLOOKUP(historico_incidencia_concello[[#This Row],[NOME]],I14_Concello!B:D,3,FALSE)</f>
        <v>Vigo</v>
      </c>
    </row>
    <row r="1525" spans="1:7" hidden="1" x14ac:dyDescent="0.3">
      <c r="A1525" s="1">
        <v>44161</v>
      </c>
      <c r="B1525">
        <v>34123636022</v>
      </c>
      <c r="C1525" s="2" t="s">
        <v>282</v>
      </c>
      <c r="D1525" s="4" t="s">
        <v>414</v>
      </c>
      <c r="E1525" s="2" t="s">
        <v>11</v>
      </c>
      <c r="F1525" s="18">
        <f>IF(historico_incidencia_concello[[#This Row],[CASOS]]=" entre 1 e 9",5,VALUE(historico_incidencia_concello[[#This Row],[CASOS]]))</f>
        <v>48</v>
      </c>
      <c r="G1525" t="str">
        <f>VLOOKUP(historico_incidencia_concello[[#This Row],[NOME]],I14_Concello!B:D,3,FALSE)</f>
        <v>Pontevedra</v>
      </c>
    </row>
    <row r="1526" spans="1:7" hidden="1" x14ac:dyDescent="0.3">
      <c r="A1526" s="1">
        <v>44161</v>
      </c>
      <c r="B1526">
        <v>34123636023</v>
      </c>
      <c r="C1526" s="2" t="s">
        <v>283</v>
      </c>
      <c r="D1526" s="4" t="s">
        <v>330</v>
      </c>
      <c r="E1526" s="2" t="s">
        <v>11</v>
      </c>
      <c r="F1526" s="18">
        <f>IF(historico_incidencia_concello[[#This Row],[CASOS]]=" entre 1 e 9",5,VALUE(historico_incidencia_concello[[#This Row],[CASOS]]))</f>
        <v>31</v>
      </c>
      <c r="G1526" t="str">
        <f>VLOOKUP(historico_incidencia_concello[[#This Row],[NOME]],I14_Concello!B:D,3,FALSE)</f>
        <v>Vigo</v>
      </c>
    </row>
    <row r="1527" spans="1:7" hidden="1" x14ac:dyDescent="0.3">
      <c r="A1527" s="1">
        <v>44161</v>
      </c>
      <c r="B1527">
        <v>34123636024</v>
      </c>
      <c r="C1527" s="2" t="s">
        <v>284</v>
      </c>
      <c r="D1527" s="4" t="s">
        <v>464</v>
      </c>
      <c r="E1527" s="2" t="s">
        <v>11</v>
      </c>
      <c r="F1527" s="18">
        <f>IF(historico_incidencia_concello[[#This Row],[CASOS]]=" entre 1 e 9",5,VALUE(historico_incidencia_concello[[#This Row],[CASOS]]))</f>
        <v>51</v>
      </c>
      <c r="G1527" t="str">
        <f>VLOOKUP(historico_incidencia_concello[[#This Row],[NOME]],I14_Concello!B:D,3,FALSE)</f>
        <v>Santiago</v>
      </c>
    </row>
    <row r="1528" spans="1:7" hidden="1" x14ac:dyDescent="0.3">
      <c r="A1528" s="1">
        <v>44161</v>
      </c>
      <c r="B1528">
        <v>34123636025</v>
      </c>
      <c r="C1528" s="2" t="s">
        <v>285</v>
      </c>
      <c r="D1528" s="4" t="s">
        <v>345</v>
      </c>
      <c r="E1528" s="2" t="s">
        <v>11</v>
      </c>
      <c r="F1528" s="18">
        <f>IF(historico_incidencia_concello[[#This Row],[CASOS]]=" entre 1 e 9",5,VALUE(historico_incidencia_concello[[#This Row],[CASOS]]))</f>
        <v>18</v>
      </c>
      <c r="G1528" t="str">
        <f>VLOOKUP(historico_incidencia_concello[[#This Row],[NOME]],I14_Concello!B:D,3,FALSE)</f>
        <v>Pontevedra</v>
      </c>
    </row>
    <row r="1529" spans="1:7" hidden="1" x14ac:dyDescent="0.3">
      <c r="A1529" s="1">
        <v>44161</v>
      </c>
      <c r="B1529">
        <v>34123636026</v>
      </c>
      <c r="C1529" s="2" t="s">
        <v>286</v>
      </c>
      <c r="D1529" s="4" t="s">
        <v>333</v>
      </c>
      <c r="E1529" s="2" t="s">
        <v>6</v>
      </c>
      <c r="F1529" s="18">
        <f>IF(historico_incidencia_concello[[#This Row],[CASOS]]=" entre 1 e 9",5,VALUE(historico_incidencia_concello[[#This Row],[CASOS]]))</f>
        <v>58</v>
      </c>
      <c r="G1529" t="str">
        <f>VLOOKUP(historico_incidencia_concello[[#This Row],[NOME]],I14_Concello!B:D,3,FALSE)</f>
        <v>Pontevedra</v>
      </c>
    </row>
    <row r="1530" spans="1:7" hidden="1" x14ac:dyDescent="0.3">
      <c r="A1530" s="1">
        <v>44161</v>
      </c>
      <c r="B1530">
        <v>34123636027</v>
      </c>
      <c r="C1530" s="2" t="s">
        <v>287</v>
      </c>
      <c r="D1530" s="4" t="s">
        <v>343</v>
      </c>
      <c r="E1530" s="2" t="s">
        <v>11</v>
      </c>
      <c r="F1530" s="18">
        <f>IF(historico_incidencia_concello[[#This Row],[CASOS]]=" entre 1 e 9",5,VALUE(historico_incidencia_concello[[#This Row],[CASOS]]))</f>
        <v>23</v>
      </c>
      <c r="G1530" t="str">
        <f>VLOOKUP(historico_incidencia_concello[[#This Row],[NOME]],I14_Concello!B:D,3,FALSE)</f>
        <v>Pontevedra</v>
      </c>
    </row>
    <row r="1531" spans="1:7" hidden="1" x14ac:dyDescent="0.3">
      <c r="A1531" s="1">
        <v>44161</v>
      </c>
      <c r="B1531">
        <v>34123636028</v>
      </c>
      <c r="C1531" s="2" t="s">
        <v>288</v>
      </c>
      <c r="D1531" s="4" t="s">
        <v>362</v>
      </c>
      <c r="E1531" s="2" t="s">
        <v>11</v>
      </c>
      <c r="F1531" s="18">
        <f>IF(historico_incidencia_concello[[#This Row],[CASOS]]=" entre 1 e 9",5,VALUE(historico_incidencia_concello[[#This Row],[CASOS]]))</f>
        <v>26</v>
      </c>
      <c r="G1531" t="str">
        <f>VLOOKUP(historico_incidencia_concello[[#This Row],[NOME]],I14_Concello!B:D,3,FALSE)</f>
        <v>Pontevedra</v>
      </c>
    </row>
    <row r="1532" spans="1:7" hidden="1" x14ac:dyDescent="0.3">
      <c r="A1532" s="1">
        <v>44161</v>
      </c>
      <c r="B1532">
        <v>34123636029</v>
      </c>
      <c r="C1532" s="2" t="s">
        <v>289</v>
      </c>
      <c r="D1532" s="4" t="s">
        <v>377</v>
      </c>
      <c r="E1532" s="2" t="s">
        <v>11</v>
      </c>
      <c r="F1532" s="18">
        <f>IF(historico_incidencia_concello[[#This Row],[CASOS]]=" entre 1 e 9",5,VALUE(historico_incidencia_concello[[#This Row],[CASOS]]))</f>
        <v>89</v>
      </c>
      <c r="G1532" t="str">
        <f>VLOOKUP(historico_incidencia_concello[[#This Row],[NOME]],I14_Concello!B:D,3,FALSE)</f>
        <v>Vigo</v>
      </c>
    </row>
    <row r="1533" spans="1:7" hidden="1" x14ac:dyDescent="0.3">
      <c r="A1533" s="1">
        <v>44161</v>
      </c>
      <c r="B1533">
        <v>34123636030</v>
      </c>
      <c r="C1533" s="2" t="s">
        <v>290</v>
      </c>
      <c r="D1533" s="4" t="s">
        <v>350</v>
      </c>
      <c r="E1533" s="2" t="s">
        <v>11</v>
      </c>
      <c r="F1533" s="18">
        <f>IF(historico_incidencia_concello[[#This Row],[CASOS]]=" entre 1 e 9",5,VALUE(historico_incidencia_concello[[#This Row],[CASOS]]))</f>
        <v>17</v>
      </c>
      <c r="G1533" t="str">
        <f>VLOOKUP(historico_incidencia_concello[[#This Row],[NOME]],I14_Concello!B:D,3,FALSE)</f>
        <v>Vigo</v>
      </c>
    </row>
    <row r="1534" spans="1:7" hidden="1" x14ac:dyDescent="0.3">
      <c r="A1534" s="1">
        <v>44161</v>
      </c>
      <c r="B1534">
        <v>34123636031</v>
      </c>
      <c r="C1534" s="2" t="s">
        <v>291</v>
      </c>
      <c r="D1534" s="4" t="s">
        <v>10</v>
      </c>
      <c r="E1534" s="2" t="s">
        <v>6</v>
      </c>
      <c r="F1534" s="18">
        <f>IF(historico_incidencia_concello[[#This Row],[CASOS]]=" entre 1 e 9",5,VALUE(historico_incidencia_concello[[#This Row],[CASOS]]))</f>
        <v>5</v>
      </c>
      <c r="G1534" t="str">
        <f>VLOOKUP(historico_incidencia_concello[[#This Row],[NOME]],I14_Concello!B:D,3,FALSE)</f>
        <v>Vigo</v>
      </c>
    </row>
    <row r="1535" spans="1:7" hidden="1" x14ac:dyDescent="0.3">
      <c r="A1535" s="1">
        <v>44161</v>
      </c>
      <c r="B1535">
        <v>34123636032</v>
      </c>
      <c r="C1535" s="2" t="s">
        <v>292</v>
      </c>
      <c r="D1535" s="4" t="s">
        <v>10</v>
      </c>
      <c r="E1535" s="2" t="s">
        <v>6</v>
      </c>
      <c r="F1535" s="18">
        <f>IF(historico_incidencia_concello[[#This Row],[CASOS]]=" entre 1 e 9",5,VALUE(historico_incidencia_concello[[#This Row],[CASOS]]))</f>
        <v>5</v>
      </c>
      <c r="G1535" t="str">
        <f>VLOOKUP(historico_incidencia_concello[[#This Row],[NOME]],I14_Concello!B:D,3,FALSE)</f>
        <v>Pontevedra</v>
      </c>
    </row>
    <row r="1536" spans="1:7" hidden="1" x14ac:dyDescent="0.3">
      <c r="A1536" s="1">
        <v>44161</v>
      </c>
      <c r="B1536">
        <v>34123636033</v>
      </c>
      <c r="C1536" s="2" t="s">
        <v>293</v>
      </c>
      <c r="D1536" s="4" t="s">
        <v>465</v>
      </c>
      <c r="E1536" s="2" t="s">
        <v>11</v>
      </c>
      <c r="F1536" s="18">
        <f>IF(historico_incidencia_concello[[#This Row],[CASOS]]=" entre 1 e 9",5,VALUE(historico_incidencia_concello[[#This Row],[CASOS]]))</f>
        <v>140</v>
      </c>
      <c r="G1536" t="str">
        <f>VLOOKUP(historico_incidencia_concello[[#This Row],[NOME]],I14_Concello!B:D,3,FALSE)</f>
        <v>Vigo</v>
      </c>
    </row>
    <row r="1537" spans="1:7" hidden="1" x14ac:dyDescent="0.3">
      <c r="A1537" s="1">
        <v>44161</v>
      </c>
      <c r="B1537">
        <v>34123636034</v>
      </c>
      <c r="C1537" s="2" t="s">
        <v>294</v>
      </c>
      <c r="D1537" s="4" t="s">
        <v>10</v>
      </c>
      <c r="E1537" s="2" t="s">
        <v>6</v>
      </c>
      <c r="F1537" s="18">
        <f>IF(historico_incidencia_concello[[#This Row],[CASOS]]=" entre 1 e 9",5,VALUE(historico_incidencia_concello[[#This Row],[CASOS]]))</f>
        <v>5</v>
      </c>
      <c r="G1537" t="str">
        <f>VLOOKUP(historico_incidencia_concello[[#This Row],[NOME]],I14_Concello!B:D,3,FALSE)</f>
        <v>Vigo</v>
      </c>
    </row>
    <row r="1538" spans="1:7" hidden="1" x14ac:dyDescent="0.3">
      <c r="A1538" s="1">
        <v>44161</v>
      </c>
      <c r="B1538">
        <v>34123636035</v>
      </c>
      <c r="C1538" s="2" t="s">
        <v>295</v>
      </c>
      <c r="D1538" s="4" t="s">
        <v>425</v>
      </c>
      <c r="E1538" s="2" t="s">
        <v>6</v>
      </c>
      <c r="F1538" s="18">
        <f>IF(historico_incidencia_concello[[#This Row],[CASOS]]=" entre 1 e 9",5,VALUE(historico_incidencia_concello[[#This Row],[CASOS]]))</f>
        <v>43</v>
      </c>
      <c r="G1538" t="str">
        <f>VLOOKUP(historico_incidencia_concello[[#This Row],[NOME]],I14_Concello!B:D,3,FALSE)</f>
        <v>Vigo</v>
      </c>
    </row>
    <row r="1539" spans="1:7" hidden="1" x14ac:dyDescent="0.3">
      <c r="A1539" s="1">
        <v>44161</v>
      </c>
      <c r="B1539">
        <v>34123636036</v>
      </c>
      <c r="C1539" s="2" t="s">
        <v>296</v>
      </c>
      <c r="D1539" s="4" t="s">
        <v>10</v>
      </c>
      <c r="E1539" s="2" t="s">
        <v>6</v>
      </c>
      <c r="F1539" s="18">
        <f>IF(historico_incidencia_concello[[#This Row],[CASOS]]=" entre 1 e 9",5,VALUE(historico_incidencia_concello[[#This Row],[CASOS]]))</f>
        <v>5</v>
      </c>
      <c r="G1539" t="str">
        <f>VLOOKUP(historico_incidencia_concello[[#This Row],[NOME]],I14_Concello!B:D,3,FALSE)</f>
        <v>Vigo</v>
      </c>
    </row>
    <row r="1540" spans="1:7" hidden="1" x14ac:dyDescent="0.3">
      <c r="A1540" s="1">
        <v>44161</v>
      </c>
      <c r="B1540">
        <v>34123636037</v>
      </c>
      <c r="C1540" s="2" t="s">
        <v>297</v>
      </c>
      <c r="D1540" s="4" t="s">
        <v>10</v>
      </c>
      <c r="E1540" s="2" t="s">
        <v>11</v>
      </c>
      <c r="F1540" s="18">
        <f>IF(historico_incidencia_concello[[#This Row],[CASOS]]=" entre 1 e 9",5,VALUE(historico_incidencia_concello[[#This Row],[CASOS]]))</f>
        <v>5</v>
      </c>
      <c r="G1540" t="str">
        <f>VLOOKUP(historico_incidencia_concello[[#This Row],[NOME]],I14_Concello!B:D,3,FALSE)</f>
        <v>Vigo</v>
      </c>
    </row>
    <row r="1541" spans="1:7" hidden="1" x14ac:dyDescent="0.3">
      <c r="A1541" s="1">
        <v>44161</v>
      </c>
      <c r="B1541">
        <v>34123636038</v>
      </c>
      <c r="C1541" s="2" t="s">
        <v>298</v>
      </c>
      <c r="D1541" s="4" t="s">
        <v>466</v>
      </c>
      <c r="E1541" s="2" t="s">
        <v>11</v>
      </c>
      <c r="F1541" s="18">
        <f>IF(historico_incidencia_concello[[#This Row],[CASOS]]=" entre 1 e 9",5,VALUE(historico_incidencia_concello[[#This Row],[CASOS]]))</f>
        <v>274</v>
      </c>
      <c r="G1541" t="str">
        <f>VLOOKUP(historico_incidencia_concello[[#This Row],[NOME]],I14_Concello!B:D,3,FALSE)</f>
        <v>Pontevedra</v>
      </c>
    </row>
    <row r="1542" spans="1:7" hidden="1" x14ac:dyDescent="0.3">
      <c r="A1542" s="1">
        <v>44161</v>
      </c>
      <c r="B1542">
        <v>34123636039</v>
      </c>
      <c r="C1542" s="2" t="s">
        <v>299</v>
      </c>
      <c r="D1542" s="4" t="s">
        <v>413</v>
      </c>
      <c r="E1542" s="2" t="s">
        <v>11</v>
      </c>
      <c r="F1542" s="18">
        <f>IF(historico_incidencia_concello[[#This Row],[CASOS]]=" entre 1 e 9",5,VALUE(historico_incidencia_concello[[#This Row],[CASOS]]))</f>
        <v>76</v>
      </c>
      <c r="G1542" t="str">
        <f>VLOOKUP(historico_incidencia_concello[[#This Row],[NOME]],I14_Concello!B:D,3,FALSE)</f>
        <v>Vigo</v>
      </c>
    </row>
    <row r="1543" spans="1:7" hidden="1" x14ac:dyDescent="0.3">
      <c r="A1543" s="1">
        <v>44161</v>
      </c>
      <c r="B1543">
        <v>34123636040</v>
      </c>
      <c r="C1543" s="2" t="s">
        <v>300</v>
      </c>
      <c r="D1543" s="4" t="s">
        <v>10</v>
      </c>
      <c r="E1543" s="2" t="s">
        <v>11</v>
      </c>
      <c r="F1543" s="18">
        <f>IF(historico_incidencia_concello[[#This Row],[CASOS]]=" entre 1 e 9",5,VALUE(historico_incidencia_concello[[#This Row],[CASOS]]))</f>
        <v>5</v>
      </c>
      <c r="G1543" t="str">
        <f>VLOOKUP(historico_incidencia_concello[[#This Row],[NOME]],I14_Concello!B:D,3,FALSE)</f>
        <v>Pontevedra</v>
      </c>
    </row>
    <row r="1544" spans="1:7" hidden="1" x14ac:dyDescent="0.3">
      <c r="A1544" s="1">
        <v>44161</v>
      </c>
      <c r="B1544">
        <v>34123636041</v>
      </c>
      <c r="C1544" s="2" t="s">
        <v>301</v>
      </c>
      <c r="D1544" s="4" t="s">
        <v>355</v>
      </c>
      <c r="E1544" s="2" t="s">
        <v>11</v>
      </c>
      <c r="F1544" s="18">
        <f>IF(historico_incidencia_concello[[#This Row],[CASOS]]=" entre 1 e 9",5,VALUE(historico_incidencia_concello[[#This Row],[CASOS]]))</f>
        <v>47</v>
      </c>
      <c r="G1544" t="str">
        <f>VLOOKUP(historico_incidencia_concello[[#This Row],[NOME]],I14_Concello!B:D,3,FALSE)</f>
        <v>Pontevedra</v>
      </c>
    </row>
    <row r="1545" spans="1:7" hidden="1" x14ac:dyDescent="0.3">
      <c r="A1545" s="1">
        <v>44161</v>
      </c>
      <c r="B1545">
        <v>34123636042</v>
      </c>
      <c r="C1545" s="2" t="s">
        <v>302</v>
      </c>
      <c r="D1545" s="4" t="s">
        <v>357</v>
      </c>
      <c r="E1545" s="2" t="s">
        <v>11</v>
      </c>
      <c r="F1545" s="18">
        <f>IF(historico_incidencia_concello[[#This Row],[CASOS]]=" entre 1 e 9",5,VALUE(historico_incidencia_concello[[#This Row],[CASOS]]))</f>
        <v>83</v>
      </c>
      <c r="G1545" t="str">
        <f>VLOOKUP(historico_incidencia_concello[[#This Row],[NOME]],I14_Concello!B:D,3,FALSE)</f>
        <v>Vigo</v>
      </c>
    </row>
    <row r="1546" spans="1:7" hidden="1" x14ac:dyDescent="0.3">
      <c r="A1546" s="1">
        <v>44161</v>
      </c>
      <c r="B1546">
        <v>34123636043</v>
      </c>
      <c r="C1546" s="2" t="s">
        <v>303</v>
      </c>
      <c r="D1546" s="4" t="s">
        <v>10</v>
      </c>
      <c r="E1546" s="2" t="s">
        <v>8</v>
      </c>
      <c r="F1546" s="18">
        <f>IF(historico_incidencia_concello[[#This Row],[CASOS]]=" entre 1 e 9",5,VALUE(historico_incidencia_concello[[#This Row],[CASOS]]))</f>
        <v>5</v>
      </c>
      <c r="G1546" t="str">
        <f>VLOOKUP(historico_incidencia_concello[[#This Row],[NOME]],I14_Concello!B:D,3,FALSE)</f>
        <v>Pontevedra</v>
      </c>
    </row>
    <row r="1547" spans="1:7" hidden="1" x14ac:dyDescent="0.3">
      <c r="A1547" s="1">
        <v>44161</v>
      </c>
      <c r="B1547">
        <v>34123636044</v>
      </c>
      <c r="C1547" s="2" t="s">
        <v>304</v>
      </c>
      <c r="D1547" s="4" t="s">
        <v>336</v>
      </c>
      <c r="E1547" s="2" t="s">
        <v>11</v>
      </c>
      <c r="F1547" s="18">
        <f>IF(historico_incidencia_concello[[#This Row],[CASOS]]=" entre 1 e 9",5,VALUE(historico_incidencia_concello[[#This Row],[CASOS]]))</f>
        <v>10</v>
      </c>
      <c r="G1547" t="str">
        <f>VLOOKUP(historico_incidencia_concello[[#This Row],[NOME]],I14_Concello!B:D,3,FALSE)</f>
        <v>Santiago</v>
      </c>
    </row>
    <row r="1548" spans="1:7" hidden="1" x14ac:dyDescent="0.3">
      <c r="A1548" s="1">
        <v>44161</v>
      </c>
      <c r="B1548">
        <v>34123636045</v>
      </c>
      <c r="C1548" s="2" t="s">
        <v>305</v>
      </c>
      <c r="D1548" s="4" t="s">
        <v>442</v>
      </c>
      <c r="E1548" s="2" t="s">
        <v>11</v>
      </c>
      <c r="F1548" s="18">
        <f>IF(historico_incidencia_concello[[#This Row],[CASOS]]=" entre 1 e 9",5,VALUE(historico_incidencia_concello[[#This Row],[CASOS]]))</f>
        <v>125</v>
      </c>
      <c r="G1548" t="str">
        <f>VLOOKUP(historico_incidencia_concello[[#This Row],[NOME]],I14_Concello!B:D,3,FALSE)</f>
        <v>Vigo</v>
      </c>
    </row>
    <row r="1549" spans="1:7" hidden="1" x14ac:dyDescent="0.3">
      <c r="A1549" s="1">
        <v>44161</v>
      </c>
      <c r="B1549">
        <v>34123636046</v>
      </c>
      <c r="C1549" s="2" t="s">
        <v>306</v>
      </c>
      <c r="D1549" s="4" t="s">
        <v>354</v>
      </c>
      <c r="E1549" s="2" t="s">
        <v>11</v>
      </c>
      <c r="F1549" s="18">
        <f>IF(historico_incidencia_concello[[#This Row],[CASOS]]=" entre 1 e 9",5,VALUE(historico_incidencia_concello[[#This Row],[CASOS]]))</f>
        <v>25</v>
      </c>
      <c r="G1549" t="str">
        <f>VLOOKUP(historico_incidencia_concello[[#This Row],[NOME]],I14_Concello!B:D,3,FALSE)</f>
        <v>Pontevedra</v>
      </c>
    </row>
    <row r="1550" spans="1:7" hidden="1" x14ac:dyDescent="0.3">
      <c r="A1550" s="1">
        <v>44161</v>
      </c>
      <c r="B1550">
        <v>34123636047</v>
      </c>
      <c r="C1550" s="2" t="s">
        <v>307</v>
      </c>
      <c r="D1550" s="4" t="s">
        <v>10</v>
      </c>
      <c r="E1550" s="2" t="s">
        <v>21</v>
      </c>
      <c r="F1550" s="18">
        <f>IF(historico_incidencia_concello[[#This Row],[CASOS]]=" entre 1 e 9",5,VALUE(historico_incidencia_concello[[#This Row],[CASOS]]))</f>
        <v>5</v>
      </c>
      <c r="G1550" t="str">
        <f>VLOOKUP(historico_incidencia_concello[[#This Row],[NOME]],I14_Concello!B:D,3,FALSE)</f>
        <v>Santiago</v>
      </c>
    </row>
    <row r="1551" spans="1:7" hidden="1" x14ac:dyDescent="0.3">
      <c r="A1551" s="1">
        <v>44161</v>
      </c>
      <c r="B1551">
        <v>34123636048</v>
      </c>
      <c r="C1551" s="2" t="s">
        <v>308</v>
      </c>
      <c r="D1551" s="4" t="s">
        <v>342</v>
      </c>
      <c r="E1551" s="2" t="s">
        <v>11</v>
      </c>
      <c r="F1551" s="18">
        <f>IF(historico_incidencia_concello[[#This Row],[CASOS]]=" entre 1 e 9",5,VALUE(historico_incidencia_concello[[#This Row],[CASOS]]))</f>
        <v>16</v>
      </c>
      <c r="G1551" t="str">
        <f>VLOOKUP(historico_incidencia_concello[[#This Row],[NOME]],I14_Concello!B:D,3,FALSE)</f>
        <v>Vigo</v>
      </c>
    </row>
    <row r="1552" spans="1:7" hidden="1" x14ac:dyDescent="0.3">
      <c r="A1552" s="1">
        <v>44161</v>
      </c>
      <c r="B1552">
        <v>34123636049</v>
      </c>
      <c r="C1552" s="2" t="s">
        <v>309</v>
      </c>
      <c r="D1552" s="4" t="s">
        <v>425</v>
      </c>
      <c r="E1552" s="2" t="s">
        <v>11</v>
      </c>
      <c r="F1552" s="18">
        <f>IF(historico_incidencia_concello[[#This Row],[CASOS]]=" entre 1 e 9",5,VALUE(historico_incidencia_concello[[#This Row],[CASOS]]))</f>
        <v>43</v>
      </c>
      <c r="G1552" t="str">
        <f>VLOOKUP(historico_incidencia_concello[[#This Row],[NOME]],I14_Concello!B:D,3,FALSE)</f>
        <v>Vigo</v>
      </c>
    </row>
    <row r="1553" spans="1:7" hidden="1" x14ac:dyDescent="0.3">
      <c r="A1553" s="1">
        <v>44161</v>
      </c>
      <c r="B1553">
        <v>34123636050</v>
      </c>
      <c r="C1553" s="2" t="s">
        <v>310</v>
      </c>
      <c r="D1553" s="4" t="s">
        <v>389</v>
      </c>
      <c r="E1553" s="2" t="s">
        <v>11</v>
      </c>
      <c r="F1553" s="18">
        <f>IF(historico_incidencia_concello[[#This Row],[CASOS]]=" entre 1 e 9",5,VALUE(historico_incidencia_concello[[#This Row],[CASOS]]))</f>
        <v>41</v>
      </c>
      <c r="G1553" t="str">
        <f>VLOOKUP(historico_incidencia_concello[[#This Row],[NOME]],I14_Concello!B:D,3,FALSE)</f>
        <v>Vigo</v>
      </c>
    </row>
    <row r="1554" spans="1:7" hidden="1" x14ac:dyDescent="0.3">
      <c r="A1554" s="1">
        <v>44161</v>
      </c>
      <c r="B1554">
        <v>34123636051</v>
      </c>
      <c r="C1554" s="2" t="s">
        <v>311</v>
      </c>
      <c r="D1554" s="4" t="s">
        <v>387</v>
      </c>
      <c r="E1554" s="2" t="s">
        <v>11</v>
      </c>
      <c r="F1554" s="18">
        <f>IF(historico_incidencia_concello[[#This Row],[CASOS]]=" entre 1 e 9",5,VALUE(historico_incidencia_concello[[#This Row],[CASOS]]))</f>
        <v>72</v>
      </c>
      <c r="G1554" t="str">
        <f>VLOOKUP(historico_incidencia_concello[[#This Row],[NOME]],I14_Concello!B:D,3,FALSE)</f>
        <v>Pontevedra</v>
      </c>
    </row>
    <row r="1555" spans="1:7" hidden="1" x14ac:dyDescent="0.3">
      <c r="A1555" s="1">
        <v>44161</v>
      </c>
      <c r="B1555">
        <v>34123636052</v>
      </c>
      <c r="C1555" s="2" t="s">
        <v>312</v>
      </c>
      <c r="D1555" s="4" t="s">
        <v>343</v>
      </c>
      <c r="E1555" s="2" t="s">
        <v>11</v>
      </c>
      <c r="F1555" s="18">
        <f>IF(historico_incidencia_concello[[#This Row],[CASOS]]=" entre 1 e 9",5,VALUE(historico_incidencia_concello[[#This Row],[CASOS]]))</f>
        <v>23</v>
      </c>
      <c r="G1555" t="str">
        <f>VLOOKUP(historico_incidencia_concello[[#This Row],[NOME]],I14_Concello!B:D,3,FALSE)</f>
        <v>Santiago</v>
      </c>
    </row>
    <row r="1556" spans="1:7" hidden="1" x14ac:dyDescent="0.3">
      <c r="A1556" s="1">
        <v>44161</v>
      </c>
      <c r="B1556">
        <v>34123636053</v>
      </c>
      <c r="C1556" s="2" t="s">
        <v>313</v>
      </c>
      <c r="D1556" s="4" t="s">
        <v>326</v>
      </c>
      <c r="E1556" s="2" t="s">
        <v>6</v>
      </c>
      <c r="F1556" s="18">
        <f>IF(historico_incidencia_concello[[#This Row],[CASOS]]=" entre 1 e 9",5,VALUE(historico_incidencia_concello[[#This Row],[CASOS]]))</f>
        <v>15</v>
      </c>
      <c r="G1556" t="str">
        <f>VLOOKUP(historico_incidencia_concello[[#This Row],[NOME]],I14_Concello!B:D,3,FALSE)</f>
        <v>Pontevedra</v>
      </c>
    </row>
    <row r="1557" spans="1:7" hidden="1" x14ac:dyDescent="0.3">
      <c r="A1557" s="1">
        <v>44161</v>
      </c>
      <c r="B1557">
        <v>34123636054</v>
      </c>
      <c r="C1557" s="2" t="s">
        <v>314</v>
      </c>
      <c r="D1557" s="4" t="s">
        <v>425</v>
      </c>
      <c r="E1557" s="2" t="s">
        <v>11</v>
      </c>
      <c r="F1557" s="18">
        <f>IF(historico_incidencia_concello[[#This Row],[CASOS]]=" entre 1 e 9",5,VALUE(historico_incidencia_concello[[#This Row],[CASOS]]))</f>
        <v>43</v>
      </c>
      <c r="G1557" t="str">
        <f>VLOOKUP(historico_incidencia_concello[[#This Row],[NOME]],I14_Concello!B:D,3,FALSE)</f>
        <v>Vigo</v>
      </c>
    </row>
    <row r="1558" spans="1:7" hidden="1" x14ac:dyDescent="0.3">
      <c r="A1558" s="1">
        <v>44161</v>
      </c>
      <c r="B1558">
        <v>34123636055</v>
      </c>
      <c r="C1558" s="2" t="s">
        <v>315</v>
      </c>
      <c r="D1558" s="4" t="s">
        <v>404</v>
      </c>
      <c r="E1558" s="2" t="s">
        <v>11</v>
      </c>
      <c r="F1558" s="18">
        <f>IF(historico_incidencia_concello[[#This Row],[CASOS]]=" entre 1 e 9",5,VALUE(historico_incidencia_concello[[#This Row],[CASOS]]))</f>
        <v>62</v>
      </c>
      <c r="G1558" t="str">
        <f>VLOOKUP(historico_incidencia_concello[[#This Row],[NOME]],I14_Concello!B:D,3,FALSE)</f>
        <v>Vigo</v>
      </c>
    </row>
    <row r="1559" spans="1:7" hidden="1" x14ac:dyDescent="0.3">
      <c r="A1559" s="1">
        <v>44161</v>
      </c>
      <c r="B1559">
        <v>34123636056</v>
      </c>
      <c r="C1559" s="2" t="s">
        <v>316</v>
      </c>
      <c r="D1559" s="4" t="s">
        <v>346</v>
      </c>
      <c r="E1559" s="2" t="s">
        <v>11</v>
      </c>
      <c r="F1559" s="18">
        <f>IF(historico_incidencia_concello[[#This Row],[CASOS]]=" entre 1 e 9",5,VALUE(historico_incidencia_concello[[#This Row],[CASOS]]))</f>
        <v>42</v>
      </c>
      <c r="G1559" t="str">
        <f>VLOOKUP(historico_incidencia_concello[[#This Row],[NOME]],I14_Concello!B:D,3,FALSE)</f>
        <v>Santiago</v>
      </c>
    </row>
    <row r="1560" spans="1:7" hidden="1" x14ac:dyDescent="0.3">
      <c r="A1560" s="1">
        <v>44161</v>
      </c>
      <c r="B1560">
        <v>34123636057</v>
      </c>
      <c r="C1560" s="2" t="s">
        <v>317</v>
      </c>
      <c r="D1560" s="4" t="s">
        <v>467</v>
      </c>
      <c r="E1560" s="2" t="s">
        <v>11</v>
      </c>
      <c r="F1560" s="18">
        <f>IF(historico_incidencia_concello[[#This Row],[CASOS]]=" entre 1 e 9",5,VALUE(historico_incidencia_concello[[#This Row],[CASOS]]))</f>
        <v>923</v>
      </c>
      <c r="G1560" t="str">
        <f>VLOOKUP(historico_incidencia_concello[[#This Row],[NOME]],I14_Concello!B:D,3,FALSE)</f>
        <v>Vigo</v>
      </c>
    </row>
    <row r="1561" spans="1:7" hidden="1" x14ac:dyDescent="0.3">
      <c r="A1561" s="1">
        <v>44161</v>
      </c>
      <c r="B1561">
        <v>34123636058</v>
      </c>
      <c r="C1561" s="2" t="s">
        <v>318</v>
      </c>
      <c r="D1561" s="4" t="s">
        <v>369</v>
      </c>
      <c r="E1561" s="2" t="s">
        <v>11</v>
      </c>
      <c r="F1561" s="18">
        <f>IF(historico_incidencia_concello[[#This Row],[CASOS]]=" entre 1 e 9",5,VALUE(historico_incidencia_concello[[#This Row],[CASOS]]))</f>
        <v>49</v>
      </c>
      <c r="G1561" t="str">
        <f>VLOOKUP(historico_incidencia_concello[[#This Row],[NOME]],I14_Concello!B:D,3,FALSE)</f>
        <v>Pontevedra</v>
      </c>
    </row>
    <row r="1562" spans="1:7" hidden="1" x14ac:dyDescent="0.3">
      <c r="A1562" s="1">
        <v>44161</v>
      </c>
      <c r="B1562">
        <v>34123636059</v>
      </c>
      <c r="C1562" s="2" t="s">
        <v>319</v>
      </c>
      <c r="D1562" s="4" t="s">
        <v>332</v>
      </c>
      <c r="E1562" s="2" t="s">
        <v>6</v>
      </c>
      <c r="F1562" s="18">
        <f>IF(historico_incidencia_concello[[#This Row],[CASOS]]=" entre 1 e 9",5,VALUE(historico_incidencia_concello[[#This Row],[CASOS]]))</f>
        <v>12</v>
      </c>
      <c r="G1562" t="str">
        <f>VLOOKUP(historico_incidencia_concello[[#This Row],[NOME]],I14_Concello!B:D,3,FALSE)</f>
        <v>Santiago</v>
      </c>
    </row>
    <row r="1563" spans="1:7" hidden="1" x14ac:dyDescent="0.3">
      <c r="A1563" s="1">
        <v>44161</v>
      </c>
      <c r="B1563">
        <v>34123636060</v>
      </c>
      <c r="C1563" s="2" t="s">
        <v>320</v>
      </c>
      <c r="D1563" s="4" t="s">
        <v>365</v>
      </c>
      <c r="E1563" s="2" t="s">
        <v>6</v>
      </c>
      <c r="F1563" s="18">
        <f>IF(historico_incidencia_concello[[#This Row],[CASOS]]=" entre 1 e 9",5,VALUE(historico_incidencia_concello[[#This Row],[CASOS]]))</f>
        <v>65</v>
      </c>
      <c r="G1563" t="str">
        <f>VLOOKUP(historico_incidencia_concello[[#This Row],[NOME]],I14_Concello!B:D,3,FALSE)</f>
        <v>Pontevedra</v>
      </c>
    </row>
    <row r="1564" spans="1:7" hidden="1" x14ac:dyDescent="0.3">
      <c r="A1564" s="1">
        <v>44161</v>
      </c>
      <c r="B1564">
        <v>34123636061</v>
      </c>
      <c r="C1564" s="2" t="s">
        <v>321</v>
      </c>
      <c r="D1564" s="4" t="s">
        <v>360</v>
      </c>
      <c r="E1564" s="2" t="s">
        <v>11</v>
      </c>
      <c r="F1564" s="18">
        <f>IF(historico_incidencia_concello[[#This Row],[CASOS]]=" entre 1 e 9",5,VALUE(historico_incidencia_concello[[#This Row],[CASOS]]))</f>
        <v>29</v>
      </c>
      <c r="G1564" t="str">
        <f>VLOOKUP(historico_incidencia_concello[[#This Row],[NOME]],I14_Concello!B:D,3,FALSE)</f>
        <v>Pontevedra</v>
      </c>
    </row>
    <row r="1565" spans="1:7" hidden="1" x14ac:dyDescent="0.3">
      <c r="A1565" s="1">
        <v>44161</v>
      </c>
      <c r="B1565">
        <v>34123636901</v>
      </c>
      <c r="C1565" s="2" t="s">
        <v>322</v>
      </c>
      <c r="D1565" s="4" t="s">
        <v>10</v>
      </c>
      <c r="E1565" s="2" t="s">
        <v>6</v>
      </c>
      <c r="F1565" s="18">
        <f>IF(historico_incidencia_concello[[#This Row],[CASOS]]=" entre 1 e 9",5,VALUE(historico_incidencia_concello[[#This Row],[CASOS]]))</f>
        <v>5</v>
      </c>
      <c r="G1565" t="str">
        <f>VLOOKUP(historico_incidencia_concello[[#This Row],[NOME]],I14_Concello!B:D,3,FALSE)</f>
        <v>Pontevedra</v>
      </c>
    </row>
    <row r="1566" spans="1:7" hidden="1" x14ac:dyDescent="0.3">
      <c r="A1566" s="1">
        <v>44161</v>
      </c>
      <c r="B1566">
        <v>34123636902</v>
      </c>
      <c r="C1566" s="2" t="s">
        <v>323</v>
      </c>
      <c r="D1566" s="4" t="s">
        <v>326</v>
      </c>
      <c r="E1566" s="2" t="s">
        <v>11</v>
      </c>
      <c r="F1566" s="18">
        <f>IF(historico_incidencia_concello[[#This Row],[CASOS]]=" entre 1 e 9",5,VALUE(historico_incidencia_concello[[#This Row],[CASOS]]))</f>
        <v>15</v>
      </c>
      <c r="G1566" t="str">
        <f>VLOOKUP(historico_incidencia_concello[[#This Row],[NOME]],I14_Concello!B:D,3,FALSE)</f>
        <v>Pontevedra</v>
      </c>
    </row>
    <row r="1567" spans="1:7" hidden="1" x14ac:dyDescent="0.3">
      <c r="A1567" s="1">
        <v>44162</v>
      </c>
      <c r="B1567">
        <v>34121515001</v>
      </c>
      <c r="C1567" s="2" t="s">
        <v>5</v>
      </c>
      <c r="D1567" s="4" t="s">
        <v>359</v>
      </c>
      <c r="E1567" s="2" t="s">
        <v>11</v>
      </c>
      <c r="F1567" s="18">
        <f>IF(historico_incidencia_concello[[#This Row],[CASOS]]=" entre 1 e 9",5,VALUE(historico_incidencia_concello[[#This Row],[CASOS]]))</f>
        <v>20</v>
      </c>
      <c r="G1567" t="str">
        <f>VLOOKUP(historico_incidencia_concello[[#This Row],[NOME]],I14_Concello!B:D,3,FALSE)</f>
        <v>Coruña</v>
      </c>
    </row>
    <row r="1568" spans="1:7" hidden="1" x14ac:dyDescent="0.3">
      <c r="A1568" s="1">
        <v>44162</v>
      </c>
      <c r="B1568">
        <v>34121515002</v>
      </c>
      <c r="C1568" s="2" t="s">
        <v>7</v>
      </c>
      <c r="D1568" s="4" t="s">
        <v>358</v>
      </c>
      <c r="E1568" s="2" t="s">
        <v>8</v>
      </c>
      <c r="F1568" s="18">
        <f>IF(historico_incidencia_concello[[#This Row],[CASOS]]=" entre 1 e 9",5,VALUE(historico_incidencia_concello[[#This Row],[CASOS]]))</f>
        <v>24</v>
      </c>
      <c r="G1568" t="str">
        <f>VLOOKUP(historico_incidencia_concello[[#This Row],[NOME]],I14_Concello!B:D,3,FALSE)</f>
        <v>Santiago</v>
      </c>
    </row>
    <row r="1569" spans="1:7" hidden="1" x14ac:dyDescent="0.3">
      <c r="A1569" s="1">
        <v>44162</v>
      </c>
      <c r="B1569">
        <v>34121515003</v>
      </c>
      <c r="C1569" s="2" t="s">
        <v>9</v>
      </c>
      <c r="D1569" s="4" t="s">
        <v>328</v>
      </c>
      <c r="E1569" s="2" t="s">
        <v>11</v>
      </c>
      <c r="F1569" s="18">
        <f>IF(historico_incidencia_concello[[#This Row],[CASOS]]=" entre 1 e 9",5,VALUE(historico_incidencia_concello[[#This Row],[CASOS]]))</f>
        <v>13</v>
      </c>
      <c r="G1569" t="str">
        <f>VLOOKUP(historico_incidencia_concello[[#This Row],[NOME]],I14_Concello!B:D,3,FALSE)</f>
        <v>Coruña</v>
      </c>
    </row>
    <row r="1570" spans="1:7" hidden="1" x14ac:dyDescent="0.3">
      <c r="A1570" s="1">
        <v>44162</v>
      </c>
      <c r="B1570">
        <v>34121515004</v>
      </c>
      <c r="C1570" s="2" t="s">
        <v>12</v>
      </c>
      <c r="D1570" s="4" t="s">
        <v>10</v>
      </c>
      <c r="E1570" s="2" t="s">
        <v>6</v>
      </c>
      <c r="F1570" s="18">
        <f>IF(historico_incidencia_concello[[#This Row],[CASOS]]=" entre 1 e 9",5,VALUE(historico_incidencia_concello[[#This Row],[CASOS]]))</f>
        <v>5</v>
      </c>
      <c r="G1570" t="str">
        <f>VLOOKUP(historico_incidencia_concello[[#This Row],[NOME]],I14_Concello!B:D,3,FALSE)</f>
        <v>Ferrol</v>
      </c>
    </row>
    <row r="1571" spans="1:7" hidden="1" x14ac:dyDescent="0.3">
      <c r="A1571" s="1">
        <v>44162</v>
      </c>
      <c r="B1571">
        <v>34121515005</v>
      </c>
      <c r="C1571" s="2" t="s">
        <v>13</v>
      </c>
      <c r="D1571" s="4" t="s">
        <v>430</v>
      </c>
      <c r="E1571" s="2" t="s">
        <v>6</v>
      </c>
      <c r="F1571" s="18">
        <f>IF(historico_incidencia_concello[[#This Row],[CASOS]]=" entre 1 e 9",5,VALUE(historico_incidencia_concello[[#This Row],[CASOS]]))</f>
        <v>70</v>
      </c>
      <c r="G1571" t="str">
        <f>VLOOKUP(historico_incidencia_concello[[#This Row],[NOME]],I14_Concello!B:D,3,FALSE)</f>
        <v>Coruña</v>
      </c>
    </row>
    <row r="1572" spans="1:7" hidden="1" x14ac:dyDescent="0.3">
      <c r="A1572" s="1">
        <v>44162</v>
      </c>
      <c r="B1572">
        <v>34121515006</v>
      </c>
      <c r="C1572" s="2" t="s">
        <v>14</v>
      </c>
      <c r="D1572" s="4" t="s">
        <v>10</v>
      </c>
      <c r="E1572" s="2" t="s">
        <v>8</v>
      </c>
      <c r="F1572" s="18">
        <f>IF(historico_incidencia_concello[[#This Row],[CASOS]]=" entre 1 e 9",5,VALUE(historico_incidencia_concello[[#This Row],[CASOS]]))</f>
        <v>5</v>
      </c>
      <c r="G1572" t="str">
        <f>VLOOKUP(historico_incidencia_concello[[#This Row],[NOME]],I14_Concello!B:D,3,FALSE)</f>
        <v>Santiago</v>
      </c>
    </row>
    <row r="1573" spans="1:7" hidden="1" x14ac:dyDescent="0.3">
      <c r="A1573" s="1">
        <v>44162</v>
      </c>
      <c r="B1573">
        <v>34121515007</v>
      </c>
      <c r="C1573" s="2" t="s">
        <v>15</v>
      </c>
      <c r="D1573" s="4" t="s">
        <v>356</v>
      </c>
      <c r="E1573" s="2" t="s">
        <v>11</v>
      </c>
      <c r="F1573" s="18">
        <f>IF(historico_incidencia_concello[[#This Row],[CASOS]]=" entre 1 e 9",5,VALUE(historico_incidencia_concello[[#This Row],[CASOS]]))</f>
        <v>27</v>
      </c>
      <c r="G1573" t="str">
        <f>VLOOKUP(historico_incidencia_concello[[#This Row],[NOME]],I14_Concello!B:D,3,FALSE)</f>
        <v>Santiago</v>
      </c>
    </row>
    <row r="1574" spans="1:7" hidden="1" x14ac:dyDescent="0.3">
      <c r="A1574" s="1">
        <v>44162</v>
      </c>
      <c r="B1574">
        <v>34121515008</v>
      </c>
      <c r="C1574" s="2" t="s">
        <v>16</v>
      </c>
      <c r="D1574" s="4" t="s">
        <v>10</v>
      </c>
      <c r="E1574" s="2" t="s">
        <v>8</v>
      </c>
      <c r="F1574" s="18">
        <f>IF(historico_incidencia_concello[[#This Row],[CASOS]]=" entre 1 e 9",5,VALUE(historico_incidencia_concello[[#This Row],[CASOS]]))</f>
        <v>5</v>
      </c>
      <c r="G1574" t="str">
        <f>VLOOKUP(historico_incidencia_concello[[#This Row],[NOME]],I14_Concello!B:D,3,FALSE)</f>
        <v>Coruña</v>
      </c>
    </row>
    <row r="1575" spans="1:7" hidden="1" x14ac:dyDescent="0.3">
      <c r="A1575" s="1">
        <v>44162</v>
      </c>
      <c r="B1575">
        <v>34121515009</v>
      </c>
      <c r="C1575" s="2" t="s">
        <v>17</v>
      </c>
      <c r="D1575" s="4" t="s">
        <v>385</v>
      </c>
      <c r="E1575" s="2" t="s">
        <v>6</v>
      </c>
      <c r="F1575" s="18">
        <f>IF(historico_incidencia_concello[[#This Row],[CASOS]]=" entre 1 e 9",5,VALUE(historico_incidencia_concello[[#This Row],[CASOS]]))</f>
        <v>30</v>
      </c>
      <c r="G1575" t="str">
        <f>VLOOKUP(historico_incidencia_concello[[#This Row],[NOME]],I14_Concello!B:D,3,FALSE)</f>
        <v>Coruña</v>
      </c>
    </row>
    <row r="1576" spans="1:7" hidden="1" x14ac:dyDescent="0.3">
      <c r="A1576" s="1">
        <v>44162</v>
      </c>
      <c r="B1576">
        <v>34121515010</v>
      </c>
      <c r="C1576" s="2" t="s">
        <v>18</v>
      </c>
      <c r="D1576" s="4" t="s">
        <v>10</v>
      </c>
      <c r="E1576" s="2" t="s">
        <v>8</v>
      </c>
      <c r="F1576" s="18">
        <f>IF(historico_incidencia_concello[[#This Row],[CASOS]]=" entre 1 e 9",5,VALUE(historico_incidencia_concello[[#This Row],[CASOS]]))</f>
        <v>5</v>
      </c>
      <c r="G1576" t="str">
        <f>VLOOKUP(historico_incidencia_concello[[#This Row],[NOME]],I14_Concello!B:D,3,FALSE)</f>
        <v>Santiago</v>
      </c>
    </row>
    <row r="1577" spans="1:7" hidden="1" x14ac:dyDescent="0.3">
      <c r="A1577" s="1">
        <v>44162</v>
      </c>
      <c r="B1577">
        <v>34121515011</v>
      </c>
      <c r="C1577" s="2" t="s">
        <v>19</v>
      </c>
      <c r="D1577" s="4" t="s">
        <v>369</v>
      </c>
      <c r="E1577" s="2" t="s">
        <v>11</v>
      </c>
      <c r="F1577" s="18">
        <f>IF(historico_incidencia_concello[[#This Row],[CASOS]]=" entre 1 e 9",5,VALUE(historico_incidencia_concello[[#This Row],[CASOS]]))</f>
        <v>49</v>
      </c>
      <c r="G1577" t="str">
        <f>VLOOKUP(historico_incidencia_concello[[#This Row],[NOME]],I14_Concello!B:D,3,FALSE)</f>
        <v>Santiago</v>
      </c>
    </row>
    <row r="1578" spans="1:7" hidden="1" x14ac:dyDescent="0.3">
      <c r="A1578" s="1">
        <v>44162</v>
      </c>
      <c r="B1578">
        <v>34121515012</v>
      </c>
      <c r="C1578" s="2" t="s">
        <v>20</v>
      </c>
      <c r="D1578" s="4" t="s">
        <v>10</v>
      </c>
      <c r="E1578" s="2" t="s">
        <v>35</v>
      </c>
      <c r="F1578" s="18">
        <f>IF(historico_incidencia_concello[[#This Row],[CASOS]]=" entre 1 e 9",5,VALUE(historico_incidencia_concello[[#This Row],[CASOS]]))</f>
        <v>5</v>
      </c>
      <c r="G1578" t="str">
        <f>VLOOKUP(historico_incidencia_concello[[#This Row],[NOME]],I14_Concello!B:D,3,FALSE)</f>
        <v>Santiago</v>
      </c>
    </row>
    <row r="1579" spans="1:7" hidden="1" x14ac:dyDescent="0.3">
      <c r="A1579" s="1">
        <v>44162</v>
      </c>
      <c r="B1579">
        <v>34121515013</v>
      </c>
      <c r="C1579" s="2" t="s">
        <v>22</v>
      </c>
      <c r="D1579" s="4" t="s">
        <v>336</v>
      </c>
      <c r="E1579" s="2" t="s">
        <v>8</v>
      </c>
      <c r="F1579" s="18">
        <f>IF(historico_incidencia_concello[[#This Row],[CASOS]]=" entre 1 e 9",5,VALUE(historico_incidencia_concello[[#This Row],[CASOS]]))</f>
        <v>10</v>
      </c>
      <c r="G1579" t="str">
        <f>VLOOKUP(historico_incidencia_concello[[#This Row],[NOME]],I14_Concello!B:D,3,FALSE)</f>
        <v>Santiago</v>
      </c>
    </row>
    <row r="1580" spans="1:7" hidden="1" x14ac:dyDescent="0.3">
      <c r="A1580" s="1">
        <v>44162</v>
      </c>
      <c r="B1580">
        <v>34121515014</v>
      </c>
      <c r="C1580" s="2" t="s">
        <v>23</v>
      </c>
      <c r="D1580" s="4" t="s">
        <v>385</v>
      </c>
      <c r="E1580" s="2" t="s">
        <v>11</v>
      </c>
      <c r="F1580" s="18">
        <f>IF(historico_incidencia_concello[[#This Row],[CASOS]]=" entre 1 e 9",5,VALUE(historico_incidencia_concello[[#This Row],[CASOS]]))</f>
        <v>30</v>
      </c>
      <c r="G1580" t="str">
        <f>VLOOKUP(historico_incidencia_concello[[#This Row],[NOME]],I14_Concello!B:D,3,FALSE)</f>
        <v>Coruña</v>
      </c>
    </row>
    <row r="1581" spans="1:7" hidden="1" x14ac:dyDescent="0.3">
      <c r="A1581" s="1">
        <v>44162</v>
      </c>
      <c r="B1581">
        <v>34121515015</v>
      </c>
      <c r="C1581" s="2" t="s">
        <v>24</v>
      </c>
      <c r="D1581" s="4" t="s">
        <v>10</v>
      </c>
      <c r="E1581" s="2" t="s">
        <v>8</v>
      </c>
      <c r="F1581" s="18">
        <f>IF(historico_incidencia_concello[[#This Row],[CASOS]]=" entre 1 e 9",5,VALUE(historico_incidencia_concello[[#This Row],[CASOS]]))</f>
        <v>5</v>
      </c>
      <c r="G1581" t="str">
        <f>VLOOKUP(historico_incidencia_concello[[#This Row],[NOME]],I14_Concello!B:D,3,FALSE)</f>
        <v>Ferrol</v>
      </c>
    </row>
    <row r="1582" spans="1:7" hidden="1" x14ac:dyDescent="0.3">
      <c r="A1582" s="1">
        <v>44162</v>
      </c>
      <c r="B1582">
        <v>34121515016</v>
      </c>
      <c r="C1582" s="2" t="s">
        <v>25</v>
      </c>
      <c r="D1582" s="4" t="s">
        <v>336</v>
      </c>
      <c r="E1582" s="2" t="s">
        <v>6</v>
      </c>
      <c r="F1582" s="18">
        <f>IF(historico_incidencia_concello[[#This Row],[CASOS]]=" entre 1 e 9",5,VALUE(historico_incidencia_concello[[#This Row],[CASOS]]))</f>
        <v>10</v>
      </c>
      <c r="G1582" t="str">
        <f>VLOOKUP(historico_incidencia_concello[[#This Row],[NOME]],I14_Concello!B:D,3,FALSE)</f>
        <v>Coruña</v>
      </c>
    </row>
    <row r="1583" spans="1:7" hidden="1" x14ac:dyDescent="0.3">
      <c r="A1583" s="1">
        <v>44162</v>
      </c>
      <c r="B1583">
        <v>34121515017</v>
      </c>
      <c r="C1583" s="2" t="s">
        <v>26</v>
      </c>
      <c r="D1583" s="4" t="s">
        <v>404</v>
      </c>
      <c r="E1583" s="2" t="s">
        <v>11</v>
      </c>
      <c r="F1583" s="18">
        <f>IF(historico_incidencia_concello[[#This Row],[CASOS]]=" entre 1 e 9",5,VALUE(historico_incidencia_concello[[#This Row],[CASOS]]))</f>
        <v>62</v>
      </c>
      <c r="G1583" t="str">
        <f>VLOOKUP(historico_incidencia_concello[[#This Row],[NOME]],I14_Concello!B:D,3,FALSE)</f>
        <v>Coruña</v>
      </c>
    </row>
    <row r="1584" spans="1:7" hidden="1" x14ac:dyDescent="0.3">
      <c r="A1584" s="1">
        <v>44162</v>
      </c>
      <c r="B1584">
        <v>34121515018</v>
      </c>
      <c r="C1584" s="2" t="s">
        <v>27</v>
      </c>
      <c r="D1584" s="4" t="s">
        <v>10</v>
      </c>
      <c r="E1584" s="2" t="s">
        <v>6</v>
      </c>
      <c r="F1584" s="18">
        <f>IF(historico_incidencia_concello[[#This Row],[CASOS]]=" entre 1 e 9",5,VALUE(historico_incidencia_concello[[#This Row],[CASOS]]))</f>
        <v>5</v>
      </c>
      <c r="G1584" t="str">
        <f>VLOOKUP(historico_incidencia_concello[[#This Row],[NOME]],I14_Concello!B:D,3,FALSE)</f>
        <v>Ferrol</v>
      </c>
    </row>
    <row r="1585" spans="1:7" hidden="1" x14ac:dyDescent="0.3">
      <c r="A1585" s="1">
        <v>44162</v>
      </c>
      <c r="B1585">
        <v>34121515019</v>
      </c>
      <c r="C1585" s="2" t="s">
        <v>28</v>
      </c>
      <c r="D1585" s="4" t="s">
        <v>468</v>
      </c>
      <c r="E1585" s="2" t="s">
        <v>11</v>
      </c>
      <c r="F1585" s="18">
        <f>IF(historico_incidencia_concello[[#This Row],[CASOS]]=" entre 1 e 9",5,VALUE(historico_incidencia_concello[[#This Row],[CASOS]]))</f>
        <v>165</v>
      </c>
      <c r="G1585" t="str">
        <f>VLOOKUP(historico_incidencia_concello[[#This Row],[NOME]],I14_Concello!B:D,3,FALSE)</f>
        <v>Coruña</v>
      </c>
    </row>
    <row r="1586" spans="1:7" hidden="1" x14ac:dyDescent="0.3">
      <c r="A1586" s="1">
        <v>44162</v>
      </c>
      <c r="B1586">
        <v>34121515020</v>
      </c>
      <c r="C1586" s="2" t="s">
        <v>29</v>
      </c>
      <c r="D1586" s="4" t="s">
        <v>10</v>
      </c>
      <c r="E1586" s="2" t="s">
        <v>6</v>
      </c>
      <c r="F1586" s="18">
        <f>IF(historico_incidencia_concello[[#This Row],[CASOS]]=" entre 1 e 9",5,VALUE(historico_incidencia_concello[[#This Row],[CASOS]]))</f>
        <v>5</v>
      </c>
      <c r="G1586" t="str">
        <f>VLOOKUP(historico_incidencia_concello[[#This Row],[NOME]],I14_Concello!B:D,3,FALSE)</f>
        <v>Santiago</v>
      </c>
    </row>
    <row r="1587" spans="1:7" hidden="1" x14ac:dyDescent="0.3">
      <c r="A1587" s="1">
        <v>44162</v>
      </c>
      <c r="B1587">
        <v>34121515021</v>
      </c>
      <c r="C1587" s="2" t="s">
        <v>30</v>
      </c>
      <c r="D1587" s="4" t="s">
        <v>10</v>
      </c>
      <c r="E1587" s="2" t="s">
        <v>8</v>
      </c>
      <c r="F1587" s="18">
        <f>IF(historico_incidencia_concello[[#This Row],[CASOS]]=" entre 1 e 9",5,VALUE(historico_incidencia_concello[[#This Row],[CASOS]]))</f>
        <v>5</v>
      </c>
      <c r="G1587" t="str">
        <f>VLOOKUP(historico_incidencia_concello[[#This Row],[NOME]],I14_Concello!B:D,3,FALSE)</f>
        <v>Coruña</v>
      </c>
    </row>
    <row r="1588" spans="1:7" hidden="1" x14ac:dyDescent="0.3">
      <c r="A1588" s="1">
        <v>44162</v>
      </c>
      <c r="B1588">
        <v>34121515022</v>
      </c>
      <c r="C1588" s="2" t="s">
        <v>31</v>
      </c>
      <c r="D1588" s="4" t="s">
        <v>10</v>
      </c>
      <c r="E1588" s="2" t="s">
        <v>8</v>
      </c>
      <c r="F1588" s="18">
        <f>IF(historico_incidencia_concello[[#This Row],[CASOS]]=" entre 1 e 9",5,VALUE(historico_incidencia_concello[[#This Row],[CASOS]]))</f>
        <v>5</v>
      </c>
      <c r="G1588" t="str">
        <f>VLOOKUP(historico_incidencia_concello[[#This Row],[NOME]],I14_Concello!B:D,3,FALSE)</f>
        <v>Ferrol</v>
      </c>
    </row>
    <row r="1589" spans="1:7" hidden="1" x14ac:dyDescent="0.3">
      <c r="A1589" s="1">
        <v>44162</v>
      </c>
      <c r="B1589">
        <v>34121515023</v>
      </c>
      <c r="C1589" s="2" t="s">
        <v>32</v>
      </c>
      <c r="D1589" s="4" t="s">
        <v>362</v>
      </c>
      <c r="E1589" s="2" t="s">
        <v>11</v>
      </c>
      <c r="F1589" s="18">
        <f>IF(historico_incidencia_concello[[#This Row],[CASOS]]=" entre 1 e 9",5,VALUE(historico_incidencia_concello[[#This Row],[CASOS]]))</f>
        <v>26</v>
      </c>
      <c r="G1589" t="str">
        <f>VLOOKUP(historico_incidencia_concello[[#This Row],[NOME]],I14_Concello!B:D,3,FALSE)</f>
        <v>Coruña</v>
      </c>
    </row>
    <row r="1590" spans="1:7" hidden="1" x14ac:dyDescent="0.3">
      <c r="A1590" s="1">
        <v>44162</v>
      </c>
      <c r="B1590">
        <v>34121515024</v>
      </c>
      <c r="C1590" s="2" t="s">
        <v>33</v>
      </c>
      <c r="D1590" s="4" t="s">
        <v>379</v>
      </c>
      <c r="E1590" s="2" t="s">
        <v>11</v>
      </c>
      <c r="F1590" s="18">
        <f>IF(historico_incidencia_concello[[#This Row],[CASOS]]=" entre 1 e 9",5,VALUE(historico_incidencia_concello[[#This Row],[CASOS]]))</f>
        <v>37</v>
      </c>
      <c r="G1590" t="str">
        <f>VLOOKUP(historico_incidencia_concello[[#This Row],[NOME]],I14_Concello!B:D,3,FALSE)</f>
        <v>Coruña</v>
      </c>
    </row>
    <row r="1591" spans="1:7" x14ac:dyDescent="0.3">
      <c r="A1591" s="1">
        <v>44162</v>
      </c>
      <c r="B1591">
        <v>34121515025</v>
      </c>
      <c r="C1591" s="2" t="s">
        <v>34</v>
      </c>
      <c r="D1591" s="4" t="s">
        <v>10</v>
      </c>
      <c r="E1591" s="2" t="s">
        <v>8</v>
      </c>
      <c r="F1591" s="18">
        <f>IF(historico_incidencia_concello[[#This Row],[CASOS]]=" entre 1 e 9",5,VALUE(historico_incidencia_concello[[#This Row],[CASOS]]))</f>
        <v>5</v>
      </c>
      <c r="G1591" t="str">
        <f>VLOOKUP(historico_incidencia_concello[[#This Row],[NOME]],I14_Concello!B:D,3,FALSE)</f>
        <v>Ferrol</v>
      </c>
    </row>
    <row r="1592" spans="1:7" hidden="1" x14ac:dyDescent="0.3">
      <c r="A1592" s="1">
        <v>44162</v>
      </c>
      <c r="B1592">
        <v>34121515027</v>
      </c>
      <c r="C1592" s="2" t="s">
        <v>36</v>
      </c>
      <c r="D1592" s="4" t="s">
        <v>10</v>
      </c>
      <c r="E1592" s="2" t="s">
        <v>6</v>
      </c>
      <c r="F1592" s="18">
        <f>IF(historico_incidencia_concello[[#This Row],[CASOS]]=" entre 1 e 9",5,VALUE(historico_incidencia_concello[[#This Row],[CASOS]]))</f>
        <v>5</v>
      </c>
      <c r="G1592" t="str">
        <f>VLOOKUP(historico_incidencia_concello[[#This Row],[NOME]],I14_Concello!B:D,3,FALSE)</f>
        <v>Coruña</v>
      </c>
    </row>
    <row r="1593" spans="1:7" hidden="1" x14ac:dyDescent="0.3">
      <c r="A1593" s="1">
        <v>44162</v>
      </c>
      <c r="B1593">
        <v>34121515028</v>
      </c>
      <c r="C1593" s="2" t="s">
        <v>37</v>
      </c>
      <c r="D1593" s="4" t="s">
        <v>338</v>
      </c>
      <c r="E1593" s="2" t="s">
        <v>35</v>
      </c>
      <c r="F1593" s="18">
        <f>IF(historico_incidencia_concello[[#This Row],[CASOS]]=" entre 1 e 9",5,VALUE(historico_incidencia_concello[[#This Row],[CASOS]]))</f>
        <v>0</v>
      </c>
      <c r="G1593" t="str">
        <f>VLOOKUP(historico_incidencia_concello[[#This Row],[NOME]],I14_Concello!B:D,3,FALSE)</f>
        <v>Coruña</v>
      </c>
    </row>
    <row r="1594" spans="1:7" hidden="1" x14ac:dyDescent="0.3">
      <c r="A1594" s="1">
        <v>44162</v>
      </c>
      <c r="B1594">
        <v>34121515029</v>
      </c>
      <c r="C1594" s="2" t="s">
        <v>38</v>
      </c>
      <c r="D1594" s="4" t="s">
        <v>469</v>
      </c>
      <c r="E1594" s="2" t="s">
        <v>11</v>
      </c>
      <c r="F1594" s="18">
        <f>IF(historico_incidencia_concello[[#This Row],[CASOS]]=" entre 1 e 9",5,VALUE(historico_incidencia_concello[[#This Row],[CASOS]]))</f>
        <v>68</v>
      </c>
      <c r="G1594" t="str">
        <f>VLOOKUP(historico_incidencia_concello[[#This Row],[NOME]],I14_Concello!B:D,3,FALSE)</f>
        <v>Coruña</v>
      </c>
    </row>
    <row r="1595" spans="1:7" hidden="1" x14ac:dyDescent="0.3">
      <c r="A1595" s="1">
        <v>44162</v>
      </c>
      <c r="B1595">
        <v>34121515030</v>
      </c>
      <c r="C1595" s="2" t="s">
        <v>39</v>
      </c>
      <c r="D1595" s="4" t="s">
        <v>470</v>
      </c>
      <c r="E1595" s="2" t="s">
        <v>6</v>
      </c>
      <c r="F1595" s="18">
        <f>IF(historico_incidencia_concello[[#This Row],[CASOS]]=" entre 1 e 9",5,VALUE(historico_incidencia_concello[[#This Row],[CASOS]]))</f>
        <v>421</v>
      </c>
      <c r="G1595" t="str">
        <f>VLOOKUP(historico_incidencia_concello[[#This Row],[NOME]],I14_Concello!B:D,3,FALSE)</f>
        <v>Coruña</v>
      </c>
    </row>
    <row r="1596" spans="1:7" hidden="1" x14ac:dyDescent="0.3">
      <c r="A1596" s="1">
        <v>44162</v>
      </c>
      <c r="B1596">
        <v>34121515031</v>
      </c>
      <c r="C1596" s="2" t="s">
        <v>40</v>
      </c>
      <c r="D1596" s="4" t="s">
        <v>441</v>
      </c>
      <c r="E1596" s="2" t="s">
        <v>11</v>
      </c>
      <c r="F1596" s="18">
        <f>IF(historico_incidencia_concello[[#This Row],[CASOS]]=" entre 1 e 9",5,VALUE(historico_incidencia_concello[[#This Row],[CASOS]]))</f>
        <v>79</v>
      </c>
      <c r="G1596" t="str">
        <f>VLOOKUP(historico_incidencia_concello[[#This Row],[NOME]],I14_Concello!B:D,3,FALSE)</f>
        <v>Coruña</v>
      </c>
    </row>
    <row r="1597" spans="1:7" hidden="1" x14ac:dyDescent="0.3">
      <c r="A1597" s="1">
        <v>44162</v>
      </c>
      <c r="B1597">
        <v>34121515032</v>
      </c>
      <c r="C1597" s="2" t="s">
        <v>41</v>
      </c>
      <c r="D1597" s="4" t="s">
        <v>10</v>
      </c>
      <c r="E1597" s="2" t="s">
        <v>8</v>
      </c>
      <c r="F1597" s="18">
        <f>IF(historico_incidencia_concello[[#This Row],[CASOS]]=" entre 1 e 9",5,VALUE(historico_incidencia_concello[[#This Row],[CASOS]]))</f>
        <v>5</v>
      </c>
      <c r="G1597" t="str">
        <f>VLOOKUP(historico_incidencia_concello[[#This Row],[NOME]],I14_Concello!B:D,3,FALSE)</f>
        <v>Coruña</v>
      </c>
    </row>
    <row r="1598" spans="1:7" hidden="1" x14ac:dyDescent="0.3">
      <c r="A1598" s="1">
        <v>44162</v>
      </c>
      <c r="B1598">
        <v>34121515033</v>
      </c>
      <c r="C1598" s="2" t="s">
        <v>42</v>
      </c>
      <c r="D1598" s="4" t="s">
        <v>324</v>
      </c>
      <c r="E1598" s="2" t="s">
        <v>11</v>
      </c>
      <c r="F1598" s="18">
        <f>IF(historico_incidencia_concello[[#This Row],[CASOS]]=" entre 1 e 9",5,VALUE(historico_incidencia_concello[[#This Row],[CASOS]]))</f>
        <v>11</v>
      </c>
      <c r="G1598" t="str">
        <f>VLOOKUP(historico_incidencia_concello[[#This Row],[NOME]],I14_Concello!B:D,3,FALSE)</f>
        <v>Santiago</v>
      </c>
    </row>
    <row r="1599" spans="1:7" hidden="1" x14ac:dyDescent="0.3">
      <c r="A1599" s="1">
        <v>44162</v>
      </c>
      <c r="B1599">
        <v>34121515034</v>
      </c>
      <c r="C1599" s="2" t="s">
        <v>43</v>
      </c>
      <c r="D1599" s="4" t="s">
        <v>381</v>
      </c>
      <c r="E1599" s="2" t="s">
        <v>11</v>
      </c>
      <c r="F1599" s="18">
        <f>IF(historico_incidencia_concello[[#This Row],[CASOS]]=" entre 1 e 9",5,VALUE(historico_incidencia_concello[[#This Row],[CASOS]]))</f>
        <v>21</v>
      </c>
      <c r="G1599" t="str">
        <f>VLOOKUP(historico_incidencia_concello[[#This Row],[NOME]],I14_Concello!B:D,3,FALSE)</f>
        <v>Coruña</v>
      </c>
    </row>
    <row r="1600" spans="1:7" hidden="1" x14ac:dyDescent="0.3">
      <c r="A1600" s="1">
        <v>44162</v>
      </c>
      <c r="B1600">
        <v>34121515035</v>
      </c>
      <c r="C1600" s="2" t="s">
        <v>44</v>
      </c>
      <c r="D1600" s="4" t="s">
        <v>393</v>
      </c>
      <c r="E1600" s="2" t="s">
        <v>6</v>
      </c>
      <c r="F1600" s="18">
        <f>IF(historico_incidencia_concello[[#This Row],[CASOS]]=" entre 1 e 9",5,VALUE(historico_incidencia_concello[[#This Row],[CASOS]]))</f>
        <v>32</v>
      </c>
      <c r="G1600" t="str">
        <f>VLOOKUP(historico_incidencia_concello[[#This Row],[NOME]],I14_Concello!B:D,3,FALSE)</f>
        <v>Ferrol</v>
      </c>
    </row>
    <row r="1601" spans="1:7" hidden="1" x14ac:dyDescent="0.3">
      <c r="A1601" s="1">
        <v>44162</v>
      </c>
      <c r="B1601">
        <v>34121515036</v>
      </c>
      <c r="C1601" s="2" t="s">
        <v>45</v>
      </c>
      <c r="D1601" s="4" t="s">
        <v>471</v>
      </c>
      <c r="E1601" s="2" t="s">
        <v>6</v>
      </c>
      <c r="F1601" s="18">
        <f>IF(historico_incidencia_concello[[#This Row],[CASOS]]=" entre 1 e 9",5,VALUE(historico_incidencia_concello[[#This Row],[CASOS]]))</f>
        <v>159</v>
      </c>
      <c r="G1601" t="str">
        <f>VLOOKUP(historico_incidencia_concello[[#This Row],[NOME]],I14_Concello!B:D,3,FALSE)</f>
        <v>Ferrol</v>
      </c>
    </row>
    <row r="1602" spans="1:7" hidden="1" x14ac:dyDescent="0.3">
      <c r="A1602" s="1">
        <v>44162</v>
      </c>
      <c r="B1602">
        <v>34121515037</v>
      </c>
      <c r="C1602" s="2" t="s">
        <v>46</v>
      </c>
      <c r="D1602" s="4" t="s">
        <v>10</v>
      </c>
      <c r="E1602" s="2" t="s">
        <v>6</v>
      </c>
      <c r="F1602" s="18">
        <f>IF(historico_incidencia_concello[[#This Row],[CASOS]]=" entre 1 e 9",5,VALUE(historico_incidencia_concello[[#This Row],[CASOS]]))</f>
        <v>5</v>
      </c>
      <c r="G1602" t="str">
        <f>VLOOKUP(historico_incidencia_concello[[#This Row],[NOME]],I14_Concello!B:D,3,FALSE)</f>
        <v>Coruña</v>
      </c>
    </row>
    <row r="1603" spans="1:7" hidden="1" x14ac:dyDescent="0.3">
      <c r="A1603" s="1">
        <v>44162</v>
      </c>
      <c r="B1603">
        <v>34121515038</v>
      </c>
      <c r="C1603" s="2" t="s">
        <v>47</v>
      </c>
      <c r="D1603" s="4" t="s">
        <v>10</v>
      </c>
      <c r="E1603" s="2" t="s">
        <v>8</v>
      </c>
      <c r="F1603" s="18">
        <f>IF(historico_incidencia_concello[[#This Row],[CASOS]]=" entre 1 e 9",5,VALUE(historico_incidencia_concello[[#This Row],[CASOS]]))</f>
        <v>5</v>
      </c>
      <c r="G1603" t="str">
        <f>VLOOKUP(historico_incidencia_concello[[#This Row],[NOME]],I14_Concello!B:D,3,FALSE)</f>
        <v>Santiago</v>
      </c>
    </row>
    <row r="1604" spans="1:7" hidden="1" x14ac:dyDescent="0.3">
      <c r="A1604" s="1">
        <v>44162</v>
      </c>
      <c r="B1604">
        <v>34121515039</v>
      </c>
      <c r="C1604" s="2" t="s">
        <v>48</v>
      </c>
      <c r="D1604" s="4" t="s">
        <v>367</v>
      </c>
      <c r="E1604" s="2" t="s">
        <v>11</v>
      </c>
      <c r="F1604" s="18">
        <f>IF(historico_incidencia_concello[[#This Row],[CASOS]]=" entre 1 e 9",5,VALUE(historico_incidencia_concello[[#This Row],[CASOS]]))</f>
        <v>34</v>
      </c>
      <c r="G1604" t="str">
        <f>VLOOKUP(historico_incidencia_concello[[#This Row],[NOME]],I14_Concello!B:D,3,FALSE)</f>
        <v>Coruña</v>
      </c>
    </row>
    <row r="1605" spans="1:7" hidden="1" x14ac:dyDescent="0.3">
      <c r="A1605" s="1">
        <v>44162</v>
      </c>
      <c r="B1605">
        <v>34121515040</v>
      </c>
      <c r="C1605" s="2" t="s">
        <v>49</v>
      </c>
      <c r="D1605" s="4" t="s">
        <v>10</v>
      </c>
      <c r="E1605" s="2" t="s">
        <v>11</v>
      </c>
      <c r="F1605" s="18">
        <f>IF(historico_incidencia_concello[[#This Row],[CASOS]]=" entre 1 e 9",5,VALUE(historico_incidencia_concello[[#This Row],[CASOS]]))</f>
        <v>5</v>
      </c>
      <c r="G1605" t="str">
        <f>VLOOKUP(historico_incidencia_concello[[#This Row],[NOME]],I14_Concello!B:D,3,FALSE)</f>
        <v>Coruña</v>
      </c>
    </row>
    <row r="1606" spans="1:7" hidden="1" x14ac:dyDescent="0.3">
      <c r="A1606" s="1">
        <v>44162</v>
      </c>
      <c r="B1606">
        <v>34121515041</v>
      </c>
      <c r="C1606" s="2" t="s">
        <v>50</v>
      </c>
      <c r="D1606" s="4" t="s">
        <v>382</v>
      </c>
      <c r="E1606" s="2" t="s">
        <v>11</v>
      </c>
      <c r="F1606" s="18">
        <f>IF(historico_incidencia_concello[[#This Row],[CASOS]]=" entre 1 e 9",5,VALUE(historico_incidencia_concello[[#This Row],[CASOS]]))</f>
        <v>40</v>
      </c>
      <c r="G1606" t="str">
        <f>VLOOKUP(historico_incidencia_concello[[#This Row],[NOME]],I14_Concello!B:D,3,FALSE)</f>
        <v>Coruña</v>
      </c>
    </row>
    <row r="1607" spans="1:7" hidden="1" x14ac:dyDescent="0.3">
      <c r="A1607" s="1">
        <v>44162</v>
      </c>
      <c r="B1607">
        <v>34121515042</v>
      </c>
      <c r="C1607" s="2" t="s">
        <v>51</v>
      </c>
      <c r="D1607" s="4" t="s">
        <v>10</v>
      </c>
      <c r="E1607" s="2" t="s">
        <v>21</v>
      </c>
      <c r="F1607" s="18">
        <f>IF(historico_incidencia_concello[[#This Row],[CASOS]]=" entre 1 e 9",5,VALUE(historico_incidencia_concello[[#This Row],[CASOS]]))</f>
        <v>5</v>
      </c>
      <c r="G1607" t="str">
        <f>VLOOKUP(historico_incidencia_concello[[#This Row],[NOME]],I14_Concello!B:D,3,FALSE)</f>
        <v>Santiago</v>
      </c>
    </row>
    <row r="1608" spans="1:7" hidden="1" x14ac:dyDescent="0.3">
      <c r="A1608" s="1">
        <v>44162</v>
      </c>
      <c r="B1608">
        <v>34121515043</v>
      </c>
      <c r="C1608" s="2" t="s">
        <v>52</v>
      </c>
      <c r="D1608" s="4" t="s">
        <v>398</v>
      </c>
      <c r="E1608" s="2" t="s">
        <v>11</v>
      </c>
      <c r="F1608" s="18">
        <f>IF(historico_incidencia_concello[[#This Row],[CASOS]]=" entre 1 e 9",5,VALUE(historico_incidencia_concello[[#This Row],[CASOS]]))</f>
        <v>44</v>
      </c>
      <c r="G1608" t="str">
        <f>VLOOKUP(historico_incidencia_concello[[#This Row],[NOME]],I14_Concello!B:D,3,FALSE)</f>
        <v>Coruña</v>
      </c>
    </row>
    <row r="1609" spans="1:7" hidden="1" x14ac:dyDescent="0.3">
      <c r="A1609" s="1">
        <v>44162</v>
      </c>
      <c r="B1609">
        <v>34121515044</v>
      </c>
      <c r="C1609" s="2" t="s">
        <v>53</v>
      </c>
      <c r="D1609" s="4" t="s">
        <v>338</v>
      </c>
      <c r="E1609" s="2" t="s">
        <v>35</v>
      </c>
      <c r="F1609" s="18">
        <f>IF(historico_incidencia_concello[[#This Row],[CASOS]]=" entre 1 e 9",5,VALUE(historico_incidencia_concello[[#This Row],[CASOS]]))</f>
        <v>0</v>
      </c>
      <c r="G1609" t="str">
        <f>VLOOKUP(historico_incidencia_concello[[#This Row],[NOME]],I14_Concello!B:D,3,FALSE)</f>
        <v>Ferrol</v>
      </c>
    </row>
    <row r="1610" spans="1:7" hidden="1" x14ac:dyDescent="0.3">
      <c r="A1610" s="1">
        <v>44162</v>
      </c>
      <c r="B1610">
        <v>34121515045</v>
      </c>
      <c r="C1610" s="2" t="s">
        <v>54</v>
      </c>
      <c r="D1610" s="4" t="s">
        <v>343</v>
      </c>
      <c r="E1610" s="2" t="s">
        <v>11</v>
      </c>
      <c r="F1610" s="18">
        <f>IF(historico_incidencia_concello[[#This Row],[CASOS]]=" entre 1 e 9",5,VALUE(historico_incidencia_concello[[#This Row],[CASOS]]))</f>
        <v>23</v>
      </c>
      <c r="G1610" t="str">
        <f>VLOOKUP(historico_incidencia_concello[[#This Row],[NOME]],I14_Concello!B:D,3,FALSE)</f>
        <v>Santiago</v>
      </c>
    </row>
    <row r="1611" spans="1:7" hidden="1" x14ac:dyDescent="0.3">
      <c r="A1611" s="1">
        <v>44162</v>
      </c>
      <c r="B1611">
        <v>34121515046</v>
      </c>
      <c r="C1611" s="2" t="s">
        <v>55</v>
      </c>
      <c r="D1611" s="4" t="s">
        <v>326</v>
      </c>
      <c r="E1611" s="2" t="s">
        <v>6</v>
      </c>
      <c r="F1611" s="18">
        <f>IF(historico_incidencia_concello[[#This Row],[CASOS]]=" entre 1 e 9",5,VALUE(historico_incidencia_concello[[#This Row],[CASOS]]))</f>
        <v>15</v>
      </c>
      <c r="G1611" t="str">
        <f>VLOOKUP(historico_incidencia_concello[[#This Row],[NOME]],I14_Concello!B:D,3,FALSE)</f>
        <v>Santiago</v>
      </c>
    </row>
    <row r="1612" spans="1:7" hidden="1" x14ac:dyDescent="0.3">
      <c r="A1612" s="1">
        <v>44162</v>
      </c>
      <c r="B1612">
        <v>34121515047</v>
      </c>
      <c r="C1612" s="2" t="s">
        <v>56</v>
      </c>
      <c r="D1612" s="4" t="s">
        <v>10</v>
      </c>
      <c r="E1612" s="2" t="s">
        <v>11</v>
      </c>
      <c r="F1612" s="18">
        <f>IF(historico_incidencia_concello[[#This Row],[CASOS]]=" entre 1 e 9",5,VALUE(historico_incidencia_concello[[#This Row],[CASOS]]))</f>
        <v>5</v>
      </c>
      <c r="G1612" t="str">
        <f>VLOOKUP(historico_incidencia_concello[[#This Row],[NOME]],I14_Concello!B:D,3,FALSE)</f>
        <v>Santiago</v>
      </c>
    </row>
    <row r="1613" spans="1:7" hidden="1" x14ac:dyDescent="0.3">
      <c r="A1613" s="1">
        <v>44162</v>
      </c>
      <c r="B1613">
        <v>34121515048</v>
      </c>
      <c r="C1613" s="2" t="s">
        <v>57</v>
      </c>
      <c r="D1613" s="4" t="s">
        <v>336</v>
      </c>
      <c r="E1613" s="2" t="s">
        <v>6</v>
      </c>
      <c r="F1613" s="18">
        <f>IF(historico_incidencia_concello[[#This Row],[CASOS]]=" entre 1 e 9",5,VALUE(historico_incidencia_concello[[#This Row],[CASOS]]))</f>
        <v>10</v>
      </c>
      <c r="G1613" t="str">
        <f>VLOOKUP(historico_incidencia_concello[[#This Row],[NOME]],I14_Concello!B:D,3,FALSE)</f>
        <v>Coruña</v>
      </c>
    </row>
    <row r="1614" spans="1:7" hidden="1" x14ac:dyDescent="0.3">
      <c r="A1614" s="1">
        <v>44162</v>
      </c>
      <c r="B1614">
        <v>34121515049</v>
      </c>
      <c r="C1614" s="2" t="s">
        <v>58</v>
      </c>
      <c r="D1614" s="4" t="s">
        <v>10</v>
      </c>
      <c r="E1614" s="2" t="s">
        <v>11</v>
      </c>
      <c r="F1614" s="18">
        <f>IF(historico_incidencia_concello[[#This Row],[CASOS]]=" entre 1 e 9",5,VALUE(historico_incidencia_concello[[#This Row],[CASOS]]))</f>
        <v>5</v>
      </c>
      <c r="G1614" t="str">
        <f>VLOOKUP(historico_incidencia_concello[[#This Row],[NOME]],I14_Concello!B:D,3,FALSE)</f>
        <v>Ferrol</v>
      </c>
    </row>
    <row r="1615" spans="1:7" hidden="1" x14ac:dyDescent="0.3">
      <c r="A1615" s="1">
        <v>44162</v>
      </c>
      <c r="B1615">
        <v>34121515050</v>
      </c>
      <c r="C1615" s="2" t="s">
        <v>59</v>
      </c>
      <c r="D1615" s="4" t="s">
        <v>350</v>
      </c>
      <c r="E1615" s="2" t="s">
        <v>11</v>
      </c>
      <c r="F1615" s="18">
        <f>IF(historico_incidencia_concello[[#This Row],[CASOS]]=" entre 1 e 9",5,VALUE(historico_incidencia_concello[[#This Row],[CASOS]]))</f>
        <v>17</v>
      </c>
      <c r="G1615" t="str">
        <f>VLOOKUP(historico_incidencia_concello[[#This Row],[NOME]],I14_Concello!B:D,3,FALSE)</f>
        <v>Ferrol</v>
      </c>
    </row>
    <row r="1616" spans="1:7" hidden="1" x14ac:dyDescent="0.3">
      <c r="A1616" s="1">
        <v>44162</v>
      </c>
      <c r="B1616">
        <v>34121515051</v>
      </c>
      <c r="C1616" s="2" t="s">
        <v>60</v>
      </c>
      <c r="D1616" s="4" t="s">
        <v>10</v>
      </c>
      <c r="E1616" s="2" t="s">
        <v>8</v>
      </c>
      <c r="F1616" s="18">
        <f>IF(historico_incidencia_concello[[#This Row],[CASOS]]=" entre 1 e 9",5,VALUE(historico_incidencia_concello[[#This Row],[CASOS]]))</f>
        <v>5</v>
      </c>
      <c r="G1616" t="str">
        <f>VLOOKUP(historico_incidencia_concello[[#This Row],[NOME]],I14_Concello!B:D,3,FALSE)</f>
        <v>Ferrol</v>
      </c>
    </row>
    <row r="1617" spans="1:7" hidden="1" x14ac:dyDescent="0.3">
      <c r="A1617" s="1">
        <v>44162</v>
      </c>
      <c r="B1617">
        <v>34121515052</v>
      </c>
      <c r="C1617" s="2" t="s">
        <v>61</v>
      </c>
      <c r="D1617" s="4" t="s">
        <v>398</v>
      </c>
      <c r="E1617" s="2" t="s">
        <v>11</v>
      </c>
      <c r="F1617" s="18">
        <f>IF(historico_incidencia_concello[[#This Row],[CASOS]]=" entre 1 e 9",5,VALUE(historico_incidencia_concello[[#This Row],[CASOS]]))</f>
        <v>44</v>
      </c>
      <c r="G1617" t="str">
        <f>VLOOKUP(historico_incidencia_concello[[#This Row],[NOME]],I14_Concello!B:D,3,FALSE)</f>
        <v>Coruña</v>
      </c>
    </row>
    <row r="1618" spans="1:7" hidden="1" x14ac:dyDescent="0.3">
      <c r="A1618" s="1">
        <v>44162</v>
      </c>
      <c r="B1618">
        <v>34121515053</v>
      </c>
      <c r="C1618" s="2" t="s">
        <v>62</v>
      </c>
      <c r="D1618" s="4" t="s">
        <v>10</v>
      </c>
      <c r="E1618" s="2" t="s">
        <v>8</v>
      </c>
      <c r="F1618" s="18">
        <f>IF(historico_incidencia_concello[[#This Row],[CASOS]]=" entre 1 e 9",5,VALUE(historico_incidencia_concello[[#This Row],[CASOS]]))</f>
        <v>5</v>
      </c>
      <c r="G1618" t="str">
        <f>VLOOKUP(historico_incidencia_concello[[#This Row],[NOME]],I14_Concello!B:D,3,FALSE)</f>
        <v>Santiago</v>
      </c>
    </row>
    <row r="1619" spans="1:7" hidden="1" x14ac:dyDescent="0.3">
      <c r="A1619" s="1">
        <v>44162</v>
      </c>
      <c r="B1619">
        <v>34121515054</v>
      </c>
      <c r="C1619" s="2" t="s">
        <v>63</v>
      </c>
      <c r="D1619" s="4" t="s">
        <v>459</v>
      </c>
      <c r="E1619" s="2" t="s">
        <v>11</v>
      </c>
      <c r="F1619" s="18">
        <f>IF(historico_incidencia_concello[[#This Row],[CASOS]]=" entre 1 e 9",5,VALUE(historico_incidencia_concello[[#This Row],[CASOS]]))</f>
        <v>135</v>
      </c>
      <c r="G1619" t="str">
        <f>VLOOKUP(historico_incidencia_concello[[#This Row],[NOME]],I14_Concello!B:D,3,FALSE)</f>
        <v>Ferrol</v>
      </c>
    </row>
    <row r="1620" spans="1:7" hidden="1" x14ac:dyDescent="0.3">
      <c r="A1620" s="1">
        <v>44162</v>
      </c>
      <c r="B1620">
        <v>34121515055</v>
      </c>
      <c r="C1620" s="2" t="s">
        <v>64</v>
      </c>
      <c r="D1620" s="4" t="s">
        <v>328</v>
      </c>
      <c r="E1620" s="2" t="s">
        <v>11</v>
      </c>
      <c r="F1620" s="18">
        <f>IF(historico_incidencia_concello[[#This Row],[CASOS]]=" entre 1 e 9",5,VALUE(historico_incidencia_concello[[#This Row],[CASOS]]))</f>
        <v>13</v>
      </c>
      <c r="G1620" t="str">
        <f>VLOOKUP(historico_incidencia_concello[[#This Row],[NOME]],I14_Concello!B:D,3,FALSE)</f>
        <v>Ferrol</v>
      </c>
    </row>
    <row r="1621" spans="1:7" hidden="1" x14ac:dyDescent="0.3">
      <c r="A1621" s="1">
        <v>44162</v>
      </c>
      <c r="B1621">
        <v>34121515056</v>
      </c>
      <c r="C1621" s="2" t="s">
        <v>65</v>
      </c>
      <c r="D1621" s="4" t="s">
        <v>349</v>
      </c>
      <c r="E1621" s="2" t="s">
        <v>6</v>
      </c>
      <c r="F1621" s="18">
        <f>IF(historico_incidencia_concello[[#This Row],[CASOS]]=" entre 1 e 9",5,VALUE(historico_incidencia_concello[[#This Row],[CASOS]]))</f>
        <v>14</v>
      </c>
      <c r="G1621" t="str">
        <f>VLOOKUP(historico_incidencia_concello[[#This Row],[NOME]],I14_Concello!B:D,3,FALSE)</f>
        <v>Santiago</v>
      </c>
    </row>
    <row r="1622" spans="1:7" hidden="1" x14ac:dyDescent="0.3">
      <c r="A1622" s="1">
        <v>44162</v>
      </c>
      <c r="B1622">
        <v>34121515057</v>
      </c>
      <c r="C1622" s="2" t="s">
        <v>66</v>
      </c>
      <c r="D1622" s="4" t="s">
        <v>358</v>
      </c>
      <c r="E1622" s="2" t="s">
        <v>6</v>
      </c>
      <c r="F1622" s="18">
        <f>IF(historico_incidencia_concello[[#This Row],[CASOS]]=" entre 1 e 9",5,VALUE(historico_incidencia_concello[[#This Row],[CASOS]]))</f>
        <v>24</v>
      </c>
      <c r="G1622" t="str">
        <f>VLOOKUP(historico_incidencia_concello[[#This Row],[NOME]],I14_Concello!B:D,3,FALSE)</f>
        <v>Santiago</v>
      </c>
    </row>
    <row r="1623" spans="1:7" hidden="1" x14ac:dyDescent="0.3">
      <c r="A1623" s="1">
        <v>44162</v>
      </c>
      <c r="B1623">
        <v>34121515058</v>
      </c>
      <c r="C1623" s="2" t="s">
        <v>67</v>
      </c>
      <c r="D1623" s="4" t="s">
        <v>379</v>
      </c>
      <c r="E1623" s="2" t="s">
        <v>8</v>
      </c>
      <c r="F1623" s="18">
        <f>IF(historico_incidencia_concello[[#This Row],[CASOS]]=" entre 1 e 9",5,VALUE(historico_incidencia_concello[[#This Row],[CASOS]]))</f>
        <v>37</v>
      </c>
      <c r="G1623" t="str">
        <f>VLOOKUP(historico_incidencia_concello[[#This Row],[NOME]],I14_Concello!B:D,3,FALSE)</f>
        <v>Coruña</v>
      </c>
    </row>
    <row r="1624" spans="1:7" hidden="1" x14ac:dyDescent="0.3">
      <c r="A1624" s="1">
        <v>44162</v>
      </c>
      <c r="B1624">
        <v>34121515059</v>
      </c>
      <c r="C1624" s="2" t="s">
        <v>68</v>
      </c>
      <c r="D1624" s="4" t="s">
        <v>393</v>
      </c>
      <c r="E1624" s="2" t="s">
        <v>11</v>
      </c>
      <c r="F1624" s="18">
        <f>IF(historico_incidencia_concello[[#This Row],[CASOS]]=" entre 1 e 9",5,VALUE(historico_incidencia_concello[[#This Row],[CASOS]]))</f>
        <v>32</v>
      </c>
      <c r="G1624" t="str">
        <f>VLOOKUP(historico_incidencia_concello[[#This Row],[NOME]],I14_Concello!B:D,3,FALSE)</f>
        <v>Santiago</v>
      </c>
    </row>
    <row r="1625" spans="1:7" hidden="1" x14ac:dyDescent="0.3">
      <c r="A1625" s="1">
        <v>44162</v>
      </c>
      <c r="B1625">
        <v>34121515060</v>
      </c>
      <c r="C1625" s="2" t="s">
        <v>69</v>
      </c>
      <c r="D1625" s="4" t="s">
        <v>351</v>
      </c>
      <c r="E1625" s="2" t="s">
        <v>11</v>
      </c>
      <c r="F1625" s="18">
        <f>IF(historico_incidencia_concello[[#This Row],[CASOS]]=" entre 1 e 9",5,VALUE(historico_incidencia_concello[[#This Row],[CASOS]]))</f>
        <v>22</v>
      </c>
      <c r="G1625" t="str">
        <f>VLOOKUP(historico_incidencia_concello[[#This Row],[NOME]],I14_Concello!B:D,3,FALSE)</f>
        <v>Santiago</v>
      </c>
    </row>
    <row r="1626" spans="1:7" hidden="1" x14ac:dyDescent="0.3">
      <c r="A1626" s="1">
        <v>44162</v>
      </c>
      <c r="B1626">
        <v>34121515061</v>
      </c>
      <c r="C1626" s="2" t="s">
        <v>70</v>
      </c>
      <c r="D1626" s="4" t="s">
        <v>10</v>
      </c>
      <c r="E1626" s="2" t="s">
        <v>35</v>
      </c>
      <c r="F1626" s="18">
        <f>IF(historico_incidencia_concello[[#This Row],[CASOS]]=" entre 1 e 9",5,VALUE(historico_incidencia_concello[[#This Row],[CASOS]]))</f>
        <v>5</v>
      </c>
      <c r="G1626" t="str">
        <f>VLOOKUP(historico_incidencia_concello[[#This Row],[NOME]],I14_Concello!B:D,3,FALSE)</f>
        <v>Ferrol</v>
      </c>
    </row>
    <row r="1627" spans="1:7" hidden="1" x14ac:dyDescent="0.3">
      <c r="A1627" s="1">
        <v>44162</v>
      </c>
      <c r="B1627">
        <v>34121515062</v>
      </c>
      <c r="C1627" s="2" t="s">
        <v>71</v>
      </c>
      <c r="D1627" s="4" t="s">
        <v>10</v>
      </c>
      <c r="E1627" s="2" t="s">
        <v>8</v>
      </c>
      <c r="F1627" s="18">
        <f>IF(historico_incidencia_concello[[#This Row],[CASOS]]=" entre 1 e 9",5,VALUE(historico_incidencia_concello[[#This Row],[CASOS]]))</f>
        <v>5</v>
      </c>
      <c r="G1627" t="str">
        <f>VLOOKUP(historico_incidencia_concello[[#This Row],[NOME]],I14_Concello!B:D,3,FALSE)</f>
        <v>Santiago</v>
      </c>
    </row>
    <row r="1628" spans="1:7" hidden="1" x14ac:dyDescent="0.3">
      <c r="A1628" s="1">
        <v>44162</v>
      </c>
      <c r="B1628">
        <v>34121515064</v>
      </c>
      <c r="C1628" s="2" t="s">
        <v>72</v>
      </c>
      <c r="D1628" s="4" t="s">
        <v>324</v>
      </c>
      <c r="E1628" s="2" t="s">
        <v>11</v>
      </c>
      <c r="F1628" s="18">
        <f>IF(historico_incidencia_concello[[#This Row],[CASOS]]=" entre 1 e 9",5,VALUE(historico_incidencia_concello[[#This Row],[CASOS]]))</f>
        <v>11</v>
      </c>
      <c r="G1628" t="str">
        <f>VLOOKUP(historico_incidencia_concello[[#This Row],[NOME]],I14_Concello!B:D,3,FALSE)</f>
        <v>Coruña</v>
      </c>
    </row>
    <row r="1629" spans="1:7" hidden="1" x14ac:dyDescent="0.3">
      <c r="A1629" s="1">
        <v>44162</v>
      </c>
      <c r="B1629">
        <v>34121515065</v>
      </c>
      <c r="C1629" s="2" t="s">
        <v>73</v>
      </c>
      <c r="D1629" s="4" t="s">
        <v>349</v>
      </c>
      <c r="E1629" s="2" t="s">
        <v>6</v>
      </c>
      <c r="F1629" s="18">
        <f>IF(historico_incidencia_concello[[#This Row],[CASOS]]=" entre 1 e 9",5,VALUE(historico_incidencia_concello[[#This Row],[CASOS]]))</f>
        <v>14</v>
      </c>
      <c r="G1629" t="str">
        <f>VLOOKUP(historico_incidencia_concello[[#This Row],[NOME]],I14_Concello!B:D,3,FALSE)</f>
        <v>Santiago</v>
      </c>
    </row>
    <row r="1630" spans="1:7" hidden="1" x14ac:dyDescent="0.3">
      <c r="A1630" s="1">
        <v>44162</v>
      </c>
      <c r="B1630">
        <v>34121515066</v>
      </c>
      <c r="C1630" s="2" t="s">
        <v>74</v>
      </c>
      <c r="D1630" s="4" t="s">
        <v>10</v>
      </c>
      <c r="E1630" s="2" t="s">
        <v>8</v>
      </c>
      <c r="F1630" s="18">
        <f>IF(historico_incidencia_concello[[#This Row],[CASOS]]=" entre 1 e 9",5,VALUE(historico_incidencia_concello[[#This Row],[CASOS]]))</f>
        <v>5</v>
      </c>
      <c r="G1630" t="str">
        <f>VLOOKUP(historico_incidencia_concello[[#This Row],[NOME]],I14_Concello!B:D,3,FALSE)</f>
        <v>Santiago</v>
      </c>
    </row>
    <row r="1631" spans="1:7" hidden="1" x14ac:dyDescent="0.3">
      <c r="A1631" s="1">
        <v>44162</v>
      </c>
      <c r="B1631">
        <v>34121515067</v>
      </c>
      <c r="C1631" s="2" t="s">
        <v>75</v>
      </c>
      <c r="D1631" s="4" t="s">
        <v>328</v>
      </c>
      <c r="E1631" s="2" t="s">
        <v>8</v>
      </c>
      <c r="F1631" s="18">
        <f>IF(historico_incidencia_concello[[#This Row],[CASOS]]=" entre 1 e 9",5,VALUE(historico_incidencia_concello[[#This Row],[CASOS]]))</f>
        <v>13</v>
      </c>
      <c r="G1631" t="str">
        <f>VLOOKUP(historico_incidencia_concello[[#This Row],[NOME]],I14_Concello!B:D,3,FALSE)</f>
        <v>Santiago</v>
      </c>
    </row>
    <row r="1632" spans="1:7" hidden="1" x14ac:dyDescent="0.3">
      <c r="A1632" s="1">
        <v>44162</v>
      </c>
      <c r="B1632">
        <v>34121515068</v>
      </c>
      <c r="C1632" s="2" t="s">
        <v>76</v>
      </c>
      <c r="D1632" s="4" t="s">
        <v>385</v>
      </c>
      <c r="E1632" s="2" t="s">
        <v>11</v>
      </c>
      <c r="F1632" s="18">
        <f>IF(historico_incidencia_concello[[#This Row],[CASOS]]=" entre 1 e 9",5,VALUE(historico_incidencia_concello[[#This Row],[CASOS]]))</f>
        <v>30</v>
      </c>
      <c r="G1632" t="str">
        <f>VLOOKUP(historico_incidencia_concello[[#This Row],[NOME]],I14_Concello!B:D,3,FALSE)</f>
        <v>Coruña</v>
      </c>
    </row>
    <row r="1633" spans="1:7" hidden="1" x14ac:dyDescent="0.3">
      <c r="A1633" s="1">
        <v>44162</v>
      </c>
      <c r="B1633">
        <v>34121515069</v>
      </c>
      <c r="C1633" s="2" t="s">
        <v>77</v>
      </c>
      <c r="D1633" s="4" t="s">
        <v>389</v>
      </c>
      <c r="E1633" s="2" t="s">
        <v>11</v>
      </c>
      <c r="F1633" s="18">
        <f>IF(historico_incidencia_concello[[#This Row],[CASOS]]=" entre 1 e 9",5,VALUE(historico_incidencia_concello[[#This Row],[CASOS]]))</f>
        <v>41</v>
      </c>
      <c r="G1633" t="str">
        <f>VLOOKUP(historico_incidencia_concello[[#This Row],[NOME]],I14_Concello!B:D,3,FALSE)</f>
        <v>Ferrol</v>
      </c>
    </row>
    <row r="1634" spans="1:7" hidden="1" x14ac:dyDescent="0.3">
      <c r="A1634" s="1">
        <v>44162</v>
      </c>
      <c r="B1634">
        <v>34121515070</v>
      </c>
      <c r="C1634" s="2" t="s">
        <v>78</v>
      </c>
      <c r="D1634" s="4" t="s">
        <v>333</v>
      </c>
      <c r="E1634" s="2" t="s">
        <v>11</v>
      </c>
      <c r="F1634" s="18">
        <f>IF(historico_incidencia_concello[[#This Row],[CASOS]]=" entre 1 e 9",5,VALUE(historico_incidencia_concello[[#This Row],[CASOS]]))</f>
        <v>58</v>
      </c>
      <c r="G1634" t="str">
        <f>VLOOKUP(historico_incidencia_concello[[#This Row],[NOME]],I14_Concello!B:D,3,FALSE)</f>
        <v>Ferrol</v>
      </c>
    </row>
    <row r="1635" spans="1:7" hidden="1" x14ac:dyDescent="0.3">
      <c r="A1635" s="1">
        <v>44162</v>
      </c>
      <c r="B1635">
        <v>34121515071</v>
      </c>
      <c r="C1635" s="2" t="s">
        <v>79</v>
      </c>
      <c r="D1635" s="4" t="s">
        <v>393</v>
      </c>
      <c r="E1635" s="2" t="s">
        <v>11</v>
      </c>
      <c r="F1635" s="18">
        <f>IF(historico_incidencia_concello[[#This Row],[CASOS]]=" entre 1 e 9",5,VALUE(historico_incidencia_concello[[#This Row],[CASOS]]))</f>
        <v>32</v>
      </c>
      <c r="G1635" t="str">
        <f>VLOOKUP(historico_incidencia_concello[[#This Row],[NOME]],I14_Concello!B:D,3,FALSE)</f>
        <v>Santiago</v>
      </c>
    </row>
    <row r="1636" spans="1:7" hidden="1" x14ac:dyDescent="0.3">
      <c r="A1636" s="1">
        <v>44162</v>
      </c>
      <c r="B1636">
        <v>34121515072</v>
      </c>
      <c r="C1636" s="2" t="s">
        <v>80</v>
      </c>
      <c r="D1636" s="4" t="s">
        <v>349</v>
      </c>
      <c r="E1636" s="2" t="s">
        <v>8</v>
      </c>
      <c r="F1636" s="18">
        <f>IF(historico_incidencia_concello[[#This Row],[CASOS]]=" entre 1 e 9",5,VALUE(historico_incidencia_concello[[#This Row],[CASOS]]))</f>
        <v>14</v>
      </c>
      <c r="G1636" t="str">
        <f>VLOOKUP(historico_incidencia_concello[[#This Row],[NOME]],I14_Concello!B:D,3,FALSE)</f>
        <v>Santiago</v>
      </c>
    </row>
    <row r="1637" spans="1:7" hidden="1" x14ac:dyDescent="0.3">
      <c r="A1637" s="1">
        <v>44162</v>
      </c>
      <c r="B1637">
        <v>34121515073</v>
      </c>
      <c r="C1637" s="2" t="s">
        <v>81</v>
      </c>
      <c r="D1637" s="4" t="s">
        <v>387</v>
      </c>
      <c r="E1637" s="2" t="s">
        <v>11</v>
      </c>
      <c r="F1637" s="18">
        <f>IF(historico_incidencia_concello[[#This Row],[CASOS]]=" entre 1 e 9",5,VALUE(historico_incidencia_concello[[#This Row],[CASOS]]))</f>
        <v>72</v>
      </c>
      <c r="G1637" t="str">
        <f>VLOOKUP(historico_incidencia_concello[[#This Row],[NOME]],I14_Concello!B:D,3,FALSE)</f>
        <v>Santiago</v>
      </c>
    </row>
    <row r="1638" spans="1:7" hidden="1" x14ac:dyDescent="0.3">
      <c r="A1638" s="1">
        <v>44162</v>
      </c>
      <c r="B1638">
        <v>34121515074</v>
      </c>
      <c r="C1638" s="2" t="s">
        <v>82</v>
      </c>
      <c r="D1638" s="4" t="s">
        <v>328</v>
      </c>
      <c r="E1638" s="2" t="s">
        <v>11</v>
      </c>
      <c r="F1638" s="18">
        <f>IF(historico_incidencia_concello[[#This Row],[CASOS]]=" entre 1 e 9",5,VALUE(historico_incidencia_concello[[#This Row],[CASOS]]))</f>
        <v>13</v>
      </c>
      <c r="G1638" t="str">
        <f>VLOOKUP(historico_incidencia_concello[[#This Row],[NOME]],I14_Concello!B:D,3,FALSE)</f>
        <v>Santiago</v>
      </c>
    </row>
    <row r="1639" spans="1:7" hidden="1" x14ac:dyDescent="0.3">
      <c r="A1639" s="1">
        <v>44162</v>
      </c>
      <c r="B1639">
        <v>34121515075</v>
      </c>
      <c r="C1639" s="2" t="s">
        <v>83</v>
      </c>
      <c r="D1639" s="4" t="s">
        <v>326</v>
      </c>
      <c r="E1639" s="2" t="s">
        <v>8</v>
      </c>
      <c r="F1639" s="18">
        <f>IF(historico_incidencia_concello[[#This Row],[CASOS]]=" entre 1 e 9",5,VALUE(historico_incidencia_concello[[#This Row],[CASOS]]))</f>
        <v>15</v>
      </c>
      <c r="G1639" t="str">
        <f>VLOOKUP(historico_incidencia_concello[[#This Row],[NOME]],I14_Concello!B:D,3,FALSE)</f>
        <v>Coruña</v>
      </c>
    </row>
    <row r="1640" spans="1:7" hidden="1" x14ac:dyDescent="0.3">
      <c r="A1640" s="1">
        <v>44162</v>
      </c>
      <c r="B1640">
        <v>34121515076</v>
      </c>
      <c r="C1640" s="2" t="s">
        <v>84</v>
      </c>
      <c r="D1640" s="4" t="s">
        <v>336</v>
      </c>
      <c r="E1640" s="2" t="s">
        <v>11</v>
      </c>
      <c r="F1640" s="18">
        <f>IF(historico_incidencia_concello[[#This Row],[CASOS]]=" entre 1 e 9",5,VALUE(historico_incidencia_concello[[#This Row],[CASOS]]))</f>
        <v>10</v>
      </c>
      <c r="G1640" t="str">
        <f>VLOOKUP(historico_incidencia_concello[[#This Row],[NOME]],I14_Concello!B:D,3,FALSE)</f>
        <v>Ferrol</v>
      </c>
    </row>
    <row r="1641" spans="1:7" hidden="1" x14ac:dyDescent="0.3">
      <c r="A1641" s="1">
        <v>44162</v>
      </c>
      <c r="B1641">
        <v>34121515077</v>
      </c>
      <c r="C1641" s="2" t="s">
        <v>85</v>
      </c>
      <c r="D1641" s="4" t="s">
        <v>393</v>
      </c>
      <c r="E1641" s="2" t="s">
        <v>11</v>
      </c>
      <c r="F1641" s="18">
        <f>IF(historico_incidencia_concello[[#This Row],[CASOS]]=" entre 1 e 9",5,VALUE(historico_incidencia_concello[[#This Row],[CASOS]]))</f>
        <v>32</v>
      </c>
      <c r="G1641" t="str">
        <f>VLOOKUP(historico_incidencia_concello[[#This Row],[NOME]],I14_Concello!B:D,3,FALSE)</f>
        <v>Santiago</v>
      </c>
    </row>
    <row r="1642" spans="1:7" hidden="1" x14ac:dyDescent="0.3">
      <c r="A1642" s="1">
        <v>44162</v>
      </c>
      <c r="B1642">
        <v>34121515078</v>
      </c>
      <c r="C1642" s="2" t="s">
        <v>86</v>
      </c>
      <c r="D1642" s="4" t="s">
        <v>472</v>
      </c>
      <c r="E1642" s="2" t="s">
        <v>8</v>
      </c>
      <c r="F1642" s="18">
        <f>IF(historico_incidencia_concello[[#This Row],[CASOS]]=" entre 1 e 9",5,VALUE(historico_incidencia_concello[[#This Row],[CASOS]]))</f>
        <v>108</v>
      </c>
      <c r="G1642" t="str">
        <f>VLOOKUP(historico_incidencia_concello[[#This Row],[NOME]],I14_Concello!B:D,3,FALSE)</f>
        <v>Santiago</v>
      </c>
    </row>
    <row r="1643" spans="1:7" hidden="1" x14ac:dyDescent="0.3">
      <c r="A1643" s="1">
        <v>44162</v>
      </c>
      <c r="B1643">
        <v>34121515079</v>
      </c>
      <c r="C1643" s="2" t="s">
        <v>87</v>
      </c>
      <c r="D1643" s="4" t="s">
        <v>10</v>
      </c>
      <c r="E1643" s="2" t="s">
        <v>6</v>
      </c>
      <c r="F1643" s="18">
        <f>IF(historico_incidencia_concello[[#This Row],[CASOS]]=" entre 1 e 9",5,VALUE(historico_incidencia_concello[[#This Row],[CASOS]]))</f>
        <v>5</v>
      </c>
      <c r="G1643" t="str">
        <f>VLOOKUP(historico_incidencia_concello[[#This Row],[NOME]],I14_Concello!B:D,3,FALSE)</f>
        <v>Santiago</v>
      </c>
    </row>
    <row r="1644" spans="1:7" hidden="1" x14ac:dyDescent="0.3">
      <c r="A1644" s="1">
        <v>44162</v>
      </c>
      <c r="B1644">
        <v>34121515080</v>
      </c>
      <c r="C1644" s="2" t="s">
        <v>88</v>
      </c>
      <c r="D1644" s="4" t="s">
        <v>10</v>
      </c>
      <c r="E1644" s="2" t="s">
        <v>6</v>
      </c>
      <c r="F1644" s="18">
        <f>IF(historico_incidencia_concello[[#This Row],[CASOS]]=" entre 1 e 9",5,VALUE(historico_incidencia_concello[[#This Row],[CASOS]]))</f>
        <v>5</v>
      </c>
      <c r="G1644" t="str">
        <f>VLOOKUP(historico_incidencia_concello[[#This Row],[NOME]],I14_Concello!B:D,3,FALSE)</f>
        <v>Coruña</v>
      </c>
    </row>
    <row r="1645" spans="1:7" hidden="1" x14ac:dyDescent="0.3">
      <c r="A1645" s="1">
        <v>44162</v>
      </c>
      <c r="B1645">
        <v>34121515081</v>
      </c>
      <c r="C1645" s="2" t="s">
        <v>89</v>
      </c>
      <c r="D1645" s="4" t="s">
        <v>10</v>
      </c>
      <c r="E1645" s="2" t="s">
        <v>8</v>
      </c>
      <c r="F1645" s="18">
        <f>IF(historico_incidencia_concello[[#This Row],[CASOS]]=" entre 1 e 9",5,VALUE(historico_incidencia_concello[[#This Row],[CASOS]]))</f>
        <v>5</v>
      </c>
      <c r="G1645" t="str">
        <f>VLOOKUP(historico_incidencia_concello[[#This Row],[NOME]],I14_Concello!B:D,3,FALSE)</f>
        <v>Ferrol</v>
      </c>
    </row>
    <row r="1646" spans="1:7" hidden="1" x14ac:dyDescent="0.3">
      <c r="A1646" s="1">
        <v>44162</v>
      </c>
      <c r="B1646">
        <v>34121515082</v>
      </c>
      <c r="C1646" s="2" t="s">
        <v>90</v>
      </c>
      <c r="D1646" s="4" t="s">
        <v>343</v>
      </c>
      <c r="E1646" s="2" t="s">
        <v>8</v>
      </c>
      <c r="F1646" s="18">
        <f>IF(historico_incidencia_concello[[#This Row],[CASOS]]=" entre 1 e 9",5,VALUE(historico_incidencia_concello[[#This Row],[CASOS]]))</f>
        <v>23</v>
      </c>
      <c r="G1646" t="str">
        <f>VLOOKUP(historico_incidencia_concello[[#This Row],[NOME]],I14_Concello!B:D,3,FALSE)</f>
        <v>Santiago</v>
      </c>
    </row>
    <row r="1647" spans="1:7" hidden="1" x14ac:dyDescent="0.3">
      <c r="A1647" s="1">
        <v>44162</v>
      </c>
      <c r="B1647">
        <v>34121515083</v>
      </c>
      <c r="C1647" s="2" t="s">
        <v>91</v>
      </c>
      <c r="D1647" s="4" t="s">
        <v>338</v>
      </c>
      <c r="E1647" s="2" t="s">
        <v>35</v>
      </c>
      <c r="F1647" s="18">
        <f>IF(historico_incidencia_concello[[#This Row],[CASOS]]=" entre 1 e 9",5,VALUE(historico_incidencia_concello[[#This Row],[CASOS]]))</f>
        <v>0</v>
      </c>
      <c r="G1647" t="str">
        <f>VLOOKUP(historico_incidencia_concello[[#This Row],[NOME]],I14_Concello!B:D,3,FALSE)</f>
        <v>Santiago</v>
      </c>
    </row>
    <row r="1648" spans="1:7" hidden="1" x14ac:dyDescent="0.3">
      <c r="A1648" s="1">
        <v>44162</v>
      </c>
      <c r="B1648">
        <v>34121515084</v>
      </c>
      <c r="C1648" s="2" t="s">
        <v>92</v>
      </c>
      <c r="D1648" s="4" t="s">
        <v>328</v>
      </c>
      <c r="E1648" s="2" t="s">
        <v>11</v>
      </c>
      <c r="F1648" s="18">
        <f>IF(historico_incidencia_concello[[#This Row],[CASOS]]=" entre 1 e 9",5,VALUE(historico_incidencia_concello[[#This Row],[CASOS]]))</f>
        <v>13</v>
      </c>
      <c r="G1648" t="str">
        <f>VLOOKUP(historico_incidencia_concello[[#This Row],[NOME]],I14_Concello!B:D,3,FALSE)</f>
        <v>Santiago</v>
      </c>
    </row>
    <row r="1649" spans="1:7" hidden="1" x14ac:dyDescent="0.3">
      <c r="A1649" s="1">
        <v>44162</v>
      </c>
      <c r="B1649">
        <v>34121515085</v>
      </c>
      <c r="C1649" s="2" t="s">
        <v>93</v>
      </c>
      <c r="D1649" s="4" t="s">
        <v>338</v>
      </c>
      <c r="E1649" s="2" t="s">
        <v>35</v>
      </c>
      <c r="F1649" s="18">
        <f>IF(historico_incidencia_concello[[#This Row],[CASOS]]=" entre 1 e 9",5,VALUE(historico_incidencia_concello[[#This Row],[CASOS]]))</f>
        <v>0</v>
      </c>
      <c r="G1649" t="str">
        <f>VLOOKUP(historico_incidencia_concello[[#This Row],[NOME]],I14_Concello!B:D,3,FALSE)</f>
        <v>Santiago</v>
      </c>
    </row>
    <row r="1650" spans="1:7" hidden="1" x14ac:dyDescent="0.3">
      <c r="A1650" s="1">
        <v>44162</v>
      </c>
      <c r="B1650">
        <v>34121515086</v>
      </c>
      <c r="C1650" s="2" t="s">
        <v>94</v>
      </c>
      <c r="D1650" s="4" t="s">
        <v>10</v>
      </c>
      <c r="E1650" s="2" t="s">
        <v>8</v>
      </c>
      <c r="F1650" s="18">
        <f>IF(historico_incidencia_concello[[#This Row],[CASOS]]=" entre 1 e 9",5,VALUE(historico_incidencia_concello[[#This Row],[CASOS]]))</f>
        <v>5</v>
      </c>
      <c r="G1650" t="str">
        <f>VLOOKUP(historico_incidencia_concello[[#This Row],[NOME]],I14_Concello!B:D,3,FALSE)</f>
        <v>Santiago</v>
      </c>
    </row>
    <row r="1651" spans="1:7" hidden="1" x14ac:dyDescent="0.3">
      <c r="A1651" s="1">
        <v>44162</v>
      </c>
      <c r="B1651">
        <v>34121515087</v>
      </c>
      <c r="C1651" s="2" t="s">
        <v>95</v>
      </c>
      <c r="D1651" s="4" t="s">
        <v>328</v>
      </c>
      <c r="E1651" s="2" t="s">
        <v>6</v>
      </c>
      <c r="F1651" s="18">
        <f>IF(historico_incidencia_concello[[#This Row],[CASOS]]=" entre 1 e 9",5,VALUE(historico_incidencia_concello[[#This Row],[CASOS]]))</f>
        <v>13</v>
      </c>
      <c r="G1651" t="str">
        <f>VLOOKUP(historico_incidencia_concello[[#This Row],[NOME]],I14_Concello!B:D,3,FALSE)</f>
        <v>Ferrol</v>
      </c>
    </row>
    <row r="1652" spans="1:7" hidden="1" x14ac:dyDescent="0.3">
      <c r="A1652" s="1">
        <v>44162</v>
      </c>
      <c r="B1652">
        <v>34121515088</v>
      </c>
      <c r="C1652" s="2" t="s">
        <v>96</v>
      </c>
      <c r="D1652" s="4" t="s">
        <v>10</v>
      </c>
      <c r="E1652" s="2" t="s">
        <v>8</v>
      </c>
      <c r="F1652" s="18">
        <f>IF(historico_incidencia_concello[[#This Row],[CASOS]]=" entre 1 e 9",5,VALUE(historico_incidencia_concello[[#This Row],[CASOS]]))</f>
        <v>5</v>
      </c>
      <c r="G1652" t="str">
        <f>VLOOKUP(historico_incidencia_concello[[#This Row],[NOME]],I14_Concello!B:D,3,FALSE)</f>
        <v>Santiago</v>
      </c>
    </row>
    <row r="1653" spans="1:7" hidden="1" x14ac:dyDescent="0.3">
      <c r="A1653" s="1">
        <v>44162</v>
      </c>
      <c r="B1653">
        <v>34121515089</v>
      </c>
      <c r="C1653" s="2" t="s">
        <v>97</v>
      </c>
      <c r="D1653" s="4" t="s">
        <v>10</v>
      </c>
      <c r="E1653" s="2" t="s">
        <v>8</v>
      </c>
      <c r="F1653" s="18">
        <f>IF(historico_incidencia_concello[[#This Row],[CASOS]]=" entre 1 e 9",5,VALUE(historico_incidencia_concello[[#This Row],[CASOS]]))</f>
        <v>5</v>
      </c>
      <c r="G1653" t="str">
        <f>VLOOKUP(historico_incidencia_concello[[#This Row],[NOME]],I14_Concello!B:D,3,FALSE)</f>
        <v>Santiago</v>
      </c>
    </row>
    <row r="1654" spans="1:7" hidden="1" x14ac:dyDescent="0.3">
      <c r="A1654" s="1">
        <v>44162</v>
      </c>
      <c r="B1654">
        <v>34121515090</v>
      </c>
      <c r="C1654" s="2" t="s">
        <v>98</v>
      </c>
      <c r="D1654" s="4" t="s">
        <v>10</v>
      </c>
      <c r="E1654" s="2" t="s">
        <v>8</v>
      </c>
      <c r="F1654" s="18">
        <f>IF(historico_incidencia_concello[[#This Row],[CASOS]]=" entre 1 e 9",5,VALUE(historico_incidencia_concello[[#This Row],[CASOS]]))</f>
        <v>5</v>
      </c>
      <c r="G1654" t="str">
        <f>VLOOKUP(historico_incidencia_concello[[#This Row],[NOME]],I14_Concello!B:D,3,FALSE)</f>
        <v>Coruña</v>
      </c>
    </row>
    <row r="1655" spans="1:7" hidden="1" x14ac:dyDescent="0.3">
      <c r="A1655" s="1">
        <v>44162</v>
      </c>
      <c r="B1655">
        <v>34121515091</v>
      </c>
      <c r="C1655" s="2" t="s">
        <v>99</v>
      </c>
      <c r="D1655" s="4" t="s">
        <v>10</v>
      </c>
      <c r="E1655" s="2" t="s">
        <v>8</v>
      </c>
      <c r="F1655" s="18">
        <f>IF(historico_incidencia_concello[[#This Row],[CASOS]]=" entre 1 e 9",5,VALUE(historico_incidencia_concello[[#This Row],[CASOS]]))</f>
        <v>5</v>
      </c>
      <c r="G1655" t="str">
        <f>VLOOKUP(historico_incidencia_concello[[#This Row],[NOME]],I14_Concello!B:D,3,FALSE)</f>
        <v>Coruña</v>
      </c>
    </row>
    <row r="1656" spans="1:7" hidden="1" x14ac:dyDescent="0.3">
      <c r="A1656" s="1">
        <v>44162</v>
      </c>
      <c r="B1656">
        <v>34121515092</v>
      </c>
      <c r="C1656" s="2" t="s">
        <v>100</v>
      </c>
      <c r="D1656" s="4" t="s">
        <v>362</v>
      </c>
      <c r="E1656" s="2" t="s">
        <v>11</v>
      </c>
      <c r="F1656" s="18">
        <f>IF(historico_incidencia_concello[[#This Row],[CASOS]]=" entre 1 e 9",5,VALUE(historico_incidencia_concello[[#This Row],[CASOS]]))</f>
        <v>26</v>
      </c>
      <c r="G1656" t="str">
        <f>VLOOKUP(historico_incidencia_concello[[#This Row],[NOME]],I14_Concello!B:D,3,FALSE)</f>
        <v>Coruña</v>
      </c>
    </row>
    <row r="1657" spans="1:7" hidden="1" x14ac:dyDescent="0.3">
      <c r="A1657" s="1">
        <v>44162</v>
      </c>
      <c r="B1657">
        <v>34121515093</v>
      </c>
      <c r="C1657" s="2" t="s">
        <v>101</v>
      </c>
      <c r="D1657" s="4" t="s">
        <v>349</v>
      </c>
      <c r="E1657" s="2" t="s">
        <v>11</v>
      </c>
      <c r="F1657" s="18">
        <f>IF(historico_incidencia_concello[[#This Row],[CASOS]]=" entre 1 e 9",5,VALUE(historico_incidencia_concello[[#This Row],[CASOS]]))</f>
        <v>14</v>
      </c>
      <c r="G1657" t="str">
        <f>VLOOKUP(historico_incidencia_concello[[#This Row],[NOME]],I14_Concello!B:D,3,FALSE)</f>
        <v>Coruña</v>
      </c>
    </row>
    <row r="1658" spans="1:7" hidden="1" x14ac:dyDescent="0.3">
      <c r="A1658" s="1">
        <v>44162</v>
      </c>
      <c r="B1658">
        <v>34121515901</v>
      </c>
      <c r="C1658" s="2" t="s">
        <v>102</v>
      </c>
      <c r="D1658" s="4" t="s">
        <v>10</v>
      </c>
      <c r="E1658" s="2" t="s">
        <v>8</v>
      </c>
      <c r="F1658" s="18">
        <f>IF(historico_incidencia_concello[[#This Row],[CASOS]]=" entre 1 e 9",5,VALUE(historico_incidencia_concello[[#This Row],[CASOS]]))</f>
        <v>5</v>
      </c>
      <c r="G1658" t="str">
        <f>VLOOKUP(historico_incidencia_concello[[#This Row],[NOME]],I14_Concello!B:D,3,FALSE)</f>
        <v>Ferrol</v>
      </c>
    </row>
    <row r="1659" spans="1:7" hidden="1" x14ac:dyDescent="0.3">
      <c r="A1659" s="1">
        <v>44162</v>
      </c>
      <c r="B1659">
        <v>34121515902</v>
      </c>
      <c r="C1659" s="2" t="s">
        <v>103</v>
      </c>
      <c r="D1659" s="4" t="s">
        <v>10</v>
      </c>
      <c r="E1659" s="2" t="s">
        <v>8</v>
      </c>
      <c r="F1659" s="18">
        <f>IF(historico_incidencia_concello[[#This Row],[CASOS]]=" entre 1 e 9",5,VALUE(historico_incidencia_concello[[#This Row],[CASOS]]))</f>
        <v>5</v>
      </c>
      <c r="G1659" t="str">
        <f>VLOOKUP(historico_incidencia_concello[[#This Row],[NOME]],I14_Concello!B:D,3,FALSE)</f>
        <v>Coruña</v>
      </c>
    </row>
    <row r="1660" spans="1:7" hidden="1" x14ac:dyDescent="0.3">
      <c r="A1660" s="1">
        <v>44162</v>
      </c>
      <c r="B1660">
        <v>34122727001</v>
      </c>
      <c r="C1660" s="2" t="s">
        <v>104</v>
      </c>
      <c r="D1660" s="4" t="s">
        <v>10</v>
      </c>
      <c r="E1660" s="2" t="s">
        <v>11</v>
      </c>
      <c r="F1660" s="18">
        <f>IF(historico_incidencia_concello[[#This Row],[CASOS]]=" entre 1 e 9",5,VALUE(historico_incidencia_concello[[#This Row],[CASOS]]))</f>
        <v>5</v>
      </c>
      <c r="G1660" t="str">
        <f>VLOOKUP(historico_incidencia_concello[[#This Row],[NOME]],I14_Concello!B:D,3,FALSE)</f>
        <v>Lugo</v>
      </c>
    </row>
    <row r="1661" spans="1:7" hidden="1" x14ac:dyDescent="0.3">
      <c r="A1661" s="1">
        <v>44162</v>
      </c>
      <c r="B1661">
        <v>34122727002</v>
      </c>
      <c r="C1661" s="2" t="s">
        <v>105</v>
      </c>
      <c r="D1661" s="4" t="s">
        <v>10</v>
      </c>
      <c r="E1661" s="2" t="s">
        <v>8</v>
      </c>
      <c r="F1661" s="18">
        <f>IF(historico_incidencia_concello[[#This Row],[CASOS]]=" entre 1 e 9",5,VALUE(historico_incidencia_concello[[#This Row],[CASOS]]))</f>
        <v>5</v>
      </c>
      <c r="G1661" t="str">
        <f>VLOOKUP(historico_incidencia_concello[[#This Row],[NOME]],I14_Concello!B:D,3,FALSE)</f>
        <v>Lugo</v>
      </c>
    </row>
    <row r="1662" spans="1:7" hidden="1" x14ac:dyDescent="0.3">
      <c r="A1662" s="1">
        <v>44162</v>
      </c>
      <c r="B1662">
        <v>34122727003</v>
      </c>
      <c r="C1662" s="2" t="s">
        <v>106</v>
      </c>
      <c r="D1662" s="4" t="s">
        <v>326</v>
      </c>
      <c r="E1662" s="2" t="s">
        <v>11</v>
      </c>
      <c r="F1662" s="18">
        <f>IF(historico_incidencia_concello[[#This Row],[CASOS]]=" entre 1 e 9",5,VALUE(historico_incidencia_concello[[#This Row],[CASOS]]))</f>
        <v>15</v>
      </c>
      <c r="G1662" t="str">
        <f>VLOOKUP(historico_incidencia_concello[[#This Row],[NOME]],I14_Concello!B:D,3,FALSE)</f>
        <v>Lugo</v>
      </c>
    </row>
    <row r="1663" spans="1:7" hidden="1" x14ac:dyDescent="0.3">
      <c r="A1663" s="1">
        <v>44162</v>
      </c>
      <c r="B1663">
        <v>34122727004</v>
      </c>
      <c r="C1663" s="2" t="s">
        <v>107</v>
      </c>
      <c r="D1663" s="4" t="s">
        <v>10</v>
      </c>
      <c r="E1663" s="2" t="s">
        <v>11</v>
      </c>
      <c r="F1663" s="18">
        <f>IF(historico_incidencia_concello[[#This Row],[CASOS]]=" entre 1 e 9",5,VALUE(historico_incidencia_concello[[#This Row],[CASOS]]))</f>
        <v>5</v>
      </c>
      <c r="G1663" t="str">
        <f>VLOOKUP(historico_incidencia_concello[[#This Row],[NOME]],I14_Concello!B:D,3,FALSE)</f>
        <v>Lugo</v>
      </c>
    </row>
    <row r="1664" spans="1:7" hidden="1" x14ac:dyDescent="0.3">
      <c r="A1664" s="1">
        <v>44162</v>
      </c>
      <c r="B1664">
        <v>34122727005</v>
      </c>
      <c r="C1664" s="2" t="s">
        <v>108</v>
      </c>
      <c r="D1664" s="4" t="s">
        <v>10</v>
      </c>
      <c r="E1664" s="2" t="s">
        <v>8</v>
      </c>
      <c r="F1664" s="18">
        <f>IF(historico_incidencia_concello[[#This Row],[CASOS]]=" entre 1 e 9",5,VALUE(historico_incidencia_concello[[#This Row],[CASOS]]))</f>
        <v>5</v>
      </c>
      <c r="G1664" t="str">
        <f>VLOOKUP(historico_incidencia_concello[[#This Row],[NOME]],I14_Concello!B:D,3,FALSE)</f>
        <v>Lugo</v>
      </c>
    </row>
    <row r="1665" spans="1:7" hidden="1" x14ac:dyDescent="0.3">
      <c r="A1665" s="1">
        <v>44162</v>
      </c>
      <c r="B1665">
        <v>34122727006</v>
      </c>
      <c r="C1665" s="2" t="s">
        <v>109</v>
      </c>
      <c r="D1665" s="4" t="s">
        <v>10</v>
      </c>
      <c r="E1665" s="2" t="s">
        <v>8</v>
      </c>
      <c r="F1665" s="18">
        <f>IF(historico_incidencia_concello[[#This Row],[CASOS]]=" entre 1 e 9",5,VALUE(historico_incidencia_concello[[#This Row],[CASOS]]))</f>
        <v>5</v>
      </c>
      <c r="G1665" t="str">
        <f>VLOOKUP(historico_incidencia_concello[[#This Row],[NOME]],I14_Concello!B:D,3,FALSE)</f>
        <v>Lugo</v>
      </c>
    </row>
    <row r="1666" spans="1:7" hidden="1" x14ac:dyDescent="0.3">
      <c r="A1666" s="1">
        <v>44162</v>
      </c>
      <c r="B1666">
        <v>34122727007</v>
      </c>
      <c r="C1666" s="2" t="s">
        <v>110</v>
      </c>
      <c r="D1666" s="4" t="s">
        <v>10</v>
      </c>
      <c r="E1666" s="2" t="s">
        <v>6</v>
      </c>
      <c r="F1666" s="18">
        <f>IF(historico_incidencia_concello[[#This Row],[CASOS]]=" entre 1 e 9",5,VALUE(historico_incidencia_concello[[#This Row],[CASOS]]))</f>
        <v>5</v>
      </c>
      <c r="G1666" t="str">
        <f>VLOOKUP(historico_incidencia_concello[[#This Row],[NOME]],I14_Concello!B:D,3,FALSE)</f>
        <v>Lugo</v>
      </c>
    </row>
    <row r="1667" spans="1:7" hidden="1" x14ac:dyDescent="0.3">
      <c r="A1667" s="1">
        <v>44162</v>
      </c>
      <c r="B1667">
        <v>34122727008</v>
      </c>
      <c r="C1667" s="2" t="s">
        <v>111</v>
      </c>
      <c r="D1667" s="4" t="s">
        <v>10</v>
      </c>
      <c r="E1667" s="2" t="s">
        <v>8</v>
      </c>
      <c r="F1667" s="18">
        <f>IF(historico_incidencia_concello[[#This Row],[CASOS]]=" entre 1 e 9",5,VALUE(historico_incidencia_concello[[#This Row],[CASOS]]))</f>
        <v>5</v>
      </c>
      <c r="G1667" t="str">
        <f>VLOOKUP(historico_incidencia_concello[[#This Row],[NOME]],I14_Concello!B:D,3,FALSE)</f>
        <v>Lugo</v>
      </c>
    </row>
    <row r="1668" spans="1:7" hidden="1" x14ac:dyDescent="0.3">
      <c r="A1668" s="1">
        <v>44162</v>
      </c>
      <c r="B1668">
        <v>34122727009</v>
      </c>
      <c r="C1668" s="2" t="s">
        <v>112</v>
      </c>
      <c r="D1668" s="4" t="s">
        <v>10</v>
      </c>
      <c r="E1668" s="2" t="s">
        <v>11</v>
      </c>
      <c r="F1668" s="18">
        <f>IF(historico_incidencia_concello[[#This Row],[CASOS]]=" entre 1 e 9",5,VALUE(historico_incidencia_concello[[#This Row],[CASOS]]))</f>
        <v>5</v>
      </c>
      <c r="G1668" t="str">
        <f>VLOOKUP(historico_incidencia_concello[[#This Row],[NOME]],I14_Concello!B:D,3,FALSE)</f>
        <v>Lugo</v>
      </c>
    </row>
    <row r="1669" spans="1:7" hidden="1" x14ac:dyDescent="0.3">
      <c r="A1669" s="1">
        <v>44162</v>
      </c>
      <c r="B1669">
        <v>34122727010</v>
      </c>
      <c r="C1669" s="2" t="s">
        <v>113</v>
      </c>
      <c r="D1669" s="4" t="s">
        <v>345</v>
      </c>
      <c r="E1669" s="2" t="s">
        <v>11</v>
      </c>
      <c r="F1669" s="18">
        <f>IF(historico_incidencia_concello[[#This Row],[CASOS]]=" entre 1 e 9",5,VALUE(historico_incidencia_concello[[#This Row],[CASOS]]))</f>
        <v>18</v>
      </c>
      <c r="G1669" t="str">
        <f>VLOOKUP(historico_incidencia_concello[[#This Row],[NOME]],I14_Concello!B:D,3,FALSE)</f>
        <v>Lugo</v>
      </c>
    </row>
    <row r="1670" spans="1:7" hidden="1" x14ac:dyDescent="0.3">
      <c r="A1670" s="1">
        <v>44162</v>
      </c>
      <c r="B1670">
        <v>34122727011</v>
      </c>
      <c r="C1670" s="2" t="s">
        <v>114</v>
      </c>
      <c r="D1670" s="4" t="s">
        <v>10</v>
      </c>
      <c r="E1670" s="2" t="s">
        <v>6</v>
      </c>
      <c r="F1670" s="18">
        <f>IF(historico_incidencia_concello[[#This Row],[CASOS]]=" entre 1 e 9",5,VALUE(historico_incidencia_concello[[#This Row],[CASOS]]))</f>
        <v>5</v>
      </c>
      <c r="G1670" t="str">
        <f>VLOOKUP(historico_incidencia_concello[[#This Row],[NOME]],I14_Concello!B:D,3,FALSE)</f>
        <v>Lugo</v>
      </c>
    </row>
    <row r="1671" spans="1:7" hidden="1" x14ac:dyDescent="0.3">
      <c r="A1671" s="1">
        <v>44162</v>
      </c>
      <c r="B1671">
        <v>34122727012</v>
      </c>
      <c r="C1671" s="2" t="s">
        <v>115</v>
      </c>
      <c r="D1671" s="4" t="s">
        <v>338</v>
      </c>
      <c r="E1671" s="2" t="s">
        <v>35</v>
      </c>
      <c r="F1671" s="18">
        <f>IF(historico_incidencia_concello[[#This Row],[CASOS]]=" entre 1 e 9",5,VALUE(historico_incidencia_concello[[#This Row],[CASOS]]))</f>
        <v>0</v>
      </c>
      <c r="G1671" t="str">
        <f>VLOOKUP(historico_incidencia_concello[[#This Row],[NOME]],I14_Concello!B:D,3,FALSE)</f>
        <v>Lugo</v>
      </c>
    </row>
    <row r="1672" spans="1:7" hidden="1" x14ac:dyDescent="0.3">
      <c r="A1672" s="1">
        <v>44162</v>
      </c>
      <c r="B1672">
        <v>34122727013</v>
      </c>
      <c r="C1672" s="2" t="s">
        <v>116</v>
      </c>
      <c r="D1672" s="4" t="s">
        <v>328</v>
      </c>
      <c r="E1672" s="2" t="s">
        <v>11</v>
      </c>
      <c r="F1672" s="18">
        <f>IF(historico_incidencia_concello[[#This Row],[CASOS]]=" entre 1 e 9",5,VALUE(historico_incidencia_concello[[#This Row],[CASOS]]))</f>
        <v>13</v>
      </c>
      <c r="G1672" t="str">
        <f>VLOOKUP(historico_incidencia_concello[[#This Row],[NOME]],I14_Concello!B:D,3,FALSE)</f>
        <v>Lugo</v>
      </c>
    </row>
    <row r="1673" spans="1:7" hidden="1" x14ac:dyDescent="0.3">
      <c r="A1673" s="1">
        <v>44162</v>
      </c>
      <c r="B1673">
        <v>34122727014</v>
      </c>
      <c r="C1673" s="2" t="s">
        <v>117</v>
      </c>
      <c r="D1673" s="4" t="s">
        <v>10</v>
      </c>
      <c r="E1673" s="2" t="s">
        <v>8</v>
      </c>
      <c r="F1673" s="18">
        <f>IF(historico_incidencia_concello[[#This Row],[CASOS]]=" entre 1 e 9",5,VALUE(historico_incidencia_concello[[#This Row],[CASOS]]))</f>
        <v>5</v>
      </c>
      <c r="G1673" t="str">
        <f>VLOOKUP(historico_incidencia_concello[[#This Row],[NOME]],I14_Concello!B:D,3,FALSE)</f>
        <v>Lugo</v>
      </c>
    </row>
    <row r="1674" spans="1:7" hidden="1" x14ac:dyDescent="0.3">
      <c r="A1674" s="1">
        <v>44162</v>
      </c>
      <c r="B1674">
        <v>34122727015</v>
      </c>
      <c r="C1674" s="2" t="s">
        <v>118</v>
      </c>
      <c r="D1674" s="4" t="s">
        <v>336</v>
      </c>
      <c r="E1674" s="2" t="s">
        <v>6</v>
      </c>
      <c r="F1674" s="18">
        <f>IF(historico_incidencia_concello[[#This Row],[CASOS]]=" entre 1 e 9",5,VALUE(historico_incidencia_concello[[#This Row],[CASOS]]))</f>
        <v>10</v>
      </c>
      <c r="G1674" t="str">
        <f>VLOOKUP(historico_incidencia_concello[[#This Row],[NOME]],I14_Concello!B:D,3,FALSE)</f>
        <v>Lugo</v>
      </c>
    </row>
    <row r="1675" spans="1:7" hidden="1" x14ac:dyDescent="0.3">
      <c r="A1675" s="1">
        <v>44162</v>
      </c>
      <c r="B1675">
        <v>34122727016</v>
      </c>
      <c r="C1675" s="2" t="s">
        <v>119</v>
      </c>
      <c r="D1675" s="4" t="s">
        <v>359</v>
      </c>
      <c r="E1675" s="2" t="s">
        <v>6</v>
      </c>
      <c r="F1675" s="18">
        <f>IF(historico_incidencia_concello[[#This Row],[CASOS]]=" entre 1 e 9",5,VALUE(historico_incidencia_concello[[#This Row],[CASOS]]))</f>
        <v>20</v>
      </c>
      <c r="G1675" t="str">
        <f>VLOOKUP(historico_incidencia_concello[[#This Row],[NOME]],I14_Concello!B:D,3,FALSE)</f>
        <v>Lugo</v>
      </c>
    </row>
    <row r="1676" spans="1:7" hidden="1" x14ac:dyDescent="0.3">
      <c r="A1676" s="1">
        <v>44162</v>
      </c>
      <c r="B1676">
        <v>34122727017</v>
      </c>
      <c r="C1676" s="2" t="s">
        <v>120</v>
      </c>
      <c r="D1676" s="4" t="s">
        <v>338</v>
      </c>
      <c r="E1676" s="2" t="s">
        <v>35</v>
      </c>
      <c r="F1676" s="18">
        <f>IF(historico_incidencia_concello[[#This Row],[CASOS]]=" entre 1 e 9",5,VALUE(historico_incidencia_concello[[#This Row],[CASOS]]))</f>
        <v>0</v>
      </c>
      <c r="G1676" t="str">
        <f>VLOOKUP(historico_incidencia_concello[[#This Row],[NOME]],I14_Concello!B:D,3,FALSE)</f>
        <v>Lugo</v>
      </c>
    </row>
    <row r="1677" spans="1:7" hidden="1" x14ac:dyDescent="0.3">
      <c r="A1677" s="1">
        <v>44162</v>
      </c>
      <c r="B1677">
        <v>34122727018</v>
      </c>
      <c r="C1677" s="2" t="s">
        <v>121</v>
      </c>
      <c r="D1677" s="4" t="s">
        <v>338</v>
      </c>
      <c r="E1677" s="2" t="s">
        <v>35</v>
      </c>
      <c r="F1677" s="18">
        <f>IF(historico_incidencia_concello[[#This Row],[CASOS]]=" entre 1 e 9",5,VALUE(historico_incidencia_concello[[#This Row],[CASOS]]))</f>
        <v>0</v>
      </c>
      <c r="G1677" t="str">
        <f>VLOOKUP(historico_incidencia_concello[[#This Row],[NOME]],I14_Concello!B:D,3,FALSE)</f>
        <v>Lugo</v>
      </c>
    </row>
    <row r="1678" spans="1:7" hidden="1" x14ac:dyDescent="0.3">
      <c r="A1678" s="1">
        <v>44162</v>
      </c>
      <c r="B1678">
        <v>34122727019</v>
      </c>
      <c r="C1678" s="2" t="s">
        <v>122</v>
      </c>
      <c r="D1678" s="4" t="s">
        <v>362</v>
      </c>
      <c r="E1678" s="2" t="s">
        <v>11</v>
      </c>
      <c r="F1678" s="18">
        <f>IF(historico_incidencia_concello[[#This Row],[CASOS]]=" entre 1 e 9",5,VALUE(historico_incidencia_concello[[#This Row],[CASOS]]))</f>
        <v>26</v>
      </c>
      <c r="G1678" t="str">
        <f>VLOOKUP(historico_incidencia_concello[[#This Row],[NOME]],I14_Concello!B:D,3,FALSE)</f>
        <v>Lugo</v>
      </c>
    </row>
    <row r="1679" spans="1:7" hidden="1" x14ac:dyDescent="0.3">
      <c r="A1679" s="1">
        <v>44162</v>
      </c>
      <c r="B1679">
        <v>34122727020</v>
      </c>
      <c r="C1679" s="2" t="s">
        <v>123</v>
      </c>
      <c r="D1679" s="4" t="s">
        <v>10</v>
      </c>
      <c r="E1679" s="2" t="s">
        <v>6</v>
      </c>
      <c r="F1679" s="18">
        <f>IF(historico_incidencia_concello[[#This Row],[CASOS]]=" entre 1 e 9",5,VALUE(historico_incidencia_concello[[#This Row],[CASOS]]))</f>
        <v>5</v>
      </c>
      <c r="G1679" t="str">
        <f>VLOOKUP(historico_incidencia_concello[[#This Row],[NOME]],I14_Concello!B:D,3,FALSE)</f>
        <v>Lugo</v>
      </c>
    </row>
    <row r="1680" spans="1:7" hidden="1" x14ac:dyDescent="0.3">
      <c r="A1680" s="1">
        <v>44162</v>
      </c>
      <c r="B1680">
        <v>34122727021</v>
      </c>
      <c r="C1680" s="2" t="s">
        <v>124</v>
      </c>
      <c r="D1680" s="4" t="s">
        <v>10</v>
      </c>
      <c r="E1680" s="2" t="s">
        <v>6</v>
      </c>
      <c r="F1680" s="18">
        <f>IF(historico_incidencia_concello[[#This Row],[CASOS]]=" entre 1 e 9",5,VALUE(historico_incidencia_concello[[#This Row],[CASOS]]))</f>
        <v>5</v>
      </c>
      <c r="G1680" t="str">
        <f>VLOOKUP(historico_incidencia_concello[[#This Row],[NOME]],I14_Concello!B:D,3,FALSE)</f>
        <v>Lugo</v>
      </c>
    </row>
    <row r="1681" spans="1:7" hidden="1" x14ac:dyDescent="0.3">
      <c r="A1681" s="1">
        <v>44162</v>
      </c>
      <c r="B1681">
        <v>34122727022</v>
      </c>
      <c r="C1681" s="2" t="s">
        <v>125</v>
      </c>
      <c r="D1681" s="4" t="s">
        <v>10</v>
      </c>
      <c r="E1681" s="2" t="s">
        <v>8</v>
      </c>
      <c r="F1681" s="18">
        <f>IF(historico_incidencia_concello[[#This Row],[CASOS]]=" entre 1 e 9",5,VALUE(historico_incidencia_concello[[#This Row],[CASOS]]))</f>
        <v>5</v>
      </c>
      <c r="G1681" t="str">
        <f>VLOOKUP(historico_incidencia_concello[[#This Row],[NOME]],I14_Concello!B:D,3,FALSE)</f>
        <v>Lugo</v>
      </c>
    </row>
    <row r="1682" spans="1:7" hidden="1" x14ac:dyDescent="0.3">
      <c r="A1682" s="1">
        <v>44162</v>
      </c>
      <c r="B1682">
        <v>34122727023</v>
      </c>
      <c r="C1682" s="2" t="s">
        <v>126</v>
      </c>
      <c r="D1682" s="4" t="s">
        <v>385</v>
      </c>
      <c r="E1682" s="2" t="s">
        <v>11</v>
      </c>
      <c r="F1682" s="18">
        <f>IF(historico_incidencia_concello[[#This Row],[CASOS]]=" entre 1 e 9",5,VALUE(historico_incidencia_concello[[#This Row],[CASOS]]))</f>
        <v>30</v>
      </c>
      <c r="G1682" t="str">
        <f>VLOOKUP(historico_incidencia_concello[[#This Row],[NOME]],I14_Concello!B:D,3,FALSE)</f>
        <v>Lugo</v>
      </c>
    </row>
    <row r="1683" spans="1:7" hidden="1" x14ac:dyDescent="0.3">
      <c r="A1683" s="1">
        <v>44162</v>
      </c>
      <c r="B1683">
        <v>34122727024</v>
      </c>
      <c r="C1683" s="2" t="s">
        <v>127</v>
      </c>
      <c r="D1683" s="4" t="s">
        <v>10</v>
      </c>
      <c r="E1683" s="2" t="s">
        <v>11</v>
      </c>
      <c r="F1683" s="18">
        <f>IF(historico_incidencia_concello[[#This Row],[CASOS]]=" entre 1 e 9",5,VALUE(historico_incidencia_concello[[#This Row],[CASOS]]))</f>
        <v>5</v>
      </c>
      <c r="G1683" t="str">
        <f>VLOOKUP(historico_incidencia_concello[[#This Row],[NOME]],I14_Concello!B:D,3,FALSE)</f>
        <v>Lugo</v>
      </c>
    </row>
    <row r="1684" spans="1:7" hidden="1" x14ac:dyDescent="0.3">
      <c r="A1684" s="1">
        <v>44162</v>
      </c>
      <c r="B1684">
        <v>34122727025</v>
      </c>
      <c r="C1684" s="2" t="s">
        <v>128</v>
      </c>
      <c r="D1684" s="4" t="s">
        <v>10</v>
      </c>
      <c r="E1684" s="2" t="s">
        <v>8</v>
      </c>
      <c r="F1684" s="18">
        <f>IF(historico_incidencia_concello[[#This Row],[CASOS]]=" entre 1 e 9",5,VALUE(historico_incidencia_concello[[#This Row],[CASOS]]))</f>
        <v>5</v>
      </c>
      <c r="G1684" t="str">
        <f>VLOOKUP(historico_incidencia_concello[[#This Row],[NOME]],I14_Concello!B:D,3,FALSE)</f>
        <v>Lugo</v>
      </c>
    </row>
    <row r="1685" spans="1:7" hidden="1" x14ac:dyDescent="0.3">
      <c r="A1685" s="1">
        <v>44162</v>
      </c>
      <c r="B1685">
        <v>34122727026</v>
      </c>
      <c r="C1685" s="2" t="s">
        <v>129</v>
      </c>
      <c r="D1685" s="4" t="s">
        <v>336</v>
      </c>
      <c r="E1685" s="2" t="s">
        <v>11</v>
      </c>
      <c r="F1685" s="18">
        <f>IF(historico_incidencia_concello[[#This Row],[CASOS]]=" entre 1 e 9",5,VALUE(historico_incidencia_concello[[#This Row],[CASOS]]))</f>
        <v>10</v>
      </c>
      <c r="G1685" t="str">
        <f>VLOOKUP(historico_incidencia_concello[[#This Row],[NOME]],I14_Concello!B:D,3,FALSE)</f>
        <v>Lugo</v>
      </c>
    </row>
    <row r="1686" spans="1:7" hidden="1" x14ac:dyDescent="0.3">
      <c r="A1686" s="1">
        <v>44162</v>
      </c>
      <c r="B1686">
        <v>34122727027</v>
      </c>
      <c r="C1686" s="2" t="s">
        <v>130</v>
      </c>
      <c r="D1686" s="4" t="s">
        <v>10</v>
      </c>
      <c r="E1686" s="2" t="s">
        <v>11</v>
      </c>
      <c r="F1686" s="18">
        <f>IF(historico_incidencia_concello[[#This Row],[CASOS]]=" entre 1 e 9",5,VALUE(historico_incidencia_concello[[#This Row],[CASOS]]))</f>
        <v>5</v>
      </c>
      <c r="G1686" t="str">
        <f>VLOOKUP(historico_incidencia_concello[[#This Row],[NOME]],I14_Concello!B:D,3,FALSE)</f>
        <v>Lugo</v>
      </c>
    </row>
    <row r="1687" spans="1:7" hidden="1" x14ac:dyDescent="0.3">
      <c r="A1687" s="1">
        <v>44162</v>
      </c>
      <c r="B1687">
        <v>34122727028</v>
      </c>
      <c r="C1687" s="2" t="s">
        <v>131</v>
      </c>
      <c r="D1687" s="4" t="s">
        <v>473</v>
      </c>
      <c r="E1687" s="2" t="s">
        <v>11</v>
      </c>
      <c r="F1687" s="18">
        <f>IF(historico_incidencia_concello[[#This Row],[CASOS]]=" entre 1 e 9",5,VALUE(historico_incidencia_concello[[#This Row],[CASOS]]))</f>
        <v>289</v>
      </c>
      <c r="G1687" t="str">
        <f>VLOOKUP(historico_incidencia_concello[[#This Row],[NOME]],I14_Concello!B:D,3,FALSE)</f>
        <v>Lugo</v>
      </c>
    </row>
    <row r="1688" spans="1:7" hidden="1" x14ac:dyDescent="0.3">
      <c r="A1688" s="1">
        <v>44162</v>
      </c>
      <c r="B1688">
        <v>34122727029</v>
      </c>
      <c r="C1688" s="2" t="s">
        <v>132</v>
      </c>
      <c r="D1688" s="4" t="s">
        <v>10</v>
      </c>
      <c r="E1688" s="2" t="s">
        <v>8</v>
      </c>
      <c r="F1688" s="18">
        <f>IF(historico_incidencia_concello[[#This Row],[CASOS]]=" entre 1 e 9",5,VALUE(historico_incidencia_concello[[#This Row],[CASOS]]))</f>
        <v>5</v>
      </c>
      <c r="G1688" t="str">
        <f>VLOOKUP(historico_incidencia_concello[[#This Row],[NOME]],I14_Concello!B:D,3,FALSE)</f>
        <v>Lugo</v>
      </c>
    </row>
    <row r="1689" spans="1:7" hidden="1" x14ac:dyDescent="0.3">
      <c r="A1689" s="1">
        <v>44162</v>
      </c>
      <c r="B1689">
        <v>34122727030</v>
      </c>
      <c r="C1689" s="2" t="s">
        <v>133</v>
      </c>
      <c r="D1689" s="4" t="s">
        <v>10</v>
      </c>
      <c r="E1689" s="2" t="s">
        <v>8</v>
      </c>
      <c r="F1689" s="18">
        <f>IF(historico_incidencia_concello[[#This Row],[CASOS]]=" entre 1 e 9",5,VALUE(historico_incidencia_concello[[#This Row],[CASOS]]))</f>
        <v>5</v>
      </c>
      <c r="G1689" t="str">
        <f>VLOOKUP(historico_incidencia_concello[[#This Row],[NOME]],I14_Concello!B:D,3,FALSE)</f>
        <v>Lugo</v>
      </c>
    </row>
    <row r="1690" spans="1:7" hidden="1" x14ac:dyDescent="0.3">
      <c r="A1690" s="1">
        <v>44162</v>
      </c>
      <c r="B1690">
        <v>34122727031</v>
      </c>
      <c r="C1690" s="2" t="s">
        <v>134</v>
      </c>
      <c r="D1690" s="4" t="s">
        <v>332</v>
      </c>
      <c r="E1690" s="2" t="s">
        <v>8</v>
      </c>
      <c r="F1690" s="18">
        <f>IF(historico_incidencia_concello[[#This Row],[CASOS]]=" entre 1 e 9",5,VALUE(historico_incidencia_concello[[#This Row],[CASOS]]))</f>
        <v>12</v>
      </c>
      <c r="G1690" t="str">
        <f>VLOOKUP(historico_incidencia_concello[[#This Row],[NOME]],I14_Concello!B:D,3,FALSE)</f>
        <v>Lugo</v>
      </c>
    </row>
    <row r="1691" spans="1:7" hidden="1" x14ac:dyDescent="0.3">
      <c r="A1691" s="1">
        <v>44162</v>
      </c>
      <c r="B1691">
        <v>34122727032</v>
      </c>
      <c r="C1691" s="2" t="s">
        <v>135</v>
      </c>
      <c r="D1691" s="4" t="s">
        <v>358</v>
      </c>
      <c r="E1691" s="2" t="s">
        <v>11</v>
      </c>
      <c r="F1691" s="18">
        <f>IF(historico_incidencia_concello[[#This Row],[CASOS]]=" entre 1 e 9",5,VALUE(historico_incidencia_concello[[#This Row],[CASOS]]))</f>
        <v>24</v>
      </c>
      <c r="G1691" t="str">
        <f>VLOOKUP(historico_incidencia_concello[[#This Row],[NOME]],I14_Concello!B:D,3,FALSE)</f>
        <v>Lugo</v>
      </c>
    </row>
    <row r="1692" spans="1:7" hidden="1" x14ac:dyDescent="0.3">
      <c r="A1692" s="1">
        <v>44162</v>
      </c>
      <c r="B1692">
        <v>34122727033</v>
      </c>
      <c r="C1692" s="2" t="s">
        <v>136</v>
      </c>
      <c r="D1692" s="4" t="s">
        <v>10</v>
      </c>
      <c r="E1692" s="2" t="s">
        <v>6</v>
      </c>
      <c r="F1692" s="18">
        <f>IF(historico_incidencia_concello[[#This Row],[CASOS]]=" entre 1 e 9",5,VALUE(historico_incidencia_concello[[#This Row],[CASOS]]))</f>
        <v>5</v>
      </c>
      <c r="G1692" t="str">
        <f>VLOOKUP(historico_incidencia_concello[[#This Row],[NOME]],I14_Concello!B:D,3,FALSE)</f>
        <v>Lugo</v>
      </c>
    </row>
    <row r="1693" spans="1:7" hidden="1" x14ac:dyDescent="0.3">
      <c r="A1693" s="1">
        <v>44162</v>
      </c>
      <c r="B1693">
        <v>34122727034</v>
      </c>
      <c r="C1693" s="2" t="s">
        <v>137</v>
      </c>
      <c r="D1693" s="4" t="s">
        <v>338</v>
      </c>
      <c r="E1693" s="2" t="s">
        <v>35</v>
      </c>
      <c r="F1693" s="18">
        <f>IF(historico_incidencia_concello[[#This Row],[CASOS]]=" entre 1 e 9",5,VALUE(historico_incidencia_concello[[#This Row],[CASOS]]))</f>
        <v>0</v>
      </c>
      <c r="G1693" t="str">
        <f>VLOOKUP(historico_incidencia_concello[[#This Row],[NOME]],I14_Concello!B:D,3,FALSE)</f>
        <v>Lugo</v>
      </c>
    </row>
    <row r="1694" spans="1:7" hidden="1" x14ac:dyDescent="0.3">
      <c r="A1694" s="1">
        <v>44162</v>
      </c>
      <c r="B1694">
        <v>34122727035</v>
      </c>
      <c r="C1694" s="2" t="s">
        <v>138</v>
      </c>
      <c r="D1694" s="4" t="s">
        <v>338</v>
      </c>
      <c r="E1694" s="2" t="s">
        <v>35</v>
      </c>
      <c r="F1694" s="18">
        <f>IF(historico_incidencia_concello[[#This Row],[CASOS]]=" entre 1 e 9",5,VALUE(historico_incidencia_concello[[#This Row],[CASOS]]))</f>
        <v>0</v>
      </c>
      <c r="G1694" t="str">
        <f>VLOOKUP(historico_incidencia_concello[[#This Row],[NOME]],I14_Concello!B:D,3,FALSE)</f>
        <v>Lugo</v>
      </c>
    </row>
    <row r="1695" spans="1:7" hidden="1" x14ac:dyDescent="0.3">
      <c r="A1695" s="1">
        <v>44162</v>
      </c>
      <c r="B1695">
        <v>34122727037</v>
      </c>
      <c r="C1695" s="2" t="s">
        <v>139</v>
      </c>
      <c r="D1695" s="4" t="s">
        <v>338</v>
      </c>
      <c r="E1695" s="2" t="s">
        <v>35</v>
      </c>
      <c r="F1695" s="18">
        <f>IF(historico_incidencia_concello[[#This Row],[CASOS]]=" entre 1 e 9",5,VALUE(historico_incidencia_concello[[#This Row],[CASOS]]))</f>
        <v>0</v>
      </c>
      <c r="G1695" t="str">
        <f>VLOOKUP(historico_incidencia_concello[[#This Row],[NOME]],I14_Concello!B:D,3,FALSE)</f>
        <v>Lugo</v>
      </c>
    </row>
    <row r="1696" spans="1:7" hidden="1" x14ac:dyDescent="0.3">
      <c r="A1696" s="1">
        <v>44162</v>
      </c>
      <c r="B1696">
        <v>34122727038</v>
      </c>
      <c r="C1696" s="2" t="s">
        <v>140</v>
      </c>
      <c r="D1696" s="4" t="s">
        <v>338</v>
      </c>
      <c r="E1696" s="2" t="s">
        <v>35</v>
      </c>
      <c r="F1696" s="18">
        <f>IF(historico_incidencia_concello[[#This Row],[CASOS]]=" entre 1 e 9",5,VALUE(historico_incidencia_concello[[#This Row],[CASOS]]))</f>
        <v>0</v>
      </c>
      <c r="G1696" t="str">
        <f>VLOOKUP(historico_incidencia_concello[[#This Row],[NOME]],I14_Concello!B:D,3,FALSE)</f>
        <v>Lugo</v>
      </c>
    </row>
    <row r="1697" spans="1:7" hidden="1" x14ac:dyDescent="0.3">
      <c r="A1697" s="1">
        <v>44162</v>
      </c>
      <c r="B1697">
        <v>34122727039</v>
      </c>
      <c r="C1697" s="2" t="s">
        <v>141</v>
      </c>
      <c r="D1697" s="4" t="s">
        <v>10</v>
      </c>
      <c r="E1697" s="2" t="s">
        <v>8</v>
      </c>
      <c r="F1697" s="18">
        <f>IF(historico_incidencia_concello[[#This Row],[CASOS]]=" entre 1 e 9",5,VALUE(historico_incidencia_concello[[#This Row],[CASOS]]))</f>
        <v>5</v>
      </c>
      <c r="G1697" t="str">
        <f>VLOOKUP(historico_incidencia_concello[[#This Row],[NOME]],I14_Concello!B:D,3,FALSE)</f>
        <v>Lugo</v>
      </c>
    </row>
    <row r="1698" spans="1:7" hidden="1" x14ac:dyDescent="0.3">
      <c r="A1698" s="1">
        <v>44162</v>
      </c>
      <c r="B1698">
        <v>34122727040</v>
      </c>
      <c r="C1698" s="2" t="s">
        <v>142</v>
      </c>
      <c r="D1698" s="4" t="s">
        <v>10</v>
      </c>
      <c r="E1698" s="2" t="s">
        <v>8</v>
      </c>
      <c r="F1698" s="18">
        <f>IF(historico_incidencia_concello[[#This Row],[CASOS]]=" entre 1 e 9",5,VALUE(historico_incidencia_concello[[#This Row],[CASOS]]))</f>
        <v>5</v>
      </c>
      <c r="G1698" t="str">
        <f>VLOOKUP(historico_incidencia_concello[[#This Row],[NOME]],I14_Concello!B:D,3,FALSE)</f>
        <v>Lugo</v>
      </c>
    </row>
    <row r="1699" spans="1:7" hidden="1" x14ac:dyDescent="0.3">
      <c r="A1699" s="1">
        <v>44162</v>
      </c>
      <c r="B1699">
        <v>34122727041</v>
      </c>
      <c r="C1699" s="2" t="s">
        <v>143</v>
      </c>
      <c r="D1699" s="4" t="s">
        <v>10</v>
      </c>
      <c r="E1699" s="2" t="s">
        <v>21</v>
      </c>
      <c r="F1699" s="18">
        <f>IF(historico_incidencia_concello[[#This Row],[CASOS]]=" entre 1 e 9",5,VALUE(historico_incidencia_concello[[#This Row],[CASOS]]))</f>
        <v>5</v>
      </c>
      <c r="G1699" t="str">
        <f>VLOOKUP(historico_incidencia_concello[[#This Row],[NOME]],I14_Concello!B:D,3,FALSE)</f>
        <v>Lugo</v>
      </c>
    </row>
    <row r="1700" spans="1:7" hidden="1" x14ac:dyDescent="0.3">
      <c r="A1700" s="1">
        <v>44162</v>
      </c>
      <c r="B1700">
        <v>34122727042</v>
      </c>
      <c r="C1700" s="2" t="s">
        <v>144</v>
      </c>
      <c r="D1700" s="4" t="s">
        <v>10</v>
      </c>
      <c r="E1700" s="2" t="s">
        <v>6</v>
      </c>
      <c r="F1700" s="18">
        <f>IF(historico_incidencia_concello[[#This Row],[CASOS]]=" entre 1 e 9",5,VALUE(historico_incidencia_concello[[#This Row],[CASOS]]))</f>
        <v>5</v>
      </c>
      <c r="G1700" t="str">
        <f>VLOOKUP(historico_incidencia_concello[[#This Row],[NOME]],I14_Concello!B:D,3,FALSE)</f>
        <v>Lugo</v>
      </c>
    </row>
    <row r="1701" spans="1:7" hidden="1" x14ac:dyDescent="0.3">
      <c r="A1701" s="1">
        <v>44162</v>
      </c>
      <c r="B1701">
        <v>34122727043</v>
      </c>
      <c r="C1701" s="2" t="s">
        <v>145</v>
      </c>
      <c r="D1701" s="4" t="s">
        <v>10</v>
      </c>
      <c r="E1701" s="2" t="s">
        <v>6</v>
      </c>
      <c r="F1701" s="18">
        <f>IF(historico_incidencia_concello[[#This Row],[CASOS]]=" entre 1 e 9",5,VALUE(historico_incidencia_concello[[#This Row],[CASOS]]))</f>
        <v>5</v>
      </c>
      <c r="G1701" t="str">
        <f>VLOOKUP(historico_incidencia_concello[[#This Row],[NOME]],I14_Concello!B:D,3,FALSE)</f>
        <v>Lugo</v>
      </c>
    </row>
    <row r="1702" spans="1:7" hidden="1" x14ac:dyDescent="0.3">
      <c r="A1702" s="1">
        <v>44162</v>
      </c>
      <c r="B1702">
        <v>34122727044</v>
      </c>
      <c r="C1702" s="2" t="s">
        <v>146</v>
      </c>
      <c r="D1702" s="4" t="s">
        <v>10</v>
      </c>
      <c r="E1702" s="2" t="s">
        <v>8</v>
      </c>
      <c r="F1702" s="18">
        <f>IF(historico_incidencia_concello[[#This Row],[CASOS]]=" entre 1 e 9",5,VALUE(historico_incidencia_concello[[#This Row],[CASOS]]))</f>
        <v>5</v>
      </c>
      <c r="G1702" t="str">
        <f>VLOOKUP(historico_incidencia_concello[[#This Row],[NOME]],I14_Concello!B:D,3,FALSE)</f>
        <v>Lugo</v>
      </c>
    </row>
    <row r="1703" spans="1:7" hidden="1" x14ac:dyDescent="0.3">
      <c r="A1703" s="1">
        <v>44162</v>
      </c>
      <c r="B1703">
        <v>34122727045</v>
      </c>
      <c r="C1703" s="2" t="s">
        <v>147</v>
      </c>
      <c r="D1703" s="4" t="s">
        <v>338</v>
      </c>
      <c r="E1703" s="2" t="s">
        <v>35</v>
      </c>
      <c r="F1703" s="18">
        <f>IF(historico_incidencia_concello[[#This Row],[CASOS]]=" entre 1 e 9",5,VALUE(historico_incidencia_concello[[#This Row],[CASOS]]))</f>
        <v>0</v>
      </c>
      <c r="G1703" t="str">
        <f>VLOOKUP(historico_incidencia_concello[[#This Row],[NOME]],I14_Concello!B:D,3,FALSE)</f>
        <v>Lugo</v>
      </c>
    </row>
    <row r="1704" spans="1:7" hidden="1" x14ac:dyDescent="0.3">
      <c r="A1704" s="1">
        <v>44162</v>
      </c>
      <c r="B1704">
        <v>34122727046</v>
      </c>
      <c r="C1704" s="2" t="s">
        <v>148</v>
      </c>
      <c r="D1704" s="4" t="s">
        <v>10</v>
      </c>
      <c r="E1704" s="2" t="s">
        <v>11</v>
      </c>
      <c r="F1704" s="18">
        <f>IF(historico_incidencia_concello[[#This Row],[CASOS]]=" entre 1 e 9",5,VALUE(historico_incidencia_concello[[#This Row],[CASOS]]))</f>
        <v>5</v>
      </c>
      <c r="G1704" t="str">
        <f>VLOOKUP(historico_incidencia_concello[[#This Row],[NOME]],I14_Concello!B:D,3,FALSE)</f>
        <v>Lugo</v>
      </c>
    </row>
    <row r="1705" spans="1:7" hidden="1" x14ac:dyDescent="0.3">
      <c r="A1705" s="1">
        <v>44162</v>
      </c>
      <c r="B1705">
        <v>34122727047</v>
      </c>
      <c r="C1705" s="2" t="s">
        <v>149</v>
      </c>
      <c r="D1705" s="4" t="s">
        <v>10</v>
      </c>
      <c r="E1705" s="2" t="s">
        <v>8</v>
      </c>
      <c r="F1705" s="18">
        <f>IF(historico_incidencia_concello[[#This Row],[CASOS]]=" entre 1 e 9",5,VALUE(historico_incidencia_concello[[#This Row],[CASOS]]))</f>
        <v>5</v>
      </c>
      <c r="G1705" t="str">
        <f>VLOOKUP(historico_incidencia_concello[[#This Row],[NOME]],I14_Concello!B:D,3,FALSE)</f>
        <v>Lugo</v>
      </c>
    </row>
    <row r="1706" spans="1:7" hidden="1" x14ac:dyDescent="0.3">
      <c r="A1706" s="1">
        <v>44162</v>
      </c>
      <c r="B1706">
        <v>34122727048</v>
      </c>
      <c r="C1706" s="2" t="s">
        <v>150</v>
      </c>
      <c r="D1706" s="4" t="s">
        <v>10</v>
      </c>
      <c r="E1706" s="2" t="s">
        <v>11</v>
      </c>
      <c r="F1706" s="18">
        <f>IF(historico_incidencia_concello[[#This Row],[CASOS]]=" entre 1 e 9",5,VALUE(historico_incidencia_concello[[#This Row],[CASOS]]))</f>
        <v>5</v>
      </c>
      <c r="G1706" t="str">
        <f>VLOOKUP(historico_incidencia_concello[[#This Row],[NOME]],I14_Concello!B:D,3,FALSE)</f>
        <v>Lugo</v>
      </c>
    </row>
    <row r="1707" spans="1:7" hidden="1" x14ac:dyDescent="0.3">
      <c r="A1707" s="1">
        <v>44162</v>
      </c>
      <c r="B1707">
        <v>34122727049</v>
      </c>
      <c r="C1707" s="2" t="s">
        <v>151</v>
      </c>
      <c r="D1707" s="4" t="s">
        <v>10</v>
      </c>
      <c r="E1707" s="2" t="s">
        <v>8</v>
      </c>
      <c r="F1707" s="18">
        <f>IF(historico_incidencia_concello[[#This Row],[CASOS]]=" entre 1 e 9",5,VALUE(historico_incidencia_concello[[#This Row],[CASOS]]))</f>
        <v>5</v>
      </c>
      <c r="G1707" t="str">
        <f>VLOOKUP(historico_incidencia_concello[[#This Row],[NOME]],I14_Concello!B:D,3,FALSE)</f>
        <v>Lugo</v>
      </c>
    </row>
    <row r="1708" spans="1:7" hidden="1" x14ac:dyDescent="0.3">
      <c r="A1708" s="1">
        <v>44162</v>
      </c>
      <c r="B1708">
        <v>34122727050</v>
      </c>
      <c r="C1708" s="2" t="s">
        <v>152</v>
      </c>
      <c r="D1708" s="4" t="s">
        <v>10</v>
      </c>
      <c r="E1708" s="2" t="s">
        <v>8</v>
      </c>
      <c r="F1708" s="18">
        <f>IF(historico_incidencia_concello[[#This Row],[CASOS]]=" entre 1 e 9",5,VALUE(historico_incidencia_concello[[#This Row],[CASOS]]))</f>
        <v>5</v>
      </c>
      <c r="G1708" t="str">
        <f>VLOOKUP(historico_incidencia_concello[[#This Row],[NOME]],I14_Concello!B:D,3,FALSE)</f>
        <v>Lugo</v>
      </c>
    </row>
    <row r="1709" spans="1:7" hidden="1" x14ac:dyDescent="0.3">
      <c r="A1709" s="1">
        <v>44162</v>
      </c>
      <c r="B1709">
        <v>34122727051</v>
      </c>
      <c r="C1709" s="2" t="s">
        <v>153</v>
      </c>
      <c r="D1709" s="4" t="s">
        <v>10</v>
      </c>
      <c r="E1709" s="2" t="s">
        <v>8</v>
      </c>
      <c r="F1709" s="18">
        <f>IF(historico_incidencia_concello[[#This Row],[CASOS]]=" entre 1 e 9",5,VALUE(historico_incidencia_concello[[#This Row],[CASOS]]))</f>
        <v>5</v>
      </c>
      <c r="G1709" t="str">
        <f>VLOOKUP(historico_incidencia_concello[[#This Row],[NOME]],I14_Concello!B:D,3,FALSE)</f>
        <v>Lugo</v>
      </c>
    </row>
    <row r="1710" spans="1:7" hidden="1" x14ac:dyDescent="0.3">
      <c r="A1710" s="1">
        <v>44162</v>
      </c>
      <c r="B1710">
        <v>34122727052</v>
      </c>
      <c r="C1710" s="2" t="s">
        <v>154</v>
      </c>
      <c r="D1710" s="4" t="s">
        <v>10</v>
      </c>
      <c r="E1710" s="2" t="s">
        <v>8</v>
      </c>
      <c r="F1710" s="18">
        <f>IF(historico_incidencia_concello[[#This Row],[CASOS]]=" entre 1 e 9",5,VALUE(historico_incidencia_concello[[#This Row],[CASOS]]))</f>
        <v>5</v>
      </c>
      <c r="G1710" t="str">
        <f>VLOOKUP(historico_incidencia_concello[[#This Row],[NOME]],I14_Concello!B:D,3,FALSE)</f>
        <v>Lugo</v>
      </c>
    </row>
    <row r="1711" spans="1:7" hidden="1" x14ac:dyDescent="0.3">
      <c r="A1711" s="1">
        <v>44162</v>
      </c>
      <c r="B1711">
        <v>34122727053</v>
      </c>
      <c r="C1711" s="2" t="s">
        <v>155</v>
      </c>
      <c r="D1711" s="4" t="s">
        <v>338</v>
      </c>
      <c r="E1711" s="2" t="s">
        <v>35</v>
      </c>
      <c r="F1711" s="18">
        <f>IF(historico_incidencia_concello[[#This Row],[CASOS]]=" entre 1 e 9",5,VALUE(historico_incidencia_concello[[#This Row],[CASOS]]))</f>
        <v>0</v>
      </c>
      <c r="G1711" t="str">
        <f>VLOOKUP(historico_incidencia_concello[[#This Row],[NOME]],I14_Concello!B:D,3,FALSE)</f>
        <v>Lugo</v>
      </c>
    </row>
    <row r="1712" spans="1:7" hidden="1" x14ac:dyDescent="0.3">
      <c r="A1712" s="1">
        <v>44162</v>
      </c>
      <c r="B1712">
        <v>34122727054</v>
      </c>
      <c r="C1712" s="2" t="s">
        <v>156</v>
      </c>
      <c r="D1712" s="4" t="s">
        <v>10</v>
      </c>
      <c r="E1712" s="2" t="s">
        <v>8</v>
      </c>
      <c r="F1712" s="18">
        <f>IF(historico_incidencia_concello[[#This Row],[CASOS]]=" entre 1 e 9",5,VALUE(historico_incidencia_concello[[#This Row],[CASOS]]))</f>
        <v>5</v>
      </c>
      <c r="G1712" t="str">
        <f>VLOOKUP(historico_incidencia_concello[[#This Row],[NOME]],I14_Concello!B:D,3,FALSE)</f>
        <v>Lugo</v>
      </c>
    </row>
    <row r="1713" spans="1:7" hidden="1" x14ac:dyDescent="0.3">
      <c r="A1713" s="1">
        <v>44162</v>
      </c>
      <c r="B1713">
        <v>34122727055</v>
      </c>
      <c r="C1713" s="2" t="s">
        <v>157</v>
      </c>
      <c r="D1713" s="4" t="s">
        <v>10</v>
      </c>
      <c r="E1713" s="2" t="s">
        <v>6</v>
      </c>
      <c r="F1713" s="18">
        <f>IF(historico_incidencia_concello[[#This Row],[CASOS]]=" entre 1 e 9",5,VALUE(historico_incidencia_concello[[#This Row],[CASOS]]))</f>
        <v>5</v>
      </c>
      <c r="G1713" t="str">
        <f>VLOOKUP(historico_incidencia_concello[[#This Row],[NOME]],I14_Concello!B:D,3,FALSE)</f>
        <v>Lugo</v>
      </c>
    </row>
    <row r="1714" spans="1:7" hidden="1" x14ac:dyDescent="0.3">
      <c r="A1714" s="1">
        <v>44162</v>
      </c>
      <c r="B1714">
        <v>34122727056</v>
      </c>
      <c r="C1714" s="2" t="s">
        <v>158</v>
      </c>
      <c r="D1714" s="4" t="s">
        <v>10</v>
      </c>
      <c r="E1714" s="2" t="s">
        <v>11</v>
      </c>
      <c r="F1714" s="18">
        <f>IF(historico_incidencia_concello[[#This Row],[CASOS]]=" entre 1 e 9",5,VALUE(historico_incidencia_concello[[#This Row],[CASOS]]))</f>
        <v>5</v>
      </c>
      <c r="G1714" t="str">
        <f>VLOOKUP(historico_incidencia_concello[[#This Row],[NOME]],I14_Concello!B:D,3,FALSE)</f>
        <v>Lugo</v>
      </c>
    </row>
    <row r="1715" spans="1:7" hidden="1" x14ac:dyDescent="0.3">
      <c r="A1715" s="1">
        <v>44162</v>
      </c>
      <c r="B1715">
        <v>34122727057</v>
      </c>
      <c r="C1715" s="2" t="s">
        <v>159</v>
      </c>
      <c r="D1715" s="4" t="s">
        <v>385</v>
      </c>
      <c r="E1715" s="2" t="s">
        <v>6</v>
      </c>
      <c r="F1715" s="18">
        <f>IF(historico_incidencia_concello[[#This Row],[CASOS]]=" entre 1 e 9",5,VALUE(historico_incidencia_concello[[#This Row],[CASOS]]))</f>
        <v>30</v>
      </c>
      <c r="G1715" t="str">
        <f>VLOOKUP(historico_incidencia_concello[[#This Row],[NOME]],I14_Concello!B:D,3,FALSE)</f>
        <v>Lugo</v>
      </c>
    </row>
    <row r="1716" spans="1:7" hidden="1" x14ac:dyDescent="0.3">
      <c r="A1716" s="1">
        <v>44162</v>
      </c>
      <c r="B1716">
        <v>34122727058</v>
      </c>
      <c r="C1716" s="2" t="s">
        <v>160</v>
      </c>
      <c r="D1716" s="4" t="s">
        <v>338</v>
      </c>
      <c r="E1716" s="2" t="s">
        <v>35</v>
      </c>
      <c r="F1716" s="18">
        <f>IF(historico_incidencia_concello[[#This Row],[CASOS]]=" entre 1 e 9",5,VALUE(historico_incidencia_concello[[#This Row],[CASOS]]))</f>
        <v>0</v>
      </c>
      <c r="G1716" t="str">
        <f>VLOOKUP(historico_incidencia_concello[[#This Row],[NOME]],I14_Concello!B:D,3,FALSE)</f>
        <v>Lugo</v>
      </c>
    </row>
    <row r="1717" spans="1:7" hidden="1" x14ac:dyDescent="0.3">
      <c r="A1717" s="1">
        <v>44162</v>
      </c>
      <c r="B1717">
        <v>34122727059</v>
      </c>
      <c r="C1717" s="2" t="s">
        <v>161</v>
      </c>
      <c r="D1717" s="4" t="s">
        <v>338</v>
      </c>
      <c r="E1717" s="2" t="s">
        <v>35</v>
      </c>
      <c r="F1717" s="18">
        <f>IF(historico_incidencia_concello[[#This Row],[CASOS]]=" entre 1 e 9",5,VALUE(historico_incidencia_concello[[#This Row],[CASOS]]))</f>
        <v>0</v>
      </c>
      <c r="G1717" t="str">
        <f>VLOOKUP(historico_incidencia_concello[[#This Row],[NOME]],I14_Concello!B:D,3,FALSE)</f>
        <v>Lugo</v>
      </c>
    </row>
    <row r="1718" spans="1:7" hidden="1" x14ac:dyDescent="0.3">
      <c r="A1718" s="1">
        <v>44162</v>
      </c>
      <c r="B1718">
        <v>34122727060</v>
      </c>
      <c r="C1718" s="2" t="s">
        <v>162</v>
      </c>
      <c r="D1718" s="4" t="s">
        <v>10</v>
      </c>
      <c r="E1718" s="2" t="s">
        <v>21</v>
      </c>
      <c r="F1718" s="18">
        <f>IF(historico_incidencia_concello[[#This Row],[CASOS]]=" entre 1 e 9",5,VALUE(historico_incidencia_concello[[#This Row],[CASOS]]))</f>
        <v>5</v>
      </c>
      <c r="G1718" t="str">
        <f>VLOOKUP(historico_incidencia_concello[[#This Row],[NOME]],I14_Concello!B:D,3,FALSE)</f>
        <v>Lugo</v>
      </c>
    </row>
    <row r="1719" spans="1:7" hidden="1" x14ac:dyDescent="0.3">
      <c r="A1719" s="1">
        <v>44162</v>
      </c>
      <c r="B1719">
        <v>34122727061</v>
      </c>
      <c r="C1719" s="2" t="s">
        <v>163</v>
      </c>
      <c r="D1719" s="4" t="s">
        <v>338</v>
      </c>
      <c r="E1719" s="2" t="s">
        <v>35</v>
      </c>
      <c r="F1719" s="18">
        <f>IF(historico_incidencia_concello[[#This Row],[CASOS]]=" entre 1 e 9",5,VALUE(historico_incidencia_concello[[#This Row],[CASOS]]))</f>
        <v>0</v>
      </c>
      <c r="G1719" t="str">
        <f>VLOOKUP(historico_incidencia_concello[[#This Row],[NOME]],I14_Concello!B:D,3,FALSE)</f>
        <v>Lugo</v>
      </c>
    </row>
    <row r="1720" spans="1:7" hidden="1" x14ac:dyDescent="0.3">
      <c r="A1720" s="1">
        <v>44162</v>
      </c>
      <c r="B1720">
        <v>34122727062</v>
      </c>
      <c r="C1720" s="2" t="s">
        <v>164</v>
      </c>
      <c r="D1720" s="4" t="s">
        <v>338</v>
      </c>
      <c r="E1720" s="2" t="s">
        <v>35</v>
      </c>
      <c r="F1720" s="18">
        <f>IF(historico_incidencia_concello[[#This Row],[CASOS]]=" entre 1 e 9",5,VALUE(historico_incidencia_concello[[#This Row],[CASOS]]))</f>
        <v>0</v>
      </c>
      <c r="G1720" t="str">
        <f>VLOOKUP(historico_incidencia_concello[[#This Row],[NOME]],I14_Concello!B:D,3,FALSE)</f>
        <v>Lugo</v>
      </c>
    </row>
    <row r="1721" spans="1:7" hidden="1" x14ac:dyDescent="0.3">
      <c r="A1721" s="1">
        <v>44162</v>
      </c>
      <c r="B1721">
        <v>34122727063</v>
      </c>
      <c r="C1721" s="2" t="s">
        <v>165</v>
      </c>
      <c r="D1721" s="4" t="s">
        <v>10</v>
      </c>
      <c r="E1721" s="2" t="s">
        <v>8</v>
      </c>
      <c r="F1721" s="18">
        <f>IF(historico_incidencia_concello[[#This Row],[CASOS]]=" entre 1 e 9",5,VALUE(historico_incidencia_concello[[#This Row],[CASOS]]))</f>
        <v>5</v>
      </c>
      <c r="G1721" t="str">
        <f>VLOOKUP(historico_incidencia_concello[[#This Row],[NOME]],I14_Concello!B:D,3,FALSE)</f>
        <v>Lugo</v>
      </c>
    </row>
    <row r="1722" spans="1:7" hidden="1" x14ac:dyDescent="0.3">
      <c r="A1722" s="1">
        <v>44162</v>
      </c>
      <c r="B1722">
        <v>34122727064</v>
      </c>
      <c r="C1722" s="2" t="s">
        <v>166</v>
      </c>
      <c r="D1722" s="4" t="s">
        <v>338</v>
      </c>
      <c r="E1722" s="2" t="s">
        <v>35</v>
      </c>
      <c r="F1722" s="18">
        <f>IF(historico_incidencia_concello[[#This Row],[CASOS]]=" entre 1 e 9",5,VALUE(historico_incidencia_concello[[#This Row],[CASOS]]))</f>
        <v>0</v>
      </c>
      <c r="G1722" t="str">
        <f>VLOOKUP(historico_incidencia_concello[[#This Row],[NOME]],I14_Concello!B:D,3,FALSE)</f>
        <v>Lugo</v>
      </c>
    </row>
    <row r="1723" spans="1:7" hidden="1" x14ac:dyDescent="0.3">
      <c r="A1723" s="1">
        <v>44162</v>
      </c>
      <c r="B1723">
        <v>34122727065</v>
      </c>
      <c r="C1723" s="2" t="s">
        <v>167</v>
      </c>
      <c r="D1723" s="4" t="s">
        <v>474</v>
      </c>
      <c r="E1723" s="2" t="s">
        <v>11</v>
      </c>
      <c r="F1723" s="18">
        <f>IF(historico_incidencia_concello[[#This Row],[CASOS]]=" entre 1 e 9",5,VALUE(historico_incidencia_concello[[#This Row],[CASOS]]))</f>
        <v>197</v>
      </c>
      <c r="G1723" t="str">
        <f>VLOOKUP(historico_incidencia_concello[[#This Row],[NOME]],I14_Concello!B:D,3,FALSE)</f>
        <v>Lugo</v>
      </c>
    </row>
    <row r="1724" spans="1:7" hidden="1" x14ac:dyDescent="0.3">
      <c r="A1724" s="1">
        <v>44162</v>
      </c>
      <c r="B1724">
        <v>34122727066</v>
      </c>
      <c r="C1724" s="2" t="s">
        <v>168</v>
      </c>
      <c r="D1724" s="4" t="s">
        <v>324</v>
      </c>
      <c r="E1724" s="2" t="s">
        <v>8</v>
      </c>
      <c r="F1724" s="18">
        <f>IF(historico_incidencia_concello[[#This Row],[CASOS]]=" entre 1 e 9",5,VALUE(historico_incidencia_concello[[#This Row],[CASOS]]))</f>
        <v>11</v>
      </c>
      <c r="G1724" t="str">
        <f>VLOOKUP(historico_incidencia_concello[[#This Row],[NOME]],I14_Concello!B:D,3,FALSE)</f>
        <v>Lugo</v>
      </c>
    </row>
    <row r="1725" spans="1:7" hidden="1" x14ac:dyDescent="0.3">
      <c r="A1725" s="1">
        <v>44162</v>
      </c>
      <c r="B1725">
        <v>34122727901</v>
      </c>
      <c r="C1725" s="2" t="s">
        <v>169</v>
      </c>
      <c r="D1725" s="4" t="s">
        <v>10</v>
      </c>
      <c r="E1725" s="2" t="s">
        <v>11</v>
      </c>
      <c r="F1725" s="18">
        <f>IF(historico_incidencia_concello[[#This Row],[CASOS]]=" entre 1 e 9",5,VALUE(historico_incidencia_concello[[#This Row],[CASOS]]))</f>
        <v>5</v>
      </c>
      <c r="G1725" t="str">
        <f>VLOOKUP(historico_incidencia_concello[[#This Row],[NOME]],I14_Concello!B:D,3,FALSE)</f>
        <v>Lugo</v>
      </c>
    </row>
    <row r="1726" spans="1:7" hidden="1" x14ac:dyDescent="0.3">
      <c r="A1726" s="1">
        <v>44162</v>
      </c>
      <c r="B1726">
        <v>34122727902</v>
      </c>
      <c r="C1726" s="2" t="s">
        <v>170</v>
      </c>
      <c r="D1726" s="4" t="s">
        <v>325</v>
      </c>
      <c r="E1726" s="2" t="s">
        <v>11</v>
      </c>
      <c r="F1726" s="18">
        <f>IF(historico_incidencia_concello[[#This Row],[CASOS]]=" entre 1 e 9",5,VALUE(historico_incidencia_concello[[#This Row],[CASOS]]))</f>
        <v>33</v>
      </c>
      <c r="G1726" t="str">
        <f>VLOOKUP(historico_incidencia_concello[[#This Row],[NOME]],I14_Concello!B:D,3,FALSE)</f>
        <v>Lugo</v>
      </c>
    </row>
    <row r="1727" spans="1:7" hidden="1" x14ac:dyDescent="0.3">
      <c r="A1727" s="1">
        <v>44162</v>
      </c>
      <c r="B1727">
        <v>34123232001</v>
      </c>
      <c r="C1727" s="2" t="s">
        <v>171</v>
      </c>
      <c r="D1727" s="4" t="s">
        <v>10</v>
      </c>
      <c r="E1727" s="2" t="s">
        <v>35</v>
      </c>
      <c r="F1727" s="18">
        <f>IF(historico_incidencia_concello[[#This Row],[CASOS]]=" entre 1 e 9",5,VALUE(historico_incidencia_concello[[#This Row],[CASOS]]))</f>
        <v>5</v>
      </c>
      <c r="G1727" t="str">
        <f>VLOOKUP(historico_incidencia_concello[[#This Row],[NOME]],I14_Concello!B:D,3,FALSE)</f>
        <v>Ourense</v>
      </c>
    </row>
    <row r="1728" spans="1:7" hidden="1" x14ac:dyDescent="0.3">
      <c r="A1728" s="1">
        <v>44162</v>
      </c>
      <c r="B1728">
        <v>34123232002</v>
      </c>
      <c r="C1728" s="2" t="s">
        <v>172</v>
      </c>
      <c r="D1728" s="4" t="s">
        <v>338</v>
      </c>
      <c r="E1728" s="2" t="s">
        <v>35</v>
      </c>
      <c r="F1728" s="18">
        <f>IF(historico_incidencia_concello[[#This Row],[CASOS]]=" entre 1 e 9",5,VALUE(historico_incidencia_concello[[#This Row],[CASOS]]))</f>
        <v>0</v>
      </c>
      <c r="G1728" t="str">
        <f>VLOOKUP(historico_incidencia_concello[[#This Row],[NOME]],I14_Concello!B:D,3,FALSE)</f>
        <v>Ourense</v>
      </c>
    </row>
    <row r="1729" spans="1:7" hidden="1" x14ac:dyDescent="0.3">
      <c r="A1729" s="1">
        <v>44162</v>
      </c>
      <c r="B1729">
        <v>34123232003</v>
      </c>
      <c r="C1729" s="2" t="s">
        <v>173</v>
      </c>
      <c r="D1729" s="4" t="s">
        <v>338</v>
      </c>
      <c r="E1729" s="2" t="s">
        <v>35</v>
      </c>
      <c r="F1729" s="18">
        <f>IF(historico_incidencia_concello[[#This Row],[CASOS]]=" entre 1 e 9",5,VALUE(historico_incidencia_concello[[#This Row],[CASOS]]))</f>
        <v>0</v>
      </c>
      <c r="G1729" t="str">
        <f>VLOOKUP(historico_incidencia_concello[[#This Row],[NOME]],I14_Concello!B:D,3,FALSE)</f>
        <v>Ourense</v>
      </c>
    </row>
    <row r="1730" spans="1:7" hidden="1" x14ac:dyDescent="0.3">
      <c r="A1730" s="1">
        <v>44162</v>
      </c>
      <c r="B1730">
        <v>34123232004</v>
      </c>
      <c r="C1730" s="2" t="s">
        <v>174</v>
      </c>
      <c r="D1730" s="4" t="s">
        <v>10</v>
      </c>
      <c r="E1730" s="2" t="s">
        <v>8</v>
      </c>
      <c r="F1730" s="18">
        <f>IF(historico_incidencia_concello[[#This Row],[CASOS]]=" entre 1 e 9",5,VALUE(historico_incidencia_concello[[#This Row],[CASOS]]))</f>
        <v>5</v>
      </c>
      <c r="G1730" t="str">
        <f>VLOOKUP(historico_incidencia_concello[[#This Row],[NOME]],I14_Concello!B:D,3,FALSE)</f>
        <v>Ourense</v>
      </c>
    </row>
    <row r="1731" spans="1:7" hidden="1" x14ac:dyDescent="0.3">
      <c r="A1731" s="1">
        <v>44162</v>
      </c>
      <c r="B1731">
        <v>34123232005</v>
      </c>
      <c r="C1731" s="2" t="s">
        <v>175</v>
      </c>
      <c r="D1731" s="4" t="s">
        <v>326</v>
      </c>
      <c r="E1731" s="2" t="s">
        <v>11</v>
      </c>
      <c r="F1731" s="18">
        <f>IF(historico_incidencia_concello[[#This Row],[CASOS]]=" entre 1 e 9",5,VALUE(historico_incidencia_concello[[#This Row],[CASOS]]))</f>
        <v>15</v>
      </c>
      <c r="G1731" t="str">
        <f>VLOOKUP(historico_incidencia_concello[[#This Row],[NOME]],I14_Concello!B:D,3,FALSE)</f>
        <v>Ourense</v>
      </c>
    </row>
    <row r="1732" spans="1:7" hidden="1" x14ac:dyDescent="0.3">
      <c r="A1732" s="1">
        <v>44162</v>
      </c>
      <c r="B1732">
        <v>34123232006</v>
      </c>
      <c r="C1732" s="2" t="s">
        <v>176</v>
      </c>
      <c r="D1732" s="4" t="s">
        <v>10</v>
      </c>
      <c r="E1732" s="2" t="s">
        <v>8</v>
      </c>
      <c r="F1732" s="18">
        <f>IF(historico_incidencia_concello[[#This Row],[CASOS]]=" entre 1 e 9",5,VALUE(historico_incidencia_concello[[#This Row],[CASOS]]))</f>
        <v>5</v>
      </c>
      <c r="G1732" t="str">
        <f>VLOOKUP(historico_incidencia_concello[[#This Row],[NOME]],I14_Concello!B:D,3,FALSE)</f>
        <v>Ourense</v>
      </c>
    </row>
    <row r="1733" spans="1:7" hidden="1" x14ac:dyDescent="0.3">
      <c r="A1733" s="1">
        <v>44162</v>
      </c>
      <c r="B1733">
        <v>34123232007</v>
      </c>
      <c r="C1733" s="2" t="s">
        <v>177</v>
      </c>
      <c r="D1733" s="4" t="s">
        <v>338</v>
      </c>
      <c r="E1733" s="2" t="s">
        <v>35</v>
      </c>
      <c r="F1733" s="18">
        <f>IF(historico_incidencia_concello[[#This Row],[CASOS]]=" entre 1 e 9",5,VALUE(historico_incidencia_concello[[#This Row],[CASOS]]))</f>
        <v>0</v>
      </c>
      <c r="G1733" t="str">
        <f>VLOOKUP(historico_incidencia_concello[[#This Row],[NOME]],I14_Concello!B:D,3,FALSE)</f>
        <v>Ourense</v>
      </c>
    </row>
    <row r="1734" spans="1:7" hidden="1" x14ac:dyDescent="0.3">
      <c r="A1734" s="1">
        <v>44162</v>
      </c>
      <c r="B1734">
        <v>34123232008</v>
      </c>
      <c r="C1734" s="2" t="s">
        <v>178</v>
      </c>
      <c r="D1734" s="4" t="s">
        <v>350</v>
      </c>
      <c r="E1734" s="2" t="s">
        <v>6</v>
      </c>
      <c r="F1734" s="18">
        <f>IF(historico_incidencia_concello[[#This Row],[CASOS]]=" entre 1 e 9",5,VALUE(historico_incidencia_concello[[#This Row],[CASOS]]))</f>
        <v>17</v>
      </c>
      <c r="G1734" t="str">
        <f>VLOOKUP(historico_incidencia_concello[[#This Row],[NOME]],I14_Concello!B:D,3,FALSE)</f>
        <v>Ourense</v>
      </c>
    </row>
    <row r="1735" spans="1:7" hidden="1" x14ac:dyDescent="0.3">
      <c r="A1735" s="1">
        <v>44162</v>
      </c>
      <c r="B1735">
        <v>34123232009</v>
      </c>
      <c r="C1735" s="2" t="s">
        <v>179</v>
      </c>
      <c r="D1735" s="4" t="s">
        <v>359</v>
      </c>
      <c r="E1735" s="2" t="s">
        <v>8</v>
      </c>
      <c r="F1735" s="18">
        <f>IF(historico_incidencia_concello[[#This Row],[CASOS]]=" entre 1 e 9",5,VALUE(historico_incidencia_concello[[#This Row],[CASOS]]))</f>
        <v>20</v>
      </c>
      <c r="G1735" t="str">
        <f>VLOOKUP(historico_incidencia_concello[[#This Row],[NOME]],I14_Concello!B:D,3,FALSE)</f>
        <v>Ourense</v>
      </c>
    </row>
    <row r="1736" spans="1:7" hidden="1" x14ac:dyDescent="0.3">
      <c r="A1736" s="1">
        <v>44162</v>
      </c>
      <c r="B1736">
        <v>34123232010</v>
      </c>
      <c r="C1736" s="2" t="s">
        <v>180</v>
      </c>
      <c r="D1736" s="4" t="s">
        <v>338</v>
      </c>
      <c r="E1736" s="2" t="s">
        <v>35</v>
      </c>
      <c r="F1736" s="18">
        <f>IF(historico_incidencia_concello[[#This Row],[CASOS]]=" entre 1 e 9",5,VALUE(historico_incidencia_concello[[#This Row],[CASOS]]))</f>
        <v>0</v>
      </c>
      <c r="G1736" t="str">
        <f>VLOOKUP(historico_incidencia_concello[[#This Row],[NOME]],I14_Concello!B:D,3,FALSE)</f>
        <v>Ourense</v>
      </c>
    </row>
    <row r="1737" spans="1:7" hidden="1" x14ac:dyDescent="0.3">
      <c r="A1737" s="1">
        <v>44162</v>
      </c>
      <c r="B1737">
        <v>34123232011</v>
      </c>
      <c r="C1737" s="2" t="s">
        <v>181</v>
      </c>
      <c r="D1737" s="4" t="s">
        <v>360</v>
      </c>
      <c r="E1737" s="2" t="s">
        <v>11</v>
      </c>
      <c r="F1737" s="18">
        <f>IF(historico_incidencia_concello[[#This Row],[CASOS]]=" entre 1 e 9",5,VALUE(historico_incidencia_concello[[#This Row],[CASOS]]))</f>
        <v>29</v>
      </c>
      <c r="G1737" t="str">
        <f>VLOOKUP(historico_incidencia_concello[[#This Row],[NOME]],I14_Concello!B:D,3,FALSE)</f>
        <v>Ourense</v>
      </c>
    </row>
    <row r="1738" spans="1:7" hidden="1" x14ac:dyDescent="0.3">
      <c r="A1738" s="1">
        <v>44162</v>
      </c>
      <c r="B1738">
        <v>34123232012</v>
      </c>
      <c r="C1738" s="2" t="s">
        <v>182</v>
      </c>
      <c r="D1738" s="4" t="s">
        <v>10</v>
      </c>
      <c r="E1738" s="2" t="s">
        <v>11</v>
      </c>
      <c r="F1738" s="18">
        <f>IF(historico_incidencia_concello[[#This Row],[CASOS]]=" entre 1 e 9",5,VALUE(historico_incidencia_concello[[#This Row],[CASOS]]))</f>
        <v>5</v>
      </c>
      <c r="G1738" t="str">
        <f>VLOOKUP(historico_incidencia_concello[[#This Row],[NOME]],I14_Concello!B:D,3,FALSE)</f>
        <v>Ourense</v>
      </c>
    </row>
    <row r="1739" spans="1:7" hidden="1" x14ac:dyDescent="0.3">
      <c r="A1739" s="1">
        <v>44162</v>
      </c>
      <c r="B1739">
        <v>34123232013</v>
      </c>
      <c r="C1739" s="2" t="s">
        <v>183</v>
      </c>
      <c r="D1739" s="4" t="s">
        <v>10</v>
      </c>
      <c r="E1739" s="2" t="s">
        <v>21</v>
      </c>
      <c r="F1739" s="18">
        <f>IF(historico_incidencia_concello[[#This Row],[CASOS]]=" entre 1 e 9",5,VALUE(historico_incidencia_concello[[#This Row],[CASOS]]))</f>
        <v>5</v>
      </c>
      <c r="G1739" t="str">
        <f>VLOOKUP(historico_incidencia_concello[[#This Row],[NOME]],I14_Concello!B:D,3,FALSE)</f>
        <v>Ourense</v>
      </c>
    </row>
    <row r="1740" spans="1:7" hidden="1" x14ac:dyDescent="0.3">
      <c r="A1740" s="1">
        <v>44162</v>
      </c>
      <c r="B1740">
        <v>34123232014</v>
      </c>
      <c r="C1740" s="2" t="s">
        <v>184</v>
      </c>
      <c r="D1740" s="4" t="s">
        <v>338</v>
      </c>
      <c r="E1740" s="2" t="s">
        <v>35</v>
      </c>
      <c r="F1740" s="18">
        <f>IF(historico_incidencia_concello[[#This Row],[CASOS]]=" entre 1 e 9",5,VALUE(historico_incidencia_concello[[#This Row],[CASOS]]))</f>
        <v>0</v>
      </c>
      <c r="G1740" t="str">
        <f>VLOOKUP(historico_incidencia_concello[[#This Row],[NOME]],I14_Concello!B:D,3,FALSE)</f>
        <v>Ourense</v>
      </c>
    </row>
    <row r="1741" spans="1:7" hidden="1" x14ac:dyDescent="0.3">
      <c r="A1741" s="1">
        <v>44162</v>
      </c>
      <c r="B1741">
        <v>34123232015</v>
      </c>
      <c r="C1741" s="2" t="s">
        <v>185</v>
      </c>
      <c r="D1741" s="4" t="s">
        <v>338</v>
      </c>
      <c r="E1741" s="2" t="s">
        <v>35</v>
      </c>
      <c r="F1741" s="18">
        <f>IF(historico_incidencia_concello[[#This Row],[CASOS]]=" entre 1 e 9",5,VALUE(historico_incidencia_concello[[#This Row],[CASOS]]))</f>
        <v>0</v>
      </c>
      <c r="G1741" t="str">
        <f>VLOOKUP(historico_incidencia_concello[[#This Row],[NOME]],I14_Concello!B:D,3,FALSE)</f>
        <v>Ourense</v>
      </c>
    </row>
    <row r="1742" spans="1:7" hidden="1" x14ac:dyDescent="0.3">
      <c r="A1742" s="1">
        <v>44162</v>
      </c>
      <c r="B1742">
        <v>34123232016</v>
      </c>
      <c r="C1742" s="2" t="s">
        <v>186</v>
      </c>
      <c r="D1742" s="4" t="s">
        <v>10</v>
      </c>
      <c r="E1742" s="2" t="s">
        <v>11</v>
      </c>
      <c r="F1742" s="18">
        <f>IF(historico_incidencia_concello[[#This Row],[CASOS]]=" entre 1 e 9",5,VALUE(historico_incidencia_concello[[#This Row],[CASOS]]))</f>
        <v>5</v>
      </c>
      <c r="G1742" t="str">
        <f>VLOOKUP(historico_incidencia_concello[[#This Row],[NOME]],I14_Concello!B:D,3,FALSE)</f>
        <v>Ourense</v>
      </c>
    </row>
    <row r="1743" spans="1:7" hidden="1" x14ac:dyDescent="0.3">
      <c r="A1743" s="1">
        <v>44162</v>
      </c>
      <c r="B1743">
        <v>34123232017</v>
      </c>
      <c r="C1743" s="2" t="s">
        <v>187</v>
      </c>
      <c r="D1743" s="4" t="s">
        <v>338</v>
      </c>
      <c r="E1743" s="2" t="s">
        <v>35</v>
      </c>
      <c r="F1743" s="18">
        <f>IF(historico_incidencia_concello[[#This Row],[CASOS]]=" entre 1 e 9",5,VALUE(historico_incidencia_concello[[#This Row],[CASOS]]))</f>
        <v>0</v>
      </c>
      <c r="G1743" t="str">
        <f>VLOOKUP(historico_incidencia_concello[[#This Row],[NOME]],I14_Concello!B:D,3,FALSE)</f>
        <v>Ourense</v>
      </c>
    </row>
    <row r="1744" spans="1:7" hidden="1" x14ac:dyDescent="0.3">
      <c r="A1744" s="1">
        <v>44162</v>
      </c>
      <c r="B1744">
        <v>34123232018</v>
      </c>
      <c r="C1744" s="2" t="s">
        <v>188</v>
      </c>
      <c r="D1744" s="4" t="s">
        <v>10</v>
      </c>
      <c r="E1744" s="2" t="s">
        <v>8</v>
      </c>
      <c r="F1744" s="18">
        <f>IF(historico_incidencia_concello[[#This Row],[CASOS]]=" entre 1 e 9",5,VALUE(historico_incidencia_concello[[#This Row],[CASOS]]))</f>
        <v>5</v>
      </c>
      <c r="G1744" t="str">
        <f>VLOOKUP(historico_incidencia_concello[[#This Row],[NOME]],I14_Concello!B:D,3,FALSE)</f>
        <v>Ourense</v>
      </c>
    </row>
    <row r="1745" spans="1:7" hidden="1" x14ac:dyDescent="0.3">
      <c r="A1745" s="1">
        <v>44162</v>
      </c>
      <c r="B1745">
        <v>34123232019</v>
      </c>
      <c r="C1745" s="2" t="s">
        <v>189</v>
      </c>
      <c r="D1745" s="4" t="s">
        <v>10</v>
      </c>
      <c r="E1745" s="2" t="s">
        <v>21</v>
      </c>
      <c r="F1745" s="18">
        <f>IF(historico_incidencia_concello[[#This Row],[CASOS]]=" entre 1 e 9",5,VALUE(historico_incidencia_concello[[#This Row],[CASOS]]))</f>
        <v>5</v>
      </c>
      <c r="G1745" t="str">
        <f>VLOOKUP(historico_incidencia_concello[[#This Row],[NOME]],I14_Concello!B:D,3,FALSE)</f>
        <v>Ourense</v>
      </c>
    </row>
    <row r="1746" spans="1:7" hidden="1" x14ac:dyDescent="0.3">
      <c r="A1746" s="1">
        <v>44162</v>
      </c>
      <c r="B1746">
        <v>34123232020</v>
      </c>
      <c r="C1746" s="2" t="s">
        <v>190</v>
      </c>
      <c r="D1746" s="4" t="s">
        <v>338</v>
      </c>
      <c r="E1746" s="2" t="s">
        <v>35</v>
      </c>
      <c r="F1746" s="18">
        <f>IF(historico_incidencia_concello[[#This Row],[CASOS]]=" entre 1 e 9",5,VALUE(historico_incidencia_concello[[#This Row],[CASOS]]))</f>
        <v>0</v>
      </c>
      <c r="G1746" t="str">
        <f>VLOOKUP(historico_incidencia_concello[[#This Row],[NOME]],I14_Concello!B:D,3,FALSE)</f>
        <v>Ourense</v>
      </c>
    </row>
    <row r="1747" spans="1:7" hidden="1" x14ac:dyDescent="0.3">
      <c r="A1747" s="1">
        <v>44162</v>
      </c>
      <c r="B1747">
        <v>34123232021</v>
      </c>
      <c r="C1747" s="2" t="s">
        <v>191</v>
      </c>
      <c r="D1747" s="4" t="s">
        <v>338</v>
      </c>
      <c r="E1747" s="2" t="s">
        <v>35</v>
      </c>
      <c r="F1747" s="18">
        <f>IF(historico_incidencia_concello[[#This Row],[CASOS]]=" entre 1 e 9",5,VALUE(historico_incidencia_concello[[#This Row],[CASOS]]))</f>
        <v>0</v>
      </c>
      <c r="G1747" t="str">
        <f>VLOOKUP(historico_incidencia_concello[[#This Row],[NOME]],I14_Concello!B:D,3,FALSE)</f>
        <v>Ourense</v>
      </c>
    </row>
    <row r="1748" spans="1:7" hidden="1" x14ac:dyDescent="0.3">
      <c r="A1748" s="1">
        <v>44162</v>
      </c>
      <c r="B1748">
        <v>34123232022</v>
      </c>
      <c r="C1748" s="2" t="s">
        <v>192</v>
      </c>
      <c r="D1748" s="4" t="s">
        <v>338</v>
      </c>
      <c r="E1748" s="2" t="s">
        <v>35</v>
      </c>
      <c r="F1748" s="18">
        <f>IF(historico_incidencia_concello[[#This Row],[CASOS]]=" entre 1 e 9",5,VALUE(historico_incidencia_concello[[#This Row],[CASOS]]))</f>
        <v>0</v>
      </c>
      <c r="G1748" t="str">
        <f>VLOOKUP(historico_incidencia_concello[[#This Row],[NOME]],I14_Concello!B:D,3,FALSE)</f>
        <v>Ourense</v>
      </c>
    </row>
    <row r="1749" spans="1:7" hidden="1" x14ac:dyDescent="0.3">
      <c r="A1749" s="1">
        <v>44162</v>
      </c>
      <c r="B1749">
        <v>34123232023</v>
      </c>
      <c r="C1749" s="2" t="s">
        <v>193</v>
      </c>
      <c r="D1749" s="4" t="s">
        <v>338</v>
      </c>
      <c r="E1749" s="2" t="s">
        <v>35</v>
      </c>
      <c r="F1749" s="18">
        <f>IF(historico_incidencia_concello[[#This Row],[CASOS]]=" entre 1 e 9",5,VALUE(historico_incidencia_concello[[#This Row],[CASOS]]))</f>
        <v>0</v>
      </c>
      <c r="G1749" t="str">
        <f>VLOOKUP(historico_incidencia_concello[[#This Row],[NOME]],I14_Concello!B:D,3,FALSE)</f>
        <v>Ourense</v>
      </c>
    </row>
    <row r="1750" spans="1:7" hidden="1" x14ac:dyDescent="0.3">
      <c r="A1750" s="1">
        <v>44162</v>
      </c>
      <c r="B1750">
        <v>34123232024</v>
      </c>
      <c r="C1750" s="2" t="s">
        <v>194</v>
      </c>
      <c r="D1750" s="4" t="s">
        <v>10</v>
      </c>
      <c r="E1750" s="2" t="s">
        <v>21</v>
      </c>
      <c r="F1750" s="18">
        <f>IF(historico_incidencia_concello[[#This Row],[CASOS]]=" entre 1 e 9",5,VALUE(historico_incidencia_concello[[#This Row],[CASOS]]))</f>
        <v>5</v>
      </c>
      <c r="G1750" t="str">
        <f>VLOOKUP(historico_incidencia_concello[[#This Row],[NOME]],I14_Concello!B:D,3,FALSE)</f>
        <v>Ourense</v>
      </c>
    </row>
    <row r="1751" spans="1:7" hidden="1" x14ac:dyDescent="0.3">
      <c r="A1751" s="1">
        <v>44162</v>
      </c>
      <c r="B1751">
        <v>34123232025</v>
      </c>
      <c r="C1751" s="2" t="s">
        <v>195</v>
      </c>
      <c r="D1751" s="4" t="s">
        <v>338</v>
      </c>
      <c r="E1751" s="2" t="s">
        <v>35</v>
      </c>
      <c r="F1751" s="18">
        <f>IF(historico_incidencia_concello[[#This Row],[CASOS]]=" entre 1 e 9",5,VALUE(historico_incidencia_concello[[#This Row],[CASOS]]))</f>
        <v>0</v>
      </c>
      <c r="G1751" t="str">
        <f>VLOOKUP(historico_incidencia_concello[[#This Row],[NOME]],I14_Concello!B:D,3,FALSE)</f>
        <v>Ourense</v>
      </c>
    </row>
    <row r="1752" spans="1:7" hidden="1" x14ac:dyDescent="0.3">
      <c r="A1752" s="1">
        <v>44162</v>
      </c>
      <c r="B1752">
        <v>34123232026</v>
      </c>
      <c r="C1752" s="2" t="s">
        <v>196</v>
      </c>
      <c r="D1752" s="4" t="s">
        <v>10</v>
      </c>
      <c r="E1752" s="2" t="s">
        <v>8</v>
      </c>
      <c r="F1752" s="18">
        <f>IF(historico_incidencia_concello[[#This Row],[CASOS]]=" entre 1 e 9",5,VALUE(historico_incidencia_concello[[#This Row],[CASOS]]))</f>
        <v>5</v>
      </c>
      <c r="G1752" t="str">
        <f>VLOOKUP(historico_incidencia_concello[[#This Row],[NOME]],I14_Concello!B:D,3,FALSE)</f>
        <v>Ourense</v>
      </c>
    </row>
    <row r="1753" spans="1:7" hidden="1" x14ac:dyDescent="0.3">
      <c r="A1753" s="1">
        <v>44162</v>
      </c>
      <c r="B1753">
        <v>34123232027</v>
      </c>
      <c r="C1753" s="2" t="s">
        <v>197</v>
      </c>
      <c r="D1753" s="4" t="s">
        <v>10</v>
      </c>
      <c r="E1753" s="2" t="s">
        <v>8</v>
      </c>
      <c r="F1753" s="18">
        <f>IF(historico_incidencia_concello[[#This Row],[CASOS]]=" entre 1 e 9",5,VALUE(historico_incidencia_concello[[#This Row],[CASOS]]))</f>
        <v>5</v>
      </c>
      <c r="G1753" t="str">
        <f>VLOOKUP(historico_incidencia_concello[[#This Row],[NOME]],I14_Concello!B:D,3,FALSE)</f>
        <v>Ourense</v>
      </c>
    </row>
    <row r="1754" spans="1:7" hidden="1" x14ac:dyDescent="0.3">
      <c r="A1754" s="1">
        <v>44162</v>
      </c>
      <c r="B1754">
        <v>34123232028</v>
      </c>
      <c r="C1754" s="2" t="s">
        <v>198</v>
      </c>
      <c r="D1754" s="4" t="s">
        <v>10</v>
      </c>
      <c r="E1754" s="2" t="s">
        <v>6</v>
      </c>
      <c r="F1754" s="18">
        <f>IF(historico_incidencia_concello[[#This Row],[CASOS]]=" entre 1 e 9",5,VALUE(historico_incidencia_concello[[#This Row],[CASOS]]))</f>
        <v>5</v>
      </c>
      <c r="G1754" t="str">
        <f>VLOOKUP(historico_incidencia_concello[[#This Row],[NOME]],I14_Concello!B:D,3,FALSE)</f>
        <v>Ourense</v>
      </c>
    </row>
    <row r="1755" spans="1:7" hidden="1" x14ac:dyDescent="0.3">
      <c r="A1755" s="1">
        <v>44162</v>
      </c>
      <c r="B1755">
        <v>34123232029</v>
      </c>
      <c r="C1755" s="2" t="s">
        <v>199</v>
      </c>
      <c r="D1755" s="4" t="s">
        <v>338</v>
      </c>
      <c r="E1755" s="2" t="s">
        <v>35</v>
      </c>
      <c r="F1755" s="18">
        <f>IF(historico_incidencia_concello[[#This Row],[CASOS]]=" entre 1 e 9",5,VALUE(historico_incidencia_concello[[#This Row],[CASOS]]))</f>
        <v>0</v>
      </c>
      <c r="G1755" t="str">
        <f>VLOOKUP(historico_incidencia_concello[[#This Row],[NOME]],I14_Concello!B:D,3,FALSE)</f>
        <v>Ourense</v>
      </c>
    </row>
    <row r="1756" spans="1:7" hidden="1" x14ac:dyDescent="0.3">
      <c r="A1756" s="1">
        <v>44162</v>
      </c>
      <c r="B1756">
        <v>34123232030</v>
      </c>
      <c r="C1756" s="2" t="s">
        <v>200</v>
      </c>
      <c r="D1756" s="4" t="s">
        <v>10</v>
      </c>
      <c r="E1756" s="2" t="s">
        <v>8</v>
      </c>
      <c r="F1756" s="18">
        <f>IF(historico_incidencia_concello[[#This Row],[CASOS]]=" entre 1 e 9",5,VALUE(historico_incidencia_concello[[#This Row],[CASOS]]))</f>
        <v>5</v>
      </c>
      <c r="G1756" t="str">
        <f>VLOOKUP(historico_incidencia_concello[[#This Row],[NOME]],I14_Concello!B:D,3,FALSE)</f>
        <v>Ourense</v>
      </c>
    </row>
    <row r="1757" spans="1:7" hidden="1" x14ac:dyDescent="0.3">
      <c r="A1757" s="1">
        <v>44162</v>
      </c>
      <c r="B1757">
        <v>34123232031</v>
      </c>
      <c r="C1757" s="2" t="s">
        <v>201</v>
      </c>
      <c r="D1757" s="4" t="s">
        <v>338</v>
      </c>
      <c r="E1757" s="2" t="s">
        <v>35</v>
      </c>
      <c r="F1757" s="18">
        <f>IF(historico_incidencia_concello[[#This Row],[CASOS]]=" entre 1 e 9",5,VALUE(historico_incidencia_concello[[#This Row],[CASOS]]))</f>
        <v>0</v>
      </c>
      <c r="G1757" t="str">
        <f>VLOOKUP(historico_incidencia_concello[[#This Row],[NOME]],I14_Concello!B:D,3,FALSE)</f>
        <v>Ourense</v>
      </c>
    </row>
    <row r="1758" spans="1:7" hidden="1" x14ac:dyDescent="0.3">
      <c r="A1758" s="1">
        <v>44162</v>
      </c>
      <c r="B1758">
        <v>34123232032</v>
      </c>
      <c r="C1758" s="2" t="s">
        <v>202</v>
      </c>
      <c r="D1758" s="4" t="s">
        <v>369</v>
      </c>
      <c r="E1758" s="2" t="s">
        <v>11</v>
      </c>
      <c r="F1758" s="18">
        <f>IF(historico_incidencia_concello[[#This Row],[CASOS]]=" entre 1 e 9",5,VALUE(historico_incidencia_concello[[#This Row],[CASOS]]))</f>
        <v>49</v>
      </c>
      <c r="G1758" t="str">
        <f>VLOOKUP(historico_incidencia_concello[[#This Row],[NOME]],I14_Concello!B:D,3,FALSE)</f>
        <v>Ourense</v>
      </c>
    </row>
    <row r="1759" spans="1:7" hidden="1" x14ac:dyDescent="0.3">
      <c r="A1759" s="1">
        <v>44162</v>
      </c>
      <c r="B1759">
        <v>34123232033</v>
      </c>
      <c r="C1759" s="2" t="s">
        <v>203</v>
      </c>
      <c r="D1759" s="4" t="s">
        <v>338</v>
      </c>
      <c r="E1759" s="2" t="s">
        <v>35</v>
      </c>
      <c r="F1759" s="18">
        <f>IF(historico_incidencia_concello[[#This Row],[CASOS]]=" entre 1 e 9",5,VALUE(historico_incidencia_concello[[#This Row],[CASOS]]))</f>
        <v>0</v>
      </c>
      <c r="G1759" t="str">
        <f>VLOOKUP(historico_incidencia_concello[[#This Row],[NOME]],I14_Concello!B:D,3,FALSE)</f>
        <v>Ourense</v>
      </c>
    </row>
    <row r="1760" spans="1:7" hidden="1" x14ac:dyDescent="0.3">
      <c r="A1760" s="1">
        <v>44162</v>
      </c>
      <c r="B1760">
        <v>34123232034</v>
      </c>
      <c r="C1760" s="2" t="s">
        <v>204</v>
      </c>
      <c r="D1760" s="4" t="s">
        <v>338</v>
      </c>
      <c r="E1760" s="2" t="s">
        <v>35</v>
      </c>
      <c r="F1760" s="18">
        <f>IF(historico_incidencia_concello[[#This Row],[CASOS]]=" entre 1 e 9",5,VALUE(historico_incidencia_concello[[#This Row],[CASOS]]))</f>
        <v>0</v>
      </c>
      <c r="G1760" t="str">
        <f>VLOOKUP(historico_incidencia_concello[[#This Row],[NOME]],I14_Concello!B:D,3,FALSE)</f>
        <v>Ourense</v>
      </c>
    </row>
    <row r="1761" spans="1:7" hidden="1" x14ac:dyDescent="0.3">
      <c r="A1761" s="1">
        <v>44162</v>
      </c>
      <c r="B1761">
        <v>34123232035</v>
      </c>
      <c r="C1761" s="2" t="s">
        <v>205</v>
      </c>
      <c r="D1761" s="4" t="s">
        <v>338</v>
      </c>
      <c r="E1761" s="2" t="s">
        <v>35</v>
      </c>
      <c r="F1761" s="18">
        <f>IF(historico_incidencia_concello[[#This Row],[CASOS]]=" entre 1 e 9",5,VALUE(historico_incidencia_concello[[#This Row],[CASOS]]))</f>
        <v>0</v>
      </c>
      <c r="G1761" t="str">
        <f>VLOOKUP(historico_incidencia_concello[[#This Row],[NOME]],I14_Concello!B:D,3,FALSE)</f>
        <v>Ourense</v>
      </c>
    </row>
    <row r="1762" spans="1:7" hidden="1" x14ac:dyDescent="0.3">
      <c r="A1762" s="1">
        <v>44162</v>
      </c>
      <c r="B1762">
        <v>34123232036</v>
      </c>
      <c r="C1762" s="2" t="s">
        <v>206</v>
      </c>
      <c r="D1762" s="4" t="s">
        <v>338</v>
      </c>
      <c r="E1762" s="2" t="s">
        <v>35</v>
      </c>
      <c r="F1762" s="18">
        <f>IF(historico_incidencia_concello[[#This Row],[CASOS]]=" entre 1 e 9",5,VALUE(historico_incidencia_concello[[#This Row],[CASOS]]))</f>
        <v>0</v>
      </c>
      <c r="G1762" t="str">
        <f>VLOOKUP(historico_incidencia_concello[[#This Row],[NOME]],I14_Concello!B:D,3,FALSE)</f>
        <v>Ourense</v>
      </c>
    </row>
    <row r="1763" spans="1:7" hidden="1" x14ac:dyDescent="0.3">
      <c r="A1763" s="1">
        <v>44162</v>
      </c>
      <c r="B1763">
        <v>34123232037</v>
      </c>
      <c r="C1763" s="2" t="s">
        <v>207</v>
      </c>
      <c r="D1763" s="4" t="s">
        <v>338</v>
      </c>
      <c r="E1763" s="2" t="s">
        <v>35</v>
      </c>
      <c r="F1763" s="18">
        <f>IF(historico_incidencia_concello[[#This Row],[CASOS]]=" entre 1 e 9",5,VALUE(historico_incidencia_concello[[#This Row],[CASOS]]))</f>
        <v>0</v>
      </c>
      <c r="G1763" t="str">
        <f>VLOOKUP(historico_incidencia_concello[[#This Row],[NOME]],I14_Concello!B:D,3,FALSE)</f>
        <v>Ourense</v>
      </c>
    </row>
    <row r="1764" spans="1:7" hidden="1" x14ac:dyDescent="0.3">
      <c r="A1764" s="1">
        <v>44162</v>
      </c>
      <c r="B1764">
        <v>34123232038</v>
      </c>
      <c r="C1764" s="2" t="s">
        <v>208</v>
      </c>
      <c r="D1764" s="4" t="s">
        <v>338</v>
      </c>
      <c r="E1764" s="2" t="s">
        <v>35</v>
      </c>
      <c r="F1764" s="18">
        <f>IF(historico_incidencia_concello[[#This Row],[CASOS]]=" entre 1 e 9",5,VALUE(historico_incidencia_concello[[#This Row],[CASOS]]))</f>
        <v>0</v>
      </c>
      <c r="G1764" t="str">
        <f>VLOOKUP(historico_incidencia_concello[[#This Row],[NOME]],I14_Concello!B:D,3,FALSE)</f>
        <v>Ourense</v>
      </c>
    </row>
    <row r="1765" spans="1:7" hidden="1" x14ac:dyDescent="0.3">
      <c r="A1765" s="1">
        <v>44162</v>
      </c>
      <c r="B1765">
        <v>34123232039</v>
      </c>
      <c r="C1765" s="2" t="s">
        <v>209</v>
      </c>
      <c r="D1765" s="4" t="s">
        <v>338</v>
      </c>
      <c r="E1765" s="2" t="s">
        <v>35</v>
      </c>
      <c r="F1765" s="18">
        <f>IF(historico_incidencia_concello[[#This Row],[CASOS]]=" entre 1 e 9",5,VALUE(historico_incidencia_concello[[#This Row],[CASOS]]))</f>
        <v>0</v>
      </c>
      <c r="G1765" t="str">
        <f>VLOOKUP(historico_incidencia_concello[[#This Row],[NOME]],I14_Concello!B:D,3,FALSE)</f>
        <v>Ourense</v>
      </c>
    </row>
    <row r="1766" spans="1:7" hidden="1" x14ac:dyDescent="0.3">
      <c r="A1766" s="1">
        <v>44162</v>
      </c>
      <c r="B1766">
        <v>34123232040</v>
      </c>
      <c r="C1766" s="2" t="s">
        <v>210</v>
      </c>
      <c r="D1766" s="4" t="s">
        <v>10</v>
      </c>
      <c r="E1766" s="2" t="s">
        <v>8</v>
      </c>
      <c r="F1766" s="18">
        <f>IF(historico_incidencia_concello[[#This Row],[CASOS]]=" entre 1 e 9",5,VALUE(historico_incidencia_concello[[#This Row],[CASOS]]))</f>
        <v>5</v>
      </c>
      <c r="G1766" t="str">
        <f>VLOOKUP(historico_incidencia_concello[[#This Row],[NOME]],I14_Concello!B:D,3,FALSE)</f>
        <v>Ourense</v>
      </c>
    </row>
    <row r="1767" spans="1:7" hidden="1" x14ac:dyDescent="0.3">
      <c r="A1767" s="1">
        <v>44162</v>
      </c>
      <c r="B1767">
        <v>34123232041</v>
      </c>
      <c r="C1767" s="2" t="s">
        <v>211</v>
      </c>
      <c r="D1767" s="4" t="s">
        <v>10</v>
      </c>
      <c r="E1767" s="2" t="s">
        <v>8</v>
      </c>
      <c r="F1767" s="18">
        <f>IF(historico_incidencia_concello[[#This Row],[CASOS]]=" entre 1 e 9",5,VALUE(historico_incidencia_concello[[#This Row],[CASOS]]))</f>
        <v>5</v>
      </c>
      <c r="G1767" t="str">
        <f>VLOOKUP(historico_incidencia_concello[[#This Row],[NOME]],I14_Concello!B:D,3,FALSE)</f>
        <v>Ourense</v>
      </c>
    </row>
    <row r="1768" spans="1:7" hidden="1" x14ac:dyDescent="0.3">
      <c r="A1768" s="1">
        <v>44162</v>
      </c>
      <c r="B1768">
        <v>34123232042</v>
      </c>
      <c r="C1768" s="2" t="s">
        <v>212</v>
      </c>
      <c r="D1768" s="4" t="s">
        <v>10</v>
      </c>
      <c r="E1768" s="2" t="s">
        <v>6</v>
      </c>
      <c r="F1768" s="18">
        <f>IF(historico_incidencia_concello[[#This Row],[CASOS]]=" entre 1 e 9",5,VALUE(historico_incidencia_concello[[#This Row],[CASOS]]))</f>
        <v>5</v>
      </c>
      <c r="G1768" t="str">
        <f>VLOOKUP(historico_incidencia_concello[[#This Row],[NOME]],I14_Concello!B:D,3,FALSE)</f>
        <v>Ourense</v>
      </c>
    </row>
    <row r="1769" spans="1:7" hidden="1" x14ac:dyDescent="0.3">
      <c r="A1769" s="1">
        <v>44162</v>
      </c>
      <c r="B1769">
        <v>34123232043</v>
      </c>
      <c r="C1769" s="2" t="s">
        <v>213</v>
      </c>
      <c r="D1769" s="4" t="s">
        <v>10</v>
      </c>
      <c r="E1769" s="2" t="s">
        <v>21</v>
      </c>
      <c r="F1769" s="18">
        <f>IF(historico_incidencia_concello[[#This Row],[CASOS]]=" entre 1 e 9",5,VALUE(historico_incidencia_concello[[#This Row],[CASOS]]))</f>
        <v>5</v>
      </c>
      <c r="G1769" t="str">
        <f>VLOOKUP(historico_incidencia_concello[[#This Row],[NOME]],I14_Concello!B:D,3,FALSE)</f>
        <v>Ourense</v>
      </c>
    </row>
    <row r="1770" spans="1:7" hidden="1" x14ac:dyDescent="0.3">
      <c r="A1770" s="1">
        <v>44162</v>
      </c>
      <c r="B1770">
        <v>34123232044</v>
      </c>
      <c r="C1770" s="2" t="s">
        <v>214</v>
      </c>
      <c r="D1770" s="4" t="s">
        <v>10</v>
      </c>
      <c r="E1770" s="2" t="s">
        <v>8</v>
      </c>
      <c r="F1770" s="18">
        <f>IF(historico_incidencia_concello[[#This Row],[CASOS]]=" entre 1 e 9",5,VALUE(historico_incidencia_concello[[#This Row],[CASOS]]))</f>
        <v>5</v>
      </c>
      <c r="G1770" t="str">
        <f>VLOOKUP(historico_incidencia_concello[[#This Row],[NOME]],I14_Concello!B:D,3,FALSE)</f>
        <v>Ourense</v>
      </c>
    </row>
    <row r="1771" spans="1:7" hidden="1" x14ac:dyDescent="0.3">
      <c r="A1771" s="1">
        <v>44162</v>
      </c>
      <c r="B1771">
        <v>34123232045</v>
      </c>
      <c r="C1771" s="2" t="s">
        <v>215</v>
      </c>
      <c r="D1771" s="4" t="s">
        <v>10</v>
      </c>
      <c r="E1771" s="2" t="s">
        <v>8</v>
      </c>
      <c r="F1771" s="18">
        <f>IF(historico_incidencia_concello[[#This Row],[CASOS]]=" entre 1 e 9",5,VALUE(historico_incidencia_concello[[#This Row],[CASOS]]))</f>
        <v>5</v>
      </c>
      <c r="G1771" t="str">
        <f>VLOOKUP(historico_incidencia_concello[[#This Row],[NOME]],I14_Concello!B:D,3,FALSE)</f>
        <v>Ourense</v>
      </c>
    </row>
    <row r="1772" spans="1:7" hidden="1" x14ac:dyDescent="0.3">
      <c r="A1772" s="1">
        <v>44162</v>
      </c>
      <c r="B1772">
        <v>34123232046</v>
      </c>
      <c r="C1772" s="2" t="s">
        <v>216</v>
      </c>
      <c r="D1772" s="4" t="s">
        <v>10</v>
      </c>
      <c r="E1772" s="2" t="s">
        <v>8</v>
      </c>
      <c r="F1772" s="18">
        <f>IF(historico_incidencia_concello[[#This Row],[CASOS]]=" entre 1 e 9",5,VALUE(historico_incidencia_concello[[#This Row],[CASOS]]))</f>
        <v>5</v>
      </c>
      <c r="G1772" t="str">
        <f>VLOOKUP(historico_incidencia_concello[[#This Row],[NOME]],I14_Concello!B:D,3,FALSE)</f>
        <v>Ourense</v>
      </c>
    </row>
    <row r="1773" spans="1:7" hidden="1" x14ac:dyDescent="0.3">
      <c r="A1773" s="1">
        <v>44162</v>
      </c>
      <c r="B1773">
        <v>34123232047</v>
      </c>
      <c r="C1773" s="2" t="s">
        <v>217</v>
      </c>
      <c r="D1773" s="4" t="s">
        <v>10</v>
      </c>
      <c r="E1773" s="2" t="s">
        <v>6</v>
      </c>
      <c r="F1773" s="18">
        <f>IF(historico_incidencia_concello[[#This Row],[CASOS]]=" entre 1 e 9",5,VALUE(historico_incidencia_concello[[#This Row],[CASOS]]))</f>
        <v>5</v>
      </c>
      <c r="G1773" t="str">
        <f>VLOOKUP(historico_incidencia_concello[[#This Row],[NOME]],I14_Concello!B:D,3,FALSE)</f>
        <v>Ourense</v>
      </c>
    </row>
    <row r="1774" spans="1:7" hidden="1" x14ac:dyDescent="0.3">
      <c r="A1774" s="1">
        <v>44162</v>
      </c>
      <c r="B1774">
        <v>34123232048</v>
      </c>
      <c r="C1774" s="2" t="s">
        <v>218</v>
      </c>
      <c r="D1774" s="4" t="s">
        <v>338</v>
      </c>
      <c r="E1774" s="2" t="s">
        <v>35</v>
      </c>
      <c r="F1774" s="18">
        <f>IF(historico_incidencia_concello[[#This Row],[CASOS]]=" entre 1 e 9",5,VALUE(historico_incidencia_concello[[#This Row],[CASOS]]))</f>
        <v>0</v>
      </c>
      <c r="G1774" t="str">
        <f>VLOOKUP(historico_incidencia_concello[[#This Row],[NOME]],I14_Concello!B:D,3,FALSE)</f>
        <v>Ourense</v>
      </c>
    </row>
    <row r="1775" spans="1:7" hidden="1" x14ac:dyDescent="0.3">
      <c r="A1775" s="1">
        <v>44162</v>
      </c>
      <c r="B1775">
        <v>34123232049</v>
      </c>
      <c r="C1775" s="2" t="s">
        <v>219</v>
      </c>
      <c r="D1775" s="4" t="s">
        <v>338</v>
      </c>
      <c r="E1775" s="2" t="s">
        <v>35</v>
      </c>
      <c r="F1775" s="18">
        <f>IF(historico_incidencia_concello[[#This Row],[CASOS]]=" entre 1 e 9",5,VALUE(historico_incidencia_concello[[#This Row],[CASOS]]))</f>
        <v>0</v>
      </c>
      <c r="G1775" t="str">
        <f>VLOOKUP(historico_incidencia_concello[[#This Row],[NOME]],I14_Concello!B:D,3,FALSE)</f>
        <v>Ourense</v>
      </c>
    </row>
    <row r="1776" spans="1:7" hidden="1" x14ac:dyDescent="0.3">
      <c r="A1776" s="1">
        <v>44162</v>
      </c>
      <c r="B1776">
        <v>34123232050</v>
      </c>
      <c r="C1776" s="2" t="s">
        <v>220</v>
      </c>
      <c r="D1776" s="4" t="s">
        <v>10</v>
      </c>
      <c r="E1776" s="2" t="s">
        <v>21</v>
      </c>
      <c r="F1776" s="18">
        <f>IF(historico_incidencia_concello[[#This Row],[CASOS]]=" entre 1 e 9",5,VALUE(historico_incidencia_concello[[#This Row],[CASOS]]))</f>
        <v>5</v>
      </c>
      <c r="G1776" t="str">
        <f>VLOOKUP(historico_incidencia_concello[[#This Row],[NOME]],I14_Concello!B:D,3,FALSE)</f>
        <v>Ourense</v>
      </c>
    </row>
    <row r="1777" spans="1:7" hidden="1" x14ac:dyDescent="0.3">
      <c r="A1777" s="1">
        <v>44162</v>
      </c>
      <c r="B1777">
        <v>34123232051</v>
      </c>
      <c r="C1777" s="2" t="s">
        <v>221</v>
      </c>
      <c r="D1777" s="4" t="s">
        <v>10</v>
      </c>
      <c r="E1777" s="2" t="s">
        <v>8</v>
      </c>
      <c r="F1777" s="18">
        <f>IF(historico_incidencia_concello[[#This Row],[CASOS]]=" entre 1 e 9",5,VALUE(historico_incidencia_concello[[#This Row],[CASOS]]))</f>
        <v>5</v>
      </c>
      <c r="G1777" t="str">
        <f>VLOOKUP(historico_incidencia_concello[[#This Row],[NOME]],I14_Concello!B:D,3,FALSE)</f>
        <v>Ourense</v>
      </c>
    </row>
    <row r="1778" spans="1:7" hidden="1" x14ac:dyDescent="0.3">
      <c r="A1778" s="1">
        <v>44162</v>
      </c>
      <c r="B1778">
        <v>34123232052</v>
      </c>
      <c r="C1778" s="2" t="s">
        <v>222</v>
      </c>
      <c r="D1778" s="4" t="s">
        <v>10</v>
      </c>
      <c r="E1778" s="2" t="s">
        <v>8</v>
      </c>
      <c r="F1778" s="18">
        <f>IF(historico_incidencia_concello[[#This Row],[CASOS]]=" entre 1 e 9",5,VALUE(historico_incidencia_concello[[#This Row],[CASOS]]))</f>
        <v>5</v>
      </c>
      <c r="G1778" t="str">
        <f>VLOOKUP(historico_incidencia_concello[[#This Row],[NOME]],I14_Concello!B:D,3,FALSE)</f>
        <v>Ourense</v>
      </c>
    </row>
    <row r="1779" spans="1:7" hidden="1" x14ac:dyDescent="0.3">
      <c r="A1779" s="1">
        <v>44162</v>
      </c>
      <c r="B1779">
        <v>34123232053</v>
      </c>
      <c r="C1779" s="2" t="s">
        <v>223</v>
      </c>
      <c r="D1779" s="4" t="s">
        <v>10</v>
      </c>
      <c r="E1779" s="2" t="s">
        <v>6</v>
      </c>
      <c r="F1779" s="18">
        <f>IF(historico_incidencia_concello[[#This Row],[CASOS]]=" entre 1 e 9",5,VALUE(historico_incidencia_concello[[#This Row],[CASOS]]))</f>
        <v>5</v>
      </c>
      <c r="G1779" t="str">
        <f>VLOOKUP(historico_incidencia_concello[[#This Row],[NOME]],I14_Concello!B:D,3,FALSE)</f>
        <v>Ourense</v>
      </c>
    </row>
    <row r="1780" spans="1:7" hidden="1" x14ac:dyDescent="0.3">
      <c r="A1780" s="1">
        <v>44162</v>
      </c>
      <c r="B1780">
        <v>34123232054</v>
      </c>
      <c r="C1780" s="2" t="s">
        <v>224</v>
      </c>
      <c r="D1780" s="4" t="s">
        <v>475</v>
      </c>
      <c r="E1780" s="2" t="s">
        <v>8</v>
      </c>
      <c r="F1780" s="18">
        <f>IF(historico_incidencia_concello[[#This Row],[CASOS]]=" entre 1 e 9",5,VALUE(historico_incidencia_concello[[#This Row],[CASOS]]))</f>
        <v>143</v>
      </c>
      <c r="G1780" t="str">
        <f>VLOOKUP(historico_incidencia_concello[[#This Row],[NOME]],I14_Concello!B:D,3,FALSE)</f>
        <v>Ourense</v>
      </c>
    </row>
    <row r="1781" spans="1:7" hidden="1" x14ac:dyDescent="0.3">
      <c r="A1781" s="1">
        <v>44162</v>
      </c>
      <c r="B1781">
        <v>34123232055</v>
      </c>
      <c r="C1781" s="2" t="s">
        <v>225</v>
      </c>
      <c r="D1781" s="4" t="s">
        <v>338</v>
      </c>
      <c r="E1781" s="2" t="s">
        <v>35</v>
      </c>
      <c r="F1781" s="18">
        <f>IF(historico_incidencia_concello[[#This Row],[CASOS]]=" entre 1 e 9",5,VALUE(historico_incidencia_concello[[#This Row],[CASOS]]))</f>
        <v>0</v>
      </c>
      <c r="G1781" t="str">
        <f>VLOOKUP(historico_incidencia_concello[[#This Row],[NOME]],I14_Concello!B:D,3,FALSE)</f>
        <v>Ourense</v>
      </c>
    </row>
    <row r="1782" spans="1:7" hidden="1" x14ac:dyDescent="0.3">
      <c r="A1782" s="1">
        <v>44162</v>
      </c>
      <c r="B1782">
        <v>34123232056</v>
      </c>
      <c r="C1782" s="2" t="s">
        <v>226</v>
      </c>
      <c r="D1782" s="4" t="s">
        <v>338</v>
      </c>
      <c r="E1782" s="2" t="s">
        <v>35</v>
      </c>
      <c r="F1782" s="18">
        <f>IF(historico_incidencia_concello[[#This Row],[CASOS]]=" entre 1 e 9",5,VALUE(historico_incidencia_concello[[#This Row],[CASOS]]))</f>
        <v>0</v>
      </c>
      <c r="G1782" t="str">
        <f>VLOOKUP(historico_incidencia_concello[[#This Row],[NOME]],I14_Concello!B:D,3,FALSE)</f>
        <v>Ourense</v>
      </c>
    </row>
    <row r="1783" spans="1:7" hidden="1" x14ac:dyDescent="0.3">
      <c r="A1783" s="1">
        <v>44162</v>
      </c>
      <c r="B1783">
        <v>34123232057</v>
      </c>
      <c r="C1783" s="2" t="s">
        <v>227</v>
      </c>
      <c r="D1783" s="4" t="s">
        <v>338</v>
      </c>
      <c r="E1783" s="2" t="s">
        <v>35</v>
      </c>
      <c r="F1783" s="18">
        <f>IF(historico_incidencia_concello[[#This Row],[CASOS]]=" entre 1 e 9",5,VALUE(historico_incidencia_concello[[#This Row],[CASOS]]))</f>
        <v>0</v>
      </c>
      <c r="G1783" t="str">
        <f>VLOOKUP(historico_incidencia_concello[[#This Row],[NOME]],I14_Concello!B:D,3,FALSE)</f>
        <v>Ourense</v>
      </c>
    </row>
    <row r="1784" spans="1:7" hidden="1" x14ac:dyDescent="0.3">
      <c r="A1784" s="1">
        <v>44162</v>
      </c>
      <c r="B1784">
        <v>34123232058</v>
      </c>
      <c r="C1784" s="2" t="s">
        <v>228</v>
      </c>
      <c r="D1784" s="4" t="s">
        <v>342</v>
      </c>
      <c r="E1784" s="2" t="s">
        <v>11</v>
      </c>
      <c r="F1784" s="18">
        <f>IF(historico_incidencia_concello[[#This Row],[CASOS]]=" entre 1 e 9",5,VALUE(historico_incidencia_concello[[#This Row],[CASOS]]))</f>
        <v>16</v>
      </c>
      <c r="G1784" t="str">
        <f>VLOOKUP(historico_incidencia_concello[[#This Row],[NOME]],I14_Concello!B:D,3,FALSE)</f>
        <v>Ourense</v>
      </c>
    </row>
    <row r="1785" spans="1:7" hidden="1" x14ac:dyDescent="0.3">
      <c r="A1785" s="1">
        <v>44162</v>
      </c>
      <c r="B1785">
        <v>34123232059</v>
      </c>
      <c r="C1785" s="2" t="s">
        <v>229</v>
      </c>
      <c r="D1785" s="4" t="s">
        <v>10</v>
      </c>
      <c r="E1785" s="2" t="s">
        <v>8</v>
      </c>
      <c r="F1785" s="18">
        <f>IF(historico_incidencia_concello[[#This Row],[CASOS]]=" entre 1 e 9",5,VALUE(historico_incidencia_concello[[#This Row],[CASOS]]))</f>
        <v>5</v>
      </c>
      <c r="G1785" t="str">
        <f>VLOOKUP(historico_incidencia_concello[[#This Row],[NOME]],I14_Concello!B:D,3,FALSE)</f>
        <v>Ourense</v>
      </c>
    </row>
    <row r="1786" spans="1:7" hidden="1" x14ac:dyDescent="0.3">
      <c r="A1786" s="1">
        <v>44162</v>
      </c>
      <c r="B1786">
        <v>34123232060</v>
      </c>
      <c r="C1786" s="2" t="s">
        <v>230</v>
      </c>
      <c r="D1786" s="4" t="s">
        <v>10</v>
      </c>
      <c r="E1786" s="2" t="s">
        <v>11</v>
      </c>
      <c r="F1786" s="18">
        <f>IF(historico_incidencia_concello[[#This Row],[CASOS]]=" entre 1 e 9",5,VALUE(historico_incidencia_concello[[#This Row],[CASOS]]))</f>
        <v>5</v>
      </c>
      <c r="G1786" t="str">
        <f>VLOOKUP(historico_incidencia_concello[[#This Row],[NOME]],I14_Concello!B:D,3,FALSE)</f>
        <v>Ourense</v>
      </c>
    </row>
    <row r="1787" spans="1:7" hidden="1" x14ac:dyDescent="0.3">
      <c r="A1787" s="1">
        <v>44162</v>
      </c>
      <c r="B1787">
        <v>34123232061</v>
      </c>
      <c r="C1787" s="2" t="s">
        <v>231</v>
      </c>
      <c r="D1787" s="4" t="s">
        <v>10</v>
      </c>
      <c r="E1787" s="2" t="s">
        <v>11</v>
      </c>
      <c r="F1787" s="18">
        <f>IF(historico_incidencia_concello[[#This Row],[CASOS]]=" entre 1 e 9",5,VALUE(historico_incidencia_concello[[#This Row],[CASOS]]))</f>
        <v>5</v>
      </c>
      <c r="G1787" t="str">
        <f>VLOOKUP(historico_incidencia_concello[[#This Row],[NOME]],I14_Concello!B:D,3,FALSE)</f>
        <v>Ourense</v>
      </c>
    </row>
    <row r="1788" spans="1:7" hidden="1" x14ac:dyDescent="0.3">
      <c r="A1788" s="1">
        <v>44162</v>
      </c>
      <c r="B1788">
        <v>34123232062</v>
      </c>
      <c r="C1788" s="2" t="s">
        <v>232</v>
      </c>
      <c r="D1788" s="4" t="s">
        <v>10</v>
      </c>
      <c r="E1788" s="2" t="s">
        <v>6</v>
      </c>
      <c r="F1788" s="18">
        <f>IF(historico_incidencia_concello[[#This Row],[CASOS]]=" entre 1 e 9",5,VALUE(historico_incidencia_concello[[#This Row],[CASOS]]))</f>
        <v>5</v>
      </c>
      <c r="G1788" t="str">
        <f>VLOOKUP(historico_incidencia_concello[[#This Row],[NOME]],I14_Concello!B:D,3,FALSE)</f>
        <v>Ourense</v>
      </c>
    </row>
    <row r="1789" spans="1:7" hidden="1" x14ac:dyDescent="0.3">
      <c r="A1789" s="1">
        <v>44162</v>
      </c>
      <c r="B1789">
        <v>34123232063</v>
      </c>
      <c r="C1789" s="2" t="s">
        <v>233</v>
      </c>
      <c r="D1789" s="4" t="s">
        <v>338</v>
      </c>
      <c r="E1789" s="2" t="s">
        <v>35</v>
      </c>
      <c r="F1789" s="18">
        <f>IF(historico_incidencia_concello[[#This Row],[CASOS]]=" entre 1 e 9",5,VALUE(historico_incidencia_concello[[#This Row],[CASOS]]))</f>
        <v>0</v>
      </c>
      <c r="G1789" t="str">
        <f>VLOOKUP(historico_incidencia_concello[[#This Row],[NOME]],I14_Concello!B:D,3,FALSE)</f>
        <v>Ourense</v>
      </c>
    </row>
    <row r="1790" spans="1:7" hidden="1" x14ac:dyDescent="0.3">
      <c r="A1790" s="1">
        <v>44162</v>
      </c>
      <c r="B1790">
        <v>34123232064</v>
      </c>
      <c r="C1790" s="2" t="s">
        <v>234</v>
      </c>
      <c r="D1790" s="4" t="s">
        <v>338</v>
      </c>
      <c r="E1790" s="2" t="s">
        <v>35</v>
      </c>
      <c r="F1790" s="18">
        <f>IF(historico_incidencia_concello[[#This Row],[CASOS]]=" entre 1 e 9",5,VALUE(historico_incidencia_concello[[#This Row],[CASOS]]))</f>
        <v>0</v>
      </c>
      <c r="G1790" t="str">
        <f>VLOOKUP(historico_incidencia_concello[[#This Row],[NOME]],I14_Concello!B:D,3,FALSE)</f>
        <v>Ourense</v>
      </c>
    </row>
    <row r="1791" spans="1:7" hidden="1" x14ac:dyDescent="0.3">
      <c r="A1791" s="1">
        <v>44162</v>
      </c>
      <c r="B1791">
        <v>34123232065</v>
      </c>
      <c r="C1791" s="2" t="s">
        <v>235</v>
      </c>
      <c r="D1791" s="4" t="s">
        <v>338</v>
      </c>
      <c r="E1791" s="2" t="s">
        <v>35</v>
      </c>
      <c r="F1791" s="18">
        <f>IF(historico_incidencia_concello[[#This Row],[CASOS]]=" entre 1 e 9",5,VALUE(historico_incidencia_concello[[#This Row],[CASOS]]))</f>
        <v>0</v>
      </c>
      <c r="G1791" t="str">
        <f>VLOOKUP(historico_incidencia_concello[[#This Row],[NOME]],I14_Concello!B:D,3,FALSE)</f>
        <v>Ourense</v>
      </c>
    </row>
    <row r="1792" spans="1:7" hidden="1" x14ac:dyDescent="0.3">
      <c r="A1792" s="1">
        <v>44162</v>
      </c>
      <c r="B1792">
        <v>34123232066</v>
      </c>
      <c r="C1792" s="2" t="s">
        <v>236</v>
      </c>
      <c r="D1792" s="4" t="s">
        <v>338</v>
      </c>
      <c r="E1792" s="2" t="s">
        <v>35</v>
      </c>
      <c r="F1792" s="18">
        <f>IF(historico_incidencia_concello[[#This Row],[CASOS]]=" entre 1 e 9",5,VALUE(historico_incidencia_concello[[#This Row],[CASOS]]))</f>
        <v>0</v>
      </c>
      <c r="G1792" t="str">
        <f>VLOOKUP(historico_incidencia_concello[[#This Row],[NOME]],I14_Concello!B:D,3,FALSE)</f>
        <v>Ourense</v>
      </c>
    </row>
    <row r="1793" spans="1:7" hidden="1" x14ac:dyDescent="0.3">
      <c r="A1793" s="1">
        <v>44162</v>
      </c>
      <c r="B1793">
        <v>34123232067</v>
      </c>
      <c r="C1793" s="2" t="s">
        <v>237</v>
      </c>
      <c r="D1793" s="4" t="s">
        <v>10</v>
      </c>
      <c r="E1793" s="2" t="s">
        <v>6</v>
      </c>
      <c r="F1793" s="18">
        <f>IF(historico_incidencia_concello[[#This Row],[CASOS]]=" entre 1 e 9",5,VALUE(historico_incidencia_concello[[#This Row],[CASOS]]))</f>
        <v>5</v>
      </c>
      <c r="G1793" t="str">
        <f>VLOOKUP(historico_incidencia_concello[[#This Row],[NOME]],I14_Concello!B:D,3,FALSE)</f>
        <v>Ourense</v>
      </c>
    </row>
    <row r="1794" spans="1:7" hidden="1" x14ac:dyDescent="0.3">
      <c r="A1794" s="1">
        <v>44162</v>
      </c>
      <c r="B1794">
        <v>34123232068</v>
      </c>
      <c r="C1794" s="2" t="s">
        <v>238</v>
      </c>
      <c r="D1794" s="4" t="s">
        <v>10</v>
      </c>
      <c r="E1794" s="2" t="s">
        <v>8</v>
      </c>
      <c r="F1794" s="18">
        <f>IF(historico_incidencia_concello[[#This Row],[CASOS]]=" entre 1 e 9",5,VALUE(historico_incidencia_concello[[#This Row],[CASOS]]))</f>
        <v>5</v>
      </c>
      <c r="G1794" t="str">
        <f>VLOOKUP(historico_incidencia_concello[[#This Row],[NOME]],I14_Concello!B:D,3,FALSE)</f>
        <v>Ourense</v>
      </c>
    </row>
    <row r="1795" spans="1:7" hidden="1" x14ac:dyDescent="0.3">
      <c r="A1795" s="1">
        <v>44162</v>
      </c>
      <c r="B1795">
        <v>34123232069</v>
      </c>
      <c r="C1795" s="2" t="s">
        <v>239</v>
      </c>
      <c r="D1795" s="4" t="s">
        <v>359</v>
      </c>
      <c r="E1795" s="2" t="s">
        <v>11</v>
      </c>
      <c r="F1795" s="18">
        <f>IF(historico_incidencia_concello[[#This Row],[CASOS]]=" entre 1 e 9",5,VALUE(historico_incidencia_concello[[#This Row],[CASOS]]))</f>
        <v>20</v>
      </c>
      <c r="G1795" t="str">
        <f>VLOOKUP(historico_incidencia_concello[[#This Row],[NOME]],I14_Concello!B:D,3,FALSE)</f>
        <v>Ourense</v>
      </c>
    </row>
    <row r="1796" spans="1:7" hidden="1" x14ac:dyDescent="0.3">
      <c r="A1796" s="1">
        <v>44162</v>
      </c>
      <c r="B1796">
        <v>34123232070</v>
      </c>
      <c r="C1796" s="2" t="s">
        <v>240</v>
      </c>
      <c r="D1796" s="4" t="s">
        <v>338</v>
      </c>
      <c r="E1796" s="2" t="s">
        <v>35</v>
      </c>
      <c r="F1796" s="18">
        <f>IF(historico_incidencia_concello[[#This Row],[CASOS]]=" entre 1 e 9",5,VALUE(historico_incidencia_concello[[#This Row],[CASOS]]))</f>
        <v>0</v>
      </c>
      <c r="G1796" t="str">
        <f>VLOOKUP(historico_incidencia_concello[[#This Row],[NOME]],I14_Concello!B:D,3,FALSE)</f>
        <v>Ourense</v>
      </c>
    </row>
    <row r="1797" spans="1:7" hidden="1" x14ac:dyDescent="0.3">
      <c r="A1797" s="1">
        <v>44162</v>
      </c>
      <c r="B1797">
        <v>34123232071</v>
      </c>
      <c r="C1797" s="2" t="s">
        <v>241</v>
      </c>
      <c r="D1797" s="4" t="s">
        <v>10</v>
      </c>
      <c r="E1797" s="2" t="s">
        <v>8</v>
      </c>
      <c r="F1797" s="18">
        <f>IF(historico_incidencia_concello[[#This Row],[CASOS]]=" entre 1 e 9",5,VALUE(historico_incidencia_concello[[#This Row],[CASOS]]))</f>
        <v>5</v>
      </c>
      <c r="G1797" t="str">
        <f>VLOOKUP(historico_incidencia_concello[[#This Row],[NOME]],I14_Concello!B:D,3,FALSE)</f>
        <v>Ourense</v>
      </c>
    </row>
    <row r="1798" spans="1:7" hidden="1" x14ac:dyDescent="0.3">
      <c r="A1798" s="1">
        <v>44162</v>
      </c>
      <c r="B1798">
        <v>34123232072</v>
      </c>
      <c r="C1798" s="2" t="s">
        <v>242</v>
      </c>
      <c r="D1798" s="4" t="s">
        <v>360</v>
      </c>
      <c r="E1798" s="2" t="s">
        <v>11</v>
      </c>
      <c r="F1798" s="18">
        <f>IF(historico_incidencia_concello[[#This Row],[CASOS]]=" entre 1 e 9",5,VALUE(historico_incidencia_concello[[#This Row],[CASOS]]))</f>
        <v>29</v>
      </c>
      <c r="G1798" t="str">
        <f>VLOOKUP(historico_incidencia_concello[[#This Row],[NOME]],I14_Concello!B:D,3,FALSE)</f>
        <v>Ourense</v>
      </c>
    </row>
    <row r="1799" spans="1:7" hidden="1" x14ac:dyDescent="0.3">
      <c r="A1799" s="1">
        <v>44162</v>
      </c>
      <c r="B1799">
        <v>34123232073</v>
      </c>
      <c r="C1799" s="2" t="s">
        <v>243</v>
      </c>
      <c r="D1799" s="4" t="s">
        <v>10</v>
      </c>
      <c r="E1799" s="2" t="s">
        <v>8</v>
      </c>
      <c r="F1799" s="18">
        <f>IF(historico_incidencia_concello[[#This Row],[CASOS]]=" entre 1 e 9",5,VALUE(historico_incidencia_concello[[#This Row],[CASOS]]))</f>
        <v>5</v>
      </c>
      <c r="G1799" t="str">
        <f>VLOOKUP(historico_incidencia_concello[[#This Row],[NOME]],I14_Concello!B:D,3,FALSE)</f>
        <v>Ourense</v>
      </c>
    </row>
    <row r="1800" spans="1:7" hidden="1" x14ac:dyDescent="0.3">
      <c r="A1800" s="1">
        <v>44162</v>
      </c>
      <c r="B1800">
        <v>34123232074</v>
      </c>
      <c r="C1800" s="2" t="s">
        <v>244</v>
      </c>
      <c r="D1800" s="4" t="s">
        <v>338</v>
      </c>
      <c r="E1800" s="2" t="s">
        <v>35</v>
      </c>
      <c r="F1800" s="18">
        <f>IF(historico_incidencia_concello[[#This Row],[CASOS]]=" entre 1 e 9",5,VALUE(historico_incidencia_concello[[#This Row],[CASOS]]))</f>
        <v>0</v>
      </c>
      <c r="G1800" t="str">
        <f>VLOOKUP(historico_incidencia_concello[[#This Row],[NOME]],I14_Concello!B:D,3,FALSE)</f>
        <v>Ourense</v>
      </c>
    </row>
    <row r="1801" spans="1:7" hidden="1" x14ac:dyDescent="0.3">
      <c r="A1801" s="1">
        <v>44162</v>
      </c>
      <c r="B1801">
        <v>34123232075</v>
      </c>
      <c r="C1801" s="2" t="s">
        <v>245</v>
      </c>
      <c r="D1801" s="4" t="s">
        <v>10</v>
      </c>
      <c r="E1801" s="2" t="s">
        <v>8</v>
      </c>
      <c r="F1801" s="18">
        <f>IF(historico_incidencia_concello[[#This Row],[CASOS]]=" entre 1 e 9",5,VALUE(historico_incidencia_concello[[#This Row],[CASOS]]))</f>
        <v>5</v>
      </c>
      <c r="G1801" t="str">
        <f>VLOOKUP(historico_incidencia_concello[[#This Row],[NOME]],I14_Concello!B:D,3,FALSE)</f>
        <v>Ourense</v>
      </c>
    </row>
    <row r="1802" spans="1:7" hidden="1" x14ac:dyDescent="0.3">
      <c r="A1802" s="1">
        <v>44162</v>
      </c>
      <c r="B1802">
        <v>34123232076</v>
      </c>
      <c r="C1802" s="2" t="s">
        <v>246</v>
      </c>
      <c r="D1802" s="4" t="s">
        <v>338</v>
      </c>
      <c r="E1802" s="2" t="s">
        <v>35</v>
      </c>
      <c r="F1802" s="18">
        <f>IF(historico_incidencia_concello[[#This Row],[CASOS]]=" entre 1 e 9",5,VALUE(historico_incidencia_concello[[#This Row],[CASOS]]))</f>
        <v>0</v>
      </c>
      <c r="G1802" t="str">
        <f>VLOOKUP(historico_incidencia_concello[[#This Row],[NOME]],I14_Concello!B:D,3,FALSE)</f>
        <v>Ourense</v>
      </c>
    </row>
    <row r="1803" spans="1:7" hidden="1" x14ac:dyDescent="0.3">
      <c r="A1803" s="1">
        <v>44162</v>
      </c>
      <c r="B1803">
        <v>34123232077</v>
      </c>
      <c r="C1803" s="2" t="s">
        <v>247</v>
      </c>
      <c r="D1803" s="4" t="s">
        <v>10</v>
      </c>
      <c r="E1803" s="2" t="s">
        <v>8</v>
      </c>
      <c r="F1803" s="18">
        <f>IF(historico_incidencia_concello[[#This Row],[CASOS]]=" entre 1 e 9",5,VALUE(historico_incidencia_concello[[#This Row],[CASOS]]))</f>
        <v>5</v>
      </c>
      <c r="G1803" t="str">
        <f>VLOOKUP(historico_incidencia_concello[[#This Row],[NOME]],I14_Concello!B:D,3,FALSE)</f>
        <v>Ourense</v>
      </c>
    </row>
    <row r="1804" spans="1:7" hidden="1" x14ac:dyDescent="0.3">
      <c r="A1804" s="1">
        <v>44162</v>
      </c>
      <c r="B1804">
        <v>34123232078</v>
      </c>
      <c r="C1804" s="2" t="s">
        <v>248</v>
      </c>
      <c r="D1804" s="4" t="s">
        <v>10</v>
      </c>
      <c r="E1804" s="2" t="s">
        <v>8</v>
      </c>
      <c r="F1804" s="18">
        <f>IF(historico_incidencia_concello[[#This Row],[CASOS]]=" entre 1 e 9",5,VALUE(historico_incidencia_concello[[#This Row],[CASOS]]))</f>
        <v>5</v>
      </c>
      <c r="G1804" t="str">
        <f>VLOOKUP(historico_incidencia_concello[[#This Row],[NOME]],I14_Concello!B:D,3,FALSE)</f>
        <v>Ourense</v>
      </c>
    </row>
    <row r="1805" spans="1:7" hidden="1" x14ac:dyDescent="0.3">
      <c r="A1805" s="1">
        <v>44162</v>
      </c>
      <c r="B1805">
        <v>34123232079</v>
      </c>
      <c r="C1805" s="2" t="s">
        <v>249</v>
      </c>
      <c r="D1805" s="4" t="s">
        <v>338</v>
      </c>
      <c r="E1805" s="2" t="s">
        <v>35</v>
      </c>
      <c r="F1805" s="18">
        <f>IF(historico_incidencia_concello[[#This Row],[CASOS]]=" entre 1 e 9",5,VALUE(historico_incidencia_concello[[#This Row],[CASOS]]))</f>
        <v>0</v>
      </c>
      <c r="G1805" t="str">
        <f>VLOOKUP(historico_incidencia_concello[[#This Row],[NOME]],I14_Concello!B:D,3,FALSE)</f>
        <v>Ourense</v>
      </c>
    </row>
    <row r="1806" spans="1:7" hidden="1" x14ac:dyDescent="0.3">
      <c r="A1806" s="1">
        <v>44162</v>
      </c>
      <c r="B1806">
        <v>34123232080</v>
      </c>
      <c r="C1806" s="2" t="s">
        <v>250</v>
      </c>
      <c r="D1806" s="4" t="s">
        <v>338</v>
      </c>
      <c r="E1806" s="2" t="s">
        <v>35</v>
      </c>
      <c r="F1806" s="18">
        <f>IF(historico_incidencia_concello[[#This Row],[CASOS]]=" entre 1 e 9",5,VALUE(historico_incidencia_concello[[#This Row],[CASOS]]))</f>
        <v>0</v>
      </c>
      <c r="G1806" t="str">
        <f>VLOOKUP(historico_incidencia_concello[[#This Row],[NOME]],I14_Concello!B:D,3,FALSE)</f>
        <v>Ourense</v>
      </c>
    </row>
    <row r="1807" spans="1:7" hidden="1" x14ac:dyDescent="0.3">
      <c r="A1807" s="1">
        <v>44162</v>
      </c>
      <c r="B1807">
        <v>34123232081</v>
      </c>
      <c r="C1807" s="2" t="s">
        <v>251</v>
      </c>
      <c r="D1807" s="4" t="s">
        <v>10</v>
      </c>
      <c r="E1807" s="2" t="s">
        <v>21</v>
      </c>
      <c r="F1807" s="18">
        <f>IF(historico_incidencia_concello[[#This Row],[CASOS]]=" entre 1 e 9",5,VALUE(historico_incidencia_concello[[#This Row],[CASOS]]))</f>
        <v>5</v>
      </c>
      <c r="G1807" t="str">
        <f>VLOOKUP(historico_incidencia_concello[[#This Row],[NOME]],I14_Concello!B:D,3,FALSE)</f>
        <v>Ourense</v>
      </c>
    </row>
    <row r="1808" spans="1:7" hidden="1" x14ac:dyDescent="0.3">
      <c r="A1808" s="1">
        <v>44162</v>
      </c>
      <c r="B1808">
        <v>34123232082</v>
      </c>
      <c r="C1808" s="2" t="s">
        <v>252</v>
      </c>
      <c r="D1808" s="4" t="s">
        <v>10</v>
      </c>
      <c r="E1808" s="2" t="s">
        <v>8</v>
      </c>
      <c r="F1808" s="18">
        <f>IF(historico_incidencia_concello[[#This Row],[CASOS]]=" entre 1 e 9",5,VALUE(historico_incidencia_concello[[#This Row],[CASOS]]))</f>
        <v>5</v>
      </c>
      <c r="G1808" t="str">
        <f>VLOOKUP(historico_incidencia_concello[[#This Row],[NOME]],I14_Concello!B:D,3,FALSE)</f>
        <v>Ourense</v>
      </c>
    </row>
    <row r="1809" spans="1:7" hidden="1" x14ac:dyDescent="0.3">
      <c r="A1809" s="1">
        <v>44162</v>
      </c>
      <c r="B1809">
        <v>34123232083</v>
      </c>
      <c r="C1809" s="2" t="s">
        <v>253</v>
      </c>
      <c r="D1809" s="4" t="s">
        <v>10</v>
      </c>
      <c r="E1809" s="2" t="s">
        <v>11</v>
      </c>
      <c r="F1809" s="18">
        <f>IF(historico_incidencia_concello[[#This Row],[CASOS]]=" entre 1 e 9",5,VALUE(historico_incidencia_concello[[#This Row],[CASOS]]))</f>
        <v>5</v>
      </c>
      <c r="G1809" t="str">
        <f>VLOOKUP(historico_incidencia_concello[[#This Row],[NOME]],I14_Concello!B:D,3,FALSE)</f>
        <v>Ourense</v>
      </c>
    </row>
    <row r="1810" spans="1:7" hidden="1" x14ac:dyDescent="0.3">
      <c r="A1810" s="1">
        <v>44162</v>
      </c>
      <c r="B1810">
        <v>34123232084</v>
      </c>
      <c r="C1810" s="2" t="s">
        <v>254</v>
      </c>
      <c r="D1810" s="4" t="s">
        <v>10</v>
      </c>
      <c r="E1810" s="2" t="s">
        <v>11</v>
      </c>
      <c r="F1810" s="18">
        <f>IF(historico_incidencia_concello[[#This Row],[CASOS]]=" entre 1 e 9",5,VALUE(historico_incidencia_concello[[#This Row],[CASOS]]))</f>
        <v>5</v>
      </c>
      <c r="G1810" t="str">
        <f>VLOOKUP(historico_incidencia_concello[[#This Row],[NOME]],I14_Concello!B:D,3,FALSE)</f>
        <v>Ourense</v>
      </c>
    </row>
    <row r="1811" spans="1:7" hidden="1" x14ac:dyDescent="0.3">
      <c r="A1811" s="1">
        <v>44162</v>
      </c>
      <c r="B1811">
        <v>34123232085</v>
      </c>
      <c r="C1811" s="2" t="s">
        <v>255</v>
      </c>
      <c r="D1811" s="4" t="s">
        <v>10</v>
      </c>
      <c r="E1811" s="2" t="s">
        <v>35</v>
      </c>
      <c r="F1811" s="18">
        <f>IF(historico_incidencia_concello[[#This Row],[CASOS]]=" entre 1 e 9",5,VALUE(historico_incidencia_concello[[#This Row],[CASOS]]))</f>
        <v>5</v>
      </c>
      <c r="G1811" t="str">
        <f>VLOOKUP(historico_incidencia_concello[[#This Row],[NOME]],I14_Concello!B:D,3,FALSE)</f>
        <v>Ourense</v>
      </c>
    </row>
    <row r="1812" spans="1:7" hidden="1" x14ac:dyDescent="0.3">
      <c r="A1812" s="1">
        <v>44162</v>
      </c>
      <c r="B1812">
        <v>34123232086</v>
      </c>
      <c r="C1812" s="2" t="s">
        <v>256</v>
      </c>
      <c r="D1812" s="4" t="s">
        <v>338</v>
      </c>
      <c r="E1812" s="2" t="s">
        <v>35</v>
      </c>
      <c r="F1812" s="18">
        <f>IF(historico_incidencia_concello[[#This Row],[CASOS]]=" entre 1 e 9",5,VALUE(historico_incidencia_concello[[#This Row],[CASOS]]))</f>
        <v>0</v>
      </c>
      <c r="G1812" t="str">
        <f>VLOOKUP(historico_incidencia_concello[[#This Row],[NOME]],I14_Concello!B:D,3,FALSE)</f>
        <v>Ourense</v>
      </c>
    </row>
    <row r="1813" spans="1:7" hidden="1" x14ac:dyDescent="0.3">
      <c r="A1813" s="1">
        <v>44162</v>
      </c>
      <c r="B1813">
        <v>34123232087</v>
      </c>
      <c r="C1813" s="2" t="s">
        <v>257</v>
      </c>
      <c r="D1813" s="4" t="s">
        <v>10</v>
      </c>
      <c r="E1813" s="2" t="s">
        <v>6</v>
      </c>
      <c r="F1813" s="18">
        <f>IF(historico_incidencia_concello[[#This Row],[CASOS]]=" entre 1 e 9",5,VALUE(historico_incidencia_concello[[#This Row],[CASOS]]))</f>
        <v>5</v>
      </c>
      <c r="G1813" t="str">
        <f>VLOOKUP(historico_incidencia_concello[[#This Row],[NOME]],I14_Concello!B:D,3,FALSE)</f>
        <v>Ourense</v>
      </c>
    </row>
    <row r="1814" spans="1:7" hidden="1" x14ac:dyDescent="0.3">
      <c r="A1814" s="1">
        <v>44162</v>
      </c>
      <c r="B1814">
        <v>34123232088</v>
      </c>
      <c r="C1814" s="2" t="s">
        <v>258</v>
      </c>
      <c r="D1814" s="4" t="s">
        <v>10</v>
      </c>
      <c r="E1814" s="2" t="s">
        <v>8</v>
      </c>
      <c r="F1814" s="18">
        <f>IF(historico_incidencia_concello[[#This Row],[CASOS]]=" entre 1 e 9",5,VALUE(historico_incidencia_concello[[#This Row],[CASOS]]))</f>
        <v>5</v>
      </c>
      <c r="G1814" t="str">
        <f>VLOOKUP(historico_incidencia_concello[[#This Row],[NOME]],I14_Concello!B:D,3,FALSE)</f>
        <v>Ourense</v>
      </c>
    </row>
    <row r="1815" spans="1:7" hidden="1" x14ac:dyDescent="0.3">
      <c r="A1815" s="1">
        <v>44162</v>
      </c>
      <c r="B1815">
        <v>34123232089</v>
      </c>
      <c r="C1815" s="2" t="s">
        <v>259</v>
      </c>
      <c r="D1815" s="4" t="s">
        <v>338</v>
      </c>
      <c r="E1815" s="2" t="s">
        <v>35</v>
      </c>
      <c r="F1815" s="18">
        <f>IF(historico_incidencia_concello[[#This Row],[CASOS]]=" entre 1 e 9",5,VALUE(historico_incidencia_concello[[#This Row],[CASOS]]))</f>
        <v>0</v>
      </c>
      <c r="G1815" t="str">
        <f>VLOOKUP(historico_incidencia_concello[[#This Row],[NOME]],I14_Concello!B:D,3,FALSE)</f>
        <v>Ourense</v>
      </c>
    </row>
    <row r="1816" spans="1:7" hidden="1" x14ac:dyDescent="0.3">
      <c r="A1816" s="1">
        <v>44162</v>
      </c>
      <c r="B1816">
        <v>34123232090</v>
      </c>
      <c r="C1816" s="2" t="s">
        <v>260</v>
      </c>
      <c r="D1816" s="4" t="s">
        <v>338</v>
      </c>
      <c r="E1816" s="2" t="s">
        <v>35</v>
      </c>
      <c r="F1816" s="18">
        <f>IF(historico_incidencia_concello[[#This Row],[CASOS]]=" entre 1 e 9",5,VALUE(historico_incidencia_concello[[#This Row],[CASOS]]))</f>
        <v>0</v>
      </c>
      <c r="G1816" t="str">
        <f>VLOOKUP(historico_incidencia_concello[[#This Row],[NOME]],I14_Concello!B:D,3,FALSE)</f>
        <v>Ourense</v>
      </c>
    </row>
    <row r="1817" spans="1:7" hidden="1" x14ac:dyDescent="0.3">
      <c r="A1817" s="1">
        <v>44162</v>
      </c>
      <c r="B1817">
        <v>34123232091</v>
      </c>
      <c r="C1817" s="2" t="s">
        <v>261</v>
      </c>
      <c r="D1817" s="4" t="s">
        <v>338</v>
      </c>
      <c r="E1817" s="2" t="s">
        <v>35</v>
      </c>
      <c r="F1817" s="18">
        <f>IF(historico_incidencia_concello[[#This Row],[CASOS]]=" entre 1 e 9",5,VALUE(historico_incidencia_concello[[#This Row],[CASOS]]))</f>
        <v>0</v>
      </c>
      <c r="G1817" t="str">
        <f>VLOOKUP(historico_incidencia_concello[[#This Row],[NOME]],I14_Concello!B:D,3,FALSE)</f>
        <v>Ourense</v>
      </c>
    </row>
    <row r="1818" spans="1:7" hidden="1" x14ac:dyDescent="0.3">
      <c r="A1818" s="1">
        <v>44162</v>
      </c>
      <c r="B1818">
        <v>34123232092</v>
      </c>
      <c r="C1818" s="2" t="s">
        <v>262</v>
      </c>
      <c r="D1818" s="4" t="s">
        <v>338</v>
      </c>
      <c r="E1818" s="2" t="s">
        <v>35</v>
      </c>
      <c r="F1818" s="18">
        <f>IF(historico_incidencia_concello[[#This Row],[CASOS]]=" entre 1 e 9",5,VALUE(historico_incidencia_concello[[#This Row],[CASOS]]))</f>
        <v>0</v>
      </c>
      <c r="G1818" t="str">
        <f>VLOOKUP(historico_incidencia_concello[[#This Row],[NOME]],I14_Concello!B:D,3,FALSE)</f>
        <v>Ourense</v>
      </c>
    </row>
    <row r="1819" spans="1:7" hidden="1" x14ac:dyDescent="0.3">
      <c r="A1819" s="1">
        <v>44162</v>
      </c>
      <c r="B1819">
        <v>34123636001</v>
      </c>
      <c r="C1819" s="2" t="s">
        <v>263</v>
      </c>
      <c r="D1819" s="4" t="s">
        <v>10</v>
      </c>
      <c r="E1819" s="2" t="s">
        <v>8</v>
      </c>
      <c r="F1819" s="18">
        <f>IF(historico_incidencia_concello[[#This Row],[CASOS]]=" entre 1 e 9",5,VALUE(historico_incidencia_concello[[#This Row],[CASOS]]))</f>
        <v>5</v>
      </c>
      <c r="G1819" t="str">
        <f>VLOOKUP(historico_incidencia_concello[[#This Row],[NOME]],I14_Concello!B:D,3,FALSE)</f>
        <v>Vigo</v>
      </c>
    </row>
    <row r="1820" spans="1:7" hidden="1" x14ac:dyDescent="0.3">
      <c r="A1820" s="1">
        <v>44162</v>
      </c>
      <c r="B1820">
        <v>34123636002</v>
      </c>
      <c r="C1820" s="2" t="s">
        <v>264</v>
      </c>
      <c r="D1820" s="4" t="s">
        <v>10</v>
      </c>
      <c r="E1820" s="2" t="s">
        <v>6</v>
      </c>
      <c r="F1820" s="18">
        <f>IF(historico_incidencia_concello[[#This Row],[CASOS]]=" entre 1 e 9",5,VALUE(historico_incidencia_concello[[#This Row],[CASOS]]))</f>
        <v>5</v>
      </c>
      <c r="G1820" t="str">
        <f>VLOOKUP(historico_incidencia_concello[[#This Row],[NOME]],I14_Concello!B:D,3,FALSE)</f>
        <v>Pontevedra</v>
      </c>
    </row>
    <row r="1821" spans="1:7" hidden="1" x14ac:dyDescent="0.3">
      <c r="A1821" s="1">
        <v>44162</v>
      </c>
      <c r="B1821">
        <v>34123636003</v>
      </c>
      <c r="C1821" s="2" t="s">
        <v>265</v>
      </c>
      <c r="D1821" s="4" t="s">
        <v>342</v>
      </c>
      <c r="E1821" s="2" t="s">
        <v>8</v>
      </c>
      <c r="F1821" s="18">
        <f>IF(historico_incidencia_concello[[#This Row],[CASOS]]=" entre 1 e 9",5,VALUE(historico_incidencia_concello[[#This Row],[CASOS]]))</f>
        <v>16</v>
      </c>
      <c r="G1821" t="str">
        <f>VLOOKUP(historico_incidencia_concello[[#This Row],[NOME]],I14_Concello!B:D,3,FALSE)</f>
        <v>Vigo</v>
      </c>
    </row>
    <row r="1822" spans="1:7" hidden="1" x14ac:dyDescent="0.3">
      <c r="A1822" s="1">
        <v>44162</v>
      </c>
      <c r="B1822">
        <v>34123636004</v>
      </c>
      <c r="C1822" s="2" t="s">
        <v>266</v>
      </c>
      <c r="D1822" s="4" t="s">
        <v>326</v>
      </c>
      <c r="E1822" s="2" t="s">
        <v>8</v>
      </c>
      <c r="F1822" s="18">
        <f>IF(historico_incidencia_concello[[#This Row],[CASOS]]=" entre 1 e 9",5,VALUE(historico_incidencia_concello[[#This Row],[CASOS]]))</f>
        <v>15</v>
      </c>
      <c r="G1822" t="str">
        <f>VLOOKUP(historico_incidencia_concello[[#This Row],[NOME]],I14_Concello!B:D,3,FALSE)</f>
        <v>Pontevedra</v>
      </c>
    </row>
    <row r="1823" spans="1:7" hidden="1" x14ac:dyDescent="0.3">
      <c r="A1823" s="1">
        <v>44162</v>
      </c>
      <c r="B1823">
        <v>34123636005</v>
      </c>
      <c r="C1823" s="2" t="s">
        <v>267</v>
      </c>
      <c r="D1823" s="4" t="s">
        <v>354</v>
      </c>
      <c r="E1823" s="2" t="s">
        <v>11</v>
      </c>
      <c r="F1823" s="18">
        <f>IF(historico_incidencia_concello[[#This Row],[CASOS]]=" entre 1 e 9",5,VALUE(historico_incidencia_concello[[#This Row],[CASOS]]))</f>
        <v>25</v>
      </c>
      <c r="G1823" t="str">
        <f>VLOOKUP(historico_incidencia_concello[[#This Row],[NOME]],I14_Concello!B:D,3,FALSE)</f>
        <v>Pontevedra</v>
      </c>
    </row>
    <row r="1824" spans="1:7" hidden="1" x14ac:dyDescent="0.3">
      <c r="A1824" s="1">
        <v>44162</v>
      </c>
      <c r="B1824">
        <v>34123636006</v>
      </c>
      <c r="C1824" s="2" t="s">
        <v>268</v>
      </c>
      <c r="D1824" s="4" t="s">
        <v>421</v>
      </c>
      <c r="E1824" s="2" t="s">
        <v>11</v>
      </c>
      <c r="F1824" s="18">
        <f>IF(historico_incidencia_concello[[#This Row],[CASOS]]=" entre 1 e 9",5,VALUE(historico_incidencia_concello[[#This Row],[CASOS]]))</f>
        <v>61</v>
      </c>
      <c r="G1824" t="str">
        <f>VLOOKUP(historico_incidencia_concello[[#This Row],[NOME]],I14_Concello!B:D,3,FALSE)</f>
        <v>Pontevedra</v>
      </c>
    </row>
    <row r="1825" spans="1:7" hidden="1" x14ac:dyDescent="0.3">
      <c r="A1825" s="1">
        <v>44162</v>
      </c>
      <c r="B1825">
        <v>34123636007</v>
      </c>
      <c r="C1825" s="2" t="s">
        <v>269</v>
      </c>
      <c r="D1825" s="4" t="s">
        <v>10</v>
      </c>
      <c r="E1825" s="2" t="s">
        <v>8</v>
      </c>
      <c r="F1825" s="18">
        <f>IF(historico_incidencia_concello[[#This Row],[CASOS]]=" entre 1 e 9",5,VALUE(historico_incidencia_concello[[#This Row],[CASOS]]))</f>
        <v>5</v>
      </c>
      <c r="G1825" t="str">
        <f>VLOOKUP(historico_incidencia_concello[[#This Row],[NOME]],I14_Concello!B:D,3,FALSE)</f>
        <v>Pontevedra</v>
      </c>
    </row>
    <row r="1826" spans="1:7" hidden="1" x14ac:dyDescent="0.3">
      <c r="A1826" s="1">
        <v>44162</v>
      </c>
      <c r="B1826">
        <v>34123636008</v>
      </c>
      <c r="C1826" s="2" t="s">
        <v>270</v>
      </c>
      <c r="D1826" s="4" t="s">
        <v>398</v>
      </c>
      <c r="E1826" s="2" t="s">
        <v>6</v>
      </c>
      <c r="F1826" s="18">
        <f>IF(historico_incidencia_concello[[#This Row],[CASOS]]=" entre 1 e 9",5,VALUE(historico_incidencia_concello[[#This Row],[CASOS]]))</f>
        <v>44</v>
      </c>
      <c r="G1826" t="str">
        <f>VLOOKUP(historico_incidencia_concello[[#This Row],[NOME]],I14_Concello!B:D,3,FALSE)</f>
        <v>Vigo</v>
      </c>
    </row>
    <row r="1827" spans="1:7" hidden="1" x14ac:dyDescent="0.3">
      <c r="A1827" s="1">
        <v>44162</v>
      </c>
      <c r="B1827">
        <v>34123636009</v>
      </c>
      <c r="C1827" s="2" t="s">
        <v>271</v>
      </c>
      <c r="D1827" s="4" t="s">
        <v>332</v>
      </c>
      <c r="E1827" s="2" t="s">
        <v>6</v>
      </c>
      <c r="F1827" s="18">
        <f>IF(historico_incidencia_concello[[#This Row],[CASOS]]=" entre 1 e 9",5,VALUE(historico_incidencia_concello[[#This Row],[CASOS]]))</f>
        <v>12</v>
      </c>
      <c r="G1827" t="str">
        <f>VLOOKUP(historico_incidencia_concello[[#This Row],[NOME]],I14_Concello!B:D,3,FALSE)</f>
        <v>Vigo</v>
      </c>
    </row>
    <row r="1828" spans="1:7" hidden="1" x14ac:dyDescent="0.3">
      <c r="A1828" s="1">
        <v>44162</v>
      </c>
      <c r="B1828">
        <v>34123636010</v>
      </c>
      <c r="C1828" s="2" t="s">
        <v>272</v>
      </c>
      <c r="D1828" s="4" t="s">
        <v>338</v>
      </c>
      <c r="E1828" s="2" t="s">
        <v>35</v>
      </c>
      <c r="F1828" s="18">
        <f>IF(historico_incidencia_concello[[#This Row],[CASOS]]=" entre 1 e 9",5,VALUE(historico_incidencia_concello[[#This Row],[CASOS]]))</f>
        <v>0</v>
      </c>
      <c r="G1828" t="str">
        <f>VLOOKUP(historico_incidencia_concello[[#This Row],[NOME]],I14_Concello!B:D,3,FALSE)</f>
        <v>Pontevedra</v>
      </c>
    </row>
    <row r="1829" spans="1:7" hidden="1" x14ac:dyDescent="0.3">
      <c r="A1829" s="1">
        <v>44162</v>
      </c>
      <c r="B1829">
        <v>34123636013</v>
      </c>
      <c r="C1829" s="2" t="s">
        <v>273</v>
      </c>
      <c r="D1829" s="4" t="s">
        <v>10</v>
      </c>
      <c r="E1829" s="2" t="s">
        <v>21</v>
      </c>
      <c r="F1829" s="18">
        <f>IF(historico_incidencia_concello[[#This Row],[CASOS]]=" entre 1 e 9",5,VALUE(historico_incidencia_concello[[#This Row],[CASOS]]))</f>
        <v>5</v>
      </c>
      <c r="G1829" t="str">
        <f>VLOOKUP(historico_incidencia_concello[[#This Row],[NOME]],I14_Concello!B:D,3,FALSE)</f>
        <v>Vigo</v>
      </c>
    </row>
    <row r="1830" spans="1:7" hidden="1" x14ac:dyDescent="0.3">
      <c r="A1830" s="1">
        <v>44162</v>
      </c>
      <c r="B1830">
        <v>34123636014</v>
      </c>
      <c r="C1830" s="2" t="s">
        <v>274</v>
      </c>
      <c r="D1830" s="4" t="s">
        <v>10</v>
      </c>
      <c r="E1830" s="2" t="s">
        <v>8</v>
      </c>
      <c r="F1830" s="18">
        <f>IF(historico_incidencia_concello[[#This Row],[CASOS]]=" entre 1 e 9",5,VALUE(historico_incidencia_concello[[#This Row],[CASOS]]))</f>
        <v>5</v>
      </c>
      <c r="G1830" t="str">
        <f>VLOOKUP(historico_incidencia_concello[[#This Row],[NOME]],I14_Concello!B:D,3,FALSE)</f>
        <v>Vigo</v>
      </c>
    </row>
    <row r="1831" spans="1:7" hidden="1" x14ac:dyDescent="0.3">
      <c r="A1831" s="1">
        <v>44162</v>
      </c>
      <c r="B1831">
        <v>34123636015</v>
      </c>
      <c r="C1831" s="2" t="s">
        <v>275</v>
      </c>
      <c r="D1831" s="4" t="s">
        <v>10</v>
      </c>
      <c r="E1831" s="2" t="s">
        <v>6</v>
      </c>
      <c r="F1831" s="18">
        <f>IF(historico_incidencia_concello[[#This Row],[CASOS]]=" entre 1 e 9",5,VALUE(historico_incidencia_concello[[#This Row],[CASOS]]))</f>
        <v>5</v>
      </c>
      <c r="G1831" t="str">
        <f>VLOOKUP(historico_incidencia_concello[[#This Row],[NOME]],I14_Concello!B:D,3,FALSE)</f>
        <v>Pontevedra</v>
      </c>
    </row>
    <row r="1832" spans="1:7" hidden="1" x14ac:dyDescent="0.3">
      <c r="A1832" s="1">
        <v>44162</v>
      </c>
      <c r="B1832">
        <v>34123636016</v>
      </c>
      <c r="C1832" s="2" t="s">
        <v>276</v>
      </c>
      <c r="D1832" s="4" t="s">
        <v>338</v>
      </c>
      <c r="E1832" s="2" t="s">
        <v>35</v>
      </c>
      <c r="F1832" s="18">
        <f>IF(historico_incidencia_concello[[#This Row],[CASOS]]=" entre 1 e 9",5,VALUE(historico_incidencia_concello[[#This Row],[CASOS]]))</f>
        <v>0</v>
      </c>
      <c r="G1832" t="str">
        <f>VLOOKUP(historico_incidencia_concello[[#This Row],[NOME]],I14_Concello!B:D,3,FALSE)</f>
        <v>Santiago</v>
      </c>
    </row>
    <row r="1833" spans="1:7" hidden="1" x14ac:dyDescent="0.3">
      <c r="A1833" s="1">
        <v>44162</v>
      </c>
      <c r="B1833">
        <v>34123636017</v>
      </c>
      <c r="C1833" s="2" t="s">
        <v>277</v>
      </c>
      <c r="D1833" s="4" t="s">
        <v>403</v>
      </c>
      <c r="E1833" s="2" t="s">
        <v>6</v>
      </c>
      <c r="F1833" s="18">
        <f>IF(historico_incidencia_concello[[#This Row],[CASOS]]=" entre 1 e 9",5,VALUE(historico_incidencia_concello[[#This Row],[CASOS]]))</f>
        <v>39</v>
      </c>
      <c r="G1833" t="str">
        <f>VLOOKUP(historico_incidencia_concello[[#This Row],[NOME]],I14_Concello!B:D,3,FALSE)</f>
        <v>Santiago</v>
      </c>
    </row>
    <row r="1834" spans="1:7" hidden="1" x14ac:dyDescent="0.3">
      <c r="A1834" s="1">
        <v>44162</v>
      </c>
      <c r="B1834">
        <v>34123636018</v>
      </c>
      <c r="C1834" s="2" t="s">
        <v>278</v>
      </c>
      <c r="D1834" s="4" t="s">
        <v>10</v>
      </c>
      <c r="E1834" s="2" t="s">
        <v>6</v>
      </c>
      <c r="F1834" s="18">
        <f>IF(historico_incidencia_concello[[#This Row],[CASOS]]=" entre 1 e 9",5,VALUE(historico_incidencia_concello[[#This Row],[CASOS]]))</f>
        <v>5</v>
      </c>
      <c r="G1834" t="str">
        <f>VLOOKUP(historico_incidencia_concello[[#This Row],[NOME]],I14_Concello!B:D,3,FALSE)</f>
        <v>Pontevedra</v>
      </c>
    </row>
    <row r="1835" spans="1:7" hidden="1" x14ac:dyDescent="0.3">
      <c r="A1835" s="1">
        <v>44162</v>
      </c>
      <c r="B1835">
        <v>34123636019</v>
      </c>
      <c r="C1835" s="2" t="s">
        <v>279</v>
      </c>
      <c r="D1835" s="4" t="s">
        <v>10</v>
      </c>
      <c r="E1835" s="2" t="s">
        <v>8</v>
      </c>
      <c r="F1835" s="18">
        <f>IF(historico_incidencia_concello[[#This Row],[CASOS]]=" entre 1 e 9",5,VALUE(historico_incidencia_concello[[#This Row],[CASOS]]))</f>
        <v>5</v>
      </c>
      <c r="G1835" t="str">
        <f>VLOOKUP(historico_incidencia_concello[[#This Row],[NOME]],I14_Concello!B:D,3,FALSE)</f>
        <v>Vigo</v>
      </c>
    </row>
    <row r="1836" spans="1:7" hidden="1" x14ac:dyDescent="0.3">
      <c r="A1836" s="1">
        <v>44162</v>
      </c>
      <c r="B1836">
        <v>34123636020</v>
      </c>
      <c r="C1836" s="2" t="s">
        <v>280</v>
      </c>
      <c r="D1836" s="4" t="s">
        <v>10</v>
      </c>
      <c r="E1836" s="2" t="s">
        <v>6</v>
      </c>
      <c r="F1836" s="18">
        <f>IF(historico_incidencia_concello[[#This Row],[CASOS]]=" entre 1 e 9",5,VALUE(historico_incidencia_concello[[#This Row],[CASOS]]))</f>
        <v>5</v>
      </c>
      <c r="G1836" t="str">
        <f>VLOOKUP(historico_incidencia_concello[[#This Row],[NOME]],I14_Concello!B:D,3,FALSE)</f>
        <v>Santiago</v>
      </c>
    </row>
    <row r="1837" spans="1:7" hidden="1" x14ac:dyDescent="0.3">
      <c r="A1837" s="1">
        <v>44162</v>
      </c>
      <c r="B1837">
        <v>34123636021</v>
      </c>
      <c r="C1837" s="2" t="s">
        <v>281</v>
      </c>
      <c r="D1837" s="4" t="s">
        <v>463</v>
      </c>
      <c r="E1837" s="2" t="s">
        <v>11</v>
      </c>
      <c r="F1837" s="18">
        <f>IF(historico_incidencia_concello[[#This Row],[CASOS]]=" entre 1 e 9",5,VALUE(historico_incidencia_concello[[#This Row],[CASOS]]))</f>
        <v>101</v>
      </c>
      <c r="G1837" t="str">
        <f>VLOOKUP(historico_incidencia_concello[[#This Row],[NOME]],I14_Concello!B:D,3,FALSE)</f>
        <v>Vigo</v>
      </c>
    </row>
    <row r="1838" spans="1:7" hidden="1" x14ac:dyDescent="0.3">
      <c r="A1838" s="1">
        <v>44162</v>
      </c>
      <c r="B1838">
        <v>34123636022</v>
      </c>
      <c r="C1838" s="2" t="s">
        <v>282</v>
      </c>
      <c r="D1838" s="4" t="s">
        <v>383</v>
      </c>
      <c r="E1838" s="2" t="s">
        <v>11</v>
      </c>
      <c r="F1838" s="18">
        <f>IF(historico_incidencia_concello[[#This Row],[CASOS]]=" entre 1 e 9",5,VALUE(historico_incidencia_concello[[#This Row],[CASOS]]))</f>
        <v>46</v>
      </c>
      <c r="G1838" t="str">
        <f>VLOOKUP(historico_incidencia_concello[[#This Row],[NOME]],I14_Concello!B:D,3,FALSE)</f>
        <v>Pontevedra</v>
      </c>
    </row>
    <row r="1839" spans="1:7" hidden="1" x14ac:dyDescent="0.3">
      <c r="A1839" s="1">
        <v>44162</v>
      </c>
      <c r="B1839">
        <v>34123636023</v>
      </c>
      <c r="C1839" s="2" t="s">
        <v>283</v>
      </c>
      <c r="D1839" s="4" t="s">
        <v>367</v>
      </c>
      <c r="E1839" s="2" t="s">
        <v>11</v>
      </c>
      <c r="F1839" s="18">
        <f>IF(historico_incidencia_concello[[#This Row],[CASOS]]=" entre 1 e 9",5,VALUE(historico_incidencia_concello[[#This Row],[CASOS]]))</f>
        <v>34</v>
      </c>
      <c r="G1839" t="str">
        <f>VLOOKUP(historico_incidencia_concello[[#This Row],[NOME]],I14_Concello!B:D,3,FALSE)</f>
        <v>Vigo</v>
      </c>
    </row>
    <row r="1840" spans="1:7" hidden="1" x14ac:dyDescent="0.3">
      <c r="A1840" s="1">
        <v>44162</v>
      </c>
      <c r="B1840">
        <v>34123636024</v>
      </c>
      <c r="C1840" s="2" t="s">
        <v>284</v>
      </c>
      <c r="D1840" s="4" t="s">
        <v>383</v>
      </c>
      <c r="E1840" s="2" t="s">
        <v>6</v>
      </c>
      <c r="F1840" s="18">
        <f>IF(historico_incidencia_concello[[#This Row],[CASOS]]=" entre 1 e 9",5,VALUE(historico_incidencia_concello[[#This Row],[CASOS]]))</f>
        <v>46</v>
      </c>
      <c r="G1840" t="str">
        <f>VLOOKUP(historico_incidencia_concello[[#This Row],[NOME]],I14_Concello!B:D,3,FALSE)</f>
        <v>Santiago</v>
      </c>
    </row>
    <row r="1841" spans="1:7" hidden="1" x14ac:dyDescent="0.3">
      <c r="A1841" s="1">
        <v>44162</v>
      </c>
      <c r="B1841">
        <v>34123636025</v>
      </c>
      <c r="C1841" s="2" t="s">
        <v>285</v>
      </c>
      <c r="D1841" s="4" t="s">
        <v>350</v>
      </c>
      <c r="E1841" s="2" t="s">
        <v>11</v>
      </c>
      <c r="F1841" s="18">
        <f>IF(historico_incidencia_concello[[#This Row],[CASOS]]=" entre 1 e 9",5,VALUE(historico_incidencia_concello[[#This Row],[CASOS]]))</f>
        <v>17</v>
      </c>
      <c r="G1841" t="str">
        <f>VLOOKUP(historico_incidencia_concello[[#This Row],[NOME]],I14_Concello!B:D,3,FALSE)</f>
        <v>Pontevedra</v>
      </c>
    </row>
    <row r="1842" spans="1:7" hidden="1" x14ac:dyDescent="0.3">
      <c r="A1842" s="1">
        <v>44162</v>
      </c>
      <c r="B1842">
        <v>34123636026</v>
      </c>
      <c r="C1842" s="2" t="s">
        <v>286</v>
      </c>
      <c r="D1842" s="4" t="s">
        <v>426</v>
      </c>
      <c r="E1842" s="2" t="s">
        <v>6</v>
      </c>
      <c r="F1842" s="18">
        <f>IF(historico_incidencia_concello[[#This Row],[CASOS]]=" entre 1 e 9",5,VALUE(historico_incidencia_concello[[#This Row],[CASOS]]))</f>
        <v>52</v>
      </c>
      <c r="G1842" t="str">
        <f>VLOOKUP(historico_incidencia_concello[[#This Row],[NOME]],I14_Concello!B:D,3,FALSE)</f>
        <v>Pontevedra</v>
      </c>
    </row>
    <row r="1843" spans="1:7" hidden="1" x14ac:dyDescent="0.3">
      <c r="A1843" s="1">
        <v>44162</v>
      </c>
      <c r="B1843">
        <v>34123636027</v>
      </c>
      <c r="C1843" s="2" t="s">
        <v>287</v>
      </c>
      <c r="D1843" s="4" t="s">
        <v>351</v>
      </c>
      <c r="E1843" s="2" t="s">
        <v>11</v>
      </c>
      <c r="F1843" s="18">
        <f>IF(historico_incidencia_concello[[#This Row],[CASOS]]=" entre 1 e 9",5,VALUE(historico_incidencia_concello[[#This Row],[CASOS]]))</f>
        <v>22</v>
      </c>
      <c r="G1843" t="str">
        <f>VLOOKUP(historico_incidencia_concello[[#This Row],[NOME]],I14_Concello!B:D,3,FALSE)</f>
        <v>Pontevedra</v>
      </c>
    </row>
    <row r="1844" spans="1:7" hidden="1" x14ac:dyDescent="0.3">
      <c r="A1844" s="1">
        <v>44162</v>
      </c>
      <c r="B1844">
        <v>34123636028</v>
      </c>
      <c r="C1844" s="2" t="s">
        <v>288</v>
      </c>
      <c r="D1844" s="4" t="s">
        <v>358</v>
      </c>
      <c r="E1844" s="2" t="s">
        <v>11</v>
      </c>
      <c r="F1844" s="18">
        <f>IF(historico_incidencia_concello[[#This Row],[CASOS]]=" entre 1 e 9",5,VALUE(historico_incidencia_concello[[#This Row],[CASOS]]))</f>
        <v>24</v>
      </c>
      <c r="G1844" t="str">
        <f>VLOOKUP(historico_incidencia_concello[[#This Row],[NOME]],I14_Concello!B:D,3,FALSE)</f>
        <v>Pontevedra</v>
      </c>
    </row>
    <row r="1845" spans="1:7" hidden="1" x14ac:dyDescent="0.3">
      <c r="A1845" s="1">
        <v>44162</v>
      </c>
      <c r="B1845">
        <v>34123636029</v>
      </c>
      <c r="C1845" s="2" t="s">
        <v>289</v>
      </c>
      <c r="D1845" s="4" t="s">
        <v>476</v>
      </c>
      <c r="E1845" s="2" t="s">
        <v>11</v>
      </c>
      <c r="F1845" s="18">
        <f>IF(historico_incidencia_concello[[#This Row],[CASOS]]=" entre 1 e 9",5,VALUE(historico_incidencia_concello[[#This Row],[CASOS]]))</f>
        <v>87</v>
      </c>
      <c r="G1845" t="str">
        <f>VLOOKUP(historico_incidencia_concello[[#This Row],[NOME]],I14_Concello!B:D,3,FALSE)</f>
        <v>Vigo</v>
      </c>
    </row>
    <row r="1846" spans="1:7" hidden="1" x14ac:dyDescent="0.3">
      <c r="A1846" s="1">
        <v>44162</v>
      </c>
      <c r="B1846">
        <v>34123636030</v>
      </c>
      <c r="C1846" s="2" t="s">
        <v>290</v>
      </c>
      <c r="D1846" s="4" t="s">
        <v>326</v>
      </c>
      <c r="E1846" s="2" t="s">
        <v>11</v>
      </c>
      <c r="F1846" s="18">
        <f>IF(historico_incidencia_concello[[#This Row],[CASOS]]=" entre 1 e 9",5,VALUE(historico_incidencia_concello[[#This Row],[CASOS]]))</f>
        <v>15</v>
      </c>
      <c r="G1846" t="str">
        <f>VLOOKUP(historico_incidencia_concello[[#This Row],[NOME]],I14_Concello!B:D,3,FALSE)</f>
        <v>Vigo</v>
      </c>
    </row>
    <row r="1847" spans="1:7" hidden="1" x14ac:dyDescent="0.3">
      <c r="A1847" s="1">
        <v>44162</v>
      </c>
      <c r="B1847">
        <v>34123636031</v>
      </c>
      <c r="C1847" s="2" t="s">
        <v>291</v>
      </c>
      <c r="D1847" s="4" t="s">
        <v>10</v>
      </c>
      <c r="E1847" s="2" t="s">
        <v>6</v>
      </c>
      <c r="F1847" s="18">
        <f>IF(historico_incidencia_concello[[#This Row],[CASOS]]=" entre 1 e 9",5,VALUE(historico_incidencia_concello[[#This Row],[CASOS]]))</f>
        <v>5</v>
      </c>
      <c r="G1847" t="str">
        <f>VLOOKUP(historico_incidencia_concello[[#This Row],[NOME]],I14_Concello!B:D,3,FALSE)</f>
        <v>Vigo</v>
      </c>
    </row>
    <row r="1848" spans="1:7" hidden="1" x14ac:dyDescent="0.3">
      <c r="A1848" s="1">
        <v>44162</v>
      </c>
      <c r="B1848">
        <v>34123636032</v>
      </c>
      <c r="C1848" s="2" t="s">
        <v>292</v>
      </c>
      <c r="D1848" s="4" t="s">
        <v>332</v>
      </c>
      <c r="E1848" s="2" t="s">
        <v>11</v>
      </c>
      <c r="F1848" s="18">
        <f>IF(historico_incidencia_concello[[#This Row],[CASOS]]=" entre 1 e 9",5,VALUE(historico_incidencia_concello[[#This Row],[CASOS]]))</f>
        <v>12</v>
      </c>
      <c r="G1848" t="str">
        <f>VLOOKUP(historico_incidencia_concello[[#This Row],[NOME]],I14_Concello!B:D,3,FALSE)</f>
        <v>Pontevedra</v>
      </c>
    </row>
    <row r="1849" spans="1:7" hidden="1" x14ac:dyDescent="0.3">
      <c r="A1849" s="1">
        <v>44162</v>
      </c>
      <c r="B1849">
        <v>34123636033</v>
      </c>
      <c r="C1849" s="2" t="s">
        <v>293</v>
      </c>
      <c r="D1849" s="4" t="s">
        <v>477</v>
      </c>
      <c r="E1849" s="2" t="s">
        <v>11</v>
      </c>
      <c r="F1849" s="18">
        <f>IF(historico_incidencia_concello[[#This Row],[CASOS]]=" entre 1 e 9",5,VALUE(historico_incidencia_concello[[#This Row],[CASOS]]))</f>
        <v>105</v>
      </c>
      <c r="G1849" t="str">
        <f>VLOOKUP(historico_incidencia_concello[[#This Row],[NOME]],I14_Concello!B:D,3,FALSE)</f>
        <v>Vigo</v>
      </c>
    </row>
    <row r="1850" spans="1:7" hidden="1" x14ac:dyDescent="0.3">
      <c r="A1850" s="1">
        <v>44162</v>
      </c>
      <c r="B1850">
        <v>34123636034</v>
      </c>
      <c r="C1850" s="2" t="s">
        <v>294</v>
      </c>
      <c r="D1850" s="4" t="s">
        <v>10</v>
      </c>
      <c r="E1850" s="2" t="s">
        <v>6</v>
      </c>
      <c r="F1850" s="18">
        <f>IF(historico_incidencia_concello[[#This Row],[CASOS]]=" entre 1 e 9",5,VALUE(historico_incidencia_concello[[#This Row],[CASOS]]))</f>
        <v>5</v>
      </c>
      <c r="G1850" t="str">
        <f>VLOOKUP(historico_incidencia_concello[[#This Row],[NOME]],I14_Concello!B:D,3,FALSE)</f>
        <v>Vigo</v>
      </c>
    </row>
    <row r="1851" spans="1:7" hidden="1" x14ac:dyDescent="0.3">
      <c r="A1851" s="1">
        <v>44162</v>
      </c>
      <c r="B1851">
        <v>34123636035</v>
      </c>
      <c r="C1851" s="2" t="s">
        <v>295</v>
      </c>
      <c r="D1851" s="4" t="s">
        <v>353</v>
      </c>
      <c r="E1851" s="2" t="s">
        <v>6</v>
      </c>
      <c r="F1851" s="18">
        <f>IF(historico_incidencia_concello[[#This Row],[CASOS]]=" entre 1 e 9",5,VALUE(historico_incidencia_concello[[#This Row],[CASOS]]))</f>
        <v>36</v>
      </c>
      <c r="G1851" t="str">
        <f>VLOOKUP(historico_incidencia_concello[[#This Row],[NOME]],I14_Concello!B:D,3,FALSE)</f>
        <v>Vigo</v>
      </c>
    </row>
    <row r="1852" spans="1:7" hidden="1" x14ac:dyDescent="0.3">
      <c r="A1852" s="1">
        <v>44162</v>
      </c>
      <c r="B1852">
        <v>34123636036</v>
      </c>
      <c r="C1852" s="2" t="s">
        <v>296</v>
      </c>
      <c r="D1852" s="4" t="s">
        <v>10</v>
      </c>
      <c r="E1852" s="2" t="s">
        <v>6</v>
      </c>
      <c r="F1852" s="18">
        <f>IF(historico_incidencia_concello[[#This Row],[CASOS]]=" entre 1 e 9",5,VALUE(historico_incidencia_concello[[#This Row],[CASOS]]))</f>
        <v>5</v>
      </c>
      <c r="G1852" t="str">
        <f>VLOOKUP(historico_incidencia_concello[[#This Row],[NOME]],I14_Concello!B:D,3,FALSE)</f>
        <v>Vigo</v>
      </c>
    </row>
    <row r="1853" spans="1:7" hidden="1" x14ac:dyDescent="0.3">
      <c r="A1853" s="1">
        <v>44162</v>
      </c>
      <c r="B1853">
        <v>34123636037</v>
      </c>
      <c r="C1853" s="2" t="s">
        <v>297</v>
      </c>
      <c r="D1853" s="4" t="s">
        <v>10</v>
      </c>
      <c r="E1853" s="2" t="s">
        <v>11</v>
      </c>
      <c r="F1853" s="18">
        <f>IF(historico_incidencia_concello[[#This Row],[CASOS]]=" entre 1 e 9",5,VALUE(historico_incidencia_concello[[#This Row],[CASOS]]))</f>
        <v>5</v>
      </c>
      <c r="G1853" t="str">
        <f>VLOOKUP(historico_incidencia_concello[[#This Row],[NOME]],I14_Concello!B:D,3,FALSE)</f>
        <v>Vigo</v>
      </c>
    </row>
    <row r="1854" spans="1:7" hidden="1" x14ac:dyDescent="0.3">
      <c r="A1854" s="1">
        <v>44162</v>
      </c>
      <c r="B1854">
        <v>34123636038</v>
      </c>
      <c r="C1854" s="2" t="s">
        <v>298</v>
      </c>
      <c r="D1854" s="4" t="s">
        <v>478</v>
      </c>
      <c r="E1854" s="2" t="s">
        <v>11</v>
      </c>
      <c r="F1854" s="18">
        <f>IF(historico_incidencia_concello[[#This Row],[CASOS]]=" entre 1 e 9",5,VALUE(historico_incidencia_concello[[#This Row],[CASOS]]))</f>
        <v>278</v>
      </c>
      <c r="G1854" t="str">
        <f>VLOOKUP(historico_incidencia_concello[[#This Row],[NOME]],I14_Concello!B:D,3,FALSE)</f>
        <v>Pontevedra</v>
      </c>
    </row>
    <row r="1855" spans="1:7" hidden="1" x14ac:dyDescent="0.3">
      <c r="A1855" s="1">
        <v>44162</v>
      </c>
      <c r="B1855">
        <v>34123636039</v>
      </c>
      <c r="C1855" s="2" t="s">
        <v>299</v>
      </c>
      <c r="D1855" s="4" t="s">
        <v>430</v>
      </c>
      <c r="E1855" s="2" t="s">
        <v>11</v>
      </c>
      <c r="F1855" s="18">
        <f>IF(historico_incidencia_concello[[#This Row],[CASOS]]=" entre 1 e 9",5,VALUE(historico_incidencia_concello[[#This Row],[CASOS]]))</f>
        <v>70</v>
      </c>
      <c r="G1855" t="str">
        <f>VLOOKUP(historico_incidencia_concello[[#This Row],[NOME]],I14_Concello!B:D,3,FALSE)</f>
        <v>Vigo</v>
      </c>
    </row>
    <row r="1856" spans="1:7" hidden="1" x14ac:dyDescent="0.3">
      <c r="A1856" s="1">
        <v>44162</v>
      </c>
      <c r="B1856">
        <v>34123636040</v>
      </c>
      <c r="C1856" s="2" t="s">
        <v>300</v>
      </c>
      <c r="D1856" s="4" t="s">
        <v>10</v>
      </c>
      <c r="E1856" s="2" t="s">
        <v>11</v>
      </c>
      <c r="F1856" s="18">
        <f>IF(historico_incidencia_concello[[#This Row],[CASOS]]=" entre 1 e 9",5,VALUE(historico_incidencia_concello[[#This Row],[CASOS]]))</f>
        <v>5</v>
      </c>
      <c r="G1856" t="str">
        <f>VLOOKUP(historico_incidencia_concello[[#This Row],[NOME]],I14_Concello!B:D,3,FALSE)</f>
        <v>Pontevedra</v>
      </c>
    </row>
    <row r="1857" spans="1:7" hidden="1" x14ac:dyDescent="0.3">
      <c r="A1857" s="1">
        <v>44162</v>
      </c>
      <c r="B1857">
        <v>34123636041</v>
      </c>
      <c r="C1857" s="2" t="s">
        <v>301</v>
      </c>
      <c r="D1857" s="4" t="s">
        <v>331</v>
      </c>
      <c r="E1857" s="2" t="s">
        <v>11</v>
      </c>
      <c r="F1857" s="18">
        <f>IF(historico_incidencia_concello[[#This Row],[CASOS]]=" entre 1 e 9",5,VALUE(historico_incidencia_concello[[#This Row],[CASOS]]))</f>
        <v>45</v>
      </c>
      <c r="G1857" t="str">
        <f>VLOOKUP(historico_incidencia_concello[[#This Row],[NOME]],I14_Concello!B:D,3,FALSE)</f>
        <v>Pontevedra</v>
      </c>
    </row>
    <row r="1858" spans="1:7" hidden="1" x14ac:dyDescent="0.3">
      <c r="A1858" s="1">
        <v>44162</v>
      </c>
      <c r="B1858">
        <v>34123636042</v>
      </c>
      <c r="C1858" s="2" t="s">
        <v>302</v>
      </c>
      <c r="D1858" s="4" t="s">
        <v>327</v>
      </c>
      <c r="E1858" s="2" t="s">
        <v>11</v>
      </c>
      <c r="F1858" s="18">
        <f>IF(historico_incidencia_concello[[#This Row],[CASOS]]=" entre 1 e 9",5,VALUE(historico_incidencia_concello[[#This Row],[CASOS]]))</f>
        <v>74</v>
      </c>
      <c r="G1858" t="str">
        <f>VLOOKUP(historico_incidencia_concello[[#This Row],[NOME]],I14_Concello!B:D,3,FALSE)</f>
        <v>Vigo</v>
      </c>
    </row>
    <row r="1859" spans="1:7" hidden="1" x14ac:dyDescent="0.3">
      <c r="A1859" s="1">
        <v>44162</v>
      </c>
      <c r="B1859">
        <v>34123636043</v>
      </c>
      <c r="C1859" s="2" t="s">
        <v>303</v>
      </c>
      <c r="D1859" s="4" t="s">
        <v>10</v>
      </c>
      <c r="E1859" s="2" t="s">
        <v>8</v>
      </c>
      <c r="F1859" s="18">
        <f>IF(historico_incidencia_concello[[#This Row],[CASOS]]=" entre 1 e 9",5,VALUE(historico_incidencia_concello[[#This Row],[CASOS]]))</f>
        <v>5</v>
      </c>
      <c r="G1859" t="str">
        <f>VLOOKUP(historico_incidencia_concello[[#This Row],[NOME]],I14_Concello!B:D,3,FALSE)</f>
        <v>Pontevedra</v>
      </c>
    </row>
    <row r="1860" spans="1:7" hidden="1" x14ac:dyDescent="0.3">
      <c r="A1860" s="1">
        <v>44162</v>
      </c>
      <c r="B1860">
        <v>34123636044</v>
      </c>
      <c r="C1860" s="2" t="s">
        <v>304</v>
      </c>
      <c r="D1860" s="4" t="s">
        <v>336</v>
      </c>
      <c r="E1860" s="2" t="s">
        <v>11</v>
      </c>
      <c r="F1860" s="18">
        <f>IF(historico_incidencia_concello[[#This Row],[CASOS]]=" entre 1 e 9",5,VALUE(historico_incidencia_concello[[#This Row],[CASOS]]))</f>
        <v>10</v>
      </c>
      <c r="G1860" t="str">
        <f>VLOOKUP(historico_incidencia_concello[[#This Row],[NOME]],I14_Concello!B:D,3,FALSE)</f>
        <v>Santiago</v>
      </c>
    </row>
    <row r="1861" spans="1:7" hidden="1" x14ac:dyDescent="0.3">
      <c r="A1861" s="1">
        <v>44162</v>
      </c>
      <c r="B1861">
        <v>34123636045</v>
      </c>
      <c r="C1861" s="2" t="s">
        <v>305</v>
      </c>
      <c r="D1861" s="4" t="s">
        <v>479</v>
      </c>
      <c r="E1861" s="2" t="s">
        <v>11</v>
      </c>
      <c r="F1861" s="18">
        <f>IF(historico_incidencia_concello[[#This Row],[CASOS]]=" entre 1 e 9",5,VALUE(historico_incidencia_concello[[#This Row],[CASOS]]))</f>
        <v>121</v>
      </c>
      <c r="G1861" t="str">
        <f>VLOOKUP(historico_incidencia_concello[[#This Row],[NOME]],I14_Concello!B:D,3,FALSE)</f>
        <v>Vigo</v>
      </c>
    </row>
    <row r="1862" spans="1:7" hidden="1" x14ac:dyDescent="0.3">
      <c r="A1862" s="1">
        <v>44162</v>
      </c>
      <c r="B1862">
        <v>34123636046</v>
      </c>
      <c r="C1862" s="2" t="s">
        <v>306</v>
      </c>
      <c r="D1862" s="4" t="s">
        <v>351</v>
      </c>
      <c r="E1862" s="2" t="s">
        <v>11</v>
      </c>
      <c r="F1862" s="18">
        <f>IF(historico_incidencia_concello[[#This Row],[CASOS]]=" entre 1 e 9",5,VALUE(historico_incidencia_concello[[#This Row],[CASOS]]))</f>
        <v>22</v>
      </c>
      <c r="G1862" t="str">
        <f>VLOOKUP(historico_incidencia_concello[[#This Row],[NOME]],I14_Concello!B:D,3,FALSE)</f>
        <v>Pontevedra</v>
      </c>
    </row>
    <row r="1863" spans="1:7" hidden="1" x14ac:dyDescent="0.3">
      <c r="A1863" s="1">
        <v>44162</v>
      </c>
      <c r="B1863">
        <v>34123636047</v>
      </c>
      <c r="C1863" s="2" t="s">
        <v>307</v>
      </c>
      <c r="D1863" s="4" t="s">
        <v>10</v>
      </c>
      <c r="E1863" s="2" t="s">
        <v>8</v>
      </c>
      <c r="F1863" s="18">
        <f>IF(historico_incidencia_concello[[#This Row],[CASOS]]=" entre 1 e 9",5,VALUE(historico_incidencia_concello[[#This Row],[CASOS]]))</f>
        <v>5</v>
      </c>
      <c r="G1863" t="str">
        <f>VLOOKUP(historico_incidencia_concello[[#This Row],[NOME]],I14_Concello!B:D,3,FALSE)</f>
        <v>Santiago</v>
      </c>
    </row>
    <row r="1864" spans="1:7" hidden="1" x14ac:dyDescent="0.3">
      <c r="A1864" s="1">
        <v>44162</v>
      </c>
      <c r="B1864">
        <v>34123636048</v>
      </c>
      <c r="C1864" s="2" t="s">
        <v>308</v>
      </c>
      <c r="D1864" s="4" t="s">
        <v>381</v>
      </c>
      <c r="E1864" s="2" t="s">
        <v>11</v>
      </c>
      <c r="F1864" s="18">
        <f>IF(historico_incidencia_concello[[#This Row],[CASOS]]=" entre 1 e 9",5,VALUE(historico_incidencia_concello[[#This Row],[CASOS]]))</f>
        <v>21</v>
      </c>
      <c r="G1864" t="str">
        <f>VLOOKUP(historico_incidencia_concello[[#This Row],[NOME]],I14_Concello!B:D,3,FALSE)</f>
        <v>Vigo</v>
      </c>
    </row>
    <row r="1865" spans="1:7" hidden="1" x14ac:dyDescent="0.3">
      <c r="A1865" s="1">
        <v>44162</v>
      </c>
      <c r="B1865">
        <v>34123636049</v>
      </c>
      <c r="C1865" s="2" t="s">
        <v>309</v>
      </c>
      <c r="D1865" s="4" t="s">
        <v>383</v>
      </c>
      <c r="E1865" s="2" t="s">
        <v>11</v>
      </c>
      <c r="F1865" s="18">
        <f>IF(historico_incidencia_concello[[#This Row],[CASOS]]=" entre 1 e 9",5,VALUE(historico_incidencia_concello[[#This Row],[CASOS]]))</f>
        <v>46</v>
      </c>
      <c r="G1865" t="str">
        <f>VLOOKUP(historico_incidencia_concello[[#This Row],[NOME]],I14_Concello!B:D,3,FALSE)</f>
        <v>Vigo</v>
      </c>
    </row>
    <row r="1866" spans="1:7" hidden="1" x14ac:dyDescent="0.3">
      <c r="A1866" s="1">
        <v>44162</v>
      </c>
      <c r="B1866">
        <v>34123636050</v>
      </c>
      <c r="C1866" s="2" t="s">
        <v>310</v>
      </c>
      <c r="D1866" s="4" t="s">
        <v>395</v>
      </c>
      <c r="E1866" s="2" t="s">
        <v>11</v>
      </c>
      <c r="F1866" s="18">
        <f>IF(historico_incidencia_concello[[#This Row],[CASOS]]=" entre 1 e 9",5,VALUE(historico_incidencia_concello[[#This Row],[CASOS]]))</f>
        <v>35</v>
      </c>
      <c r="G1866" t="str">
        <f>VLOOKUP(historico_incidencia_concello[[#This Row],[NOME]],I14_Concello!B:D,3,FALSE)</f>
        <v>Vigo</v>
      </c>
    </row>
    <row r="1867" spans="1:7" hidden="1" x14ac:dyDescent="0.3">
      <c r="A1867" s="1">
        <v>44162</v>
      </c>
      <c r="B1867">
        <v>34123636051</v>
      </c>
      <c r="C1867" s="2" t="s">
        <v>311</v>
      </c>
      <c r="D1867" s="4" t="s">
        <v>429</v>
      </c>
      <c r="E1867" s="2" t="s">
        <v>11</v>
      </c>
      <c r="F1867" s="18">
        <f>IF(historico_incidencia_concello[[#This Row],[CASOS]]=" entre 1 e 9",5,VALUE(historico_incidencia_concello[[#This Row],[CASOS]]))</f>
        <v>73</v>
      </c>
      <c r="G1867" t="str">
        <f>VLOOKUP(historico_incidencia_concello[[#This Row],[NOME]],I14_Concello!B:D,3,FALSE)</f>
        <v>Pontevedra</v>
      </c>
    </row>
    <row r="1868" spans="1:7" hidden="1" x14ac:dyDescent="0.3">
      <c r="A1868" s="1">
        <v>44162</v>
      </c>
      <c r="B1868">
        <v>34123636052</v>
      </c>
      <c r="C1868" s="2" t="s">
        <v>312</v>
      </c>
      <c r="D1868" s="4" t="s">
        <v>351</v>
      </c>
      <c r="E1868" s="2" t="s">
        <v>11</v>
      </c>
      <c r="F1868" s="18">
        <f>IF(historico_incidencia_concello[[#This Row],[CASOS]]=" entre 1 e 9",5,VALUE(historico_incidencia_concello[[#This Row],[CASOS]]))</f>
        <v>22</v>
      </c>
      <c r="G1868" t="str">
        <f>VLOOKUP(historico_incidencia_concello[[#This Row],[NOME]],I14_Concello!B:D,3,FALSE)</f>
        <v>Santiago</v>
      </c>
    </row>
    <row r="1869" spans="1:7" hidden="1" x14ac:dyDescent="0.3">
      <c r="A1869" s="1">
        <v>44162</v>
      </c>
      <c r="B1869">
        <v>34123636053</v>
      </c>
      <c r="C1869" s="2" t="s">
        <v>313</v>
      </c>
      <c r="D1869" s="4" t="s">
        <v>345</v>
      </c>
      <c r="E1869" s="2" t="s">
        <v>6</v>
      </c>
      <c r="F1869" s="18">
        <f>IF(historico_incidencia_concello[[#This Row],[CASOS]]=" entre 1 e 9",5,VALUE(historico_incidencia_concello[[#This Row],[CASOS]]))</f>
        <v>18</v>
      </c>
      <c r="G1869" t="str">
        <f>VLOOKUP(historico_incidencia_concello[[#This Row],[NOME]],I14_Concello!B:D,3,FALSE)</f>
        <v>Pontevedra</v>
      </c>
    </row>
    <row r="1870" spans="1:7" hidden="1" x14ac:dyDescent="0.3">
      <c r="A1870" s="1">
        <v>44162</v>
      </c>
      <c r="B1870">
        <v>34123636054</v>
      </c>
      <c r="C1870" s="2" t="s">
        <v>314</v>
      </c>
      <c r="D1870" s="4" t="s">
        <v>379</v>
      </c>
      <c r="E1870" s="2" t="s">
        <v>11</v>
      </c>
      <c r="F1870" s="18">
        <f>IF(historico_incidencia_concello[[#This Row],[CASOS]]=" entre 1 e 9",5,VALUE(historico_incidencia_concello[[#This Row],[CASOS]]))</f>
        <v>37</v>
      </c>
      <c r="G1870" t="str">
        <f>VLOOKUP(historico_incidencia_concello[[#This Row],[NOME]],I14_Concello!B:D,3,FALSE)</f>
        <v>Vigo</v>
      </c>
    </row>
    <row r="1871" spans="1:7" hidden="1" x14ac:dyDescent="0.3">
      <c r="A1871" s="1">
        <v>44162</v>
      </c>
      <c r="B1871">
        <v>34123636055</v>
      </c>
      <c r="C1871" s="2" t="s">
        <v>315</v>
      </c>
      <c r="D1871" s="4" t="s">
        <v>365</v>
      </c>
      <c r="E1871" s="2" t="s">
        <v>11</v>
      </c>
      <c r="F1871" s="18">
        <f>IF(historico_incidencia_concello[[#This Row],[CASOS]]=" entre 1 e 9",5,VALUE(historico_incidencia_concello[[#This Row],[CASOS]]))</f>
        <v>65</v>
      </c>
      <c r="G1871" t="str">
        <f>VLOOKUP(historico_incidencia_concello[[#This Row],[NOME]],I14_Concello!B:D,3,FALSE)</f>
        <v>Vigo</v>
      </c>
    </row>
    <row r="1872" spans="1:7" hidden="1" x14ac:dyDescent="0.3">
      <c r="A1872" s="1">
        <v>44162</v>
      </c>
      <c r="B1872">
        <v>34123636056</v>
      </c>
      <c r="C1872" s="2" t="s">
        <v>316</v>
      </c>
      <c r="D1872" s="4" t="s">
        <v>425</v>
      </c>
      <c r="E1872" s="2" t="s">
        <v>11</v>
      </c>
      <c r="F1872" s="18">
        <f>IF(historico_incidencia_concello[[#This Row],[CASOS]]=" entre 1 e 9",5,VALUE(historico_incidencia_concello[[#This Row],[CASOS]]))</f>
        <v>43</v>
      </c>
      <c r="G1872" t="str">
        <f>VLOOKUP(historico_incidencia_concello[[#This Row],[NOME]],I14_Concello!B:D,3,FALSE)</f>
        <v>Santiago</v>
      </c>
    </row>
    <row r="1873" spans="1:7" hidden="1" x14ac:dyDescent="0.3">
      <c r="A1873" s="1">
        <v>44162</v>
      </c>
      <c r="B1873">
        <v>34123636057</v>
      </c>
      <c r="C1873" s="2" t="s">
        <v>317</v>
      </c>
      <c r="D1873" s="4" t="s">
        <v>480</v>
      </c>
      <c r="E1873" s="2" t="s">
        <v>11</v>
      </c>
      <c r="F1873" s="18">
        <f>IF(historico_incidencia_concello[[#This Row],[CASOS]]=" entre 1 e 9",5,VALUE(historico_incidencia_concello[[#This Row],[CASOS]]))</f>
        <v>854</v>
      </c>
      <c r="G1873" t="str">
        <f>VLOOKUP(historico_incidencia_concello[[#This Row],[NOME]],I14_Concello!B:D,3,FALSE)</f>
        <v>Vigo</v>
      </c>
    </row>
    <row r="1874" spans="1:7" hidden="1" x14ac:dyDescent="0.3">
      <c r="A1874" s="1">
        <v>44162</v>
      </c>
      <c r="B1874">
        <v>34123636058</v>
      </c>
      <c r="C1874" s="2" t="s">
        <v>318</v>
      </c>
      <c r="D1874" s="4" t="s">
        <v>464</v>
      </c>
      <c r="E1874" s="2" t="s">
        <v>11</v>
      </c>
      <c r="F1874" s="18">
        <f>IF(historico_incidencia_concello[[#This Row],[CASOS]]=" entre 1 e 9",5,VALUE(historico_incidencia_concello[[#This Row],[CASOS]]))</f>
        <v>51</v>
      </c>
      <c r="G1874" t="str">
        <f>VLOOKUP(historico_incidencia_concello[[#This Row],[NOME]],I14_Concello!B:D,3,FALSE)</f>
        <v>Pontevedra</v>
      </c>
    </row>
    <row r="1875" spans="1:7" hidden="1" x14ac:dyDescent="0.3">
      <c r="A1875" s="1">
        <v>44162</v>
      </c>
      <c r="B1875">
        <v>34123636059</v>
      </c>
      <c r="C1875" s="2" t="s">
        <v>319</v>
      </c>
      <c r="D1875" s="4" t="s">
        <v>324</v>
      </c>
      <c r="E1875" s="2" t="s">
        <v>6</v>
      </c>
      <c r="F1875" s="18">
        <f>IF(historico_incidencia_concello[[#This Row],[CASOS]]=" entre 1 e 9",5,VALUE(historico_incidencia_concello[[#This Row],[CASOS]]))</f>
        <v>11</v>
      </c>
      <c r="G1875" t="str">
        <f>VLOOKUP(historico_incidencia_concello[[#This Row],[NOME]],I14_Concello!B:D,3,FALSE)</f>
        <v>Santiago</v>
      </c>
    </row>
    <row r="1876" spans="1:7" hidden="1" x14ac:dyDescent="0.3">
      <c r="A1876" s="1">
        <v>44162</v>
      </c>
      <c r="B1876">
        <v>34123636060</v>
      </c>
      <c r="C1876" s="2" t="s">
        <v>320</v>
      </c>
      <c r="D1876" s="4" t="s">
        <v>365</v>
      </c>
      <c r="E1876" s="2" t="s">
        <v>6</v>
      </c>
      <c r="F1876" s="18">
        <f>IF(historico_incidencia_concello[[#This Row],[CASOS]]=" entre 1 e 9",5,VALUE(historico_incidencia_concello[[#This Row],[CASOS]]))</f>
        <v>65</v>
      </c>
      <c r="G1876" t="str">
        <f>VLOOKUP(historico_incidencia_concello[[#This Row],[NOME]],I14_Concello!B:D,3,FALSE)</f>
        <v>Pontevedra</v>
      </c>
    </row>
    <row r="1877" spans="1:7" hidden="1" x14ac:dyDescent="0.3">
      <c r="A1877" s="1">
        <v>44162</v>
      </c>
      <c r="B1877">
        <v>34123636061</v>
      </c>
      <c r="C1877" s="2" t="s">
        <v>321</v>
      </c>
      <c r="D1877" s="4" t="s">
        <v>362</v>
      </c>
      <c r="E1877" s="2" t="s">
        <v>11</v>
      </c>
      <c r="F1877" s="18">
        <f>IF(historico_incidencia_concello[[#This Row],[CASOS]]=" entre 1 e 9",5,VALUE(historico_incidencia_concello[[#This Row],[CASOS]]))</f>
        <v>26</v>
      </c>
      <c r="G1877" t="str">
        <f>VLOOKUP(historico_incidencia_concello[[#This Row],[NOME]],I14_Concello!B:D,3,FALSE)</f>
        <v>Pontevedra</v>
      </c>
    </row>
    <row r="1878" spans="1:7" hidden="1" x14ac:dyDescent="0.3">
      <c r="A1878" s="1">
        <v>44162</v>
      </c>
      <c r="B1878">
        <v>34123636901</v>
      </c>
      <c r="C1878" s="2" t="s">
        <v>322</v>
      </c>
      <c r="D1878" s="4" t="s">
        <v>10</v>
      </c>
      <c r="E1878" s="2" t="s">
        <v>6</v>
      </c>
      <c r="F1878" s="18">
        <f>IF(historico_incidencia_concello[[#This Row],[CASOS]]=" entre 1 e 9",5,VALUE(historico_incidencia_concello[[#This Row],[CASOS]]))</f>
        <v>5</v>
      </c>
      <c r="G1878" t="str">
        <f>VLOOKUP(historico_incidencia_concello[[#This Row],[NOME]],I14_Concello!B:D,3,FALSE)</f>
        <v>Pontevedra</v>
      </c>
    </row>
    <row r="1879" spans="1:7" hidden="1" x14ac:dyDescent="0.3">
      <c r="A1879" s="1">
        <v>44162</v>
      </c>
      <c r="B1879">
        <v>34123636902</v>
      </c>
      <c r="C1879" s="2" t="s">
        <v>323</v>
      </c>
      <c r="D1879" s="4" t="s">
        <v>332</v>
      </c>
      <c r="E1879" s="2" t="s">
        <v>6</v>
      </c>
      <c r="F1879" s="18">
        <f>IF(historico_incidencia_concello[[#This Row],[CASOS]]=" entre 1 e 9",5,VALUE(historico_incidencia_concello[[#This Row],[CASOS]]))</f>
        <v>12</v>
      </c>
      <c r="G1879" t="str">
        <f>VLOOKUP(historico_incidencia_concello[[#This Row],[NOME]],I14_Concello!B:D,3,FALSE)</f>
        <v>Pontevedra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9 8 1 9 4 5 - 4 3 9 9 - 4 2 4 1 - a 3 1 3 - a b 4 d 3 5 a 4 f b 0 f "   x m l n s = " h t t p : / / s c h e m a s . m i c r o s o f t . c o m / D a t a M a s h u p " > A A A A A F U E A A B Q S w M E F A A C A A g A 2 5 Z 8 U c n y g 8 6 l A A A A 9 Q A A A B I A H A B D b 2 5 m a W c v U G F j a 2 F n Z S 5 4 b W w g o h g A K K A U A A A A A A A A A A A A A A A A A A A A A A A A A A A A h Y + x D o I w G I R f h X S n r T U q I T 9 l M G 6 S m J A Y 1 6 Z U a I R i a L G 8 m 4 O P 5 C u I U d T N 8 b 6 7 S + 7 u 1 x u k Q 1 M H F 9 V Z 3 Z o E z T B F g T K y L b Q p E 9 S 7 Y x i h l M N O y J M o V T C G j Y 0 H q x N U O X e O C f H e Y z / H b V c S R u m M H L J t L i v V i F A b 6 4 S R C n 1 a x f 8 W 4 r B / j e E M R 0 u 8 Y g t M g U w M M m 2 + P h v n P t 0 f C O u + d n 2 n u L L h J g c y S S D v C / w B U E s D B B Q A A g A I A N u W f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b l n x R U M / 7 h U 4 B A A A r A g A A E w A c A E Z v c m 1 1 b G F z L 1 N l Y 3 R p b 2 4 x L m 0 g o h g A K K A U A A A A A A A A A A A A A A A A A A A A A A A A A A A A f Y 9 f a 8 I w F M X f C 3 6 H 0 L 0 o l K I w f Z j 0 Q W J l B a d u E V / s k C y 9 s 4 E 0 V 5 J U J r L v v m g d b k y W h / z 5 n X t v z r E g n E R N W H P 2 h q 2 g F d i S G y h I K a 1 D I w V u p B a y A L / x j U A t Q C k k C V H g W g H x i 2 F t B H h C 7 T 4 e o 6 g r 0 K 4 9 k Q p i i t r 5 h 2 2 H 9 C F f p C 9 s P h t N U 5 Z T N K j 5 X p r a 5 v b c b n M G Z s t t v k P j u K L z V T b O / 7 U Q C 7 s P O 9 F 6 D E p W 0 o F J w m E Y E Y q q r r R N + h F J t c B C 6 m 0 y 6 H e 7 v Y g 8 1 + i A u Y O C 5 H q N Z 6 j h t R M 1 W e 7 C h c H K a w V 5 B F 6 A s a E P t u R v v v C i X H i 7 i R 2 R 9 Y W P l G K C K 2 5 s 4 k z 9 c y Q t u d 7 6 i c v D D q 7 j l o Z r + 4 6 m a h y f R N u + 8 X 9 0 P I Y T E C X 3 4 Z w v I g V 3 8 B m R Y 5 i N P c q 0 G 9 z H p + 4 z m 8 2 f 0 u 9 C B x / u D O m I z d k f O s t W 6 f Q X / e y 0 A q l v 2 h 5 + A V B L A Q I t A B Q A A g A I A N u W f F H J 8 o P O p Q A A A P U A A A A S A A A A A A A A A A A A A A A A A A A A A A B D b 2 5 m a W c v U G F j a 2 F n Z S 5 4 b W x Q S w E C L Q A U A A I A C A D b l n x R D 8 r p q 6 Q A A A D p A A A A E w A A A A A A A A A A A A A A A A D x A A A A W 0 N v b n R l b n R f V H l w Z X N d L n h t b F B L A Q I t A B Q A A g A I A N u W f F F Q z / u F T g E A A C s C A A A T A A A A A A A A A A A A A A A A A O I B A A B G b 3 J t d W x h c y 9 T Z W N 0 a W 9 u M S 5 t U E s F B g A A A A A D A A M A w g A A A H 0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g L A A A A A A A A x g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N 0 b 3 J p Y 2 9 f a W 5 j a W R l b m N p Y V 9 j b 2 5 j Z W x s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h p c 3 R v c m l j b 1 9 p b m N p Z G V u Y 2 l h X 2 N v b m N l b G x v I i A v P j x F b n R y e S B U e X B l P S J G a W x s Z W R D b 2 1 w b G V 0 Z V J l c 3 V s d F R v V 2 9 y a 3 N o Z W V 0 I i B W Y W x 1 Z T 0 i b D E i I C 8 + P E V u d H J 5 I F R 5 c G U 9 I k Z p b G x D b 2 x 1 b W 5 U e X B l c y I g V m F s d W U 9 I n N D U U 1 H Q m d Z P S I g L z 4 8 R W 5 0 c n k g V H l w Z T 0 i R m l s b E x h c 3 R V c G R h d G V k I i B W Y W x 1 Z T 0 i Z D I w M j A t M T E t M j h U M T c 6 N T Q 6 N T Q u N j Y y N D k 4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X V l c n l J R C I g V m F s d W U 9 I n M 4 N D k z M m U 1 O C 0 1 M T R j L T Q y Y T Q t Y W J l O C 0 z Z j I 3 N D I z M G J j Y z c i I C 8 + P E V u d H J 5 I F R 5 c G U 9 I k Z p b G x D b 2 x 1 b W 5 O Y W 1 l c y I g V m F s d W U 9 I n N b J n F 1 b 3 Q 7 R m V j a G E m c X V v d D s s J n F 1 b 3 Q 7 S U Q m c X V v d D s s J n F 1 b 3 Q 7 T k 9 N R S Z x d W 9 0 O y w m c X V v d D t D Q V N P U y Z x d W 9 0 O y w m c X V v d D t O S V Z F T C Z x d W 9 0 O 1 0 i I C 8 + P E V u d H J 5 I F R 5 c G U 9 I k Z p b G x D b 3 V u d C I g V m F s d W U 9 I m w x O D c 4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p c 3 R v c m l j b 1 9 p b m N p Z G V u Y 2 l h X 2 N v b m N l b G x v L 0 F 1 d G 9 S Z W 1 v d m V k Q 2 9 s d W 1 u c z E u e 0 Z l Y 2 h h L D B 9 J n F 1 b 3 Q 7 L C Z x d W 9 0 O 1 N l Y 3 R p b 2 4 x L 2 h p c 3 R v c m l j b 1 9 p b m N p Z G V u Y 2 l h X 2 N v b m N l b G x v L 0 F 1 d G 9 S Z W 1 v d m V k Q 2 9 s d W 1 u c z E u e 0 l E L D F 9 J n F 1 b 3 Q 7 L C Z x d W 9 0 O 1 N l Y 3 R p b 2 4 x L 2 h p c 3 R v c m l j b 1 9 p b m N p Z G V u Y 2 l h X 2 N v b m N l b G x v L 0 F 1 d G 9 S Z W 1 v d m V k Q 2 9 s d W 1 u c z E u e 0 5 P T U U s M n 0 m c X V v d D s s J n F 1 b 3 Q 7 U 2 V j d G l v b j E v a G l z d G 9 y a W N v X 2 l u Y 2 l k Z W 5 j a W F f Y 2 9 u Y 2 V s b G 8 v Q X V 0 b 1 J l b W 9 2 Z W R D b 2 x 1 b W 5 z M S 5 7 Q 0 F T T 1 M s M 3 0 m c X V v d D s s J n F 1 b 3 Q 7 U 2 V j d G l v b j E v a G l z d G 9 y a W N v X 2 l u Y 2 l k Z W 5 j a W F f Y 2 9 u Y 2 V s b G 8 v Q X V 0 b 1 J l b W 9 2 Z W R D b 2 x 1 b W 5 z M S 5 7 T k l W R U w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a G l z d G 9 y a W N v X 2 l u Y 2 l k Z W 5 j a W F f Y 2 9 u Y 2 V s b G 8 v Q X V 0 b 1 J l b W 9 2 Z W R D b 2 x 1 b W 5 z M S 5 7 R m V j a G E s M H 0 m c X V v d D s s J n F 1 b 3 Q 7 U 2 V j d G l v b j E v a G l z d G 9 y a W N v X 2 l u Y 2 l k Z W 5 j a W F f Y 2 9 u Y 2 V s b G 8 v Q X V 0 b 1 J l b W 9 2 Z W R D b 2 x 1 b W 5 z M S 5 7 S U Q s M X 0 m c X V v d D s s J n F 1 b 3 Q 7 U 2 V j d G l v b j E v a G l z d G 9 y a W N v X 2 l u Y 2 l k Z W 5 j a W F f Y 2 9 u Y 2 V s b G 8 v Q X V 0 b 1 J l b W 9 2 Z W R D b 2 x 1 b W 5 z M S 5 7 T k 9 N R S w y f S Z x d W 9 0 O y w m c X V v d D t T Z W N 0 a W 9 u M S 9 o a X N 0 b 3 J p Y 2 9 f a W 5 j a W R l b m N p Y V 9 j b 2 5 j Z W x s b y 9 B d X R v U m V t b 3 Z l Z E N v b H V t b n M x L n t D Q V N P U y w z f S Z x d W 9 0 O y w m c X V v d D t T Z W N 0 a W 9 u M S 9 o a X N 0 b 3 J p Y 2 9 f a W 5 j a W R l b m N p Y V 9 j b 2 5 j Z W x s b y 9 B d X R v U m V t b 3 Z l Z E N v b H V t b n M x L n t O S V Z F T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l z d G 9 y a W N v X 2 l u Y 2 l k Z W 5 j a W F f Y 2 9 u Y 2 V s b G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z d G 9 y a W N v X 2 l u Y 2 l k Z W 5 j a W F f Y 2 9 u Y 2 V s b G 8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z d G 9 y a W N v X 2 l u Y 2 l k Z W 5 j a W F f Y 2 9 u Y 2 V s b G 8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6 3 v 5 y E F Y p U G R D P I k m p x w y w A A A A A C A A A A A A A D Z g A A w A A A A B A A A A C H U S h K y p 5 k K Q Z c 3 W u t f 3 q X A A A A A A S A A A C g A A A A E A A A A L l 6 U / x q z N d t z J x + O 0 o X x e F Q A A A A 1 a A O j Y y N p x v T + h Q c 3 W p B I H + t W 8 E I i a 7 N / 0 2 9 Q g j N 6 n T 0 E y P g 2 m i e C p i r T 3 f 1 G 3 c w r 7 A C D r 8 e y v / y d 6 j B N p t U w f D m E V 0 V 6 F 0 O P E A m H t z U P F 4 U A A A A E v g K 8 d q X 3 x 0 s j Y Z s c O H f S 2 S 4 p O o = < / D a t a M a s h u p > 
</file>

<file path=customXml/itemProps1.xml><?xml version="1.0" encoding="utf-8"?>
<ds:datastoreItem xmlns:ds="http://schemas.openxmlformats.org/officeDocument/2006/customXml" ds:itemID="{677CE496-7F42-4487-A970-F45A0F1367A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I14_Concello</vt:lpstr>
      <vt:lpstr>DatosConcello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Sanchez Roel</dc:creator>
  <cp:lastModifiedBy>Nicolas Sanchez Roel</cp:lastModifiedBy>
  <dcterms:created xsi:type="dcterms:W3CDTF">2020-11-23T18:33:21Z</dcterms:created>
  <dcterms:modified xsi:type="dcterms:W3CDTF">2020-11-28T17:55:33Z</dcterms:modified>
</cp:coreProperties>
</file>